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5621" refMode="R1C1"/>
</workbook>
</file>

<file path=xl/calcChain.xml><?xml version="1.0" encoding="utf-8"?>
<calcChain xmlns="http://schemas.openxmlformats.org/spreadsheetml/2006/main">
  <c r="I30" i="1" l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J30" i="1" l="1"/>
  <c r="G14" i="1" l="1"/>
  <c r="H14" i="1"/>
  <c r="I14" i="1"/>
  <c r="F14" i="1"/>
  <c r="J29" i="1" l="1"/>
  <c r="J28" i="1"/>
  <c r="J27" i="1"/>
  <c r="J26" i="1"/>
  <c r="J25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J17" i="1"/>
  <c r="J16" i="1"/>
  <c r="I13" i="1" l="1"/>
  <c r="I12" i="1" s="1"/>
  <c r="I35" i="1" s="1"/>
  <c r="J14" i="1"/>
  <c r="J13" i="1" s="1"/>
  <c r="J12" i="1" s="1"/>
  <c r="J35" i="1" s="1"/>
  <c r="H13" i="1"/>
  <c r="G13" i="1"/>
  <c r="G12" i="1" s="1"/>
  <c r="G35" i="1" s="1"/>
  <c r="F13" i="1"/>
  <c r="F12" i="1" s="1"/>
  <c r="F35" i="1" s="1"/>
  <c r="K14" i="1" l="1"/>
  <c r="H12" i="1"/>
  <c r="K13" i="1"/>
  <c r="K12" i="1" l="1"/>
  <c r="H35" i="1"/>
  <c r="K35" i="1" s="1"/>
</calcChain>
</file>

<file path=xl/sharedStrings.xml><?xml version="1.0" encoding="utf-8"?>
<sst xmlns="http://schemas.openxmlformats.org/spreadsheetml/2006/main" count="41" uniqueCount="37">
  <si>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</si>
  <si>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</si>
  <si>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</si>
  <si>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</si>
  <si>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</si>
  <si>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</si>
  <si>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</si>
  <si>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</si>
  <si>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</si>
  <si>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</si>
  <si>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Байланыс қызметтерiне ақы төлеу</t>
  </si>
  <si>
    <t>Көлiктiк қызмет көрсетулерге ақы төлеу</t>
  </si>
  <si>
    <t>Ақпараттандыру саласындағы жұмыстар мен қызметтерге ақы төлеу</t>
  </si>
  <si>
    <t>Машиналар, жабдықтар, өндірістік және шаруашылық мүккамал құралдарын сатып алу</t>
  </si>
  <si>
    <t>Өлшем бірлігі</t>
  </si>
  <si>
    <t>мың теңге</t>
  </si>
  <si>
    <t>Мемлекеттік мекеме атауы:</t>
  </si>
  <si>
    <t>1120751 -"Ақтөбе қалалық мәслихатының аппараты " ММ</t>
  </si>
  <si>
    <t>Бюджеттік сыныптама кодтары</t>
  </si>
  <si>
    <t>Атауы</t>
  </si>
  <si>
    <t>Түзетілген жоспар</t>
  </si>
  <si>
    <t>Кассалық орындау</t>
  </si>
  <si>
    <t xml:space="preserve">Қалдық </t>
  </si>
  <si>
    <t>есепті айға</t>
  </si>
  <si>
    <t>жылға</t>
  </si>
  <si>
    <t>ағымдағы кезеңге</t>
  </si>
  <si>
    <t>Атқарылу %</t>
  </si>
  <si>
    <t>Аудан (облыстық маңызы бар қала) мәслихатының аппараты</t>
  </si>
  <si>
    <t>Аудан (облыстық маңызы бар қала) мәслихатының қызметін қамтамасыз ету жөніндегі қызметтер</t>
  </si>
  <si>
    <t>Жергілікті бюджет есебінен</t>
  </si>
  <si>
    <t>Өзге қызметтер мен жұмыстарға ақы төлеу</t>
  </si>
  <si>
    <t>Елден тыс жерлерге iссапарлар мен қызметтiк сапарлар</t>
  </si>
  <si>
    <t>Мемлекеттік органның күрделі шығыстары</t>
  </si>
  <si>
    <t>Барлығы</t>
  </si>
  <si>
    <t>Ел ішіндегі  iссапарлар мен қызметтiк сапарлар</t>
  </si>
  <si>
    <t>Айыппұлдар тұрақсыздық айыбы және басқа төлемдер</t>
  </si>
  <si>
    <t>01.06.2026 жылға арналған 4-20 нысанының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</si>
</sst>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#\ ##0.00"/>
    <numFmt numFmtId="165" formatCode="0.0"/>
    <numFmt numFmtId="166" formatCode="####\ ###\ ###\ ###\ ###\ ##0.00"/>
    <numFmt numFmtId="167" formatCode="##\ ###\ ###\ ###\ ###\ 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1" xfId="0" applyFont="1" applyBorder="1"/>
    <xf numFmtId="166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1" xfId="0" applyFont="1" applyBorder="1"/>
    <xf numFmtId="167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2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workbookViewId="0">
      <selection activeCell="Q19" sqref="Q19"/>
    </sheetView>
  </sheetViews>
  <sheetFormatPr defaultRowHeight="1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28515625" style="1" customWidth="1"/>
    <col min="12" max="16384" width="9.140625" style="1"/>
  </cols>
  <sheetData>
    <row r="2" spans="1:11" ht="15" customHeight="1" x14ac:dyDescent="0.25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</row>
    <row r="3" spans="1:1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x14ac:dyDescent="0.25">
      <c r="A6" s="25" t="s">
        <v>14</v>
      </c>
      <c r="B6" s="26"/>
      <c r="C6" s="26"/>
      <c r="D6" s="26"/>
      <c r="E6" s="26"/>
      <c r="F6" s="25" t="s">
        <v>15</v>
      </c>
      <c r="G6" s="26"/>
    </row>
    <row r="7" spans="1:11" ht="15" customHeight="1" x14ac:dyDescent="0.25">
      <c r="A7" s="25" t="s">
        <v>16</v>
      </c>
      <c r="B7" s="26"/>
      <c r="C7" s="26"/>
      <c r="D7" s="26"/>
      <c r="E7" s="26"/>
      <c r="F7" s="25" t="s">
        <v>17</v>
      </c>
      <c r="G7" s="25"/>
      <c r="H7" s="25"/>
      <c r="I7" s="25"/>
    </row>
    <row r="10" spans="1:11" ht="32.25" customHeight="1" x14ac:dyDescent="0.25">
      <c r="A10" s="27" t="s">
        <v>18</v>
      </c>
      <c r="B10" s="28"/>
      <c r="C10" s="28"/>
      <c r="D10" s="28"/>
      <c r="E10" s="29" t="s">
        <v>19</v>
      </c>
      <c r="F10" s="23" t="s">
        <v>20</v>
      </c>
      <c r="G10" s="23"/>
      <c r="H10" s="9" t="s">
        <v>21</v>
      </c>
      <c r="I10" s="23" t="s">
        <v>22</v>
      </c>
      <c r="J10" s="23"/>
      <c r="K10" s="9" t="s">
        <v>26</v>
      </c>
    </row>
    <row r="11" spans="1:11" ht="33" customHeight="1" x14ac:dyDescent="0.25">
      <c r="A11" s="2"/>
      <c r="B11" s="2"/>
      <c r="C11" s="2"/>
      <c r="D11" s="2"/>
      <c r="E11" s="30"/>
      <c r="F11" s="4" t="s">
        <v>24</v>
      </c>
      <c r="G11" s="4" t="s">
        <v>23</v>
      </c>
      <c r="H11" s="4" t="s">
        <v>23</v>
      </c>
      <c r="I11" s="4" t="s">
        <v>24</v>
      </c>
      <c r="J11" s="4" t="s">
        <v>25</v>
      </c>
      <c r="K11" s="9" t="s">
        <v>25</v>
      </c>
    </row>
    <row r="12" spans="1:11" ht="28.9" customHeight="1" x14ac:dyDescent="0.25">
      <c r="A12" s="5">
        <v>112</v>
      </c>
      <c r="B12" s="2"/>
      <c r="C12" s="2"/>
      <c r="D12" s="2"/>
      <c r="E12" s="6" t="s">
        <v>27</v>
      </c>
      <c r="F12" s="7">
        <f>F13+F32</f>
        <v>94235.000000000015</v>
      </c>
      <c r="G12" s="7">
        <f t="shared" ref="G12:I12" si="0">G13+G32</f>
        <v>42430.5</v>
      </c>
      <c r="H12" s="7">
        <f t="shared" si="0"/>
        <v>42429.866740000005</v>
      </c>
      <c r="I12" s="7">
        <f t="shared" si="0"/>
        <v>51805.133260000002</v>
      </c>
      <c r="J12" s="15">
        <f>J13+J33</f>
        <v>0.62725999999933035</v>
      </c>
      <c r="K12" s="10">
        <f>H12/G12*100</f>
        <v>99.998507535852752</v>
      </c>
    </row>
    <row r="13" spans="1:11" ht="38.450000000000003" customHeight="1" x14ac:dyDescent="0.25">
      <c r="A13" s="2"/>
      <c r="B13" s="5">
        <v>1</v>
      </c>
      <c r="C13" s="2"/>
      <c r="D13" s="2"/>
      <c r="E13" s="6" t="s">
        <v>28</v>
      </c>
      <c r="F13" s="21">
        <f>F14</f>
        <v>94235.000000000015</v>
      </c>
      <c r="G13" s="21">
        <f t="shared" ref="G13:I13" si="1">G14</f>
        <v>42430.5</v>
      </c>
      <c r="H13" s="21">
        <f t="shared" si="1"/>
        <v>42429.866740000005</v>
      </c>
      <c r="I13" s="21">
        <f t="shared" si="1"/>
        <v>51805.133260000002</v>
      </c>
      <c r="J13" s="7">
        <f>J14</f>
        <v>0.62725999999933035</v>
      </c>
      <c r="K13" s="10">
        <f t="shared" ref="K13:K35" si="2">H13/G13*100</f>
        <v>99.998507535852752</v>
      </c>
    </row>
    <row r="14" spans="1:11" ht="19.149999999999999" customHeight="1" x14ac:dyDescent="0.25">
      <c r="A14" s="2"/>
      <c r="B14" s="2"/>
      <c r="C14" s="5">
        <v>15</v>
      </c>
      <c r="D14" s="2"/>
      <c r="E14" s="19" t="s">
        <v>29</v>
      </c>
      <c r="F14" s="22">
        <f>F15+F16+F17+F18+F19+F20+F21+F22+F23+F24+F25+F26+F27+F28+F29+F30+F31</f>
        <v>94235.000000000015</v>
      </c>
      <c r="G14" s="22">
        <f t="shared" ref="G14:I14" si="3">G15+G16+G17+G18+G19+G20+G21+G22+G23+G24+G25+G26+G27+G28+G29+G30+G31</f>
        <v>42430.5</v>
      </c>
      <c r="H14" s="22">
        <f t="shared" si="3"/>
        <v>42429.866740000005</v>
      </c>
      <c r="I14" s="22">
        <f t="shared" si="3"/>
        <v>51805.133260000002</v>
      </c>
      <c r="J14" s="20">
        <f>J15+J16+J17+J18+J19+J20+J21+J22+J23+J24+J25+J26+J27+J28+J29+J30+J31</f>
        <v>0.62725999999933035</v>
      </c>
      <c r="K14" s="10">
        <f t="shared" si="2"/>
        <v>99.998507535852752</v>
      </c>
    </row>
    <row r="15" spans="1:11" ht="19.149999999999999" customHeight="1" x14ac:dyDescent="0.25">
      <c r="A15" s="2"/>
      <c r="B15" s="2"/>
      <c r="C15" s="2"/>
      <c r="D15" s="5">
        <v>111</v>
      </c>
      <c r="E15" s="6" t="s">
        <v>0</v>
      </c>
      <c r="F15" s="7">
        <v>30899</v>
      </c>
      <c r="G15" s="7">
        <v>12248.2</v>
      </c>
      <c r="H15" s="7">
        <v>12248.194</v>
      </c>
      <c r="I15" s="7">
        <f>F15-H15</f>
        <v>18650.806</v>
      </c>
      <c r="J15" s="8">
        <v>0</v>
      </c>
      <c r="K15" s="10">
        <v>100</v>
      </c>
    </row>
    <row r="16" spans="1:11" ht="19.149999999999999" customHeight="1" x14ac:dyDescent="0.25">
      <c r="A16" s="2"/>
      <c r="B16" s="2"/>
      <c r="C16" s="2"/>
      <c r="D16" s="5">
        <v>112</v>
      </c>
      <c r="E16" s="6" t="s">
        <v>1</v>
      </c>
      <c r="F16" s="7">
        <v>12440.4</v>
      </c>
      <c r="G16" s="7">
        <v>12440.4</v>
      </c>
      <c r="H16" s="7">
        <v>12440.35</v>
      </c>
      <c r="I16" s="7">
        <f t="shared" ref="I16:I30" si="4">F16-H16</f>
        <v>4.9999999999272404E-2</v>
      </c>
      <c r="J16" s="8">
        <f t="shared" ref="J16:J30" si="5">G16-H16</f>
        <v>4.9999999999272404E-2</v>
      </c>
      <c r="K16" s="10">
        <v>0</v>
      </c>
    </row>
    <row r="17" spans="1:11" ht="19.149999999999999" customHeight="1" x14ac:dyDescent="0.25">
      <c r="A17" s="2"/>
      <c r="B17" s="2"/>
      <c r="C17" s="2"/>
      <c r="D17" s="5">
        <v>113</v>
      </c>
      <c r="E17" s="6" t="s">
        <v>2</v>
      </c>
      <c r="F17" s="7">
        <v>5593.5</v>
      </c>
      <c r="G17" s="7">
        <v>3340.7</v>
      </c>
      <c r="H17" s="7">
        <v>3340.6179999999999</v>
      </c>
      <c r="I17" s="7">
        <f t="shared" si="4"/>
        <v>2252.8820000000001</v>
      </c>
      <c r="J17" s="18">
        <f t="shared" si="5"/>
        <v>8.1999999999879947E-2</v>
      </c>
      <c r="K17" s="10">
        <v>0</v>
      </c>
    </row>
    <row r="18" spans="1:11" ht="28.9" customHeight="1" x14ac:dyDescent="0.25">
      <c r="A18" s="2"/>
      <c r="B18" s="2"/>
      <c r="C18" s="2"/>
      <c r="D18" s="5">
        <v>116</v>
      </c>
      <c r="E18" s="6" t="s">
        <v>3</v>
      </c>
      <c r="F18" s="7">
        <v>1082.3</v>
      </c>
      <c r="G18" s="7">
        <v>381.8</v>
      </c>
      <c r="H18" s="7">
        <v>381.8</v>
      </c>
      <c r="I18" s="7">
        <f t="shared" si="4"/>
        <v>700.5</v>
      </c>
      <c r="J18" s="8">
        <f t="shared" si="5"/>
        <v>0</v>
      </c>
      <c r="K18" s="10">
        <f t="shared" si="2"/>
        <v>100</v>
      </c>
    </row>
    <row r="19" spans="1:11" ht="19.149999999999999" customHeight="1" x14ac:dyDescent="0.25">
      <c r="A19" s="2"/>
      <c r="B19" s="2"/>
      <c r="C19" s="2"/>
      <c r="D19" s="5">
        <v>121</v>
      </c>
      <c r="E19" s="6" t="s">
        <v>4</v>
      </c>
      <c r="F19" s="7">
        <v>2277</v>
      </c>
      <c r="G19" s="7">
        <v>1306.2</v>
      </c>
      <c r="H19" s="7">
        <v>1306.2</v>
      </c>
      <c r="I19" s="7">
        <f t="shared" si="4"/>
        <v>970.8</v>
      </c>
      <c r="J19" s="8">
        <f t="shared" si="5"/>
        <v>0</v>
      </c>
      <c r="K19" s="10">
        <f t="shared" si="2"/>
        <v>100</v>
      </c>
    </row>
    <row r="20" spans="1:11" ht="28.9" customHeight="1" x14ac:dyDescent="0.25">
      <c r="A20" s="2"/>
      <c r="B20" s="2"/>
      <c r="C20" s="2"/>
      <c r="D20" s="5">
        <v>122</v>
      </c>
      <c r="E20" s="6" t="s">
        <v>5</v>
      </c>
      <c r="F20" s="7">
        <v>1447.6</v>
      </c>
      <c r="G20" s="7">
        <v>715.6</v>
      </c>
      <c r="H20" s="7">
        <v>715.43600000000004</v>
      </c>
      <c r="I20" s="7">
        <f t="shared" si="4"/>
        <v>732.16399999999987</v>
      </c>
      <c r="J20" s="8">
        <f t="shared" si="5"/>
        <v>0.16399999999998727</v>
      </c>
      <c r="K20" s="10">
        <f t="shared" si="2"/>
        <v>99.977082168809389</v>
      </c>
    </row>
    <row r="21" spans="1:11" ht="28.9" customHeight="1" x14ac:dyDescent="0.25">
      <c r="A21" s="2"/>
      <c r="B21" s="2"/>
      <c r="C21" s="2"/>
      <c r="D21" s="5">
        <v>124</v>
      </c>
      <c r="E21" s="6" t="s">
        <v>6</v>
      </c>
      <c r="F21" s="7">
        <v>1277.5999999999999</v>
      </c>
      <c r="G21" s="7">
        <v>740.4</v>
      </c>
      <c r="H21" s="7">
        <v>740.4</v>
      </c>
      <c r="I21" s="7">
        <f t="shared" si="4"/>
        <v>537.19999999999993</v>
      </c>
      <c r="J21" s="8">
        <f t="shared" si="5"/>
        <v>0</v>
      </c>
      <c r="K21" s="10">
        <f t="shared" si="2"/>
        <v>100</v>
      </c>
    </row>
    <row r="22" spans="1:11" ht="28.9" customHeight="1" x14ac:dyDescent="0.25">
      <c r="A22" s="2"/>
      <c r="B22" s="2"/>
      <c r="C22" s="2"/>
      <c r="D22" s="5">
        <v>131</v>
      </c>
      <c r="E22" s="6" t="s">
        <v>7</v>
      </c>
      <c r="F22" s="7">
        <v>13993.9</v>
      </c>
      <c r="G22" s="7">
        <v>5006.1000000000004</v>
      </c>
      <c r="H22" s="7">
        <v>5006.08</v>
      </c>
      <c r="I22" s="7">
        <f t="shared" si="4"/>
        <v>8987.82</v>
      </c>
      <c r="J22" s="8">
        <f t="shared" si="5"/>
        <v>2.0000000000436557E-2</v>
      </c>
      <c r="K22" s="10">
        <f t="shared" si="2"/>
        <v>99.99960048740536</v>
      </c>
    </row>
    <row r="23" spans="1:11" ht="28.9" customHeight="1" x14ac:dyDescent="0.25">
      <c r="A23" s="2"/>
      <c r="B23" s="2"/>
      <c r="C23" s="2"/>
      <c r="D23" s="5">
        <v>135</v>
      </c>
      <c r="E23" s="6" t="s">
        <v>8</v>
      </c>
      <c r="F23" s="7">
        <v>2057.6</v>
      </c>
      <c r="G23" s="7">
        <v>639.9</v>
      </c>
      <c r="H23" s="7">
        <v>639.89800000000002</v>
      </c>
      <c r="I23" s="7">
        <f t="shared" si="4"/>
        <v>1417.7019999999998</v>
      </c>
      <c r="J23" s="8">
        <f t="shared" si="5"/>
        <v>1.9999999999527063E-3</v>
      </c>
      <c r="K23" s="10">
        <f t="shared" si="2"/>
        <v>99.999687451164249</v>
      </c>
    </row>
    <row r="24" spans="1:11" ht="19.149999999999999" customHeight="1" x14ac:dyDescent="0.25">
      <c r="A24" s="2"/>
      <c r="B24" s="2"/>
      <c r="C24" s="2"/>
      <c r="D24" s="5">
        <v>149</v>
      </c>
      <c r="E24" s="6" t="s">
        <v>9</v>
      </c>
      <c r="F24" s="7">
        <v>1446.5</v>
      </c>
      <c r="G24" s="7">
        <v>319.5</v>
      </c>
      <c r="H24" s="7">
        <v>319.464</v>
      </c>
      <c r="I24" s="7">
        <f t="shared" si="4"/>
        <v>1127.0360000000001</v>
      </c>
      <c r="J24" s="8">
        <f t="shared" si="5"/>
        <v>3.6000000000001364E-2</v>
      </c>
      <c r="K24" s="10">
        <v>0</v>
      </c>
    </row>
    <row r="25" spans="1:11" ht="19.149999999999999" customHeight="1" x14ac:dyDescent="0.25">
      <c r="A25" s="2"/>
      <c r="B25" s="2"/>
      <c r="C25" s="2"/>
      <c r="D25" s="5">
        <v>152</v>
      </c>
      <c r="E25" s="6" t="s">
        <v>10</v>
      </c>
      <c r="F25" s="7">
        <v>595</v>
      </c>
      <c r="G25" s="7">
        <v>0</v>
      </c>
      <c r="H25" s="7">
        <v>0</v>
      </c>
      <c r="I25" s="7">
        <f t="shared" si="4"/>
        <v>595</v>
      </c>
      <c r="J25" s="8">
        <f t="shared" si="5"/>
        <v>0</v>
      </c>
      <c r="K25" s="10">
        <v>0</v>
      </c>
    </row>
    <row r="26" spans="1:11" ht="27.75" customHeight="1" x14ac:dyDescent="0.25">
      <c r="A26" s="2"/>
      <c r="B26" s="2"/>
      <c r="C26" s="2"/>
      <c r="D26" s="5">
        <v>153</v>
      </c>
      <c r="E26" s="6" t="s">
        <v>11</v>
      </c>
      <c r="F26" s="7">
        <v>4813</v>
      </c>
      <c r="G26" s="7">
        <v>1144.5</v>
      </c>
      <c r="H26" s="7">
        <v>1144.4970000000001</v>
      </c>
      <c r="I26" s="7">
        <f t="shared" si="4"/>
        <v>3668.5029999999997</v>
      </c>
      <c r="J26" s="8">
        <f>G26-H26</f>
        <v>2.9999999999290594E-3</v>
      </c>
      <c r="K26" s="10">
        <v>0</v>
      </c>
    </row>
    <row r="27" spans="1:11" ht="28.9" customHeight="1" x14ac:dyDescent="0.25">
      <c r="A27" s="2"/>
      <c r="B27" s="2"/>
      <c r="C27" s="2"/>
      <c r="D27" s="5">
        <v>158</v>
      </c>
      <c r="E27" s="6" t="s">
        <v>12</v>
      </c>
      <c r="F27" s="7">
        <v>1184.9000000000001</v>
      </c>
      <c r="G27" s="7">
        <v>282.89999999999998</v>
      </c>
      <c r="H27" s="7">
        <v>282.88774000000001</v>
      </c>
      <c r="I27" s="7">
        <f t="shared" si="4"/>
        <v>902.01226000000008</v>
      </c>
      <c r="J27" s="8">
        <f>G27-H27</f>
        <v>1.2259999999969295E-2</v>
      </c>
      <c r="K27" s="10">
        <v>0</v>
      </c>
    </row>
    <row r="28" spans="1:11" ht="26.25" customHeight="1" x14ac:dyDescent="0.25">
      <c r="A28" s="2"/>
      <c r="B28" s="2"/>
      <c r="C28" s="2"/>
      <c r="D28" s="5">
        <v>159</v>
      </c>
      <c r="E28" s="6" t="s">
        <v>30</v>
      </c>
      <c r="F28" s="7">
        <v>10913.5</v>
      </c>
      <c r="G28" s="7">
        <v>1045.5</v>
      </c>
      <c r="H28" s="7">
        <v>1045.414</v>
      </c>
      <c r="I28" s="7">
        <f t="shared" si="4"/>
        <v>9868.0859999999993</v>
      </c>
      <c r="J28" s="8">
        <f t="shared" si="5"/>
        <v>8.6000000000012733E-2</v>
      </c>
      <c r="K28" s="10">
        <v>0</v>
      </c>
    </row>
    <row r="29" spans="1:11" s="16" customFormat="1" ht="31.5" customHeight="1" x14ac:dyDescent="0.25">
      <c r="A29" s="17"/>
      <c r="B29" s="17"/>
      <c r="C29" s="17"/>
      <c r="D29" s="5">
        <v>161</v>
      </c>
      <c r="E29" s="6" t="s">
        <v>34</v>
      </c>
      <c r="F29" s="7">
        <v>2051.1</v>
      </c>
      <c r="G29" s="7">
        <v>924.7</v>
      </c>
      <c r="H29" s="7">
        <v>924.69</v>
      </c>
      <c r="I29" s="7">
        <f t="shared" si="4"/>
        <v>1126.4099999999999</v>
      </c>
      <c r="J29" s="8">
        <f t="shared" si="5"/>
        <v>9.9999999999909051E-3</v>
      </c>
      <c r="K29" s="10">
        <v>0</v>
      </c>
    </row>
    <row r="30" spans="1:11" s="11" customFormat="1" ht="24" customHeight="1" x14ac:dyDescent="0.25">
      <c r="A30" s="12"/>
      <c r="B30" s="12"/>
      <c r="C30" s="12"/>
      <c r="D30" s="5">
        <v>162</v>
      </c>
      <c r="E30" s="6" t="s">
        <v>31</v>
      </c>
      <c r="F30" s="7">
        <v>2162</v>
      </c>
      <c r="G30" s="7">
        <v>1894</v>
      </c>
      <c r="H30" s="7">
        <v>1893.9380000000001</v>
      </c>
      <c r="I30" s="7">
        <f t="shared" si="4"/>
        <v>268.0619999999999</v>
      </c>
      <c r="J30" s="8">
        <f t="shared" si="5"/>
        <v>6.1999999999898137E-2</v>
      </c>
      <c r="K30" s="10">
        <v>0</v>
      </c>
    </row>
    <row r="31" spans="1:11" s="13" customFormat="1" ht="24" customHeight="1" x14ac:dyDescent="0.25">
      <c r="A31" s="14"/>
      <c r="B31" s="14"/>
      <c r="C31" s="14"/>
      <c r="D31" s="5">
        <v>168</v>
      </c>
      <c r="E31" s="6" t="s">
        <v>35</v>
      </c>
      <c r="F31" s="7">
        <v>0.1</v>
      </c>
      <c r="G31" s="7">
        <v>0.1</v>
      </c>
      <c r="H31" s="7">
        <v>0</v>
      </c>
      <c r="I31" s="7">
        <v>0.1</v>
      </c>
      <c r="J31" s="8">
        <v>0.1</v>
      </c>
      <c r="K31" s="10">
        <v>0</v>
      </c>
    </row>
    <row r="32" spans="1:11" s="11" customFormat="1" ht="25.5" customHeight="1" x14ac:dyDescent="0.25">
      <c r="A32" s="12"/>
      <c r="B32" s="12">
        <v>3</v>
      </c>
      <c r="C32" s="12"/>
      <c r="D32" s="5"/>
      <c r="E32" s="6" t="s">
        <v>32</v>
      </c>
      <c r="F32" s="7"/>
      <c r="G32" s="7"/>
      <c r="H32" s="7"/>
      <c r="I32" s="7"/>
      <c r="J32" s="7"/>
      <c r="K32" s="10"/>
    </row>
    <row r="33" spans="1:11" s="11" customFormat="1" ht="19.149999999999999" customHeight="1" x14ac:dyDescent="0.25">
      <c r="A33" s="12"/>
      <c r="B33" s="12"/>
      <c r="C33" s="12">
        <v>15</v>
      </c>
      <c r="D33" s="5"/>
      <c r="E33" s="6" t="s">
        <v>29</v>
      </c>
      <c r="F33" s="7"/>
      <c r="G33" s="7"/>
      <c r="H33" s="7"/>
      <c r="I33" s="7"/>
      <c r="J33" s="7"/>
      <c r="K33" s="10"/>
    </row>
    <row r="34" spans="1:11" s="11" customFormat="1" ht="24" customHeight="1" x14ac:dyDescent="0.25">
      <c r="A34" s="12"/>
      <c r="B34" s="12"/>
      <c r="C34" s="12"/>
      <c r="D34" s="5">
        <v>414</v>
      </c>
      <c r="E34" s="6" t="s">
        <v>13</v>
      </c>
      <c r="F34" s="7"/>
      <c r="G34" s="7"/>
      <c r="H34" s="7"/>
      <c r="I34" s="7"/>
      <c r="J34" s="7"/>
      <c r="K34" s="10"/>
    </row>
    <row r="35" spans="1:11" x14ac:dyDescent="0.25">
      <c r="A35" s="2"/>
      <c r="B35" s="2"/>
      <c r="C35" s="2"/>
      <c r="D35" s="2"/>
      <c r="E35" s="6" t="s">
        <v>33</v>
      </c>
      <c r="F35" s="7">
        <f>F12</f>
        <v>94235.000000000015</v>
      </c>
      <c r="G35" s="7">
        <f>G12</f>
        <v>42430.5</v>
      </c>
      <c r="H35" s="7">
        <f>H12</f>
        <v>42429.866740000005</v>
      </c>
      <c r="I35" s="7">
        <f t="shared" ref="I35" si="6">I12</f>
        <v>51805.133260000002</v>
      </c>
      <c r="J35" s="7">
        <f>J12</f>
        <v>0.62725999999933035</v>
      </c>
      <c r="K35" s="10">
        <f t="shared" si="2"/>
        <v>99.998507535852752</v>
      </c>
    </row>
    <row r="38" spans="1:11" x14ac:dyDescent="0.25">
      <c r="A38" s="25"/>
      <c r="B38" s="26"/>
      <c r="C38" s="26"/>
      <c r="D38" s="26"/>
      <c r="E38" s="26"/>
      <c r="F38" s="26"/>
      <c r="G38" s="26"/>
      <c r="H38" s="26"/>
      <c r="I38" s="26"/>
      <c r="J38" s="26"/>
    </row>
  </sheetData>
  <mergeCells count="10">
    <mergeCell ref="F10:G10"/>
    <mergeCell ref="A2:J3"/>
    <mergeCell ref="A38:J38"/>
    <mergeCell ref="A7:E7"/>
    <mergeCell ref="I10:J10"/>
    <mergeCell ref="A6:E6"/>
    <mergeCell ref="F6:G6"/>
    <mergeCell ref="A10:D10"/>
    <mergeCell ref="E10:E11"/>
    <mergeCell ref="F7:I7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2025-03-18T04:26:45Z</dcterms:created>
  <dcterms:modified xsi:type="dcterms:W3CDTF">2026-08-20T06:50:50Z</dcterms:modified>
</cp:coreProperties>
</file>