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/>
  </bookViews>
  <sheets>
    <sheet name="Лист3" sheetId="3" r:id="rId1"/>
    <sheet name="Лист1" sheetId="4" r:id="rId2"/>
  </sheets>
  <calcPr calcId="145621"/>
</workbook>
</file>

<file path=xl/calcChain.xml><?xml version="1.0" encoding="utf-8"?>
<calcChain xmlns="http://schemas.openxmlformats.org/spreadsheetml/2006/main">
  <c r="F25" i="3" l="1"/>
  <c r="E25" i="3"/>
  <c r="D25" i="3"/>
  <c r="C25" i="3"/>
  <c r="B25" i="3"/>
  <c r="I16" i="3"/>
  <c r="H16" i="3"/>
  <c r="G16" i="3"/>
  <c r="P62" i="3" l="1"/>
  <c r="N62" i="3"/>
  <c r="L62" i="3"/>
  <c r="J62" i="3"/>
  <c r="H62" i="3"/>
  <c r="F62" i="3"/>
  <c r="D62" i="3"/>
  <c r="B62" i="3"/>
  <c r="Q44" i="3"/>
  <c r="O44" i="3"/>
  <c r="M44" i="3"/>
  <c r="K44" i="3"/>
  <c r="I44" i="3"/>
  <c r="G44" i="3"/>
  <c r="E44" i="3"/>
  <c r="C44" i="3"/>
  <c r="B44" i="3"/>
  <c r="H25" i="3"/>
  <c r="G25" i="3"/>
  <c r="Q16" i="3"/>
  <c r="P16" i="3"/>
  <c r="O16" i="3"/>
  <c r="M16" i="3"/>
  <c r="K16" i="3"/>
  <c r="Q54" i="3" l="1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P35" i="3"/>
  <c r="M35" i="3"/>
  <c r="L35" i="3"/>
  <c r="K35" i="3"/>
  <c r="J35" i="3"/>
  <c r="I35" i="3"/>
  <c r="H35" i="3"/>
  <c r="G35" i="3"/>
  <c r="F35" i="3"/>
  <c r="E35" i="3"/>
  <c r="D35" i="3"/>
  <c r="B35" i="3"/>
  <c r="L25" i="3"/>
  <c r="K25" i="3"/>
  <c r="J25" i="3"/>
  <c r="S62" i="3" l="1"/>
  <c r="S16" i="3"/>
</calcChain>
</file>

<file path=xl/sharedStrings.xml><?xml version="1.0" encoding="utf-8"?>
<sst xmlns="http://schemas.openxmlformats.org/spreadsheetml/2006/main" count="122" uniqueCount="105">
  <si>
    <t>школ</t>
  </si>
  <si>
    <t>ФАП</t>
  </si>
  <si>
    <t>МП</t>
  </si>
  <si>
    <t xml:space="preserve">әлеуметтік - экономикалық паспорты </t>
  </si>
  <si>
    <t>Туған күні, айы, жылы</t>
  </si>
  <si>
    <t>Білімі және оқу орнын қашан аяқтады</t>
  </si>
  <si>
    <t>Білімі бойынша мамандығы</t>
  </si>
  <si>
    <t xml:space="preserve">Ұлты </t>
  </si>
  <si>
    <t>Лауазымдық қызметте қай уақыттан жұмыс істейді</t>
  </si>
  <si>
    <t>Осы қызметке дейін қайда және кім болып жұмыс істеді</t>
  </si>
  <si>
    <t>Округ аумағы, шаршы шақырым</t>
  </si>
  <si>
    <t>Елді мекеннің атауы</t>
  </si>
  <si>
    <t>Аула саны</t>
  </si>
  <si>
    <t>Елді мекендердегі халық саны</t>
  </si>
  <si>
    <t>Сайлаушылар</t>
  </si>
  <si>
    <t xml:space="preserve">Округ орталығына дейінгі қашықтық </t>
  </si>
  <si>
    <t xml:space="preserve">ҰОС қатысушылары </t>
  </si>
  <si>
    <t>Округте тұрып жатыр</t>
  </si>
  <si>
    <t xml:space="preserve">Елді мекендер </t>
  </si>
  <si>
    <t xml:space="preserve">орыстар </t>
  </si>
  <si>
    <t>қазақтар</t>
  </si>
  <si>
    <t>украиндар</t>
  </si>
  <si>
    <t>немістер</t>
  </si>
  <si>
    <t xml:space="preserve">өзге ұлттар </t>
  </si>
  <si>
    <t xml:space="preserve">Барлығы: </t>
  </si>
  <si>
    <t>Мекендейтін ұлттар</t>
  </si>
  <si>
    <t>Еңбекке жарамды халық саны</t>
  </si>
  <si>
    <t>барлығы</t>
  </si>
  <si>
    <t>соның ішінде жұмыссыздар</t>
  </si>
  <si>
    <t>жұмыссыздық деңгейі  %</t>
  </si>
  <si>
    <t>ауыл шаруашылық жерлерінің жалпы көлемі</t>
  </si>
  <si>
    <t>Жер ресурстары (га)</t>
  </si>
  <si>
    <t>егістік</t>
  </si>
  <si>
    <t>шаруашылық субъектілеріне берілген жерлер</t>
  </si>
  <si>
    <t>Заңды тұлғаның салық базасы</t>
  </si>
  <si>
    <t>Жеке тұлғалардан алынатын салық (мың теңге)</t>
  </si>
  <si>
    <t xml:space="preserve">жер </t>
  </si>
  <si>
    <t>мүлік</t>
  </si>
  <si>
    <t>көлік</t>
  </si>
  <si>
    <t xml:space="preserve">Шаруашылық субъектілерінің жалпы саны </t>
  </si>
  <si>
    <t>Оларда жұмыс істейтіндердің саны</t>
  </si>
  <si>
    <t xml:space="preserve">кәсіпорындар </t>
  </si>
  <si>
    <t>оларда жұмыс істейтіндердің саны</t>
  </si>
  <si>
    <t>ЖШС</t>
  </si>
  <si>
    <t>шаруа қожалықтары</t>
  </si>
  <si>
    <t>фермерлік қожалықтар</t>
  </si>
  <si>
    <t>Соның ішінде</t>
  </si>
  <si>
    <t>Шағын және орта бизнес субъектілерінің саны</t>
  </si>
  <si>
    <t>Елді мекендер</t>
  </si>
  <si>
    <t>ІҚМ</t>
  </si>
  <si>
    <t>қой мен ешкі</t>
  </si>
  <si>
    <t>жылқы</t>
  </si>
  <si>
    <t>Мал мен құс саны</t>
  </si>
  <si>
    <t>с.ішінде сиырлар</t>
  </si>
  <si>
    <t>с.і. аналықтары</t>
  </si>
  <si>
    <t>шошқа</t>
  </si>
  <si>
    <t>құс</t>
  </si>
  <si>
    <t>Жалпы білім беретін мектептер, соның ішінде</t>
  </si>
  <si>
    <t xml:space="preserve">лицейлер </t>
  </si>
  <si>
    <t>оқитындар</t>
  </si>
  <si>
    <t>гимназиялар</t>
  </si>
  <si>
    <t>компьютерлік сыныптар</t>
  </si>
  <si>
    <t>Мектепке дейінгі мекемелер</t>
  </si>
  <si>
    <t>Олардағы балалар саны</t>
  </si>
  <si>
    <t>Мекемелер</t>
  </si>
  <si>
    <t>Мәдениет</t>
  </si>
  <si>
    <t>Денсаулық сақтау</t>
  </si>
  <si>
    <t>МҮ</t>
  </si>
  <si>
    <t>клубтар</t>
  </si>
  <si>
    <t>кітапханалар</t>
  </si>
  <si>
    <t>ауруханалар</t>
  </si>
  <si>
    <t>ДА</t>
  </si>
  <si>
    <t>Мемлекеттік қызметкерлер</t>
  </si>
  <si>
    <t>а/ш жұмысшылар</t>
  </si>
  <si>
    <t>Өндіріс және өзге саладағы жұмысшылар</t>
  </si>
  <si>
    <t>Білім және денсаулық сақтау жұмысшылары</t>
  </si>
  <si>
    <t>Кәсіпкерлер</t>
  </si>
  <si>
    <t>Жұмыссыздар</t>
  </si>
  <si>
    <t xml:space="preserve">Студенттер </t>
  </si>
  <si>
    <t>Өзін-өзі жұмыспен қамтығандар</t>
  </si>
  <si>
    <t>қаза болған жауынгерлер отбасылары</t>
  </si>
  <si>
    <t>зейнеткерлер</t>
  </si>
  <si>
    <t>интернационалист жауынгерлер</t>
  </si>
  <si>
    <t>мүгедектер</t>
  </si>
  <si>
    <t>аз қамтылған отбасылар</t>
  </si>
  <si>
    <t>көп балалы отбасылар</t>
  </si>
  <si>
    <t xml:space="preserve">Аудан орт. дейінгі қашықтық, шақырым </t>
  </si>
  <si>
    <t>ц/о</t>
  </si>
  <si>
    <t>Итого:</t>
  </si>
  <si>
    <t>Хлебороб с.</t>
  </si>
  <si>
    <t>Ауылдық округтің атауы, телефондары (жұмыс, үй)</t>
  </si>
  <si>
    <t>Ауылдық округ әкімінің тегі, аты әкесінің аты</t>
  </si>
  <si>
    <t>Солтүстік Қазақстан облысы Мағжан Жұмабаев ауданы Аққайың ауылдық округінің</t>
  </si>
  <si>
    <t>Аққайың,26336</t>
  </si>
  <si>
    <t>қазақ</t>
  </si>
  <si>
    <t xml:space="preserve">Ауылдық округ әкімінің құрамы:  акім-1, бас маман 3, , статистик 1. </t>
  </si>
  <si>
    <t>Октябрьское а.</t>
  </si>
  <si>
    <t>Суворовка а.</t>
  </si>
  <si>
    <t>Гаврино а.</t>
  </si>
  <si>
    <t>Зарослое а,</t>
  </si>
  <si>
    <t>Ермек Сәлімжанұлы Кенжеболатов</t>
  </si>
  <si>
    <t>жоғары,2005</t>
  </si>
  <si>
    <t>заңгер</t>
  </si>
  <si>
    <t>Ауылдык округінің әкімі                                                                     Кенжеболатов Е.С.</t>
  </si>
  <si>
    <t>2026 жылғы 01 шілде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</si>
</sst>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8.5"/>
      <name val="Arial"/>
      <family val="2"/>
      <charset val="204"/>
    </font>
    <font>
      <sz val="8.5"/>
      <name val="Arial"/>
      <family val="2"/>
      <charset val="204"/>
    </font>
    <font>
      <b/>
      <sz val="8.5"/>
      <color indexed="48"/>
      <name val="Arial"/>
      <family val="2"/>
      <charset val="204"/>
    </font>
    <font>
      <b/>
      <sz val="12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color indexed="48"/>
      <name val="Times New Roman"/>
      <family val="1"/>
      <charset val="204"/>
    </font>
    <font>
      <sz val="10"/>
      <name val="Times New Roman"/>
      <family val="1"/>
      <charset val="204"/>
    </font>
    <font>
      <sz val="8.5"/>
      <color indexed="48"/>
      <name val="Times New Roman"/>
      <family val="1"/>
      <charset val="204"/>
    </font>
    <font>
      <b/>
      <sz val="8.5"/>
      <name val="Times New Roman"/>
      <family val="1"/>
      <charset val="204"/>
    </font>
    <font>
      <sz val="8.5"/>
      <color indexed="48"/>
      <name val="Arial"/>
      <family val="2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horizontal="left" vertical="top" wrapText="1" shrinkToFit="1"/>
    </xf>
    <xf numFmtId="0" fontId="1" fillId="0" borderId="0" xfId="0" applyFont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1" fillId="0" borderId="0" xfId="0" applyFont="1" applyAlignment="1">
      <alignment horizontal="center" vertical="top" wrapText="1" shrinkToFit="1"/>
    </xf>
    <xf numFmtId="0" fontId="3" fillId="0" borderId="0" xfId="0" applyFont="1" applyBorder="1" applyAlignment="1">
      <alignment horizontal="right" vertical="top" wrapText="1" shrinkToFit="1"/>
    </xf>
    <xf numFmtId="0" fontId="3" fillId="0" borderId="0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 vertical="top" wrapText="1" shrinkToFit="1"/>
    </xf>
    <xf numFmtId="0" fontId="5" fillId="0" borderId="1" xfId="0" applyFont="1" applyBorder="1" applyAlignment="1" applyProtection="1">
      <alignment horizontal="center" vertical="top" wrapText="1" shrinkToFit="1"/>
      <protection locked="0"/>
    </xf>
    <xf numFmtId="0" fontId="8" fillId="0" borderId="1" xfId="0" applyFont="1" applyBorder="1" applyAlignment="1" applyProtection="1">
      <alignment horizontal="center" vertical="top" wrapText="1" shrinkToFit="1"/>
      <protection locked="0"/>
    </xf>
    <xf numFmtId="0" fontId="5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right" vertical="top" wrapText="1" shrinkToFit="1"/>
    </xf>
    <xf numFmtId="0" fontId="1" fillId="0" borderId="1" xfId="0" applyFont="1" applyBorder="1" applyAlignment="1">
      <alignment horizontal="center" vertical="top" wrapText="1" shrinkToFit="1"/>
    </xf>
    <xf numFmtId="49" fontId="2" fillId="0" borderId="1" xfId="0" applyNumberFormat="1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2" fillId="0" borderId="1" xfId="0" applyFont="1" applyFill="1" applyBorder="1" applyAlignment="1" applyProtection="1">
      <alignment horizontal="center" vertical="top" wrapText="1" shrinkToFit="1"/>
      <protection locked="0"/>
    </xf>
    <xf numFmtId="0" fontId="1" fillId="0" borderId="1" xfId="0" applyFont="1" applyFill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 applyProtection="1">
      <alignment horizontal="center" vertical="top" wrapText="1" shrinkToFit="1"/>
      <protection locked="0"/>
    </xf>
    <xf numFmtId="0" fontId="2" fillId="0" borderId="1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 applyProtection="1">
      <alignment horizontal="center" vertical="top" wrapText="1" shrinkToFit="1"/>
      <protection locked="0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 applyProtection="1">
      <alignment horizontal="center" vertical="top" wrapText="1" shrinkToFit="1"/>
      <protection locked="0"/>
    </xf>
    <xf numFmtId="0" fontId="2" fillId="0" borderId="1" xfId="0" applyFont="1" applyFill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4" fillId="0" borderId="0" xfId="0" applyFont="1" applyAlignment="1" applyProtection="1">
      <alignment horizontal="center" vertical="top" wrapText="1" shrinkToFit="1"/>
      <protection locked="0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 applyProtection="1">
      <alignment horizontal="center" vertical="top" wrapText="1" shrinkToFit="1"/>
      <protection locked="0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 applyProtection="1">
      <alignment horizontal="center" vertical="top" wrapText="1" shrinkToFit="1"/>
      <protection locked="0"/>
    </xf>
    <xf numFmtId="0" fontId="2" fillId="0" borderId="2" xfId="0" applyFont="1" applyBorder="1" applyAlignment="1" applyProtection="1">
      <alignment horizontal="center" vertical="top" wrapText="1" shrinkToFit="1"/>
      <protection locked="0"/>
    </xf>
    <xf numFmtId="0" fontId="2" fillId="0" borderId="3" xfId="0" applyFont="1" applyBorder="1" applyAlignment="1" applyProtection="1">
      <alignment horizontal="center" vertical="top" wrapText="1" shrinkToFit="1"/>
      <protection locked="0"/>
    </xf>
    <xf numFmtId="0" fontId="6" fillId="0" borderId="1" xfId="0" applyFont="1" applyBorder="1" applyAlignment="1">
      <alignment horizontal="center" vertical="top" wrapText="1" shrinkToFit="1"/>
    </xf>
    <xf numFmtId="0" fontId="2" fillId="0" borderId="2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 shrinkToFit="1"/>
    </xf>
    <xf numFmtId="0" fontId="2" fillId="0" borderId="2" xfId="0" applyFont="1" applyFill="1" applyBorder="1" applyAlignment="1" applyProtection="1">
      <alignment horizontal="center" vertical="top" wrapText="1" shrinkToFit="1"/>
      <protection locked="0"/>
    </xf>
    <xf numFmtId="0" fontId="2" fillId="0" borderId="3" xfId="0" applyFont="1" applyFill="1" applyBorder="1" applyAlignment="1" applyProtection="1">
      <alignment horizontal="center" vertical="top" wrapText="1" shrinkToFit="1"/>
      <protection locked="0"/>
    </xf>
    <xf numFmtId="0" fontId="5" fillId="0" borderId="0" xfId="0" applyFont="1" applyAlignment="1">
      <alignment horizontal="left" vertical="top" wrapText="1" shrinkToFit="1"/>
    </xf>
    <xf numFmtId="0" fontId="5" fillId="0" borderId="0" xfId="0" applyFont="1" applyBorder="1" applyAlignment="1">
      <alignment horizontal="left" vertical="top" wrapText="1" shrinkToFit="1"/>
    </xf>
    <xf numFmtId="0" fontId="6" fillId="0" borderId="7" xfId="0" applyFont="1" applyBorder="1" applyAlignment="1">
      <alignment horizontal="center" vertical="top" wrapText="1" shrinkToFit="1"/>
    </xf>
    <xf numFmtId="0" fontId="6" fillId="0" borderId="8" xfId="0" applyFont="1" applyBorder="1" applyAlignment="1">
      <alignment horizontal="center" vertical="top" wrapText="1" shrinkToFit="1"/>
    </xf>
    <xf numFmtId="0" fontId="6" fillId="0" borderId="2" xfId="0" applyFont="1" applyBorder="1" applyAlignment="1">
      <alignment horizontal="center" vertical="top" wrapText="1" shrinkToFit="1"/>
    </xf>
    <xf numFmtId="0" fontId="6" fillId="0" borderId="4" xfId="0" applyFont="1" applyBorder="1" applyAlignment="1">
      <alignment horizontal="center" vertical="top" wrapText="1" shrinkToFit="1"/>
    </xf>
    <xf numFmtId="0" fontId="6" fillId="0" borderId="3" xfId="0" applyFont="1" applyBorder="1" applyAlignment="1">
      <alignment horizontal="center" vertical="top" wrapText="1" shrinkToFit="1"/>
    </xf>
    <xf numFmtId="0" fontId="3" fillId="0" borderId="2" xfId="0" applyFont="1" applyFill="1" applyBorder="1" applyAlignment="1">
      <alignment horizontal="center" vertical="top" wrapText="1" shrinkToFit="1"/>
    </xf>
    <xf numFmtId="0" fontId="3" fillId="0" borderId="3" xfId="0" applyFont="1" applyFill="1" applyBorder="1" applyAlignment="1">
      <alignment horizontal="center" vertical="top" wrapText="1" shrinkToFit="1"/>
    </xf>
    <xf numFmtId="0" fontId="5" fillId="0" borderId="0" xfId="0" applyFont="1" applyAlignment="1" applyProtection="1">
      <alignment horizontal="left" vertical="top" wrapText="1" shrinkToFit="1"/>
      <protection locked="0"/>
    </xf>
    <xf numFmtId="0" fontId="3" fillId="0" borderId="1" xfId="0" applyFont="1" applyBorder="1" applyAlignment="1">
      <alignment horizontal="center" vertical="top" wrapText="1" shrinkToFit="1"/>
    </xf>
    <xf numFmtId="0" fontId="5" fillId="0" borderId="4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center" vertical="top" wrapText="1" shrinkToFit="1"/>
    </xf>
    <xf numFmtId="0" fontId="6" fillId="0" borderId="9" xfId="0" applyFont="1" applyBorder="1" applyAlignment="1">
      <alignment horizontal="center" vertical="top" wrapText="1" shrinkToFi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vertical="top" wrapText="1" shrinkToFit="1"/>
    </xf>
    <xf numFmtId="0" fontId="5" fillId="0" borderId="5" xfId="0" applyFont="1" applyBorder="1" applyAlignment="1" applyProtection="1">
      <alignment horizontal="left" vertical="top" wrapText="1" shrinkToFit="1"/>
      <protection locked="0"/>
    </xf>
    <xf numFmtId="0" fontId="5" fillId="0" borderId="6" xfId="0" applyFont="1" applyBorder="1" applyAlignment="1" applyProtection="1">
      <alignment horizontal="left" vertical="top" wrapText="1" shrinkToFi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vertical="top" wrapText="1" shrinkToFit="1"/>
      <protection locked="0"/>
    </xf>
    <xf numFmtId="0" fontId="5" fillId="0" borderId="8" xfId="0" applyFont="1" applyBorder="1" applyAlignment="1" applyProtection="1">
      <alignment horizontal="center" vertical="top" wrapText="1" shrinkToFit="1"/>
      <protection locked="0"/>
    </xf>
    <xf numFmtId="0" fontId="5" fillId="0" borderId="8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10" fillId="0" borderId="1" xfId="0" applyFont="1" applyBorder="1" applyAlignment="1">
      <alignment horizontal="center" vertical="top" wrapText="1" shrinkToFit="1"/>
    </xf>
    <xf numFmtId="0" fontId="6" fillId="0" borderId="10" xfId="0" applyFont="1" applyBorder="1" applyAlignment="1">
      <alignment horizontal="center" vertical="top" wrapText="1" shrinkToFit="1"/>
    </xf>
    <xf numFmtId="0" fontId="6" fillId="0" borderId="11" xfId="0" applyFont="1" applyBorder="1" applyAlignment="1">
      <alignment horizontal="center" vertical="top" wrapText="1" shrinkToFit="1"/>
    </xf>
    <xf numFmtId="0" fontId="6" fillId="0" borderId="12" xfId="0" applyFont="1" applyBorder="1" applyAlignment="1">
      <alignment horizontal="center" vertical="top" wrapText="1" shrinkToFit="1"/>
    </xf>
    <xf numFmtId="0" fontId="6" fillId="0" borderId="13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center" vertical="top" wrapText="1" shrinkToFit="1"/>
    </xf>
    <xf numFmtId="0" fontId="3" fillId="0" borderId="3" xfId="0" applyFont="1" applyBorder="1" applyAlignment="1">
      <alignment horizontal="center" vertical="top" wrapText="1" shrinkToFit="1"/>
    </xf>
    <xf numFmtId="0" fontId="3" fillId="0" borderId="0" xfId="0" applyFont="1" applyBorder="1" applyAlignment="1">
      <alignment horizontal="right" vertical="top" wrapText="1" shrinkToFit="1"/>
    </xf>
    <xf numFmtId="0" fontId="0" fillId="0" borderId="0" xfId="0" applyAlignment="1">
      <alignment vertical="top" wrapText="1" shrinkToFit="1"/>
    </xf>
    <xf numFmtId="0" fontId="5" fillId="0" borderId="2" xfId="0" applyFont="1" applyBorder="1" applyAlignment="1" applyProtection="1">
      <alignment horizontal="left" vertical="top" wrapText="1" shrinkToFit="1"/>
      <protection locked="0"/>
    </xf>
    <xf numFmtId="0" fontId="7" fillId="0" borderId="4" xfId="0" applyFont="1" applyBorder="1" applyAlignment="1">
      <alignment horizontal="left" vertical="top" wrapText="1" shrinkToFit="1"/>
    </xf>
    <xf numFmtId="0" fontId="7" fillId="0" borderId="3" xfId="0" applyFont="1" applyBorder="1" applyAlignment="1">
      <alignment horizontal="left" vertical="top" wrapText="1" shrinkToFit="1"/>
    </xf>
    <xf numFmtId="14" fontId="5" fillId="0" borderId="2" xfId="0" applyNumberFormat="1" applyFont="1" applyBorder="1" applyAlignment="1" applyProtection="1">
      <alignment horizontal="left" vertical="top" wrapText="1" shrinkToFit="1"/>
      <protection locked="0"/>
    </xf>
    <xf numFmtId="0" fontId="5" fillId="0" borderId="3" xfId="0" applyFont="1" applyBorder="1" applyAlignment="1" applyProtection="1">
      <alignment horizontal="left" vertical="top" wrapText="1" shrinkToFit="1"/>
      <protection locked="0"/>
    </xf>
    <xf numFmtId="0" fontId="11" fillId="0" borderId="2" xfId="0" applyFont="1" applyBorder="1" applyAlignment="1">
      <alignment vertical="justify"/>
    </xf>
    <xf numFmtId="0" fontId="11" fillId="0" borderId="3" xfId="0" applyFont="1" applyBorder="1" applyAlignment="1">
      <alignment vertical="justify"/>
    </xf>
    <xf numFmtId="14" fontId="2" fillId="0" borderId="1" xfId="0" applyNumberFormat="1" applyFont="1" applyFill="1" applyBorder="1" applyAlignment="1" applyProtection="1">
      <alignment horizontal="left" vertical="top" wrapText="1" shrinkToFit="1"/>
      <protection locked="0"/>
    </xf>
    <xf numFmtId="0" fontId="2" fillId="0" borderId="1" xfId="0" applyFont="1" applyFill="1" applyBorder="1" applyAlignment="1" applyProtection="1">
      <alignment horizontal="left" vertical="top" wrapText="1" shrinkToFit="1"/>
      <protection locked="0"/>
    </xf>
    <xf numFmtId="0" fontId="9" fillId="0" borderId="2" xfId="0" applyFont="1" applyBorder="1" applyAlignment="1">
      <alignment horizontal="right" vertical="top" wrapText="1" shrinkToFit="1"/>
    </xf>
    <xf numFmtId="0" fontId="9" fillId="0" borderId="4" xfId="0" applyFont="1" applyBorder="1" applyAlignment="1">
      <alignment horizontal="right" vertical="top" wrapText="1" shrinkToFit="1"/>
    </xf>
    <xf numFmtId="0" fontId="9" fillId="0" borderId="3" xfId="0" applyFont="1" applyBorder="1" applyAlignment="1">
      <alignment vertical="top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0"/>
  <sheetViews>
    <sheetView tabSelected="1" topLeftCell="A10" zoomScaleNormal="100" zoomScaleSheetLayoutView="70" workbookViewId="0">
      <selection activeCell="G20" sqref="G20:G24"/>
    </sheetView>
  </sheetViews>
  <sheetFormatPr defaultRowHeight="11.25" x14ac:dyDescent="0.2"/>
  <cols>
    <col min="1" max="1" width="8.85546875" style="1" customWidth="1"/>
    <col min="2" max="2" width="8.28515625" style="1" customWidth="1"/>
    <col min="3" max="3" width="9.85546875" style="1" customWidth="1"/>
    <col min="4" max="4" width="6.7109375" style="1" customWidth="1"/>
    <col min="5" max="14" width="8.28515625" style="1" customWidth="1"/>
    <col min="15" max="15" width="7.85546875" style="1" customWidth="1"/>
    <col min="16" max="17" width="8.28515625" style="1" customWidth="1"/>
    <col min="18" max="16384" width="9.140625" style="1"/>
  </cols>
  <sheetData>
    <row r="2" spans="1:19" ht="15.75" x14ac:dyDescent="0.2">
      <c r="A2" s="65" t="s">
        <v>92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9" ht="15.75" x14ac:dyDescent="0.2">
      <c r="A3" s="65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9" ht="15.75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9" x14ac:dyDescent="0.2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6" t="s">
        <v>104</v>
      </c>
      <c r="P5" s="66"/>
      <c r="Q5" s="66"/>
    </row>
    <row r="6" spans="1:19" s="4" customFormat="1" ht="52.5" customHeight="1" x14ac:dyDescent="0.2">
      <c r="A6" s="37" t="s">
        <v>90</v>
      </c>
      <c r="B6" s="37"/>
      <c r="C6" s="37" t="s">
        <v>91</v>
      </c>
      <c r="D6" s="37"/>
      <c r="E6" s="37" t="s">
        <v>4</v>
      </c>
      <c r="F6" s="37"/>
      <c r="G6" s="37" t="s">
        <v>5</v>
      </c>
      <c r="H6" s="37"/>
      <c r="I6" s="37" t="s">
        <v>6</v>
      </c>
      <c r="J6" s="37"/>
      <c r="K6" s="37" t="s">
        <v>7</v>
      </c>
      <c r="L6" s="37"/>
      <c r="M6" s="37" t="s">
        <v>8</v>
      </c>
      <c r="N6" s="37"/>
      <c r="O6" s="37" t="s">
        <v>9</v>
      </c>
      <c r="P6" s="37"/>
      <c r="Q6" s="37"/>
    </row>
    <row r="7" spans="1:19" ht="84" customHeight="1" x14ac:dyDescent="0.2">
      <c r="A7" s="79" t="s">
        <v>93</v>
      </c>
      <c r="B7" s="83"/>
      <c r="C7" s="79" t="s">
        <v>100</v>
      </c>
      <c r="D7" s="83"/>
      <c r="E7" s="82">
        <v>25421</v>
      </c>
      <c r="F7" s="81"/>
      <c r="G7" s="84" t="s">
        <v>101</v>
      </c>
      <c r="H7" s="85"/>
      <c r="I7" s="79" t="s">
        <v>102</v>
      </c>
      <c r="J7" s="83"/>
      <c r="K7" s="79" t="s">
        <v>94</v>
      </c>
      <c r="L7" s="83"/>
      <c r="M7" s="86">
        <v>46070</v>
      </c>
      <c r="N7" s="87"/>
      <c r="O7" s="79" t="s">
        <v>102</v>
      </c>
      <c r="P7" s="80"/>
      <c r="Q7" s="81"/>
    </row>
    <row r="8" spans="1:19" x14ac:dyDescent="0.2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</row>
    <row r="9" spans="1:19" s="4" customFormat="1" ht="12.75" customHeight="1" x14ac:dyDescent="0.2">
      <c r="A9" s="37" t="s">
        <v>10</v>
      </c>
      <c r="B9" s="37" t="s">
        <v>86</v>
      </c>
      <c r="C9" s="37" t="s">
        <v>11</v>
      </c>
      <c r="D9" s="37"/>
      <c r="E9" s="59"/>
      <c r="F9" s="59"/>
      <c r="G9" s="37" t="s">
        <v>12</v>
      </c>
      <c r="H9" s="37" t="s">
        <v>13</v>
      </c>
      <c r="I9" s="37" t="s">
        <v>14</v>
      </c>
      <c r="J9" s="37" t="s">
        <v>15</v>
      </c>
      <c r="K9" s="37" t="s">
        <v>17</v>
      </c>
      <c r="L9" s="37"/>
      <c r="M9" s="37"/>
      <c r="N9" s="37"/>
      <c r="O9" s="37"/>
      <c r="P9" s="37"/>
      <c r="Q9" s="37"/>
    </row>
    <row r="10" spans="1:19" s="2" customFormat="1" ht="63" x14ac:dyDescent="0.2">
      <c r="A10" s="59"/>
      <c r="B10" s="59"/>
      <c r="C10" s="59"/>
      <c r="D10" s="59"/>
      <c r="E10" s="59"/>
      <c r="F10" s="59"/>
      <c r="G10" s="37"/>
      <c r="H10" s="37"/>
      <c r="I10" s="59"/>
      <c r="J10" s="59"/>
      <c r="K10" s="7" t="s">
        <v>81</v>
      </c>
      <c r="L10" s="7" t="s">
        <v>16</v>
      </c>
      <c r="M10" s="7" t="s">
        <v>80</v>
      </c>
      <c r="N10" s="7" t="s">
        <v>82</v>
      </c>
      <c r="O10" s="7" t="s">
        <v>83</v>
      </c>
      <c r="P10" s="7" t="s">
        <v>84</v>
      </c>
      <c r="Q10" s="7" t="s">
        <v>85</v>
      </c>
    </row>
    <row r="11" spans="1:19" ht="11.25" customHeight="1" x14ac:dyDescent="0.2">
      <c r="A11" s="60">
        <v>738.04</v>
      </c>
      <c r="B11" s="8">
        <v>25</v>
      </c>
      <c r="C11" s="9">
        <v>1</v>
      </c>
      <c r="D11" s="58" t="s">
        <v>96</v>
      </c>
      <c r="E11" s="58"/>
      <c r="F11" s="58"/>
      <c r="G11" s="26">
        <v>122</v>
      </c>
      <c r="H11" s="26">
        <v>342</v>
      </c>
      <c r="I11" s="15">
        <v>285</v>
      </c>
      <c r="J11" s="25" t="s">
        <v>87</v>
      </c>
      <c r="K11" s="26">
        <v>80</v>
      </c>
      <c r="L11" s="26"/>
      <c r="M11" s="26"/>
      <c r="N11" s="26">
        <v>1</v>
      </c>
      <c r="O11" s="26">
        <v>7</v>
      </c>
      <c r="P11" s="15">
        <v>0</v>
      </c>
      <c r="Q11" s="15">
        <v>8</v>
      </c>
    </row>
    <row r="12" spans="1:19" ht="11.25" customHeight="1" x14ac:dyDescent="0.2">
      <c r="A12" s="61"/>
      <c r="B12" s="8">
        <v>40</v>
      </c>
      <c r="C12" s="9">
        <v>2</v>
      </c>
      <c r="D12" s="58" t="s">
        <v>97</v>
      </c>
      <c r="E12" s="58"/>
      <c r="F12" s="58"/>
      <c r="G12" s="26">
        <v>14</v>
      </c>
      <c r="H12" s="26">
        <v>22</v>
      </c>
      <c r="I12" s="15">
        <v>24</v>
      </c>
      <c r="J12" s="26">
        <v>13</v>
      </c>
      <c r="K12" s="26">
        <v>12</v>
      </c>
      <c r="L12" s="26"/>
      <c r="M12" s="26"/>
      <c r="N12" s="26"/>
      <c r="O12" s="26">
        <v>0</v>
      </c>
      <c r="P12" s="15">
        <v>0</v>
      </c>
      <c r="Q12" s="27">
        <v>0</v>
      </c>
    </row>
    <row r="13" spans="1:19" ht="11.25" customHeight="1" x14ac:dyDescent="0.2">
      <c r="A13" s="61"/>
      <c r="B13" s="8">
        <v>15</v>
      </c>
      <c r="C13" s="9">
        <v>3</v>
      </c>
      <c r="D13" s="62" t="s">
        <v>89</v>
      </c>
      <c r="E13" s="63"/>
      <c r="F13" s="64"/>
      <c r="G13" s="26">
        <v>50</v>
      </c>
      <c r="H13" s="26">
        <v>146</v>
      </c>
      <c r="I13" s="15">
        <v>146</v>
      </c>
      <c r="J13" s="26">
        <v>10</v>
      </c>
      <c r="K13" s="26">
        <v>30</v>
      </c>
      <c r="L13" s="26"/>
      <c r="M13" s="26"/>
      <c r="N13" s="26"/>
      <c r="O13" s="26">
        <v>7</v>
      </c>
      <c r="P13" s="15">
        <v>1</v>
      </c>
      <c r="Q13" s="27">
        <v>1</v>
      </c>
    </row>
    <row r="14" spans="1:19" x14ac:dyDescent="0.2">
      <c r="A14" s="61"/>
      <c r="B14" s="10">
        <v>65</v>
      </c>
      <c r="C14" s="9">
        <v>4</v>
      </c>
      <c r="D14" s="40" t="s">
        <v>98</v>
      </c>
      <c r="E14" s="40"/>
      <c r="F14" s="40"/>
      <c r="G14" s="25">
        <v>50</v>
      </c>
      <c r="H14" s="25">
        <v>87</v>
      </c>
      <c r="I14" s="27">
        <v>97</v>
      </c>
      <c r="J14" s="25">
        <v>40</v>
      </c>
      <c r="K14" s="25">
        <v>48</v>
      </c>
      <c r="L14" s="25"/>
      <c r="M14" s="25">
        <v>0</v>
      </c>
      <c r="N14" s="25"/>
      <c r="O14" s="25">
        <v>2</v>
      </c>
      <c r="P14" s="27">
        <v>0</v>
      </c>
      <c r="Q14" s="27">
        <v>0</v>
      </c>
    </row>
    <row r="15" spans="1:19" x14ac:dyDescent="0.2">
      <c r="A15" s="61"/>
      <c r="B15" s="10">
        <v>40</v>
      </c>
      <c r="C15" s="9">
        <v>5</v>
      </c>
      <c r="D15" s="40" t="s">
        <v>99</v>
      </c>
      <c r="E15" s="40"/>
      <c r="F15" s="40"/>
      <c r="G15" s="25">
        <v>12</v>
      </c>
      <c r="H15" s="25">
        <v>33</v>
      </c>
      <c r="I15" s="27">
        <v>17</v>
      </c>
      <c r="J15" s="25">
        <v>16</v>
      </c>
      <c r="K15" s="25">
        <v>6</v>
      </c>
      <c r="L15" s="25"/>
      <c r="M15" s="25">
        <v>0</v>
      </c>
      <c r="N15" s="25"/>
      <c r="O15" s="25">
        <v>1</v>
      </c>
      <c r="P15" s="27">
        <v>0</v>
      </c>
      <c r="Q15" s="27">
        <v>0</v>
      </c>
    </row>
    <row r="16" spans="1:19" s="2" customFormat="1" ht="12.75" customHeight="1" x14ac:dyDescent="0.2">
      <c r="A16" s="88" t="s">
        <v>88</v>
      </c>
      <c r="B16" s="89"/>
      <c r="C16" s="89"/>
      <c r="D16" s="89"/>
      <c r="E16" s="89"/>
      <c r="F16" s="90"/>
      <c r="G16" s="12">
        <f>SUM(G11:G15)</f>
        <v>248</v>
      </c>
      <c r="H16" s="12">
        <f>SUM(H11:H15)</f>
        <v>630</v>
      </c>
      <c r="I16" s="16">
        <f>SUM(I11:I15)</f>
        <v>569</v>
      </c>
      <c r="J16" s="12"/>
      <c r="K16" s="12">
        <f>SUM(K11:K15)</f>
        <v>176</v>
      </c>
      <c r="L16" s="12"/>
      <c r="M16" s="12" t="e">
        <f>M11+#REF!+M12+M13+M15</f>
        <v>#REF!</v>
      </c>
      <c r="N16" s="12">
        <v>1</v>
      </c>
      <c r="O16" s="12">
        <f>SUM(O11:O15)</f>
        <v>17</v>
      </c>
      <c r="P16" s="16">
        <f>SUM(P11:P15)</f>
        <v>1</v>
      </c>
      <c r="Q16" s="29" t="e">
        <f>Q11+#REF!+Q12+Q13+Q15</f>
        <v>#REF!</v>
      </c>
      <c r="S16" s="2">
        <f>H16-B25-C25-D25-E25-F25</f>
        <v>0</v>
      </c>
    </row>
    <row r="17" spans="1:17" x14ac:dyDescent="0.2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</row>
    <row r="18" spans="1:17" s="4" customFormat="1" ht="25.5" customHeight="1" x14ac:dyDescent="0.2">
      <c r="A18" s="37" t="s">
        <v>18</v>
      </c>
      <c r="B18" s="37" t="s">
        <v>25</v>
      </c>
      <c r="C18" s="37"/>
      <c r="D18" s="37"/>
      <c r="E18" s="37"/>
      <c r="F18" s="37"/>
      <c r="G18" s="37" t="s">
        <v>26</v>
      </c>
      <c r="H18" s="37"/>
      <c r="I18" s="37"/>
      <c r="J18" s="37" t="s">
        <v>31</v>
      </c>
      <c r="K18" s="37"/>
      <c r="L18" s="37"/>
      <c r="M18" s="37"/>
      <c r="N18" s="37" t="s">
        <v>34</v>
      </c>
      <c r="O18" s="37" t="s">
        <v>35</v>
      </c>
      <c r="P18" s="37"/>
      <c r="Q18" s="37"/>
    </row>
    <row r="19" spans="1:17" s="4" customFormat="1" ht="70.5" customHeight="1" x14ac:dyDescent="0.2">
      <c r="A19" s="37"/>
      <c r="B19" s="7" t="s">
        <v>19</v>
      </c>
      <c r="C19" s="7" t="s">
        <v>20</v>
      </c>
      <c r="D19" s="7" t="s">
        <v>21</v>
      </c>
      <c r="E19" s="7" t="s">
        <v>22</v>
      </c>
      <c r="F19" s="7" t="s">
        <v>23</v>
      </c>
      <c r="G19" s="7" t="s">
        <v>27</v>
      </c>
      <c r="H19" s="7" t="s">
        <v>28</v>
      </c>
      <c r="I19" s="7" t="s">
        <v>29</v>
      </c>
      <c r="J19" s="7" t="s">
        <v>30</v>
      </c>
      <c r="K19" s="7" t="s">
        <v>32</v>
      </c>
      <c r="L19" s="37" t="s">
        <v>33</v>
      </c>
      <c r="M19" s="37"/>
      <c r="N19" s="37"/>
      <c r="O19" s="7" t="s">
        <v>36</v>
      </c>
      <c r="P19" s="7" t="s">
        <v>37</v>
      </c>
      <c r="Q19" s="7" t="s">
        <v>38</v>
      </c>
    </row>
    <row r="20" spans="1:17" x14ac:dyDescent="0.2">
      <c r="A20" s="9">
        <v>1</v>
      </c>
      <c r="B20" s="32">
        <v>241</v>
      </c>
      <c r="C20" s="32">
        <v>85</v>
      </c>
      <c r="D20" s="32">
        <v>3</v>
      </c>
      <c r="E20" s="32">
        <v>9</v>
      </c>
      <c r="F20" s="32">
        <v>4</v>
      </c>
      <c r="G20" s="22">
        <v>167</v>
      </c>
      <c r="H20" s="32">
        <v>4</v>
      </c>
      <c r="I20" s="23">
        <v>2.6</v>
      </c>
      <c r="J20" s="15">
        <v>10571</v>
      </c>
      <c r="K20" s="15">
        <v>10047</v>
      </c>
      <c r="L20" s="42">
        <v>10047</v>
      </c>
      <c r="M20" s="43"/>
      <c r="N20" s="20"/>
      <c r="O20" s="20"/>
      <c r="P20" s="20"/>
      <c r="Q20" s="20"/>
    </row>
    <row r="21" spans="1:17" x14ac:dyDescent="0.2">
      <c r="A21" s="9">
        <v>2</v>
      </c>
      <c r="B21" s="32">
        <v>19</v>
      </c>
      <c r="C21" s="32">
        <v>1</v>
      </c>
      <c r="D21" s="32">
        <v>0</v>
      </c>
      <c r="E21" s="32">
        <v>1</v>
      </c>
      <c r="F21" s="32">
        <v>1</v>
      </c>
      <c r="G21" s="22">
        <v>9</v>
      </c>
      <c r="H21" s="32">
        <v>0</v>
      </c>
      <c r="I21" s="23"/>
      <c r="J21" s="15">
        <v>6636</v>
      </c>
      <c r="K21" s="15">
        <v>3006</v>
      </c>
      <c r="L21" s="42">
        <v>5724</v>
      </c>
      <c r="M21" s="43"/>
      <c r="N21" s="20"/>
      <c r="O21" s="20"/>
      <c r="P21" s="20"/>
      <c r="Q21" s="20"/>
    </row>
    <row r="22" spans="1:17" x14ac:dyDescent="0.2">
      <c r="A22" s="9">
        <v>3</v>
      </c>
      <c r="B22" s="32">
        <v>68</v>
      </c>
      <c r="C22" s="32">
        <v>69</v>
      </c>
      <c r="D22" s="32">
        <v>2</v>
      </c>
      <c r="E22" s="32">
        <v>6</v>
      </c>
      <c r="F22" s="32">
        <v>1</v>
      </c>
      <c r="G22" s="22">
        <v>76</v>
      </c>
      <c r="H22" s="32">
        <v>1</v>
      </c>
      <c r="I22" s="23">
        <v>1.3</v>
      </c>
      <c r="J22" s="15">
        <v>6381</v>
      </c>
      <c r="K22" s="15">
        <v>2448</v>
      </c>
      <c r="L22" s="42">
        <v>5381</v>
      </c>
      <c r="M22" s="43"/>
      <c r="N22" s="20"/>
      <c r="O22" s="20"/>
      <c r="P22" s="20"/>
      <c r="Q22" s="20"/>
    </row>
    <row r="23" spans="1:17" x14ac:dyDescent="0.2">
      <c r="A23" s="9">
        <v>4</v>
      </c>
      <c r="B23" s="31">
        <v>81</v>
      </c>
      <c r="C23" s="31">
        <v>1</v>
      </c>
      <c r="D23" s="31">
        <v>0</v>
      </c>
      <c r="E23" s="31">
        <v>1</v>
      </c>
      <c r="F23" s="31">
        <v>4</v>
      </c>
      <c r="G23" s="22">
        <v>38</v>
      </c>
      <c r="H23" s="31">
        <v>2</v>
      </c>
      <c r="I23" s="24">
        <v>5.3</v>
      </c>
      <c r="J23" s="21">
        <v>9300</v>
      </c>
      <c r="K23" s="21">
        <v>5683</v>
      </c>
      <c r="L23" s="41">
        <v>10292</v>
      </c>
      <c r="M23" s="41"/>
      <c r="N23" s="19">
        <v>0</v>
      </c>
      <c r="O23" s="13"/>
      <c r="P23" s="13"/>
      <c r="Q23" s="13"/>
    </row>
    <row r="24" spans="1:17" x14ac:dyDescent="0.2">
      <c r="A24" s="9">
        <v>5</v>
      </c>
      <c r="B24" s="31">
        <v>30</v>
      </c>
      <c r="C24" s="31">
        <v>1</v>
      </c>
      <c r="D24" s="31">
        <v>0</v>
      </c>
      <c r="E24" s="31">
        <v>1</v>
      </c>
      <c r="F24" s="31">
        <v>1</v>
      </c>
      <c r="G24" s="22">
        <v>15</v>
      </c>
      <c r="H24" s="31">
        <v>0</v>
      </c>
      <c r="I24" s="24"/>
      <c r="J24" s="21">
        <v>9254</v>
      </c>
      <c r="K24" s="21">
        <v>3049</v>
      </c>
      <c r="L24" s="41">
        <v>5790</v>
      </c>
      <c r="M24" s="41"/>
      <c r="N24" s="19">
        <v>0</v>
      </c>
      <c r="O24" s="13"/>
      <c r="P24" s="13"/>
      <c r="Q24" s="13"/>
    </row>
    <row r="25" spans="1:17" s="2" customFormat="1" x14ac:dyDescent="0.2">
      <c r="A25" s="11" t="s">
        <v>24</v>
      </c>
      <c r="B25" s="28">
        <f>SUM(B20:B24)</f>
        <v>439</v>
      </c>
      <c r="C25" s="28">
        <f>SUM(C20:C24)</f>
        <v>157</v>
      </c>
      <c r="D25" s="28">
        <f>SUM(D20:D24)</f>
        <v>5</v>
      </c>
      <c r="E25" s="28">
        <f>SUM(E20:E24)</f>
        <v>18</v>
      </c>
      <c r="F25" s="28">
        <f>SUM(F20:F24)</f>
        <v>11</v>
      </c>
      <c r="G25" s="28">
        <f t="shared" ref="G25:H25" si="0">SUM(G20:G24)</f>
        <v>305</v>
      </c>
      <c r="H25" s="28">
        <f t="shared" si="0"/>
        <v>7</v>
      </c>
      <c r="I25" s="23">
        <v>2.4</v>
      </c>
      <c r="J25" s="18">
        <f>SUM(J20:J24)</f>
        <v>42142</v>
      </c>
      <c r="K25" s="18">
        <f>SUM(K20:K24)</f>
        <v>24233</v>
      </c>
      <c r="L25" s="51">
        <f>SUM(L20:L24)</f>
        <v>37234</v>
      </c>
      <c r="M25" s="52"/>
      <c r="N25" s="14"/>
      <c r="O25" s="14"/>
      <c r="P25" s="14"/>
      <c r="Q25" s="14"/>
    </row>
    <row r="26" spans="1:17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1:17" s="3" customFormat="1" ht="15" customHeight="1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s="4" customFormat="1" ht="39" customHeight="1" x14ac:dyDescent="0.2">
      <c r="A28" s="56" t="s">
        <v>18</v>
      </c>
      <c r="B28" s="71" t="s">
        <v>39</v>
      </c>
      <c r="C28" s="72"/>
      <c r="D28" s="46" t="s">
        <v>40</v>
      </c>
      <c r="E28" s="48" t="s">
        <v>46</v>
      </c>
      <c r="F28" s="69"/>
      <c r="G28" s="69"/>
      <c r="H28" s="69"/>
      <c r="I28" s="69"/>
      <c r="J28" s="69"/>
      <c r="K28" s="69"/>
      <c r="L28" s="69"/>
      <c r="M28" s="37" t="s">
        <v>47</v>
      </c>
      <c r="N28" s="68"/>
      <c r="O28" s="68"/>
      <c r="P28" s="68"/>
      <c r="Q28" s="68"/>
    </row>
    <row r="29" spans="1:17" s="4" customFormat="1" ht="49.5" customHeight="1" x14ac:dyDescent="0.2">
      <c r="A29" s="57"/>
      <c r="B29" s="73"/>
      <c r="C29" s="74"/>
      <c r="D29" s="47"/>
      <c r="E29" s="7" t="s">
        <v>41</v>
      </c>
      <c r="F29" s="7" t="s">
        <v>42</v>
      </c>
      <c r="G29" s="7" t="s">
        <v>43</v>
      </c>
      <c r="H29" s="7" t="s">
        <v>42</v>
      </c>
      <c r="I29" s="7" t="s">
        <v>44</v>
      </c>
      <c r="J29" s="7" t="s">
        <v>42</v>
      </c>
      <c r="K29" s="7" t="s">
        <v>45</v>
      </c>
      <c r="L29" s="7" t="s">
        <v>42</v>
      </c>
      <c r="M29" s="48" t="s">
        <v>27</v>
      </c>
      <c r="N29" s="49"/>
      <c r="O29" s="50"/>
      <c r="P29" s="48" t="s">
        <v>42</v>
      </c>
      <c r="Q29" s="50"/>
    </row>
    <row r="30" spans="1:17" x14ac:dyDescent="0.2">
      <c r="A30" s="9">
        <v>1</v>
      </c>
      <c r="B30" s="34">
        <v>9</v>
      </c>
      <c r="C30" s="34"/>
      <c r="D30" s="32">
        <v>20</v>
      </c>
      <c r="E30" s="32"/>
      <c r="F30" s="32"/>
      <c r="G30" s="32">
        <v>4</v>
      </c>
      <c r="H30" s="32">
        <v>12</v>
      </c>
      <c r="I30" s="32">
        <v>5</v>
      </c>
      <c r="J30" s="32">
        <v>8</v>
      </c>
      <c r="K30" s="32"/>
      <c r="L30" s="32"/>
      <c r="M30" s="34">
        <v>5</v>
      </c>
      <c r="N30" s="34"/>
      <c r="O30" s="34"/>
      <c r="P30" s="34">
        <v>10</v>
      </c>
      <c r="Q30" s="34"/>
    </row>
    <row r="31" spans="1:17" x14ac:dyDescent="0.2">
      <c r="A31" s="9">
        <v>2</v>
      </c>
      <c r="B31" s="34">
        <v>1</v>
      </c>
      <c r="C31" s="34"/>
      <c r="D31" s="32">
        <v>0</v>
      </c>
      <c r="E31" s="32"/>
      <c r="F31" s="32"/>
      <c r="G31" s="32">
        <v>1</v>
      </c>
      <c r="H31" s="32">
        <v>0</v>
      </c>
      <c r="I31" s="32"/>
      <c r="J31" s="32"/>
      <c r="K31" s="32"/>
      <c r="L31" s="32"/>
      <c r="M31" s="34">
        <v>1</v>
      </c>
      <c r="N31" s="34"/>
      <c r="O31" s="34"/>
      <c r="P31" s="34">
        <v>1</v>
      </c>
      <c r="Q31" s="34"/>
    </row>
    <row r="32" spans="1:17" x14ac:dyDescent="0.2">
      <c r="A32" s="9">
        <v>3</v>
      </c>
      <c r="B32" s="34">
        <v>1</v>
      </c>
      <c r="C32" s="34"/>
      <c r="D32" s="32">
        <v>4</v>
      </c>
      <c r="E32" s="32"/>
      <c r="F32" s="32"/>
      <c r="G32" s="32">
        <v>1</v>
      </c>
      <c r="H32" s="32">
        <v>4</v>
      </c>
      <c r="I32" s="32"/>
      <c r="J32" s="32"/>
      <c r="K32" s="32"/>
      <c r="L32" s="32"/>
      <c r="M32" s="34">
        <v>3</v>
      </c>
      <c r="N32" s="34"/>
      <c r="O32" s="34"/>
      <c r="P32" s="34">
        <v>4</v>
      </c>
      <c r="Q32" s="34"/>
    </row>
    <row r="33" spans="1:17" x14ac:dyDescent="0.2">
      <c r="A33" s="9">
        <v>4</v>
      </c>
      <c r="B33" s="33"/>
      <c r="C33" s="33"/>
      <c r="D33" s="31"/>
      <c r="E33" s="31"/>
      <c r="F33" s="31"/>
      <c r="G33" s="31"/>
      <c r="H33" s="31"/>
      <c r="I33" s="31"/>
      <c r="J33" s="31"/>
      <c r="K33" s="31"/>
      <c r="L33" s="31"/>
      <c r="M33" s="33">
        <v>1</v>
      </c>
      <c r="N33" s="33"/>
      <c r="O33" s="33"/>
      <c r="P33" s="33">
        <v>1</v>
      </c>
      <c r="Q33" s="33"/>
    </row>
    <row r="34" spans="1:17" x14ac:dyDescent="0.2">
      <c r="A34" s="9">
        <v>5</v>
      </c>
      <c r="B34" s="33">
        <v>2</v>
      </c>
      <c r="C34" s="33"/>
      <c r="D34" s="31">
        <v>0</v>
      </c>
      <c r="E34" s="31"/>
      <c r="F34" s="31"/>
      <c r="G34" s="31">
        <v>1</v>
      </c>
      <c r="H34" s="31">
        <v>0</v>
      </c>
      <c r="I34" s="31">
        <v>1</v>
      </c>
      <c r="J34" s="31">
        <v>0</v>
      </c>
      <c r="K34" s="31"/>
      <c r="L34" s="31"/>
      <c r="M34" s="33">
        <v>1</v>
      </c>
      <c r="N34" s="33"/>
      <c r="O34" s="33"/>
      <c r="P34" s="33">
        <v>1</v>
      </c>
      <c r="Q34" s="33"/>
    </row>
    <row r="35" spans="1:17" s="2" customFormat="1" ht="11.25" customHeight="1" x14ac:dyDescent="0.2">
      <c r="A35" s="11" t="s">
        <v>24</v>
      </c>
      <c r="B35" s="54">
        <f>SUM(B30:B34)</f>
        <v>13</v>
      </c>
      <c r="C35" s="54"/>
      <c r="D35" s="17">
        <f t="shared" ref="D35:M35" si="1">SUM(D30:D34)</f>
        <v>24</v>
      </c>
      <c r="E35" s="17">
        <f t="shared" si="1"/>
        <v>0</v>
      </c>
      <c r="F35" s="17">
        <f t="shared" si="1"/>
        <v>0</v>
      </c>
      <c r="G35" s="17">
        <f t="shared" si="1"/>
        <v>7</v>
      </c>
      <c r="H35" s="17">
        <f t="shared" si="1"/>
        <v>16</v>
      </c>
      <c r="I35" s="17">
        <f t="shared" si="1"/>
        <v>6</v>
      </c>
      <c r="J35" s="17">
        <f t="shared" si="1"/>
        <v>8</v>
      </c>
      <c r="K35" s="17">
        <f t="shared" si="1"/>
        <v>0</v>
      </c>
      <c r="L35" s="17">
        <f t="shared" si="1"/>
        <v>0</v>
      </c>
      <c r="M35" s="54">
        <f t="shared" si="1"/>
        <v>11</v>
      </c>
      <c r="N35" s="70"/>
      <c r="O35" s="70"/>
      <c r="P35" s="54">
        <f>SUM(P30:P34)</f>
        <v>17</v>
      </c>
      <c r="Q35" s="70"/>
    </row>
    <row r="36" spans="1:17" ht="6" customHeight="1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</row>
    <row r="37" spans="1:17" s="4" customFormat="1" x14ac:dyDescent="0.2">
      <c r="A37" s="37" t="s">
        <v>48</v>
      </c>
      <c r="B37" s="48" t="s">
        <v>52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</row>
    <row r="38" spans="1:17" s="4" customFormat="1" x14ac:dyDescent="0.2">
      <c r="A38" s="37"/>
      <c r="B38" s="7" t="s">
        <v>49</v>
      </c>
      <c r="C38" s="48" t="s">
        <v>53</v>
      </c>
      <c r="D38" s="50"/>
      <c r="E38" s="48" t="s">
        <v>50</v>
      </c>
      <c r="F38" s="50"/>
      <c r="G38" s="48" t="s">
        <v>54</v>
      </c>
      <c r="H38" s="50"/>
      <c r="I38" s="48" t="s">
        <v>51</v>
      </c>
      <c r="J38" s="50"/>
      <c r="K38" s="48" t="s">
        <v>54</v>
      </c>
      <c r="L38" s="50"/>
      <c r="M38" s="48" t="s">
        <v>55</v>
      </c>
      <c r="N38" s="50"/>
      <c r="O38" s="48" t="s">
        <v>54</v>
      </c>
      <c r="P38" s="50"/>
      <c r="Q38" s="7" t="s">
        <v>56</v>
      </c>
    </row>
    <row r="39" spans="1:17" x14ac:dyDescent="0.2">
      <c r="A39" s="9">
        <v>1</v>
      </c>
      <c r="B39" s="32">
        <v>178</v>
      </c>
      <c r="C39" s="35">
        <v>77</v>
      </c>
      <c r="D39" s="36"/>
      <c r="E39" s="35">
        <v>231</v>
      </c>
      <c r="F39" s="36"/>
      <c r="G39" s="35">
        <v>87</v>
      </c>
      <c r="H39" s="36"/>
      <c r="I39" s="35">
        <v>320</v>
      </c>
      <c r="J39" s="36"/>
      <c r="K39" s="35">
        <v>151</v>
      </c>
      <c r="L39" s="36"/>
      <c r="M39" s="35">
        <v>152</v>
      </c>
      <c r="N39" s="36"/>
      <c r="O39" s="35">
        <v>1</v>
      </c>
      <c r="P39" s="36"/>
      <c r="Q39" s="32">
        <v>3350</v>
      </c>
    </row>
    <row r="40" spans="1:17" x14ac:dyDescent="0.2">
      <c r="A40" s="9">
        <v>2</v>
      </c>
      <c r="B40" s="32">
        <v>50</v>
      </c>
      <c r="C40" s="35">
        <v>21</v>
      </c>
      <c r="D40" s="36"/>
      <c r="E40" s="35">
        <v>165</v>
      </c>
      <c r="F40" s="36"/>
      <c r="G40" s="35">
        <v>100</v>
      </c>
      <c r="H40" s="36"/>
      <c r="I40" s="35">
        <v>38</v>
      </c>
      <c r="J40" s="36"/>
      <c r="K40" s="35">
        <v>15</v>
      </c>
      <c r="L40" s="36"/>
      <c r="M40" s="35">
        <v>3</v>
      </c>
      <c r="N40" s="36"/>
      <c r="O40" s="35">
        <v>0</v>
      </c>
      <c r="P40" s="36"/>
      <c r="Q40" s="32">
        <v>825</v>
      </c>
    </row>
    <row r="41" spans="1:17" x14ac:dyDescent="0.2">
      <c r="A41" s="9">
        <v>3</v>
      </c>
      <c r="B41" s="32">
        <v>276</v>
      </c>
      <c r="C41" s="35">
        <v>82</v>
      </c>
      <c r="D41" s="36"/>
      <c r="E41" s="35">
        <v>291</v>
      </c>
      <c r="F41" s="36"/>
      <c r="G41" s="35">
        <v>148</v>
      </c>
      <c r="H41" s="36"/>
      <c r="I41" s="35">
        <v>49</v>
      </c>
      <c r="J41" s="36"/>
      <c r="K41" s="35">
        <v>31</v>
      </c>
      <c r="L41" s="36"/>
      <c r="M41" s="35">
        <v>0</v>
      </c>
      <c r="N41" s="36"/>
      <c r="O41" s="35">
        <v>0</v>
      </c>
      <c r="P41" s="36"/>
      <c r="Q41" s="32">
        <v>1536</v>
      </c>
    </row>
    <row r="42" spans="1:17" x14ac:dyDescent="0.2">
      <c r="A42" s="9">
        <v>4</v>
      </c>
      <c r="B42" s="31">
        <v>315</v>
      </c>
      <c r="C42" s="38">
        <v>114</v>
      </c>
      <c r="D42" s="39"/>
      <c r="E42" s="38">
        <v>171</v>
      </c>
      <c r="F42" s="39"/>
      <c r="G42" s="38">
        <v>88</v>
      </c>
      <c r="H42" s="39"/>
      <c r="I42" s="38">
        <v>279</v>
      </c>
      <c r="J42" s="39"/>
      <c r="K42" s="38">
        <v>132</v>
      </c>
      <c r="L42" s="39"/>
      <c r="M42" s="38">
        <v>39</v>
      </c>
      <c r="N42" s="39"/>
      <c r="O42" s="38">
        <v>3</v>
      </c>
      <c r="P42" s="39"/>
      <c r="Q42" s="31">
        <v>1402</v>
      </c>
    </row>
    <row r="43" spans="1:17" x14ac:dyDescent="0.2">
      <c r="A43" s="9">
        <v>5</v>
      </c>
      <c r="B43" s="31">
        <v>89</v>
      </c>
      <c r="C43" s="38">
        <v>37</v>
      </c>
      <c r="D43" s="39"/>
      <c r="E43" s="38">
        <v>35</v>
      </c>
      <c r="F43" s="39"/>
      <c r="G43" s="38">
        <v>21</v>
      </c>
      <c r="H43" s="39"/>
      <c r="I43" s="38">
        <v>136</v>
      </c>
      <c r="J43" s="39"/>
      <c r="K43" s="38">
        <v>76</v>
      </c>
      <c r="L43" s="39"/>
      <c r="M43" s="38">
        <v>0</v>
      </c>
      <c r="N43" s="39"/>
      <c r="O43" s="38">
        <v>0</v>
      </c>
      <c r="P43" s="39"/>
      <c r="Q43" s="31">
        <v>70</v>
      </c>
    </row>
    <row r="44" spans="1:17" s="2" customFormat="1" ht="12.75" customHeight="1" x14ac:dyDescent="0.2">
      <c r="A44" s="11" t="s">
        <v>24</v>
      </c>
      <c r="B44" s="28">
        <f>SUM(B39:B43)</f>
        <v>908</v>
      </c>
      <c r="C44" s="75">
        <f>SUM(C39:C43)</f>
        <v>331</v>
      </c>
      <c r="D44" s="76"/>
      <c r="E44" s="75">
        <f>SUM(E39:E43)</f>
        <v>893</v>
      </c>
      <c r="F44" s="76"/>
      <c r="G44" s="75">
        <f>SUM(G39:G43)</f>
        <v>444</v>
      </c>
      <c r="H44" s="76"/>
      <c r="I44" s="75">
        <f>SUM(I39:I43)</f>
        <v>822</v>
      </c>
      <c r="J44" s="76"/>
      <c r="K44" s="75">
        <f>SUM(K39:K43)</f>
        <v>405</v>
      </c>
      <c r="L44" s="76"/>
      <c r="M44" s="75">
        <f>SUM(M39:M43)</f>
        <v>194</v>
      </c>
      <c r="N44" s="76"/>
      <c r="O44" s="75">
        <f>SUM(O39:O43)</f>
        <v>4</v>
      </c>
      <c r="P44" s="76"/>
      <c r="Q44" s="28">
        <f>SUM(Q39:Q43)</f>
        <v>7183</v>
      </c>
    </row>
    <row r="45" spans="1:17" x14ac:dyDescent="0.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</row>
    <row r="46" spans="1:17" s="2" customFormat="1" x14ac:dyDescent="0.2">
      <c r="A46" s="37" t="s">
        <v>48</v>
      </c>
      <c r="B46" s="37" t="s">
        <v>57</v>
      </c>
      <c r="C46" s="37"/>
      <c r="D46" s="37"/>
      <c r="E46" s="37"/>
      <c r="F46" s="37"/>
      <c r="G46" s="37"/>
      <c r="H46" s="37"/>
      <c r="I46" s="37" t="s">
        <v>62</v>
      </c>
      <c r="J46" s="37" t="s">
        <v>63</v>
      </c>
      <c r="K46" s="37" t="s">
        <v>64</v>
      </c>
      <c r="L46" s="37"/>
      <c r="M46" s="37"/>
      <c r="N46" s="37"/>
      <c r="O46" s="37"/>
      <c r="P46" s="37"/>
      <c r="Q46" s="37"/>
    </row>
    <row r="47" spans="1:17" s="2" customForma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 t="s">
        <v>65</v>
      </c>
      <c r="L47" s="37"/>
      <c r="M47" s="37"/>
      <c r="N47" s="37" t="s">
        <v>66</v>
      </c>
      <c r="O47" s="37"/>
      <c r="P47" s="37"/>
      <c r="Q47" s="37"/>
    </row>
    <row r="48" spans="1:17" s="2" customFormat="1" ht="34.5" customHeight="1" x14ac:dyDescent="0.2">
      <c r="A48" s="37"/>
      <c r="B48" s="7" t="s">
        <v>58</v>
      </c>
      <c r="C48" s="7" t="s">
        <v>59</v>
      </c>
      <c r="D48" s="7" t="s">
        <v>60</v>
      </c>
      <c r="E48" s="7" t="s">
        <v>59</v>
      </c>
      <c r="F48" s="7" t="s">
        <v>0</v>
      </c>
      <c r="G48" s="7" t="s">
        <v>59</v>
      </c>
      <c r="H48" s="7" t="s">
        <v>61</v>
      </c>
      <c r="I48" s="37"/>
      <c r="J48" s="37"/>
      <c r="K48" s="7" t="s">
        <v>67</v>
      </c>
      <c r="L48" s="7" t="s">
        <v>68</v>
      </c>
      <c r="M48" s="7" t="s">
        <v>69</v>
      </c>
      <c r="N48" s="7" t="s">
        <v>70</v>
      </c>
      <c r="O48" s="7" t="s">
        <v>71</v>
      </c>
      <c r="P48" s="7" t="s">
        <v>1</v>
      </c>
      <c r="Q48" s="7" t="s">
        <v>2</v>
      </c>
    </row>
    <row r="49" spans="1:19" x14ac:dyDescent="0.2">
      <c r="A49" s="9">
        <v>1</v>
      </c>
      <c r="B49" s="26"/>
      <c r="C49" s="26"/>
      <c r="D49" s="26"/>
      <c r="E49" s="26"/>
      <c r="F49" s="26">
        <v>1</v>
      </c>
      <c r="G49" s="26">
        <v>72</v>
      </c>
      <c r="H49" s="26">
        <v>1</v>
      </c>
      <c r="I49" s="26">
        <v>1</v>
      </c>
      <c r="J49" s="26">
        <v>9</v>
      </c>
      <c r="K49" s="26"/>
      <c r="L49" s="26"/>
      <c r="M49" s="26">
        <v>0</v>
      </c>
      <c r="N49" s="26"/>
      <c r="O49" s="26"/>
      <c r="P49" s="26"/>
      <c r="Q49" s="26">
        <v>1</v>
      </c>
    </row>
    <row r="50" spans="1:19" x14ac:dyDescent="0.2">
      <c r="A50" s="9">
        <v>2</v>
      </c>
      <c r="B50" s="26"/>
      <c r="C50" s="26"/>
      <c r="D50" s="26"/>
      <c r="E50" s="26"/>
      <c r="F50" s="26"/>
      <c r="G50" s="26">
        <v>0</v>
      </c>
      <c r="H50" s="26"/>
      <c r="I50" s="26"/>
      <c r="J50" s="26">
        <v>0</v>
      </c>
      <c r="K50" s="26"/>
      <c r="L50" s="26"/>
      <c r="M50" s="26">
        <v>0</v>
      </c>
      <c r="N50" s="26"/>
      <c r="O50" s="26"/>
      <c r="P50" s="26"/>
      <c r="Q50" s="26">
        <v>0</v>
      </c>
    </row>
    <row r="51" spans="1:19" x14ac:dyDescent="0.2">
      <c r="A51" s="9">
        <v>3</v>
      </c>
      <c r="B51" s="26"/>
      <c r="C51" s="26"/>
      <c r="D51" s="26"/>
      <c r="E51" s="26"/>
      <c r="F51" s="26">
        <v>1</v>
      </c>
      <c r="G51" s="26">
        <v>6</v>
      </c>
      <c r="H51" s="26">
        <v>1</v>
      </c>
      <c r="I51" s="26">
        <v>1</v>
      </c>
      <c r="J51" s="26">
        <v>4</v>
      </c>
      <c r="K51" s="26"/>
      <c r="L51" s="26"/>
      <c r="M51" s="26">
        <v>0</v>
      </c>
      <c r="N51" s="26"/>
      <c r="O51" s="26"/>
      <c r="P51" s="26"/>
      <c r="Q51" s="26">
        <v>1</v>
      </c>
    </row>
    <row r="52" spans="1:19" x14ac:dyDescent="0.2">
      <c r="A52" s="9">
        <v>4</v>
      </c>
      <c r="B52" s="25"/>
      <c r="C52" s="25"/>
      <c r="D52" s="25"/>
      <c r="E52" s="25"/>
      <c r="F52" s="25"/>
      <c r="G52" s="25">
        <v>0</v>
      </c>
      <c r="H52" s="25"/>
      <c r="I52" s="25">
        <v>0</v>
      </c>
      <c r="J52" s="25">
        <v>0</v>
      </c>
      <c r="K52" s="25"/>
      <c r="L52" s="25"/>
      <c r="M52" s="25">
        <v>1</v>
      </c>
      <c r="N52" s="25"/>
      <c r="O52" s="25"/>
      <c r="P52" s="25"/>
      <c r="Q52" s="25">
        <v>1</v>
      </c>
    </row>
    <row r="53" spans="1:19" x14ac:dyDescent="0.2">
      <c r="A53" s="9">
        <v>5</v>
      </c>
      <c r="B53" s="25"/>
      <c r="C53" s="25"/>
      <c r="D53" s="25"/>
      <c r="E53" s="25"/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/>
      <c r="L53" s="25"/>
      <c r="M53" s="25">
        <v>0</v>
      </c>
      <c r="N53" s="25"/>
      <c r="O53" s="25"/>
      <c r="P53" s="25"/>
      <c r="Q53" s="25">
        <v>0</v>
      </c>
    </row>
    <row r="54" spans="1:19" s="2" customFormat="1" ht="10.5" customHeight="1" x14ac:dyDescent="0.2">
      <c r="A54" s="11" t="s">
        <v>24</v>
      </c>
      <c r="B54" s="17" t="e">
        <f>B49+#REF!+B50+B51+B52</f>
        <v>#REF!</v>
      </c>
      <c r="C54" s="17" t="e">
        <f>C49+#REF!+C50+C51+C52</f>
        <v>#REF!</v>
      </c>
      <c r="D54" s="17" t="e">
        <f>D49+#REF!+D50+D51+D52</f>
        <v>#REF!</v>
      </c>
      <c r="E54" s="17" t="e">
        <f>E49+#REF!+E50+E51+E52</f>
        <v>#REF!</v>
      </c>
      <c r="F54" s="17" t="e">
        <f>F49+#REF!+F50+F51+F52</f>
        <v>#REF!</v>
      </c>
      <c r="G54" s="17">
        <f>SUM(G49:G53)</f>
        <v>78</v>
      </c>
      <c r="H54" s="17" t="e">
        <f>H49+#REF!+H50+H51+H52</f>
        <v>#REF!</v>
      </c>
      <c r="I54" s="17" t="e">
        <f>I49+#REF!+I50+I51+I52</f>
        <v>#REF!</v>
      </c>
      <c r="J54" s="17" t="e">
        <f>J49+#REF!+J50+J51+J52</f>
        <v>#REF!</v>
      </c>
      <c r="K54" s="17" t="e">
        <f>K49+#REF!+K50+K51+K52</f>
        <v>#REF!</v>
      </c>
      <c r="L54" s="17" t="e">
        <f>L49+#REF!+L50+L51+L52</f>
        <v>#REF!</v>
      </c>
      <c r="M54" s="17" t="e">
        <f>M49+#REF!+M50+M51+M52</f>
        <v>#REF!</v>
      </c>
      <c r="N54" s="17" t="e">
        <f>N49+#REF!+N50+N51+N52</f>
        <v>#REF!</v>
      </c>
      <c r="O54" s="17" t="e">
        <f>O49+#REF!+O50+O51+O52</f>
        <v>#REF!</v>
      </c>
      <c r="P54" s="17" t="e">
        <f>P49+#REF!+P50+P51+P52</f>
        <v>#REF!</v>
      </c>
      <c r="Q54" s="17">
        <f>SUM(Q49:Q53)</f>
        <v>3</v>
      </c>
    </row>
    <row r="55" spans="1:19" ht="9" customHeight="1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</row>
    <row r="56" spans="1:19" s="4" customFormat="1" ht="21" x14ac:dyDescent="0.2">
      <c r="A56" s="7" t="s">
        <v>18</v>
      </c>
      <c r="B56" s="37" t="s">
        <v>72</v>
      </c>
      <c r="C56" s="37"/>
      <c r="D56" s="37" t="s">
        <v>73</v>
      </c>
      <c r="E56" s="37"/>
      <c r="F56" s="37" t="s">
        <v>74</v>
      </c>
      <c r="G56" s="37"/>
      <c r="H56" s="37" t="s">
        <v>75</v>
      </c>
      <c r="I56" s="37"/>
      <c r="J56" s="37" t="s">
        <v>76</v>
      </c>
      <c r="K56" s="37"/>
      <c r="L56" s="37" t="s">
        <v>77</v>
      </c>
      <c r="M56" s="37"/>
      <c r="N56" s="37" t="s">
        <v>78</v>
      </c>
      <c r="O56" s="37"/>
      <c r="P56" s="37" t="s">
        <v>79</v>
      </c>
      <c r="Q56" s="37"/>
    </row>
    <row r="57" spans="1:19" x14ac:dyDescent="0.2">
      <c r="A57" s="9">
        <v>1</v>
      </c>
      <c r="B57" s="34">
        <v>3</v>
      </c>
      <c r="C57" s="34"/>
      <c r="D57" s="35">
        <v>20</v>
      </c>
      <c r="E57" s="36"/>
      <c r="F57" s="34">
        <v>41</v>
      </c>
      <c r="G57" s="34"/>
      <c r="H57" s="34">
        <v>51</v>
      </c>
      <c r="I57" s="34"/>
      <c r="J57" s="34">
        <v>7</v>
      </c>
      <c r="K57" s="34"/>
      <c r="L57" s="35">
        <v>8</v>
      </c>
      <c r="M57" s="36"/>
      <c r="N57" s="34">
        <v>12</v>
      </c>
      <c r="O57" s="34"/>
      <c r="P57" s="34">
        <v>25</v>
      </c>
      <c r="Q57" s="34"/>
    </row>
    <row r="58" spans="1:19" x14ac:dyDescent="0.2">
      <c r="A58" s="9">
        <v>2</v>
      </c>
      <c r="B58" s="34"/>
      <c r="C58" s="34"/>
      <c r="D58" s="35">
        <v>0</v>
      </c>
      <c r="E58" s="36"/>
      <c r="F58" s="34">
        <v>4</v>
      </c>
      <c r="G58" s="34"/>
      <c r="H58" s="34"/>
      <c r="I58" s="34"/>
      <c r="J58" s="34">
        <v>1</v>
      </c>
      <c r="K58" s="34"/>
      <c r="L58" s="35">
        <v>1</v>
      </c>
      <c r="M58" s="36"/>
      <c r="N58" s="34">
        <v>0</v>
      </c>
      <c r="O58" s="34"/>
      <c r="P58" s="34">
        <v>3</v>
      </c>
      <c r="Q58" s="34"/>
    </row>
    <row r="59" spans="1:19" x14ac:dyDescent="0.2">
      <c r="A59" s="9">
        <v>3</v>
      </c>
      <c r="B59" s="34">
        <v>1</v>
      </c>
      <c r="C59" s="34"/>
      <c r="D59" s="35">
        <v>4</v>
      </c>
      <c r="E59" s="36"/>
      <c r="F59" s="34">
        <v>25</v>
      </c>
      <c r="G59" s="34"/>
      <c r="H59" s="34">
        <v>14</v>
      </c>
      <c r="I59" s="34"/>
      <c r="J59" s="34">
        <v>1</v>
      </c>
      <c r="K59" s="34"/>
      <c r="L59" s="35">
        <v>1</v>
      </c>
      <c r="M59" s="36"/>
      <c r="N59" s="34">
        <v>4</v>
      </c>
      <c r="O59" s="34"/>
      <c r="P59" s="34">
        <v>26</v>
      </c>
      <c r="Q59" s="34"/>
    </row>
    <row r="60" spans="1:19" x14ac:dyDescent="0.2">
      <c r="A60" s="9">
        <v>4</v>
      </c>
      <c r="B60" s="33">
        <v>0</v>
      </c>
      <c r="C60" s="33"/>
      <c r="D60" s="38"/>
      <c r="E60" s="39"/>
      <c r="F60" s="33">
        <v>15</v>
      </c>
      <c r="G60" s="33"/>
      <c r="H60" s="33">
        <v>0</v>
      </c>
      <c r="I60" s="33"/>
      <c r="J60" s="33">
        <v>1</v>
      </c>
      <c r="K60" s="33"/>
      <c r="L60" s="38">
        <v>1</v>
      </c>
      <c r="M60" s="39"/>
      <c r="N60" s="33">
        <v>0</v>
      </c>
      <c r="O60" s="33"/>
      <c r="P60" s="33">
        <v>21</v>
      </c>
      <c r="Q60" s="33"/>
    </row>
    <row r="61" spans="1:19" ht="17.25" customHeight="1" x14ac:dyDescent="0.2">
      <c r="A61" s="9">
        <v>5</v>
      </c>
      <c r="B61" s="33"/>
      <c r="C61" s="33"/>
      <c r="D61" s="38">
        <v>0</v>
      </c>
      <c r="E61" s="39"/>
      <c r="F61" s="33">
        <v>3</v>
      </c>
      <c r="G61" s="33"/>
      <c r="H61" s="33">
        <v>1</v>
      </c>
      <c r="I61" s="33"/>
      <c r="J61" s="33">
        <v>1</v>
      </c>
      <c r="K61" s="33"/>
      <c r="L61" s="38">
        <v>1</v>
      </c>
      <c r="M61" s="39"/>
      <c r="N61" s="33">
        <v>2</v>
      </c>
      <c r="O61" s="33"/>
      <c r="P61" s="33">
        <v>7</v>
      </c>
      <c r="Q61" s="33"/>
    </row>
    <row r="62" spans="1:19" s="2" customFormat="1" ht="22.5" customHeight="1" x14ac:dyDescent="0.2">
      <c r="A62" s="11" t="s">
        <v>24</v>
      </c>
      <c r="B62" s="54">
        <f>SUM(B57:B61)</f>
        <v>4</v>
      </c>
      <c r="C62" s="54"/>
      <c r="D62" s="75">
        <f>SUM(D57:D61)</f>
        <v>24</v>
      </c>
      <c r="E62" s="76"/>
      <c r="F62" s="54">
        <f>SUM(F57:F61)</f>
        <v>88</v>
      </c>
      <c r="G62" s="54"/>
      <c r="H62" s="54">
        <f>SUM(H57:H61)</f>
        <v>66</v>
      </c>
      <c r="I62" s="54"/>
      <c r="J62" s="54">
        <f>SUM(J57:J61)</f>
        <v>11</v>
      </c>
      <c r="K62" s="54"/>
      <c r="L62" s="54">
        <f>SUM(L57:L61)</f>
        <v>12</v>
      </c>
      <c r="M62" s="54"/>
      <c r="N62" s="54">
        <f>SUM(N57:N61)</f>
        <v>18</v>
      </c>
      <c r="O62" s="54"/>
      <c r="P62" s="54">
        <f>SUM(P57:P61)</f>
        <v>82</v>
      </c>
      <c r="Q62" s="54"/>
      <c r="S62" s="2">
        <f>G25-B62-D62-F62-H62-J62-L62-N62-P62</f>
        <v>0</v>
      </c>
    </row>
    <row r="63" spans="1:19" ht="22.5" customHeight="1" x14ac:dyDescent="0.2">
      <c r="A63" s="53" t="s">
        <v>95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</row>
    <row r="64" spans="1:19" ht="12.75" x14ac:dyDescent="0.2">
      <c r="A64" s="77" t="s">
        <v>103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</row>
    <row r="67" spans="1:17" x14ac:dyDescent="0.2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x14ac:dyDescent="0.2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x14ac:dyDescent="0.2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</sheetData>
  <sheetProtection insertColumns="0"/>
  <mergeCells count="195">
    <mergeCell ref="K42:L42"/>
    <mergeCell ref="M42:N42"/>
    <mergeCell ref="C41:D41"/>
    <mergeCell ref="E41:F41"/>
    <mergeCell ref="G41:H41"/>
    <mergeCell ref="I41:J41"/>
    <mergeCell ref="K41:L41"/>
    <mergeCell ref="O42:P42"/>
    <mergeCell ref="O44:P44"/>
    <mergeCell ref="C44:D44"/>
    <mergeCell ref="E44:F44"/>
    <mergeCell ref="G44:H44"/>
    <mergeCell ref="I44:J44"/>
    <mergeCell ref="K44:L44"/>
    <mergeCell ref="M44:N44"/>
    <mergeCell ref="C43:D43"/>
    <mergeCell ref="E43:F43"/>
    <mergeCell ref="G43:H43"/>
    <mergeCell ref="I43:J43"/>
    <mergeCell ref="K43:L43"/>
    <mergeCell ref="M43:N43"/>
    <mergeCell ref="O43:P43"/>
    <mergeCell ref="A64:Q64"/>
    <mergeCell ref="P32:Q32"/>
    <mergeCell ref="M34:O34"/>
    <mergeCell ref="O7:Q7"/>
    <mergeCell ref="E7:F7"/>
    <mergeCell ref="C7:D7"/>
    <mergeCell ref="P62:Q62"/>
    <mergeCell ref="P61:Q61"/>
    <mergeCell ref="G39:H39"/>
    <mergeCell ref="I39:J39"/>
    <mergeCell ref="K39:L39"/>
    <mergeCell ref="M39:N39"/>
    <mergeCell ref="A7:B7"/>
    <mergeCell ref="I7:J7"/>
    <mergeCell ref="K7:L7"/>
    <mergeCell ref="G7:H7"/>
    <mergeCell ref="M7:N7"/>
    <mergeCell ref="A16:F16"/>
    <mergeCell ref="O39:P39"/>
    <mergeCell ref="C40:D40"/>
    <mergeCell ref="E40:F40"/>
    <mergeCell ref="G40:H40"/>
    <mergeCell ref="I40:J40"/>
    <mergeCell ref="K40:L40"/>
    <mergeCell ref="N62:O62"/>
    <mergeCell ref="L62:M62"/>
    <mergeCell ref="D62:E62"/>
    <mergeCell ref="F62:G62"/>
    <mergeCell ref="F61:G61"/>
    <mergeCell ref="L61:M61"/>
    <mergeCell ref="H61:I61"/>
    <mergeCell ref="J62:K62"/>
    <mergeCell ref="J61:K61"/>
    <mergeCell ref="N61:O61"/>
    <mergeCell ref="B61:C61"/>
    <mergeCell ref="K47:M47"/>
    <mergeCell ref="B57:C57"/>
    <mergeCell ref="H57:I57"/>
    <mergeCell ref="H58:I58"/>
    <mergeCell ref="B62:C62"/>
    <mergeCell ref="D57:E57"/>
    <mergeCell ref="D58:E58"/>
    <mergeCell ref="D59:E59"/>
    <mergeCell ref="D61:E61"/>
    <mergeCell ref="B58:C58"/>
    <mergeCell ref="B59:C59"/>
    <mergeCell ref="B60:C60"/>
    <mergeCell ref="F58:G58"/>
    <mergeCell ref="F59:G59"/>
    <mergeCell ref="L60:M60"/>
    <mergeCell ref="H59:I59"/>
    <mergeCell ref="J59:K59"/>
    <mergeCell ref="H62:I62"/>
    <mergeCell ref="J57:K57"/>
    <mergeCell ref="F60:G60"/>
    <mergeCell ref="H60:I60"/>
    <mergeCell ref="J60:K60"/>
    <mergeCell ref="B46:H47"/>
    <mergeCell ref="A2:Q2"/>
    <mergeCell ref="A3:Q3"/>
    <mergeCell ref="O5:Q5"/>
    <mergeCell ref="A5:N5"/>
    <mergeCell ref="D15:F15"/>
    <mergeCell ref="A17:Q17"/>
    <mergeCell ref="M38:N38"/>
    <mergeCell ref="M28:Q28"/>
    <mergeCell ref="P33:Q33"/>
    <mergeCell ref="A6:B6"/>
    <mergeCell ref="C6:D6"/>
    <mergeCell ref="E6:F6"/>
    <mergeCell ref="G6:H6"/>
    <mergeCell ref="B18:F18"/>
    <mergeCell ref="C38:D38"/>
    <mergeCell ref="I38:J38"/>
    <mergeCell ref="A36:Q36"/>
    <mergeCell ref="E28:L28"/>
    <mergeCell ref="M32:O32"/>
    <mergeCell ref="M35:O35"/>
    <mergeCell ref="P35:Q35"/>
    <mergeCell ref="P34:Q34"/>
    <mergeCell ref="P30:Q30"/>
    <mergeCell ref="B28:C29"/>
    <mergeCell ref="O6:Q6"/>
    <mergeCell ref="I6:J6"/>
    <mergeCell ref="K6:L6"/>
    <mergeCell ref="M6:N6"/>
    <mergeCell ref="A28:A29"/>
    <mergeCell ref="A18:A19"/>
    <mergeCell ref="P29:Q29"/>
    <mergeCell ref="G18:I18"/>
    <mergeCell ref="D12:F12"/>
    <mergeCell ref="I9:I10"/>
    <mergeCell ref="H9:H10"/>
    <mergeCell ref="O18:Q18"/>
    <mergeCell ref="N18:N19"/>
    <mergeCell ref="L19:M19"/>
    <mergeCell ref="A8:Q8"/>
    <mergeCell ref="K9:Q9"/>
    <mergeCell ref="A11:A15"/>
    <mergeCell ref="D11:F11"/>
    <mergeCell ref="G9:G10"/>
    <mergeCell ref="J9:J10"/>
    <mergeCell ref="A9:A10"/>
    <mergeCell ref="D13:F13"/>
    <mergeCell ref="C9:F10"/>
    <mergeCell ref="B9:B10"/>
    <mergeCell ref="A63:Q63"/>
    <mergeCell ref="B34:C34"/>
    <mergeCell ref="B35:C35"/>
    <mergeCell ref="K38:L38"/>
    <mergeCell ref="G38:H38"/>
    <mergeCell ref="B37:Q37"/>
    <mergeCell ref="O38:P38"/>
    <mergeCell ref="L56:M56"/>
    <mergeCell ref="N56:O56"/>
    <mergeCell ref="A37:A38"/>
    <mergeCell ref="N47:Q47"/>
    <mergeCell ref="B56:C56"/>
    <mergeCell ref="E38:F38"/>
    <mergeCell ref="D56:E56"/>
    <mergeCell ref="F56:G56"/>
    <mergeCell ref="H56:I56"/>
    <mergeCell ref="A45:Q45"/>
    <mergeCell ref="A55:Q55"/>
    <mergeCell ref="A46:A48"/>
    <mergeCell ref="I46:I48"/>
    <mergeCell ref="J46:J48"/>
    <mergeCell ref="K46:Q46"/>
    <mergeCell ref="J56:K56"/>
    <mergeCell ref="D60:E60"/>
    <mergeCell ref="D14:F14"/>
    <mergeCell ref="L23:M23"/>
    <mergeCell ref="B33:C33"/>
    <mergeCell ref="M33:O33"/>
    <mergeCell ref="B32:C32"/>
    <mergeCell ref="M30:O30"/>
    <mergeCell ref="M31:O31"/>
    <mergeCell ref="B31:C31"/>
    <mergeCell ref="L21:M21"/>
    <mergeCell ref="B30:C30"/>
    <mergeCell ref="A26:Q27"/>
    <mergeCell ref="D28:D29"/>
    <mergeCell ref="L24:M24"/>
    <mergeCell ref="L22:M22"/>
    <mergeCell ref="P31:Q31"/>
    <mergeCell ref="J18:M18"/>
    <mergeCell ref="L20:M20"/>
    <mergeCell ref="M29:O29"/>
    <mergeCell ref="L25:M25"/>
    <mergeCell ref="N60:O60"/>
    <mergeCell ref="F57:G57"/>
    <mergeCell ref="L59:M59"/>
    <mergeCell ref="P60:Q60"/>
    <mergeCell ref="M40:N40"/>
    <mergeCell ref="O40:P40"/>
    <mergeCell ref="C39:D39"/>
    <mergeCell ref="P56:Q56"/>
    <mergeCell ref="P58:Q58"/>
    <mergeCell ref="N58:O58"/>
    <mergeCell ref="N59:O59"/>
    <mergeCell ref="L57:M57"/>
    <mergeCell ref="N57:O57"/>
    <mergeCell ref="J58:K58"/>
    <mergeCell ref="P57:Q57"/>
    <mergeCell ref="L58:M58"/>
    <mergeCell ref="P59:Q59"/>
    <mergeCell ref="E39:F39"/>
    <mergeCell ref="C42:D42"/>
    <mergeCell ref="E42:F42"/>
    <mergeCell ref="M41:N41"/>
    <mergeCell ref="O41:P41"/>
    <mergeCell ref="G42:H42"/>
    <mergeCell ref="I42:J42"/>
  </mergeCells>
  <phoneticPr fontId="0" type="noConversion"/>
  <pageMargins left="0.47244094488188981" right="0.39370078740157483" top="0" bottom="0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2026-05-21T10:23:21Z</cp:lastPrinted>
  <dcterms:created xsi:type="dcterms:W3CDTF">1996-10-08T23:32:33Z</dcterms:created>
  <dcterms:modified xsi:type="dcterms:W3CDTF">2026-08-04T11:57:32Z</dcterms:modified>
</cp:coreProperties>
</file>