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J30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1" i="1"/>
  <c r="I24" i="1"/>
  <c r="I25" i="1"/>
  <c r="I30" i="1" l="1"/>
  <c r="I29" i="1"/>
  <c r="I28" i="1"/>
  <c r="I27" i="1"/>
  <c r="I26" i="1"/>
  <c r="I23" i="1"/>
  <c r="I22" i="1"/>
  <c r="I21" i="1"/>
  <c r="I20" i="1"/>
  <c r="I19" i="1"/>
  <c r="I18" i="1"/>
  <c r="I17" i="1"/>
  <c r="I16" i="1"/>
  <c r="I15" i="1"/>
  <c r="F14" i="1" l="1"/>
  <c r="F13" i="1" l="1"/>
  <c r="F12" i="1" s="1"/>
  <c r="F35" i="1" s="1"/>
  <c r="H14" i="1" l="1"/>
  <c r="H13" i="1" s="1"/>
  <c r="H12" i="1" s="1"/>
  <c r="G14" i="1"/>
  <c r="G13" i="1" s="1"/>
  <c r="G12" i="1" s="1"/>
  <c r="J15" i="1" l="1"/>
  <c r="J14" i="1" l="1"/>
  <c r="K18" i="1"/>
  <c r="K19" i="1"/>
  <c r="K20" i="1"/>
  <c r="K21" i="1"/>
  <c r="K22" i="1"/>
  <c r="K23" i="1"/>
  <c r="I14" i="1" l="1"/>
  <c r="I13" i="1" s="1"/>
  <c r="I12" i="1" s="1"/>
  <c r="I35" i="1" s="1"/>
  <c r="J13" i="1"/>
  <c r="J12" i="1" l="1"/>
  <c r="J35" i="1" s="1"/>
  <c r="H35" i="1"/>
  <c r="G35" i="1"/>
  <c r="K13" i="1" l="1"/>
  <c r="K14" i="1"/>
  <c r="K15" i="1"/>
  <c r="K35" i="1"/>
  <c r="K12" i="1"/>
</calcChain>
</file>

<file path=xl/sharedStrings.xml><?xml version="1.0" encoding="utf-8"?>
<sst xmlns="http://schemas.openxmlformats.org/spreadsheetml/2006/main" count="42" uniqueCount="38">
  <si>
    <t>Единица измериния:</t>
  </si>
  <si>
    <t>тыс. тенге</t>
  </si>
  <si>
    <t>Наименование государственного учреждения:</t>
  </si>
  <si>
    <t>1120751 - ГУ "Аппарат маслихата города Актобе "</t>
  </si>
  <si>
    <t>Администратор Бюд.программа Подпрограмма Специфика</t>
  </si>
  <si>
    <t>Наименование</t>
  </si>
  <si>
    <t>Аппарат маслихата района (города областного значения)</t>
  </si>
  <si>
    <t>Услуги по обеспечению деятельности маслихата района (города областного значения)</t>
  </si>
  <si>
    <t>За счет средств местного бюджета</t>
  </si>
  <si>
    <t>Оплата труда</t>
  </si>
  <si>
    <t>Дополнительные денежные выплаты</t>
  </si>
  <si>
    <t>Компенсационные выплаты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</si>
  <si>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</si>
  <si>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</si>
  <si>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</si>
  <si>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</si>
  <si>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</si>
  <si>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</si>
  <si>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Приобретение прочих запасов</t>
  </si>
  <si>
    <t>Оплата услуг связи</t>
  </si>
  <si>
    <t>Оплата транспортных услуг</t>
  </si>
  <si>
    <t>Оплата работ и услуг в сфере информатизации</t>
  </si>
  <si>
    <t>Оплата прочих услуг и работ</t>
  </si>
  <si>
    <t>ВСЕГО</t>
  </si>
  <si>
    <t>Ответственный исполнитель Главный бухгалтер ГУ ________ ________(подпись) (Ф.И.О.)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</si>
  <si>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</si>
  <si>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</si>
  <si>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</si>
  <si>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</si>
  <si>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</si>
  <si>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</si>
  <si>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</si>
  <si>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Командировки и служебные разъезды за пределы страны</t>
  </si>
  <si>
    <t>Капитальные расходы государственного органа</t>
  </si>
  <si>
    <t>Приобретение машин, оборудования, инструментов</t>
  </si>
  <si>
    <t>Командировки и служебные разъезды внутри страны</t>
  </si>
  <si>
    <t>Штрафы, неустойка и другие платежи</t>
  </si>
  <si>
    <t>Отчет о кассовом исполнении
по форме 4-20 на 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</si>
</sst>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2" fontId="1" fillId="0" borderId="0" xfId="0" applyNumberFormat="1" applyFont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1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workbookViewId="0">
      <selection activeCell="H29" sqref="H29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2" width="9.140625" style="1"/>
    <col min="13" max="13" width="18.85546875" style="1" bestFit="1" customWidth="1"/>
    <col min="14" max="16384" width="9.140625" style="1"/>
  </cols>
  <sheetData>
    <row r="2" spans="1:13" ht="15" customHeight="1" x14ac:dyDescent="0.25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</row>
    <row r="3" spans="1:13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3" x14ac:dyDescent="0.25">
      <c r="A6" s="22" t="s">
        <v>0</v>
      </c>
      <c r="B6" s="23"/>
      <c r="C6" s="23"/>
      <c r="D6" s="23"/>
      <c r="E6" s="23"/>
      <c r="F6" s="22" t="s">
        <v>1</v>
      </c>
      <c r="G6" s="23"/>
    </row>
    <row r="7" spans="1:13" ht="15" customHeight="1" x14ac:dyDescent="0.25">
      <c r="A7" s="22" t="s">
        <v>2</v>
      </c>
      <c r="B7" s="23"/>
      <c r="C7" s="23"/>
      <c r="D7" s="23"/>
      <c r="E7" s="23"/>
      <c r="F7" s="22" t="s">
        <v>3</v>
      </c>
      <c r="G7" s="22"/>
      <c r="H7" s="22"/>
    </row>
    <row r="10" spans="1:13" ht="32.25" customHeight="1" x14ac:dyDescent="0.25">
      <c r="A10" s="24" t="s">
        <v>4</v>
      </c>
      <c r="B10" s="25"/>
      <c r="C10" s="25"/>
      <c r="D10" s="25"/>
      <c r="E10" s="26" t="s">
        <v>5</v>
      </c>
      <c r="F10" s="20" t="s">
        <v>25</v>
      </c>
      <c r="G10" s="20"/>
      <c r="H10" s="8" t="s">
        <v>26</v>
      </c>
      <c r="I10" s="20" t="s">
        <v>27</v>
      </c>
      <c r="J10" s="20"/>
      <c r="K10" s="8" t="s">
        <v>28</v>
      </c>
    </row>
    <row r="11" spans="1:13" ht="33" customHeight="1" x14ac:dyDescent="0.25">
      <c r="A11" s="2"/>
      <c r="B11" s="2"/>
      <c r="C11" s="2"/>
      <c r="D11" s="2"/>
      <c r="E11" s="27"/>
      <c r="F11" s="4" t="s">
        <v>29</v>
      </c>
      <c r="G11" s="4" t="s">
        <v>30</v>
      </c>
      <c r="H11" s="4" t="s">
        <v>30</v>
      </c>
      <c r="I11" s="4" t="s">
        <v>29</v>
      </c>
      <c r="J11" s="4" t="s">
        <v>31</v>
      </c>
      <c r="K11" s="8" t="s">
        <v>31</v>
      </c>
    </row>
    <row r="12" spans="1:13" ht="28.9" customHeight="1" x14ac:dyDescent="0.25">
      <c r="A12" s="5">
        <v>112</v>
      </c>
      <c r="B12" s="2"/>
      <c r="C12" s="2"/>
      <c r="D12" s="2"/>
      <c r="E12" s="6" t="s">
        <v>6</v>
      </c>
      <c r="F12" s="7">
        <f>F13+F32</f>
        <v>94235.000000000015</v>
      </c>
      <c r="G12" s="7">
        <f t="shared" ref="G12:I12" si="0">G13+G32</f>
        <v>57716.6</v>
      </c>
      <c r="H12" s="7">
        <f t="shared" si="0"/>
        <v>57715.227000000006</v>
      </c>
      <c r="I12" s="7">
        <f t="shared" si="0"/>
        <v>36519.772999999986</v>
      </c>
      <c r="J12" s="15">
        <f>J13+J33</f>
        <v>1.372999999999911</v>
      </c>
      <c r="K12" s="9">
        <f>H12/G12*100</f>
        <v>99.997621134994105</v>
      </c>
    </row>
    <row r="13" spans="1:13" ht="38.450000000000003" customHeight="1" x14ac:dyDescent="0.25">
      <c r="A13" s="2"/>
      <c r="B13" s="5">
        <v>1</v>
      </c>
      <c r="C13" s="2"/>
      <c r="D13" s="2"/>
      <c r="E13" s="6" t="s">
        <v>7</v>
      </c>
      <c r="F13" s="7">
        <f>F14</f>
        <v>94235.000000000015</v>
      </c>
      <c r="G13" s="7">
        <f t="shared" ref="G13:I13" si="1">G14</f>
        <v>57716.6</v>
      </c>
      <c r="H13" s="7">
        <f t="shared" si="1"/>
        <v>57715.227000000006</v>
      </c>
      <c r="I13" s="7">
        <f t="shared" si="1"/>
        <v>36519.772999999986</v>
      </c>
      <c r="J13" s="7">
        <f>J14</f>
        <v>1.372999999999911</v>
      </c>
      <c r="K13" s="9">
        <f t="shared" ref="K13:K35" si="2">H13/G13*100</f>
        <v>99.997621134994105</v>
      </c>
    </row>
    <row r="14" spans="1:13" ht="19.149999999999999" customHeight="1" x14ac:dyDescent="0.25">
      <c r="A14" s="2"/>
      <c r="B14" s="2"/>
      <c r="C14" s="5">
        <v>15</v>
      </c>
      <c r="D14" s="2"/>
      <c r="E14" s="6" t="s">
        <v>8</v>
      </c>
      <c r="F14" s="7">
        <f>F15+F16+F17+F18+F19+F20+F21+F22+F23+F24+F25+F26+F27+F28+F29+F30+F31</f>
        <v>94235.000000000015</v>
      </c>
      <c r="G14" s="7">
        <f>G15+G16+G17+G18+G19+G20+G21+G22+G23+G24+G25+G26+G27+G28+G29+G30+G31</f>
        <v>57716.6</v>
      </c>
      <c r="H14" s="7">
        <f>H15+H16+H17+H18+H19+H20+H21+H22+H23+H24+H25+H26+H27+H28+H29+H30+H31</f>
        <v>57715.227000000006</v>
      </c>
      <c r="I14" s="18">
        <f>I15+I16+I17+I18+I19+I20+I21+I22+I23+I24+I25+I26+I27+I28+I29+I30+I31</f>
        <v>36519.772999999986</v>
      </c>
      <c r="J14" s="7">
        <f>J15+J16+J17+J18+J19+J20+J21+J22+J23+J24+J25+J26+J27+J28+J29+J30+J31</f>
        <v>1.372999999999911</v>
      </c>
      <c r="K14" s="9">
        <f t="shared" si="2"/>
        <v>99.997621134994105</v>
      </c>
    </row>
    <row r="15" spans="1:13" ht="19.149999999999999" customHeight="1" x14ac:dyDescent="0.25">
      <c r="A15" s="2"/>
      <c r="B15" s="2"/>
      <c r="C15" s="2"/>
      <c r="D15" s="5">
        <v>111</v>
      </c>
      <c r="E15" s="6" t="s">
        <v>9</v>
      </c>
      <c r="F15" s="7">
        <v>29903.5</v>
      </c>
      <c r="G15" s="7">
        <v>16565</v>
      </c>
      <c r="H15" s="7">
        <v>16565</v>
      </c>
      <c r="I15" s="7">
        <f>F15-H15</f>
        <v>13338.5</v>
      </c>
      <c r="J15" s="19">
        <f>G15-H15</f>
        <v>0</v>
      </c>
      <c r="K15" s="9">
        <f t="shared" si="2"/>
        <v>100</v>
      </c>
      <c r="M15" s="14"/>
    </row>
    <row r="16" spans="1:13" ht="19.149999999999999" customHeight="1" x14ac:dyDescent="0.25">
      <c r="A16" s="2"/>
      <c r="B16" s="2"/>
      <c r="C16" s="2"/>
      <c r="D16" s="5">
        <v>112</v>
      </c>
      <c r="E16" s="6" t="s">
        <v>10</v>
      </c>
      <c r="F16" s="7">
        <v>17200.900000000001</v>
      </c>
      <c r="G16" s="7">
        <v>17200.900000000001</v>
      </c>
      <c r="H16" s="7">
        <v>17200.132000000001</v>
      </c>
      <c r="I16" s="7">
        <f t="shared" ref="I16:I30" si="3">F16-H16</f>
        <v>0.7680000000000291</v>
      </c>
      <c r="J16" s="19">
        <f t="shared" ref="J16:J31" si="4">G16-H16</f>
        <v>0.7680000000000291</v>
      </c>
      <c r="K16" s="9">
        <v>0</v>
      </c>
      <c r="M16" s="14"/>
    </row>
    <row r="17" spans="1:13" ht="19.149999999999999" customHeight="1" x14ac:dyDescent="0.25">
      <c r="A17" s="2"/>
      <c r="B17" s="2"/>
      <c r="C17" s="2"/>
      <c r="D17" s="5">
        <v>113</v>
      </c>
      <c r="E17" s="6" t="s">
        <v>11</v>
      </c>
      <c r="F17" s="7">
        <v>5115.5</v>
      </c>
      <c r="G17" s="7">
        <v>3340.7</v>
      </c>
      <c r="H17" s="7">
        <v>3340.6179999999999</v>
      </c>
      <c r="I17" s="7">
        <f t="shared" si="3"/>
        <v>1774.8820000000001</v>
      </c>
      <c r="J17" s="19">
        <f t="shared" si="4"/>
        <v>8.1999999999879947E-2</v>
      </c>
      <c r="K17" s="9">
        <v>0</v>
      </c>
      <c r="M17" s="14"/>
    </row>
    <row r="18" spans="1:13" ht="28.9" customHeight="1" x14ac:dyDescent="0.25">
      <c r="A18" s="2"/>
      <c r="B18" s="2"/>
      <c r="C18" s="2"/>
      <c r="D18" s="5">
        <v>116</v>
      </c>
      <c r="E18" s="6" t="s">
        <v>12</v>
      </c>
      <c r="F18" s="7">
        <v>1012.3</v>
      </c>
      <c r="G18" s="7">
        <v>481.8</v>
      </c>
      <c r="H18" s="7">
        <v>481.78300000000002</v>
      </c>
      <c r="I18" s="7">
        <f t="shared" si="3"/>
        <v>530.51699999999994</v>
      </c>
      <c r="J18" s="19">
        <f t="shared" si="4"/>
        <v>1.6999999999995907E-2</v>
      </c>
      <c r="K18" s="9">
        <f t="shared" si="2"/>
        <v>99.996471564964722</v>
      </c>
      <c r="M18" s="14"/>
    </row>
    <row r="19" spans="1:13" ht="19.149999999999999" customHeight="1" x14ac:dyDescent="0.25">
      <c r="A19" s="2"/>
      <c r="B19" s="2"/>
      <c r="C19" s="2"/>
      <c r="D19" s="5">
        <v>121</v>
      </c>
      <c r="E19" s="6" t="s">
        <v>13</v>
      </c>
      <c r="F19" s="7">
        <v>2437</v>
      </c>
      <c r="G19" s="7">
        <v>1800.7</v>
      </c>
      <c r="H19" s="7">
        <v>1800.7</v>
      </c>
      <c r="I19" s="7">
        <f t="shared" si="3"/>
        <v>636.29999999999995</v>
      </c>
      <c r="J19" s="19">
        <f t="shared" si="4"/>
        <v>0</v>
      </c>
      <c r="K19" s="9">
        <f t="shared" si="2"/>
        <v>100</v>
      </c>
      <c r="M19" s="14"/>
    </row>
    <row r="20" spans="1:13" ht="28.9" customHeight="1" x14ac:dyDescent="0.25">
      <c r="A20" s="2"/>
      <c r="B20" s="2"/>
      <c r="C20" s="2"/>
      <c r="D20" s="5">
        <v>122</v>
      </c>
      <c r="E20" s="6" t="s">
        <v>14</v>
      </c>
      <c r="F20" s="7">
        <v>1447.6</v>
      </c>
      <c r="G20" s="7">
        <v>977.6</v>
      </c>
      <c r="H20" s="7">
        <v>977.6</v>
      </c>
      <c r="I20" s="7">
        <f t="shared" si="3"/>
        <v>469.99999999999989</v>
      </c>
      <c r="J20" s="19">
        <f t="shared" si="4"/>
        <v>0</v>
      </c>
      <c r="K20" s="9">
        <f t="shared" si="2"/>
        <v>100</v>
      </c>
      <c r="M20" s="14"/>
    </row>
    <row r="21" spans="1:13" ht="28.9" customHeight="1" x14ac:dyDescent="0.25">
      <c r="A21" s="2"/>
      <c r="B21" s="2"/>
      <c r="C21" s="2"/>
      <c r="D21" s="5">
        <v>124</v>
      </c>
      <c r="E21" s="6" t="s">
        <v>15</v>
      </c>
      <c r="F21" s="7">
        <v>1277.5999999999999</v>
      </c>
      <c r="G21" s="7">
        <v>1021.8</v>
      </c>
      <c r="H21" s="7">
        <v>1021.8</v>
      </c>
      <c r="I21" s="7">
        <f t="shared" si="3"/>
        <v>255.79999999999995</v>
      </c>
      <c r="J21" s="19">
        <f t="shared" si="4"/>
        <v>0</v>
      </c>
      <c r="K21" s="9">
        <f t="shared" si="2"/>
        <v>100</v>
      </c>
      <c r="M21" s="14"/>
    </row>
    <row r="22" spans="1:13" ht="28.9" customHeight="1" x14ac:dyDescent="0.25">
      <c r="A22" s="2"/>
      <c r="B22" s="2"/>
      <c r="C22" s="2"/>
      <c r="D22" s="5">
        <v>131</v>
      </c>
      <c r="E22" s="6" t="s">
        <v>16</v>
      </c>
      <c r="F22" s="7">
        <v>13239.4</v>
      </c>
      <c r="G22" s="7">
        <v>7673.6</v>
      </c>
      <c r="H22" s="7">
        <v>7673.4790000000003</v>
      </c>
      <c r="I22" s="7">
        <f t="shared" si="3"/>
        <v>5565.9209999999994</v>
      </c>
      <c r="J22" s="19">
        <f t="shared" si="4"/>
        <v>0.12100000000009459</v>
      </c>
      <c r="K22" s="9">
        <f t="shared" si="2"/>
        <v>99.998423165137623</v>
      </c>
      <c r="M22" s="14"/>
    </row>
    <row r="23" spans="1:13" ht="28.9" customHeight="1" x14ac:dyDescent="0.25">
      <c r="A23" s="2"/>
      <c r="B23" s="2"/>
      <c r="C23" s="2"/>
      <c r="D23" s="5">
        <v>135</v>
      </c>
      <c r="E23" s="6" t="s">
        <v>17</v>
      </c>
      <c r="F23" s="7">
        <v>1907.6</v>
      </c>
      <c r="G23" s="7">
        <v>956.1</v>
      </c>
      <c r="H23" s="7">
        <v>956.08900000000006</v>
      </c>
      <c r="I23" s="7">
        <f t="shared" si="3"/>
        <v>951.51099999999985</v>
      </c>
      <c r="J23" s="19">
        <f t="shared" si="4"/>
        <v>1.0999999999967258E-2</v>
      </c>
      <c r="K23" s="9">
        <f t="shared" si="2"/>
        <v>99.998849492730884</v>
      </c>
      <c r="M23" s="14"/>
    </row>
    <row r="24" spans="1:13" ht="19.149999999999999" customHeight="1" x14ac:dyDescent="0.25">
      <c r="A24" s="2"/>
      <c r="B24" s="2"/>
      <c r="C24" s="2"/>
      <c r="D24" s="5">
        <v>149</v>
      </c>
      <c r="E24" s="6" t="s">
        <v>18</v>
      </c>
      <c r="F24" s="7">
        <v>1446.5</v>
      </c>
      <c r="G24" s="7">
        <v>319.5</v>
      </c>
      <c r="H24" s="7">
        <v>319.464</v>
      </c>
      <c r="I24" s="7">
        <f t="shared" si="3"/>
        <v>1127.0360000000001</v>
      </c>
      <c r="J24" s="19">
        <f t="shared" si="4"/>
        <v>3.6000000000001364E-2</v>
      </c>
      <c r="K24" s="9">
        <v>0</v>
      </c>
      <c r="M24" s="14"/>
    </row>
    <row r="25" spans="1:13" ht="19.149999999999999" customHeight="1" x14ac:dyDescent="0.25">
      <c r="A25" s="2"/>
      <c r="B25" s="2"/>
      <c r="C25" s="2"/>
      <c r="D25" s="5">
        <v>152</v>
      </c>
      <c r="E25" s="6" t="s">
        <v>19</v>
      </c>
      <c r="F25" s="7">
        <v>510</v>
      </c>
      <c r="G25" s="7">
        <v>0</v>
      </c>
      <c r="H25" s="7">
        <v>0</v>
      </c>
      <c r="I25" s="7">
        <f t="shared" si="3"/>
        <v>510</v>
      </c>
      <c r="J25" s="19">
        <f t="shared" si="4"/>
        <v>0</v>
      </c>
      <c r="K25" s="9">
        <v>0</v>
      </c>
      <c r="M25" s="14"/>
    </row>
    <row r="26" spans="1:13" ht="19.149999999999999" customHeight="1" x14ac:dyDescent="0.25">
      <c r="A26" s="2"/>
      <c r="B26" s="2"/>
      <c r="C26" s="2"/>
      <c r="D26" s="5">
        <v>153</v>
      </c>
      <c r="E26" s="6" t="s">
        <v>20</v>
      </c>
      <c r="F26" s="7">
        <v>4744.5</v>
      </c>
      <c r="G26" s="7">
        <v>1907.5</v>
      </c>
      <c r="H26" s="7">
        <v>1907.4949999999999</v>
      </c>
      <c r="I26" s="7">
        <f t="shared" si="3"/>
        <v>2837.0050000000001</v>
      </c>
      <c r="J26" s="19">
        <f t="shared" si="4"/>
        <v>5.0000000001091394E-3</v>
      </c>
      <c r="K26" s="9">
        <v>0</v>
      </c>
      <c r="M26" s="14"/>
    </row>
    <row r="27" spans="1:13" ht="28.9" customHeight="1" x14ac:dyDescent="0.25">
      <c r="A27" s="2"/>
      <c r="B27" s="2"/>
      <c r="C27" s="2"/>
      <c r="D27" s="5">
        <v>158</v>
      </c>
      <c r="E27" s="6" t="s">
        <v>21</v>
      </c>
      <c r="F27" s="7">
        <v>1184.9000000000001</v>
      </c>
      <c r="G27" s="7">
        <v>529.79999999999995</v>
      </c>
      <c r="H27" s="7">
        <v>529.77499999999998</v>
      </c>
      <c r="I27" s="7">
        <f t="shared" si="3"/>
        <v>655.12500000000011</v>
      </c>
      <c r="J27" s="19">
        <f t="shared" si="4"/>
        <v>2.4999999999977263E-2</v>
      </c>
      <c r="K27" s="9">
        <v>0</v>
      </c>
      <c r="M27" s="14"/>
    </row>
    <row r="28" spans="1:13" ht="19.149999999999999" customHeight="1" x14ac:dyDescent="0.25">
      <c r="A28" s="2"/>
      <c r="B28" s="2"/>
      <c r="C28" s="2"/>
      <c r="D28" s="5">
        <v>159</v>
      </c>
      <c r="E28" s="6" t="s">
        <v>22</v>
      </c>
      <c r="F28" s="7">
        <v>9067.5</v>
      </c>
      <c r="G28" s="7">
        <v>1887.8</v>
      </c>
      <c r="H28" s="7">
        <v>1887.664</v>
      </c>
      <c r="I28" s="7">
        <f t="shared" si="3"/>
        <v>7179.8360000000002</v>
      </c>
      <c r="J28" s="19">
        <f t="shared" si="4"/>
        <v>0.13599999999996726</v>
      </c>
      <c r="K28" s="9">
        <v>0</v>
      </c>
      <c r="M28" s="14"/>
    </row>
    <row r="29" spans="1:13" s="16" customFormat="1" ht="29.25" customHeight="1" x14ac:dyDescent="0.25">
      <c r="A29" s="17"/>
      <c r="B29" s="17"/>
      <c r="C29" s="17"/>
      <c r="D29" s="5">
        <v>161</v>
      </c>
      <c r="E29" s="6" t="s">
        <v>35</v>
      </c>
      <c r="F29" s="7">
        <v>1846.1</v>
      </c>
      <c r="G29" s="7">
        <v>1159.7</v>
      </c>
      <c r="H29" s="7">
        <v>1159.69</v>
      </c>
      <c r="I29" s="7">
        <f t="shared" si="3"/>
        <v>686.40999999999985</v>
      </c>
      <c r="J29" s="19">
        <f t="shared" si="4"/>
        <v>9.9999999999909051E-3</v>
      </c>
      <c r="K29" s="9">
        <v>0</v>
      </c>
      <c r="M29" s="14"/>
    </row>
    <row r="30" spans="1:13" s="10" customFormat="1" ht="24" customHeight="1" x14ac:dyDescent="0.25">
      <c r="A30" s="11"/>
      <c r="B30" s="11"/>
      <c r="C30" s="11"/>
      <c r="D30" s="5">
        <v>162</v>
      </c>
      <c r="E30" s="6" t="s">
        <v>32</v>
      </c>
      <c r="F30" s="7">
        <v>1894</v>
      </c>
      <c r="G30" s="7">
        <v>1894</v>
      </c>
      <c r="H30" s="7">
        <v>1893.9380000000001</v>
      </c>
      <c r="I30" s="7">
        <f t="shared" si="3"/>
        <v>6.1999999999898137E-2</v>
      </c>
      <c r="J30" s="19">
        <f>G30-H30</f>
        <v>6.1999999999898137E-2</v>
      </c>
      <c r="K30" s="9">
        <v>0</v>
      </c>
      <c r="M30" s="14"/>
    </row>
    <row r="31" spans="1:13" s="12" customFormat="1" ht="24" customHeight="1" x14ac:dyDescent="0.25">
      <c r="A31" s="13"/>
      <c r="B31" s="13"/>
      <c r="C31" s="13"/>
      <c r="D31" s="5">
        <v>168</v>
      </c>
      <c r="E31" s="6" t="s">
        <v>36</v>
      </c>
      <c r="F31" s="7">
        <v>0.1</v>
      </c>
      <c r="G31" s="7">
        <v>0.1</v>
      </c>
      <c r="H31" s="7">
        <v>0</v>
      </c>
      <c r="I31" s="7">
        <v>0.1</v>
      </c>
      <c r="J31" s="19">
        <f t="shared" si="4"/>
        <v>0.1</v>
      </c>
      <c r="K31" s="9">
        <v>0</v>
      </c>
      <c r="M31" s="14"/>
    </row>
    <row r="32" spans="1:13" s="10" customFormat="1" ht="28.5" customHeight="1" x14ac:dyDescent="0.25">
      <c r="A32" s="11"/>
      <c r="B32" s="11">
        <v>3</v>
      </c>
      <c r="C32" s="11"/>
      <c r="D32" s="5"/>
      <c r="E32" s="6" t="s">
        <v>33</v>
      </c>
      <c r="F32" s="7"/>
      <c r="G32" s="7"/>
      <c r="H32" s="7"/>
      <c r="I32" s="7"/>
      <c r="J32" s="7"/>
      <c r="K32" s="9"/>
    </row>
    <row r="33" spans="1:11" s="10" customFormat="1" ht="19.149999999999999" customHeight="1" x14ac:dyDescent="0.25">
      <c r="A33" s="11"/>
      <c r="B33" s="11"/>
      <c r="C33" s="11">
        <v>15</v>
      </c>
      <c r="D33" s="5"/>
      <c r="E33" s="6" t="s">
        <v>8</v>
      </c>
      <c r="F33" s="7"/>
      <c r="G33" s="7"/>
      <c r="H33" s="7"/>
      <c r="I33" s="7"/>
      <c r="J33" s="7"/>
      <c r="K33" s="9"/>
    </row>
    <row r="34" spans="1:11" s="10" customFormat="1" ht="24" customHeight="1" x14ac:dyDescent="0.25">
      <c r="A34" s="11"/>
      <c r="B34" s="11"/>
      <c r="C34" s="11"/>
      <c r="D34" s="5">
        <v>414</v>
      </c>
      <c r="E34" s="6" t="s">
        <v>34</v>
      </c>
      <c r="F34" s="7"/>
      <c r="G34" s="7"/>
      <c r="H34" s="7"/>
      <c r="I34" s="7"/>
      <c r="J34" s="7"/>
      <c r="K34" s="9"/>
    </row>
    <row r="35" spans="1:11" x14ac:dyDescent="0.25">
      <c r="A35" s="2"/>
      <c r="B35" s="2"/>
      <c r="C35" s="2"/>
      <c r="D35" s="2"/>
      <c r="E35" s="6" t="s">
        <v>23</v>
      </c>
      <c r="F35" s="7">
        <f>F12</f>
        <v>94235.000000000015</v>
      </c>
      <c r="G35" s="7">
        <f>G12</f>
        <v>57716.6</v>
      </c>
      <c r="H35" s="7">
        <f>H12</f>
        <v>57715.227000000006</v>
      </c>
      <c r="I35" s="7">
        <f>I12</f>
        <v>36519.772999999986</v>
      </c>
      <c r="J35" s="7">
        <f>J12</f>
        <v>1.372999999999911</v>
      </c>
      <c r="K35" s="9">
        <f t="shared" si="2"/>
        <v>99.997621134994105</v>
      </c>
    </row>
    <row r="38" spans="1:11" x14ac:dyDescent="0.25">
      <c r="A38" s="22" t="s">
        <v>24</v>
      </c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10">
    <mergeCell ref="F10:G10"/>
    <mergeCell ref="A2:J3"/>
    <mergeCell ref="F7:H7"/>
    <mergeCell ref="A38:J38"/>
    <mergeCell ref="A7:E7"/>
    <mergeCell ref="I10:J10"/>
    <mergeCell ref="A6:E6"/>
    <mergeCell ref="F6:G6"/>
    <mergeCell ref="A10:D10"/>
    <mergeCell ref="E10:E11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2026-08-20T07:19:24Z</dcterms:modified>
</cp:coreProperties>
</file>