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8C42050-2DEC-41AB-9616-43E9416A5B9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2" l="1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E10" i="2"/>
  <c r="D10" i="2"/>
  <c r="E9" i="2"/>
  <c r="D9" i="2"/>
  <c r="E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C20" i="1" l="1"/>
  <c r="B20" i="1"/>
  <c r="C20" i="2"/>
  <c r="B20" i="2"/>
  <c r="E20" i="2" l="1"/>
  <c r="D20" i="2"/>
  <c r="D20" i="1" l="1"/>
  <c r="E20" i="1"/>
</calcChain>
</file>

<file path=xl/sharedStrings.xml><?xml version="1.0" encoding="utf-8"?>
<sst xmlns="http://schemas.openxmlformats.org/spreadsheetml/2006/main" count="41" uniqueCount="36">
  <si>
    <t>План на год</t>
  </si>
  <si>
    <t>Освоение</t>
  </si>
  <si>
    <t>%</t>
  </si>
  <si>
    <t>Сумма не освоения</t>
  </si>
  <si>
    <t>Наименование программ</t>
  </si>
  <si>
    <t>ИТОГО:</t>
  </si>
  <si>
    <t xml:space="preserve"> </t>
  </si>
  <si>
    <t xml:space="preserve">                                                 "Гражданский бюджет"</t>
  </si>
  <si>
    <t>Бағдарламаның атауы</t>
  </si>
  <si>
    <t>жылдық жоспар</t>
  </si>
  <si>
    <t>Игерілген</t>
  </si>
  <si>
    <t>Игерілмеген сомма</t>
  </si>
  <si>
    <t>010- Жекешелендіру, коммуналдық мүлікті басқару жекешелендіруден кейінгі қызмет және осыған байланысты дауларды реттеу</t>
  </si>
  <si>
    <t>003-Салық салу мақсатында мүлікке бағалау жүргізу</t>
  </si>
  <si>
    <t>001- Ауданның (облыстық маңызы бар қаланың) бюджетін атқару және ауданның (облыстық маңызы бар қаланың) коммуналдық меншігін басқару саласындағы мемлекеттік саясатты іске асыру жөніндегі қызметтер</t>
  </si>
  <si>
    <t>012-Ауданның жергілікті атқарушы органының шұғыл шығындарға арналған резерві</t>
  </si>
  <si>
    <t>038-Субвенция</t>
  </si>
  <si>
    <t xml:space="preserve">                                                      Азаматтық бюджет</t>
  </si>
  <si>
    <t xml:space="preserve">001- Услуги по реализации государственной политики в области исполнения бюджета района (города областного значения) и управления коммунальной собственностью района  (города областного значения </t>
  </si>
  <si>
    <t xml:space="preserve">003-Проведение оценки имущества в целях налогообложения </t>
  </si>
  <si>
    <t xml:space="preserve">008- Погашение долга местного исполнительного органа </t>
  </si>
  <si>
    <t>013- Обслуживание долга местных исполнительных органов по выплате вознаграждении и иных платежей по займам из областного бюджета</t>
  </si>
  <si>
    <t>012-Резерв местного исполнительного  органа района на неотложные затраты</t>
  </si>
  <si>
    <t>010- Приватизация , управления коммунальным имуществом пост приватизационная деятельность и регулирование споров, связанных с этим</t>
  </si>
  <si>
    <t>008- Жергілікті атқарушы органның борышын өтеу</t>
  </si>
  <si>
    <t>013- Облыстық бюджеттен қарыздар бойынша сыйақы мен өзге де төлемдерді төлеу бойынша жергілікті атқарушы органдардың борышына қызмет көрсету</t>
  </si>
  <si>
    <t xml:space="preserve">                                        "Баянауыл ауданының қаржы бөлімі" ММ-нің</t>
  </si>
  <si>
    <t xml:space="preserve">                                    ГУ Отдел финансов Баянаульского района</t>
  </si>
  <si>
    <t>028- Приобретение имущества  в коммунальную собственность</t>
  </si>
  <si>
    <t>028- Мүлікті коммуналдық меншікке сатып алу</t>
  </si>
  <si>
    <t>006- Возврат неиспользованных целевых трансфертов</t>
  </si>
  <si>
    <t>006- Пайдаланылмаған нысаналы трансферттерді қайтару</t>
  </si>
  <si>
    <t>054- Возврат сумм неиспользованных</t>
  </si>
  <si>
    <t>054- Пайдаланылмаған сомаларды қайтару</t>
  </si>
  <si>
    <t xml:space="preserve">                                        01.08.2026 жылғы бюджеттің орындалуы  </t>
  </si>
  <si>
    <t xml:space="preserve">                                     исполнение бюджет на 01.08.2026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</si>
</sst>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readingOrder="1"/>
    </xf>
    <xf numFmtId="4" fontId="3" fillId="2" borderId="2" xfId="0" applyNumberFormat="1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wrapText="1" readingOrder="1"/>
    </xf>
    <xf numFmtId="4" fontId="2" fillId="4" borderId="4" xfId="0" applyNumberFormat="1" applyFont="1" applyFill="1" applyBorder="1" applyAlignment="1">
      <alignment horizontal="center" vertical="center" wrapText="1" readingOrder="1"/>
    </xf>
    <xf numFmtId="4" fontId="2" fillId="3" borderId="4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3" borderId="4" xfId="0" applyNumberFormat="1" applyFont="1" applyFill="1" applyBorder="1" applyAlignment="1">
      <alignment horizontal="center" vertical="center" wrapText="1" readingOrder="1"/>
    </xf>
    <xf numFmtId="164" fontId="2" fillId="4" borderId="4" xfId="0" applyNumberFormat="1" applyFont="1" applyFill="1" applyBorder="1" applyAlignment="1">
      <alignment horizontal="center" vertical="center" wrapText="1" readingOrder="1"/>
    </xf>
    <xf numFmtId="165" fontId="2" fillId="3" borderId="4" xfId="0" applyNumberFormat="1" applyFont="1" applyFill="1" applyBorder="1" applyAlignment="1">
      <alignment horizontal="center" vertical="center" wrapText="1" readingOrder="1"/>
    </xf>
    <xf numFmtId="165" fontId="3" fillId="2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/>
    <xf numFmtId="0" fontId="2" fillId="2" borderId="5" xfId="0" applyFont="1" applyFill="1" applyBorder="1" applyAlignment="1">
      <alignment horizontal="left" wrapText="1" readingOrder="1"/>
    </xf>
    <xf numFmtId="4" fontId="3" fillId="2" borderId="5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left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1"/>
  <sheetViews>
    <sheetView tabSelected="1" workbookViewId="0">
      <selection activeCell="H9" sqref="H9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7</v>
      </c>
    </row>
    <row r="4" spans="1:10" x14ac:dyDescent="0.25">
      <c r="A4" s="13" t="s">
        <v>35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27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4</v>
      </c>
      <c r="B8" s="16" t="s">
        <v>0</v>
      </c>
      <c r="C8" s="16" t="s">
        <v>1</v>
      </c>
      <c r="D8" s="16" t="s">
        <v>2</v>
      </c>
      <c r="E8" s="16" t="s">
        <v>3</v>
      </c>
      <c r="F8" s="4"/>
    </row>
    <row r="9" spans="1:10" ht="75.75" thickBot="1" x14ac:dyDescent="0.3">
      <c r="A9" s="5" t="s">
        <v>18</v>
      </c>
      <c r="B9" s="6">
        <v>47943</v>
      </c>
      <c r="C9" s="6">
        <v>31969</v>
      </c>
      <c r="D9" s="18">
        <f>C9/B9*100</f>
        <v>66.681267338297559</v>
      </c>
      <c r="E9" s="23">
        <f>B9-C9</f>
        <v>15974</v>
      </c>
    </row>
    <row r="10" spans="1:10" ht="31.5" thickTop="1" thickBot="1" x14ac:dyDescent="0.3">
      <c r="A10" s="2" t="s">
        <v>19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9" si="1">B10-C10</f>
        <v>5.5</v>
      </c>
    </row>
    <row r="11" spans="1:10" ht="31.5" thickTop="1" thickBot="1" x14ac:dyDescent="0.3">
      <c r="A11" s="28" t="s">
        <v>30</v>
      </c>
      <c r="B11" s="26">
        <v>201382</v>
      </c>
      <c r="C11" s="27">
        <v>201381.2</v>
      </c>
      <c r="D11" s="18">
        <f t="shared" si="0"/>
        <v>99.999602745031837</v>
      </c>
      <c r="E11" s="23">
        <f t="shared" si="1"/>
        <v>0.79999999998835847</v>
      </c>
    </row>
    <row r="12" spans="1:10" ht="31.5" thickTop="1" thickBot="1" x14ac:dyDescent="0.3">
      <c r="A12" s="7" t="s">
        <v>20</v>
      </c>
      <c r="B12" s="8">
        <v>131801</v>
      </c>
      <c r="C12" s="19">
        <v>70676</v>
      </c>
      <c r="D12" s="18">
        <f t="shared" si="0"/>
        <v>53.623265377349185</v>
      </c>
      <c r="E12" s="23">
        <f t="shared" si="1"/>
        <v>61125</v>
      </c>
    </row>
    <row r="13" spans="1:10" ht="60.75" thickBot="1" x14ac:dyDescent="0.3">
      <c r="A13" s="9" t="s">
        <v>23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30.75" thickBot="1" x14ac:dyDescent="0.3">
      <c r="A14" s="3" t="s">
        <v>22</v>
      </c>
      <c r="B14" s="11">
        <v>23070.2</v>
      </c>
      <c r="C14" s="20">
        <v>0</v>
      </c>
      <c r="D14" s="18">
        <f t="shared" si="0"/>
        <v>0</v>
      </c>
      <c r="E14" s="23">
        <f t="shared" si="1"/>
        <v>23070.2</v>
      </c>
    </row>
    <row r="15" spans="1:10" ht="60.75" thickBot="1" x14ac:dyDescent="0.3">
      <c r="A15" s="3" t="s">
        <v>21</v>
      </c>
      <c r="B15" s="11">
        <v>9305</v>
      </c>
      <c r="C15" s="20">
        <v>3935.6</v>
      </c>
      <c r="D15" s="18">
        <f t="shared" si="0"/>
        <v>42.29554003224073</v>
      </c>
      <c r="E15" s="23">
        <f t="shared" si="1"/>
        <v>5369.4</v>
      </c>
    </row>
    <row r="16" spans="1:10" ht="30.75" thickBot="1" x14ac:dyDescent="0.3">
      <c r="A16" s="3" t="s">
        <v>28</v>
      </c>
      <c r="B16" s="11">
        <v>80000</v>
      </c>
      <c r="C16" s="20">
        <v>0</v>
      </c>
      <c r="D16" s="18">
        <f t="shared" si="0"/>
        <v>0</v>
      </c>
      <c r="E16" s="23">
        <f t="shared" si="1"/>
        <v>80000</v>
      </c>
    </row>
    <row r="17" spans="1:5" ht="15.75" thickBot="1" x14ac:dyDescent="0.3">
      <c r="A17" s="3" t="s">
        <v>16</v>
      </c>
      <c r="B17" s="22">
        <v>988085</v>
      </c>
      <c r="C17" s="20">
        <v>502132.2</v>
      </c>
      <c r="D17" s="18">
        <f t="shared" si="0"/>
        <v>50.818725109681864</v>
      </c>
      <c r="E17" s="23">
        <f t="shared" si="1"/>
        <v>485952.8</v>
      </c>
    </row>
    <row r="18" spans="1:5" ht="15.75" thickBot="1" x14ac:dyDescent="0.3">
      <c r="A18" s="3" t="s">
        <v>32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 t="s">
        <v>6</v>
      </c>
      <c r="B19" s="22">
        <v>0</v>
      </c>
      <c r="C19" s="20">
        <v>0</v>
      </c>
      <c r="D19" s="18">
        <v>0</v>
      </c>
      <c r="E19" s="23">
        <f t="shared" si="1"/>
        <v>0</v>
      </c>
    </row>
    <row r="20" spans="1:5" ht="15.75" thickBot="1" x14ac:dyDescent="0.3">
      <c r="A20" s="17" t="s">
        <v>5</v>
      </c>
      <c r="B20" s="23">
        <f>B9+B10+B12+B13+B14+B15+B17+B16+B19+B11+B18</f>
        <v>1483087.2</v>
      </c>
      <c r="C20" s="23">
        <f>C9+C10+C12+C13+C14+C15+C17+C16+C19+C11+C18</f>
        <v>811230.39999999991</v>
      </c>
      <c r="D20" s="23">
        <f>D9+D10+D12+D13+D14+D15+D17+D16+D19</f>
        <v>341.20879785756932</v>
      </c>
      <c r="E20" s="23">
        <f>E9+E10+E12+E13+E14+E15+E17+E16+E19+E11+E18</f>
        <v>671856.8</v>
      </c>
    </row>
    <row r="21" spans="1:5" ht="15.75" thickTop="1" x14ac:dyDescent="0.25"/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249B-2330-4527-A5CD-1C886E0D1667}">
  <dimension ref="A3:J21"/>
  <sheetViews>
    <sheetView workbookViewId="0">
      <selection activeCell="B9" sqref="B9:C19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26</v>
      </c>
      <c r="B3" s="24"/>
      <c r="C3" s="24"/>
    </row>
    <row r="4" spans="1:10" x14ac:dyDescent="0.25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8</v>
      </c>
      <c r="B8" s="16" t="s">
        <v>9</v>
      </c>
      <c r="C8" s="16" t="s">
        <v>10</v>
      </c>
      <c r="D8" s="16" t="s">
        <v>2</v>
      </c>
      <c r="E8" s="16" t="s">
        <v>11</v>
      </c>
      <c r="F8" s="4"/>
    </row>
    <row r="9" spans="1:10" ht="78" customHeight="1" thickBot="1" x14ac:dyDescent="0.3">
      <c r="A9" s="5" t="s">
        <v>14</v>
      </c>
      <c r="B9" s="6">
        <v>47943</v>
      </c>
      <c r="C9" s="6">
        <v>31969</v>
      </c>
      <c r="D9" s="18">
        <f>C9/B9*100</f>
        <v>66.681267338297559</v>
      </c>
      <c r="E9" s="23">
        <f>B9-C9</f>
        <v>15974</v>
      </c>
    </row>
    <row r="10" spans="1:10" ht="31.5" thickTop="1" thickBot="1" x14ac:dyDescent="0.3">
      <c r="A10" s="2" t="s">
        <v>13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8" si="1">B10-C10</f>
        <v>5.5</v>
      </c>
    </row>
    <row r="11" spans="1:10" ht="31.5" thickTop="1" thickBot="1" x14ac:dyDescent="0.3">
      <c r="A11" s="25" t="s">
        <v>31</v>
      </c>
      <c r="B11" s="26">
        <v>201382</v>
      </c>
      <c r="C11" s="27">
        <v>201381.2</v>
      </c>
      <c r="D11" s="18">
        <v>100</v>
      </c>
      <c r="E11" s="23">
        <f t="shared" si="1"/>
        <v>0.79999999998835847</v>
      </c>
    </row>
    <row r="12" spans="1:10" ht="31.5" thickTop="1" thickBot="1" x14ac:dyDescent="0.3">
      <c r="A12" s="7" t="s">
        <v>24</v>
      </c>
      <c r="B12" s="8">
        <v>131801</v>
      </c>
      <c r="C12" s="19">
        <v>70676</v>
      </c>
      <c r="D12" s="18">
        <f t="shared" si="0"/>
        <v>53.623265377349185</v>
      </c>
      <c r="E12" s="23">
        <f t="shared" si="1"/>
        <v>61125</v>
      </c>
    </row>
    <row r="13" spans="1:10" ht="45.75" thickBot="1" x14ac:dyDescent="0.3">
      <c r="A13" s="9" t="s">
        <v>12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45.75" thickBot="1" x14ac:dyDescent="0.3">
      <c r="A14" s="3" t="s">
        <v>15</v>
      </c>
      <c r="B14" s="11">
        <v>23070.2</v>
      </c>
      <c r="C14" s="20">
        <v>0</v>
      </c>
      <c r="D14" s="18">
        <f t="shared" si="0"/>
        <v>0</v>
      </c>
      <c r="E14" s="23">
        <f t="shared" si="1"/>
        <v>23070.2</v>
      </c>
    </row>
    <row r="15" spans="1:10" ht="60.75" thickBot="1" x14ac:dyDescent="0.3">
      <c r="A15" s="3" t="s">
        <v>25</v>
      </c>
      <c r="B15" s="11">
        <v>9305</v>
      </c>
      <c r="C15" s="20">
        <v>3935.6</v>
      </c>
      <c r="D15" s="18">
        <f t="shared" si="0"/>
        <v>42.29554003224073</v>
      </c>
      <c r="E15" s="23">
        <f t="shared" si="1"/>
        <v>5369.4</v>
      </c>
    </row>
    <row r="16" spans="1:10" ht="30.75" thickBot="1" x14ac:dyDescent="0.3">
      <c r="A16" s="3" t="s">
        <v>29</v>
      </c>
      <c r="B16" s="11">
        <v>80000</v>
      </c>
      <c r="C16" s="20">
        <v>0</v>
      </c>
      <c r="D16" s="18">
        <f t="shared" si="0"/>
        <v>0</v>
      </c>
      <c r="E16" s="23">
        <f t="shared" si="1"/>
        <v>80000</v>
      </c>
    </row>
    <row r="17" spans="1:5" ht="15.75" thickBot="1" x14ac:dyDescent="0.3">
      <c r="A17" s="3" t="s">
        <v>16</v>
      </c>
      <c r="B17" s="22">
        <v>988085</v>
      </c>
      <c r="C17" s="20">
        <v>502132.2</v>
      </c>
      <c r="D17" s="18">
        <f t="shared" si="0"/>
        <v>50.818725109681864</v>
      </c>
      <c r="E17" s="23">
        <f t="shared" si="1"/>
        <v>485952.8</v>
      </c>
    </row>
    <row r="18" spans="1:5" ht="15.75" thickBot="1" x14ac:dyDescent="0.3">
      <c r="A18" s="3" t="s">
        <v>33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/>
      <c r="B19" s="22">
        <v>0</v>
      </c>
      <c r="C19" s="20">
        <v>0</v>
      </c>
      <c r="D19" s="18">
        <v>0</v>
      </c>
      <c r="E19" s="23">
        <v>0</v>
      </c>
    </row>
    <row r="20" spans="1:5" ht="15.75" thickBot="1" x14ac:dyDescent="0.3">
      <c r="A20" s="17" t="s">
        <v>5</v>
      </c>
      <c r="B20" s="23">
        <f>B9+B10+B12+B13+B14+B15+B17+B16+B19+B11+B18</f>
        <v>1483087.2</v>
      </c>
      <c r="C20" s="23">
        <f>C9+C10+C12+C13+C14+C15+C17+C16+C19+C11+C18</f>
        <v>811230.39999999991</v>
      </c>
      <c r="D20" s="23">
        <f>D9+D10+D12+D13+D14+D15+D17+D16+D19</f>
        <v>341.20879785756932</v>
      </c>
      <c r="E20" s="23">
        <f>E9+E10+E12+E13+E14+E15+E17+E16+E19+E11+E18</f>
        <v>671856.8</v>
      </c>
    </row>
    <row r="21" spans="1:5" ht="15.75" thickTop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2026-08-11T06:59:18Z</dcterms:modified>
</cp:coreProperties>
</file>