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"/>
  <c r="M8"/>
  <c r="L7"/>
  <c r="L8"/>
  <c r="J7"/>
  <c r="J8"/>
  <c r="I7"/>
  <c r="I8"/>
  <c r="G9"/>
  <c r="G8" s="1"/>
  <c r="G7" s="1"/>
  <c r="F7"/>
  <c r="F8"/>
  <c r="F9"/>
  <c r="H9" s="1"/>
  <c r="H10"/>
  <c r="H11"/>
  <c r="H12"/>
  <c r="H13"/>
  <c r="H14"/>
  <c r="H15"/>
  <c r="H16"/>
  <c r="H17"/>
  <c r="H20"/>
  <c r="H8" l="1"/>
  <c r="N22"/>
  <c r="N21"/>
  <c r="N17"/>
  <c r="N15"/>
  <c r="N14"/>
  <c r="N13"/>
  <c r="K11"/>
  <c r="K13"/>
  <c r="K14"/>
  <c r="K21"/>
  <c r="K20"/>
  <c r="K19"/>
  <c r="K18"/>
  <c r="K17"/>
  <c r="K16"/>
  <c r="K15"/>
  <c r="J9"/>
  <c r="I9"/>
  <c r="M9"/>
  <c r="L9"/>
  <c r="N16"/>
  <c r="N18"/>
  <c r="K10"/>
  <c r="K9" l="1"/>
  <c r="K8" l="1"/>
  <c r="N10"/>
  <c r="N9" l="1"/>
  <c r="K7"/>
  <c r="N8" l="1"/>
  <c r="N7" s="1"/>
  <c r="H7" l="1"/>
</calcChain>
</file>

<file path=xl/sharedStrings.xml><?xml version="1.0" encoding="utf-8"?>
<sst xmlns="http://schemas.openxmlformats.org/spreadsheetml/2006/main" count="50" uniqueCount="48">
  <si>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</si>
  <si>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</si>
  <si>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</si>
  <si>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</si>
  <si>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</si>
  <si>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</si>
  <si>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</si>
  <si>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</si>
  <si>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</si>
  <si>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</si>
  <si>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</si>
  <si>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</si>
  <si>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</si>
  <si>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</si>
  <si>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</si>
  <si>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</si>
  <si>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</si>
  <si>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</si>
  <si>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</si>
  <si>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</si>
  <si>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</si>
  <si>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</si>
  <si>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</si>
  <si>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</si>
  <si>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</si>
  <si>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</si>
  <si>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</si>
  <si>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</si>
  <si>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</si>
  <si>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</si>
  <si>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</si>
  <si>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>2026 жыл</t>
  </si>
  <si>
    <t>005</t>
  </si>
  <si>
    <t>Өңірде ғылыми, ғылыми-техникалық жобалар мен бағдарламалар жүргізуді қамтамасыз ету</t>
  </si>
  <si>
    <t>107</t>
  </si>
  <si>
    <t>109</t>
  </si>
  <si>
    <t>065</t>
  </si>
  <si>
    <t>01.11.2026 жылға жоспар</t>
  </si>
  <si>
    <t>01.11.2026 жылға нақтысы</t>
  </si>
  <si>
    <t>01.11.2025 жылға жоспар</t>
  </si>
  <si>
    <t>01.11.2025 жылға нақтысы</t>
  </si>
  <si>
    <t>01.11.2024жылға жоспар</t>
  </si>
  <si>
    <t>01.11.2024 жылға нақтысы</t>
  </si>
  <si>
    <t xml:space="preserve"> Атырау облысы кәсіпкерлік және өнеркәсіп басқармасындағы 2026 жылғы қазан айы бойынша бюджеттің атқарылуы туралы ақпарат</t>
  </si>
  <si>
    <t>Қазақстан Республикасы Үкіметінің шұғыл шығындарға арналған резервінің есебінен ағымды іс-шаралар өткізу</t>
  </si>
  <si>
    <t>Жергілікті атқарушы органның шұғыл шығындарға арналған резервінің есебінен іс-шаралар өткізу</t>
  </si>
  <si>
    <t>Заңды тұлғалардың жарғылық капиталын қалыптастыру немесе ұлғайту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</si>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</sst>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view="pageBreakPreview" zoomScale="110" zoomScaleNormal="110" zoomScaleSheetLayoutView="110" workbookViewId="0">
      <selection activeCell="L6" sqref="L6:N22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29"/>
      <c r="B1" s="29"/>
      <c r="C1" s="29"/>
      <c r="D1" s="29"/>
      <c r="E1" s="29"/>
      <c r="F1" s="29"/>
      <c r="G1" s="29"/>
      <c r="H1" s="29"/>
      <c r="I1" s="9"/>
      <c r="J1" s="9"/>
      <c r="K1" s="9"/>
      <c r="L1" s="9"/>
      <c r="M1" s="9"/>
      <c r="N1" s="9"/>
    </row>
    <row r="2" spans="1:14" s="12" customFormat="1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35.25" customHeight="1">
      <c r="A3" s="9"/>
      <c r="B3" s="9"/>
      <c r="C3" s="9"/>
      <c r="D3" s="35" t="s">
        <v>43</v>
      </c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47</v>
      </c>
    </row>
    <row r="5" spans="1:14" ht="15" customHeight="1">
      <c r="A5" s="33" t="s">
        <v>4</v>
      </c>
      <c r="B5" s="33" t="s">
        <v>5</v>
      </c>
      <c r="C5" s="33" t="s">
        <v>6</v>
      </c>
      <c r="D5" s="30" t="s">
        <v>0</v>
      </c>
      <c r="E5" s="32" t="s">
        <v>31</v>
      </c>
      <c r="F5" s="32"/>
      <c r="G5" s="32"/>
      <c r="H5" s="32"/>
      <c r="I5" s="23" t="s">
        <v>30</v>
      </c>
      <c r="J5" s="24"/>
      <c r="K5" s="25"/>
      <c r="L5" s="26" t="s">
        <v>23</v>
      </c>
      <c r="M5" s="27"/>
      <c r="N5" s="28"/>
    </row>
    <row r="6" spans="1:14" ht="56.25" customHeight="1">
      <c r="A6" s="34"/>
      <c r="B6" s="34"/>
      <c r="C6" s="34"/>
      <c r="D6" s="31"/>
      <c r="E6" s="11" t="s">
        <v>1</v>
      </c>
      <c r="F6" s="11" t="s">
        <v>37</v>
      </c>
      <c r="G6" s="11" t="s">
        <v>38</v>
      </c>
      <c r="H6" s="11" t="s">
        <v>7</v>
      </c>
      <c r="I6" s="36" t="s">
        <v>39</v>
      </c>
      <c r="J6" s="36" t="s">
        <v>40</v>
      </c>
      <c r="K6" s="36" t="s">
        <v>7</v>
      </c>
      <c r="L6" s="36" t="s">
        <v>41</v>
      </c>
      <c r="M6" s="36" t="s">
        <v>42</v>
      </c>
      <c r="N6" s="36" t="s">
        <v>7</v>
      </c>
    </row>
    <row r="7" spans="1:14">
      <c r="A7" s="13"/>
      <c r="B7" s="10"/>
      <c r="C7" s="10"/>
      <c r="D7" s="8" t="s">
        <v>2</v>
      </c>
      <c r="E7" s="19">
        <v>12496052</v>
      </c>
      <c r="F7" s="19">
        <f>F8</f>
        <v>11456815</v>
      </c>
      <c r="G7" s="19">
        <f>G8</f>
        <v>11415830.4</v>
      </c>
      <c r="H7" s="19">
        <f>G7*100/F7</f>
        <v>99.64226881554778</v>
      </c>
      <c r="I7" s="37">
        <f>I8</f>
        <v>17159010.699999999</v>
      </c>
      <c r="J7" s="37">
        <f>J8</f>
        <v>17147701.780000001</v>
      </c>
      <c r="K7" s="37">
        <f>J7*100/I7</f>
        <v>99.934093403182047</v>
      </c>
      <c r="L7" s="37">
        <f>L8</f>
        <v>15230302.5</v>
      </c>
      <c r="M7" s="37">
        <f>M8</f>
        <v>14027599.897</v>
      </c>
      <c r="N7" s="37">
        <f>N8</f>
        <v>92.103225769809896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v>12496052</v>
      </c>
      <c r="F8" s="19">
        <f>F9</f>
        <v>11456815</v>
      </c>
      <c r="G8" s="19">
        <f>G9</f>
        <v>11415830.4</v>
      </c>
      <c r="H8" s="19">
        <f t="shared" ref="H8:H22" si="0">G8*100/F8</f>
        <v>99.64226881554778</v>
      </c>
      <c r="I8" s="37">
        <f>I9</f>
        <v>17159010.699999999</v>
      </c>
      <c r="J8" s="37">
        <f>J9</f>
        <v>17147701.780000001</v>
      </c>
      <c r="K8" s="37">
        <f t="shared" ref="K8:K10" si="1">J8*100/I8</f>
        <v>99.934093403182047</v>
      </c>
      <c r="L8" s="37">
        <f>L9</f>
        <v>15230302.5</v>
      </c>
      <c r="M8" s="37">
        <f>M9</f>
        <v>14027599.897</v>
      </c>
      <c r="N8" s="37">
        <f t="shared" ref="N8:N18" si="2">M8*100/L8</f>
        <v>92.103225769809896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v>12496052</v>
      </c>
      <c r="F9" s="19">
        <f>SUM(F10:F22)</f>
        <v>11456815</v>
      </c>
      <c r="G9" s="19">
        <f>SUM(G10:G22)</f>
        <v>11415830.4</v>
      </c>
      <c r="H9" s="19">
        <f t="shared" si="0"/>
        <v>99.64226881554778</v>
      </c>
      <c r="I9" s="37">
        <f>SUM(I10:I22)</f>
        <v>17159010.699999999</v>
      </c>
      <c r="J9" s="37">
        <f>SUM(J10:J22)</f>
        <v>17147701.780000001</v>
      </c>
      <c r="K9" s="37">
        <f t="shared" si="1"/>
        <v>99.934093403182047</v>
      </c>
      <c r="L9" s="37">
        <f>SUM(L10:L22)</f>
        <v>15230302.5</v>
      </c>
      <c r="M9" s="37">
        <f>SUM(M10:M22)</f>
        <v>14027599.897</v>
      </c>
      <c r="N9" s="37">
        <f t="shared" si="2"/>
        <v>92.103225769809896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230752</v>
      </c>
      <c r="F10" s="20">
        <v>212456</v>
      </c>
      <c r="G10" s="20">
        <v>200053.9</v>
      </c>
      <c r="H10" s="19">
        <f t="shared" si="0"/>
        <v>94.1625089430282</v>
      </c>
      <c r="I10" s="37">
        <v>182348</v>
      </c>
      <c r="J10" s="37">
        <v>181050.8</v>
      </c>
      <c r="K10" s="37">
        <f t="shared" si="1"/>
        <v>99.288612981771124</v>
      </c>
      <c r="L10" s="37">
        <v>206698</v>
      </c>
      <c r="M10" s="37">
        <v>201232.66699999999</v>
      </c>
      <c r="N10" s="37">
        <f t="shared" si="2"/>
        <v>97.355884914222685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79000</v>
      </c>
      <c r="G11" s="20">
        <v>77905</v>
      </c>
      <c r="H11" s="19">
        <f t="shared" si="0"/>
        <v>98.613924050632917</v>
      </c>
      <c r="I11" s="37">
        <v>48000</v>
      </c>
      <c r="J11" s="37">
        <v>39087</v>
      </c>
      <c r="K11" s="37">
        <f>J11*100/I11</f>
        <v>81.431250000000006</v>
      </c>
      <c r="L11" s="37">
        <v>0</v>
      </c>
      <c r="M11" s="37">
        <v>0</v>
      </c>
      <c r="N11" s="37"/>
    </row>
    <row r="12" spans="1:14" ht="28.5" customHeight="1">
      <c r="A12" s="3"/>
      <c r="B12" s="3"/>
      <c r="C12" s="3" t="s">
        <v>32</v>
      </c>
      <c r="D12" s="22" t="s">
        <v>33</v>
      </c>
      <c r="E12" s="20">
        <v>155000</v>
      </c>
      <c r="F12" s="20">
        <v>2859</v>
      </c>
      <c r="G12" s="20">
        <v>288.10000000000002</v>
      </c>
      <c r="H12" s="19">
        <f t="shared" si="0"/>
        <v>10.076949982511369</v>
      </c>
      <c r="I12" s="37">
        <v>0</v>
      </c>
      <c r="J12" s="37">
        <v>0</v>
      </c>
      <c r="K12" s="37"/>
      <c r="L12" s="37">
        <v>0</v>
      </c>
      <c r="M12" s="37">
        <v>0</v>
      </c>
      <c r="N12" s="37"/>
    </row>
    <row r="13" spans="1:14" ht="24" customHeight="1">
      <c r="A13" s="3"/>
      <c r="B13" s="3"/>
      <c r="C13" s="3" t="s">
        <v>11</v>
      </c>
      <c r="D13" s="16" t="s">
        <v>18</v>
      </c>
      <c r="E13" s="20">
        <v>25549</v>
      </c>
      <c r="F13" s="20">
        <v>25549</v>
      </c>
      <c r="G13" s="20">
        <v>11794.4</v>
      </c>
      <c r="H13" s="19">
        <f t="shared" si="0"/>
        <v>46.163842029042236</v>
      </c>
      <c r="I13" s="37">
        <v>27036</v>
      </c>
      <c r="J13" s="37">
        <v>27034.959999999999</v>
      </c>
      <c r="K13" s="37">
        <f t="shared" ref="K13:K21" si="3">J13*100/I13</f>
        <v>99.996153277112001</v>
      </c>
      <c r="L13" s="37">
        <v>10643</v>
      </c>
      <c r="M13" s="37">
        <v>10588.08</v>
      </c>
      <c r="N13" s="37">
        <f>M13*100/L13</f>
        <v>99.483980080804287</v>
      </c>
    </row>
    <row r="14" spans="1:14" ht="19.5" customHeight="1">
      <c r="A14" s="3"/>
      <c r="B14" s="3"/>
      <c r="C14" s="3" t="s">
        <v>12</v>
      </c>
      <c r="D14" s="16" t="s">
        <v>19</v>
      </c>
      <c r="E14" s="20">
        <v>31762</v>
      </c>
      <c r="F14" s="20">
        <v>12962</v>
      </c>
      <c r="G14" s="20">
        <v>1800</v>
      </c>
      <c r="H14" s="19">
        <f t="shared" si="0"/>
        <v>13.886745872550533</v>
      </c>
      <c r="I14" s="37">
        <v>2000</v>
      </c>
      <c r="J14" s="37">
        <v>903.33199999999999</v>
      </c>
      <c r="K14" s="37">
        <f t="shared" si="3"/>
        <v>45.166599999999995</v>
      </c>
      <c r="L14" s="37">
        <v>1100</v>
      </c>
      <c r="M14" s="37">
        <v>1100</v>
      </c>
      <c r="N14" s="37">
        <f>M14*100/L14</f>
        <v>100</v>
      </c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1000000</v>
      </c>
      <c r="G15" s="20">
        <v>1000000</v>
      </c>
      <c r="H15" s="19">
        <f t="shared" si="0"/>
        <v>100</v>
      </c>
      <c r="I15" s="37">
        <v>1000000</v>
      </c>
      <c r="J15" s="37">
        <v>1000000</v>
      </c>
      <c r="K15" s="37">
        <f t="shared" si="3"/>
        <v>100</v>
      </c>
      <c r="L15" s="37">
        <v>480000</v>
      </c>
      <c r="M15" s="37">
        <v>480000</v>
      </c>
      <c r="N15" s="37">
        <f>M15*100/L15</f>
        <v>100</v>
      </c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2096989</v>
      </c>
      <c r="G16" s="20">
        <v>2096989</v>
      </c>
      <c r="H16" s="19">
        <f t="shared" si="0"/>
        <v>100</v>
      </c>
      <c r="I16" s="37">
        <v>3604406</v>
      </c>
      <c r="J16" s="37">
        <v>3604406</v>
      </c>
      <c r="K16" s="37">
        <f t="shared" si="3"/>
        <v>100</v>
      </c>
      <c r="L16" s="37">
        <v>3174237</v>
      </c>
      <c r="M16" s="37">
        <v>3174236.15</v>
      </c>
      <c r="N16" s="37">
        <f t="shared" si="2"/>
        <v>99.999973221911276</v>
      </c>
    </row>
    <row r="17" spans="1:14" ht="26.25" customHeight="1">
      <c r="A17" s="3"/>
      <c r="B17" s="3"/>
      <c r="C17" s="3" t="s">
        <v>36</v>
      </c>
      <c r="D17" s="16" t="s">
        <v>46</v>
      </c>
      <c r="E17" s="20">
        <v>8000000</v>
      </c>
      <c r="F17" s="20">
        <v>8000000</v>
      </c>
      <c r="G17" s="20">
        <v>8000000</v>
      </c>
      <c r="H17" s="19">
        <f t="shared" si="0"/>
        <v>100</v>
      </c>
      <c r="I17" s="37">
        <v>10000000</v>
      </c>
      <c r="J17" s="37">
        <v>10000000</v>
      </c>
      <c r="K17" s="37">
        <f t="shared" si="3"/>
        <v>100</v>
      </c>
      <c r="L17" s="37">
        <v>7000000</v>
      </c>
      <c r="M17" s="37">
        <v>7000000</v>
      </c>
      <c r="N17" s="37">
        <f>M17*100/L17</f>
        <v>100</v>
      </c>
    </row>
    <row r="18" spans="1:14" ht="26.25" customHeight="1">
      <c r="A18" s="17"/>
      <c r="B18" s="17"/>
      <c r="C18" s="18" t="s">
        <v>15</v>
      </c>
      <c r="D18" s="16" t="s">
        <v>26</v>
      </c>
      <c r="E18" s="21">
        <v>0</v>
      </c>
      <c r="F18" s="21">
        <v>0</v>
      </c>
      <c r="G18" s="21">
        <v>0</v>
      </c>
      <c r="H18" s="19"/>
      <c r="I18" s="38">
        <v>135556</v>
      </c>
      <c r="J18" s="38">
        <v>135555.08799999999</v>
      </c>
      <c r="K18" s="37">
        <f t="shared" si="3"/>
        <v>99.999327215320591</v>
      </c>
      <c r="L18" s="38">
        <v>186583</v>
      </c>
      <c r="M18" s="38">
        <v>186583</v>
      </c>
      <c r="N18" s="37">
        <f t="shared" si="2"/>
        <v>100</v>
      </c>
    </row>
    <row r="19" spans="1:14" ht="28.5" customHeight="1">
      <c r="A19" s="17"/>
      <c r="B19" s="17"/>
      <c r="C19" s="18" t="s">
        <v>28</v>
      </c>
      <c r="D19" s="16" t="s">
        <v>29</v>
      </c>
      <c r="E19" s="20">
        <v>850000</v>
      </c>
      <c r="F19" s="20">
        <v>0</v>
      </c>
      <c r="G19" s="20">
        <v>0</v>
      </c>
      <c r="H19" s="19"/>
      <c r="I19" s="38">
        <v>1000000</v>
      </c>
      <c r="J19" s="38">
        <v>1000000</v>
      </c>
      <c r="K19" s="37">
        <f t="shared" si="3"/>
        <v>100</v>
      </c>
      <c r="L19" s="38">
        <v>0</v>
      </c>
      <c r="M19" s="38">
        <v>0</v>
      </c>
      <c r="N19" s="37"/>
    </row>
    <row r="20" spans="1:14" ht="28.5" customHeight="1">
      <c r="A20" s="17"/>
      <c r="B20" s="17"/>
      <c r="C20" s="18" t="s">
        <v>16</v>
      </c>
      <c r="D20" s="16" t="s">
        <v>27</v>
      </c>
      <c r="E20" s="20">
        <v>27000</v>
      </c>
      <c r="F20" s="20">
        <v>27000</v>
      </c>
      <c r="G20" s="20">
        <v>27000</v>
      </c>
      <c r="H20" s="19">
        <f t="shared" si="0"/>
        <v>100</v>
      </c>
      <c r="I20" s="38">
        <v>27000</v>
      </c>
      <c r="J20" s="38">
        <v>27000</v>
      </c>
      <c r="K20" s="37">
        <f t="shared" si="3"/>
        <v>100</v>
      </c>
      <c r="L20" s="38">
        <v>0</v>
      </c>
      <c r="M20" s="38">
        <v>0</v>
      </c>
      <c r="N20" s="37"/>
    </row>
    <row r="21" spans="1:14" ht="28.5" customHeight="1">
      <c r="A21" s="17"/>
      <c r="B21" s="17"/>
      <c r="C21" s="18" t="s">
        <v>34</v>
      </c>
      <c r="D21" s="16" t="s">
        <v>45</v>
      </c>
      <c r="E21" s="20">
        <v>0</v>
      </c>
      <c r="F21" s="20">
        <v>0</v>
      </c>
      <c r="G21" s="20">
        <v>0</v>
      </c>
      <c r="H21" s="19"/>
      <c r="I21" s="38">
        <v>1132664.7</v>
      </c>
      <c r="J21" s="38">
        <v>1132664.6000000001</v>
      </c>
      <c r="K21" s="37">
        <f t="shared" si="3"/>
        <v>99.999991171261911</v>
      </c>
      <c r="L21" s="38">
        <v>54443.5</v>
      </c>
      <c r="M21" s="38">
        <v>54443.4</v>
      </c>
      <c r="N21" s="37">
        <f>M21*100/L21</f>
        <v>99.99981632334439</v>
      </c>
    </row>
    <row r="22" spans="1:14" ht="42.75" customHeight="1">
      <c r="A22" s="17"/>
      <c r="B22" s="17"/>
      <c r="C22" s="18" t="s">
        <v>35</v>
      </c>
      <c r="D22" s="16" t="s">
        <v>44</v>
      </c>
      <c r="E22" s="21">
        <v>0</v>
      </c>
      <c r="F22" s="21">
        <v>0</v>
      </c>
      <c r="G22" s="21">
        <v>0</v>
      </c>
      <c r="H22" s="19"/>
      <c r="I22" s="38">
        <v>0</v>
      </c>
      <c r="J22" s="38">
        <v>0</v>
      </c>
      <c r="K22" s="37"/>
      <c r="L22" s="38">
        <v>4116598</v>
      </c>
      <c r="M22" s="38">
        <v>2919416.6</v>
      </c>
      <c r="N22" s="37">
        <f>M22*100/L22</f>
        <v>70.918185355966258</v>
      </c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2026-11-04T13:12:17Z</dcterms:modified>
</cp:coreProperties>
</file>