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81AB24A-0377-448F-B96A-9DB52A24E105}" xr6:coauthVersionLast="47" xr6:coauthVersionMax="47" xr10:uidLastSave="{00000000-0000-0000-0000-000000000000}"/>
  <bookViews>
    <workbookView xWindow="-118" yWindow="-118" windowWidth="18118" windowHeight="9674" xr2:uid="{9BADCEC7-F9E9-4F6D-AC95-353F9D25A423}"/>
  </bookViews>
  <sheets>
    <sheet name="каз-01.11.26" sheetId="1" r:id="rId1"/>
  </sheets>
  <externalReferences>
    <externalReference r:id="rId2"/>
    <externalReference r:id="rId3"/>
    <externalReference r:id="rId4"/>
  </externalReferences>
  <definedNames>
    <definedName name="BuiltIn_Print_Titles">#N/A</definedName>
    <definedName name="BuiltIn_Print_Titles___0">#N/A</definedName>
    <definedName name="АБП">'[1]Служебный ФКРБ'!$A$2:$A$131</definedName>
    <definedName name="вав">'[2]Тип пункта плана'!$A$1:$A$3</definedName>
    <definedName name="ВидПредмета">'[1]Вид предмета'!$A$1:$A$3</definedName>
    <definedName name="Всего_накоплений_женщины">#REF!</definedName>
    <definedName name="Всего_накоплений_мужчины">#REF!</definedName>
    <definedName name="гз">'[2]Вид предмета'!$A$1:$A$3</definedName>
    <definedName name="Год">[1]Год!$A$1:$A$3</definedName>
    <definedName name="_xlnm.Print_Titles" localSheetId="0">'каз-01.11.26'!$3:$3</definedName>
    <definedName name="июнь">[2]Месяцы!$A$1:$A$13</definedName>
    <definedName name="Месяц">[1]Месяцы!$A$1:$A$13</definedName>
    <definedName name="план">'[2]Источник финансирования'!$A$1:$A$6</definedName>
    <definedName name="Подпрограмма">'[1]Служебный ФКРБ'!$C$2:$C$31</definedName>
    <definedName name="Программа">'[1]Служебный ФКРБ'!$B$2:$B$144</definedName>
    <definedName name="Способ">'[1]Способ закупки'!$A$1:$A$14</definedName>
    <definedName name="Тип_пункта">'[1]Тип пункта плана'!$A$1:$A$3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6" i="1"/>
  <c r="G7" i="1"/>
  <c r="H7" i="1"/>
  <c r="I7" i="1"/>
  <c r="I8" i="1"/>
  <c r="G9" i="1"/>
  <c r="H9" i="1"/>
  <c r="I9" i="1"/>
  <c r="I10" i="1"/>
  <c r="I11" i="1"/>
  <c r="G12" i="1"/>
  <c r="H12" i="1"/>
  <c r="I13" i="1"/>
  <c r="I12" i="1" s="1"/>
  <c r="G14" i="1"/>
  <c r="H14" i="1"/>
  <c r="I15" i="1"/>
  <c r="H16" i="1"/>
  <c r="G17" i="1"/>
  <c r="G16" i="1" s="1"/>
  <c r="G5" i="1" s="1"/>
  <c r="H17" i="1"/>
  <c r="I17" i="1" s="1"/>
  <c r="I18" i="1"/>
  <c r="G19" i="1"/>
  <c r="G20" i="1"/>
  <c r="H20" i="1"/>
  <c r="H19" i="1" s="1"/>
  <c r="I19" i="1" s="1"/>
  <c r="I21" i="1"/>
  <c r="G22" i="1"/>
  <c r="H22" i="1"/>
  <c r="I22" i="1" s="1"/>
  <c r="I23" i="1"/>
  <c r="I25" i="1"/>
  <c r="I26" i="1"/>
  <c r="I27" i="1"/>
  <c r="I28" i="1"/>
  <c r="I29" i="1"/>
  <c r="G31" i="1"/>
  <c r="G32" i="1"/>
  <c r="H32" i="1"/>
  <c r="H31" i="1" s="1"/>
  <c r="I31" i="1" s="1"/>
  <c r="I33" i="1"/>
  <c r="I34" i="1"/>
  <c r="G35" i="1"/>
  <c r="G36" i="1"/>
  <c r="H36" i="1"/>
  <c r="H35" i="1" s="1"/>
  <c r="I35" i="1" s="1"/>
  <c r="I37" i="1"/>
  <c r="G38" i="1"/>
  <c r="H38" i="1"/>
  <c r="I38" i="1" s="1"/>
  <c r="G39" i="1"/>
  <c r="H39" i="1"/>
  <c r="I39" i="1"/>
  <c r="I40" i="1"/>
  <c r="G41" i="1"/>
  <c r="H41" i="1"/>
  <c r="I41" i="1"/>
  <c r="I42" i="1"/>
  <c r="H43" i="1"/>
  <c r="G44" i="1"/>
  <c r="G43" i="1" s="1"/>
  <c r="I43" i="1" s="1"/>
  <c r="H44" i="1"/>
  <c r="I44" i="1"/>
  <c r="I45" i="1"/>
  <c r="G46" i="1"/>
  <c r="H46" i="1"/>
  <c r="I47" i="1"/>
  <c r="G48" i="1"/>
  <c r="G49" i="1"/>
  <c r="H49" i="1"/>
  <c r="H48" i="1" s="1"/>
  <c r="I48" i="1" s="1"/>
  <c r="I50" i="1"/>
  <c r="G51" i="1"/>
  <c r="H51" i="1"/>
  <c r="I52" i="1"/>
  <c r="H53" i="1"/>
  <c r="G54" i="1"/>
  <c r="G53" i="1" s="1"/>
  <c r="I53" i="1" s="1"/>
  <c r="H54" i="1"/>
  <c r="I54" i="1"/>
  <c r="I55" i="1"/>
  <c r="G56" i="1"/>
  <c r="H56" i="1"/>
  <c r="I56" i="1"/>
  <c r="I57" i="1"/>
  <c r="G59" i="1"/>
  <c r="G58" i="1" s="1"/>
  <c r="H59" i="1"/>
  <c r="H58" i="1" s="1"/>
  <c r="I58" i="1" s="1"/>
  <c r="I60" i="1"/>
  <c r="G61" i="1"/>
  <c r="H61" i="1"/>
  <c r="I61" i="1" s="1"/>
  <c r="I62" i="1"/>
  <c r="I64" i="1"/>
  <c r="G65" i="1"/>
  <c r="G63" i="1" s="1"/>
  <c r="H65" i="1"/>
  <c r="H63" i="1" s="1"/>
  <c r="I66" i="1"/>
  <c r="I65" i="1" s="1"/>
  <c r="G67" i="1"/>
  <c r="H67" i="1"/>
  <c r="I67" i="1" s="1"/>
  <c r="I68" i="1"/>
  <c r="G69" i="1"/>
  <c r="H69" i="1"/>
  <c r="I69" i="1" s="1"/>
  <c r="I70" i="1"/>
  <c r="I71" i="1"/>
  <c r="I72" i="1"/>
  <c r="I74" i="1"/>
  <c r="I75" i="1"/>
  <c r="I76" i="1"/>
  <c r="I77" i="1"/>
  <c r="I78" i="1"/>
  <c r="I79" i="1"/>
  <c r="I80" i="1"/>
  <c r="I81" i="1"/>
  <c r="H82" i="1"/>
  <c r="G83" i="1"/>
  <c r="H83" i="1"/>
  <c r="I83" i="1"/>
  <c r="I84" i="1"/>
  <c r="G85" i="1"/>
  <c r="G82" i="1" s="1"/>
  <c r="H85" i="1"/>
  <c r="I85" i="1"/>
  <c r="I86" i="1"/>
  <c r="G4" i="1" l="1"/>
  <c r="I82" i="1"/>
  <c r="H5" i="1"/>
  <c r="I63" i="1"/>
  <c r="I59" i="1"/>
  <c r="I49" i="1"/>
  <c r="I36" i="1"/>
  <c r="I32" i="1"/>
  <c r="I20" i="1"/>
  <c r="I6" i="1"/>
  <c r="H4" i="1" l="1"/>
  <c r="I4" i="1" s="1"/>
  <c r="I5" i="1"/>
</calcChain>
</file>

<file path=xl/sharedStrings.xml><?xml version="1.0" encoding="utf-8"?>
<sst xmlns="http://schemas.openxmlformats.org/spreadsheetml/2006/main" count="145" uniqueCount="89">
  <si>
    <t>Жергілікті бюджет қаражаты есебінен</t>
  </si>
  <si>
    <t>015</t>
  </si>
  <si>
    <t>Капитальные расходы подведомственных государственных учреждений и организации</t>
  </si>
  <si>
    <t>067</t>
  </si>
  <si>
    <t>Оңалту орталықтарынды қарттарға, мүгедектерге, оның ішінде мүгедек балаларға арнаулы әлеуметтік қызметтер көрсету</t>
  </si>
  <si>
    <t>014</t>
  </si>
  <si>
    <t>"Алмалы" мүгедекігі бар адамдарды әлеуметтік оңалту орталығы" ММ</t>
  </si>
  <si>
    <t>1268</t>
  </si>
  <si>
    <t>Мүгедек адамдарды жұмысқа орналастыру үшін арнайы жұмыс орындарын құруға жұмыс берушінің шығындарын субсидиялау</t>
  </si>
  <si>
    <t>069</t>
  </si>
  <si>
    <t>Басқада гранттар</t>
  </si>
  <si>
    <t>Жеке тұлғаларға берілетін субсидиялар</t>
  </si>
  <si>
    <t>Күміс жас</t>
  </si>
  <si>
    <t>Мүгедектердің жалақысын ішінара субсидиялау</t>
  </si>
  <si>
    <t>Жалақыны ішінара субсидиялау</t>
  </si>
  <si>
    <t>Жобаны іске асыруға Алғашқы жұмыс орындары</t>
  </si>
  <si>
    <t>Жастар тәжірибесі</t>
  </si>
  <si>
    <t>оның ішінде:</t>
  </si>
  <si>
    <t xml:space="preserve">Халықты жұмыспен қамту саласында азаматтарды әлеуметтік қорғау жөніндегі қосымша шаралар </t>
  </si>
  <si>
    <t>Жұмыссыздарды кәсіптік даярлау және қайта даярлау қосымша ақшалай төлемдер</t>
  </si>
  <si>
    <t>Қоғамдық жұмыстар</t>
  </si>
  <si>
    <t>Жұмыспен қамту бағдарламасы</t>
  </si>
  <si>
    <t>068</t>
  </si>
  <si>
    <t>Ведомстволық бағыныстағы мемлекеттік мекемелер мен ұйымдардың күрделі шығыстары</t>
  </si>
  <si>
    <t>Еңбек мобильдігі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</si>
  <si>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064</t>
  </si>
  <si>
    <t>Жәрдемақыларды және басқа да әлеуметтік төлемдерді есептеу, төлеу мен жеткізу бойынша қызметтерге ақы төлеу</t>
  </si>
  <si>
    <t>011</t>
  </si>
  <si>
    <t>Атырау облысы Жұмыспен қамтуды үйлестіру және әлеуметтік бағдарламалар басқармасының "Атырау облысы бойынша еңбек мобильдігі орталығы"КММ</t>
  </si>
  <si>
    <t>1267</t>
  </si>
  <si>
    <t>Психоневрологиялық медициналық-әлеуметтік мекемелерде (ұйымдарда) арнаулы әлеуметтік қызметтер көрсету орталықтарында, әлеуметтік қызмет көрсету орталықтарында психоневрологиялық ауруларымен ауыратын мүгедектер үшін арнаулы әлеуметтік қызметтер көрсету</t>
  </si>
  <si>
    <t>013</t>
  </si>
  <si>
    <t>"Арнаулы әлеуметтік қызметтер көрсету орталығы №2"КГУ</t>
  </si>
  <si>
    <t>1266</t>
  </si>
  <si>
    <t>"Арнаулы әлеуметтік қызметтер көрсету орталығы №1"КГУ</t>
  </si>
  <si>
    <t>1265</t>
  </si>
  <si>
    <t>"Облыстық мүгедектерді сауықтыру орталығы" КГУ</t>
  </si>
  <si>
    <t>1264</t>
  </si>
  <si>
    <t xml:space="preserve">Жалпы үлгідегі медициналық-әлеуметтік мекемелерде (ұйымдарда), арнаулы әлеуметтік қызмет көрсету орталықтарында қарттар мен мүгедектерге арнаулы әлеуметтік қызметтер көрсету </t>
  </si>
  <si>
    <t>002</t>
  </si>
  <si>
    <t>"Арнаулы әлеуметтік қызметтер көрсету орталығы №4"КГУ</t>
  </si>
  <si>
    <t>1263</t>
  </si>
  <si>
    <t>За счет  средств  местного бюджета</t>
  </si>
  <si>
    <t>.067</t>
  </si>
  <si>
    <t>Балалар психоневрологиялық медициналық-әлеуметтік мекемелерінде (ұйымдарда), арнаулы әлеуметтік қызметтер орталықтарында, әлеуметтік қызмет көрсету орталықтарында психоневрологиялық патологиялары бар мүгедек балалар үшін арнаулы әлеуметтік қызметтер көрсету</t>
  </si>
  <si>
    <t>"Арнаулы әлеуметтік қызметтер көрсету орталығы №3"КГУ</t>
  </si>
  <si>
    <t>1262</t>
  </si>
  <si>
    <t>Басқада қызметтер мен жұмыстарды төлеу</t>
  </si>
  <si>
    <t>Сенім білдірген агентке жастардың кәсіпкерлік бастамасына жәрдемдесу үшін бюджеттік кредиттер беру жөніндегі қызметтеріне ақы төлеу"</t>
  </si>
  <si>
    <t>066</t>
  </si>
  <si>
    <t>Жеке тұлғаларға берiлетiн трансферттер</t>
  </si>
  <si>
    <t>Кохлеарлық импланттарға дәлдеп сөйлеу процессорларын ауыстыру және келтіру бойынша қызмет көрсету</t>
  </si>
  <si>
    <t>053</t>
  </si>
  <si>
    <t>мүгедектігі бар адамдарга инватакси қызметін көрсетуге</t>
  </si>
  <si>
    <t>Протездік - ортопедиялық көмекпен қамтамасыз ету</t>
  </si>
  <si>
    <t>Мүгедектігі бар адамдарды техникалық көмекші құралдармен және арнаулы жүріп тұру құралдармен қамтамасыз ету</t>
  </si>
  <si>
    <t>Күрделі жөндеу</t>
  </si>
  <si>
    <t>1 жастан 6 жасқа дейін балаларды қоса алғанда берілетін қосымша төлемдер</t>
  </si>
  <si>
    <t xml:space="preserve">Мемлекеттік атаулы әлеуметтік көмек төлеуге </t>
  </si>
  <si>
    <t>Төмен тұрған бюджеттерге берілетін ағымдағы нысаналы трансферттер</t>
  </si>
  <si>
    <t>113</t>
  </si>
  <si>
    <t>Заңды тұлғаларға трансферттерге арналған шығыстарды есептеу</t>
  </si>
  <si>
    <t>000</t>
  </si>
  <si>
    <t>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</t>
  </si>
  <si>
    <t>031</t>
  </si>
  <si>
    <t>Мемлекеттік әлеуметтік тапсырыс шеңберінде көрсетілетін қызметтерге ақы төлеу</t>
  </si>
  <si>
    <t>Үкіметтік емес ұйымдарда мемлекеттік әлеуметтік тапсырысты орналастыру</t>
  </si>
  <si>
    <t>018</t>
  </si>
  <si>
    <t>Мемлекеттік органның күрделі шығыстары</t>
  </si>
  <si>
    <t>007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</si>
  <si>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</si>
  <si>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>001</t>
  </si>
  <si>
    <t>Протездеу, үйрету жөніндегі медициналық қызметтер көрсету  протездік ортопедиялық құралдарымен және оларды пайдалануды қамтамасыз ету</t>
  </si>
  <si>
    <t>Мүгедектердің оңалтудың жеке бағдарламасына сәйкес мүгедектердің және мүгедек балалардың санаториялық курортық емделуін қамтамасыз ету</t>
  </si>
  <si>
    <t>Мүгедектерге әлеуметтік қолдау</t>
  </si>
  <si>
    <t>003</t>
  </si>
  <si>
    <t>"Атырау облысы жұмыспен қамтуды үйлестіру және әлеуметтік бағдарламалар басқармасы" ММ</t>
  </si>
  <si>
    <t>Облыстың жұмыспен қамтуды үйлестіру және әлеуметтік бағдарламалар басқармасы</t>
  </si>
  <si>
    <t xml:space="preserve">орындау % </t>
  </si>
  <si>
    <t>10 айдағы кассалық шығын</t>
  </si>
  <si>
    <t>10 айдың жоспар төлемдер бойынша</t>
  </si>
  <si>
    <t xml:space="preserve">Бағдарлама атауы, шығындар атауы </t>
  </si>
  <si>
    <t>Ерекшелік</t>
  </si>
  <si>
    <t>Кіші бағдарлама</t>
  </si>
  <si>
    <t xml:space="preserve">Бағдарлама </t>
  </si>
  <si>
    <t>ММ коды</t>
  </si>
  <si>
    <t xml:space="preserve">ББ әкімішісі коды </t>
  </si>
  <si>
    <t>(  мың тенге)</t>
  </si>
  <si>
    <t>2026 жылдың  1 қарашасына жеке облыстың әлеуметтік саласына бөлінген қаражаттың игерілуі туралы мәлімет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</si>
</sst>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#,##0.00000"/>
    <numFmt numFmtId="166" formatCode="#,##0.0\ _₽"/>
    <numFmt numFmtId="167" formatCode="_-* #,##0.0\ _₽_-;\-* #,##0.0\ _₽_-;_-* &quot;-&quot;??\ _₽_-;_-@_-"/>
    <numFmt numFmtId="168" formatCode="#,##0.00\ _₸"/>
    <numFmt numFmtId="169" formatCode="#,##0\ _₽"/>
  </numFmts>
  <fonts count="8" x14ac:knownFonts="1">
    <font>
      <sz val="10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>
      <alignment horizontal="left" vertical="top"/>
    </xf>
    <xf numFmtId="0" fontId="3" fillId="0" borderId="0"/>
  </cellStyleXfs>
  <cellXfs count="93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justify" wrapText="1"/>
    </xf>
    <xf numFmtId="3" fontId="2" fillId="2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justify" wrapText="1"/>
    </xf>
    <xf numFmtId="3" fontId="4" fillId="3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6" fontId="4" fillId="0" borderId="4" xfId="0" applyNumberFormat="1" applyFont="1" applyBorder="1" applyAlignment="1">
      <alignment horizontal="left" vertical="center" wrapText="1"/>
    </xf>
    <xf numFmtId="0" fontId="2" fillId="0" borderId="4" xfId="2" applyFont="1" applyBorder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4" fontId="2" fillId="0" borderId="2" xfId="2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167" fontId="2" fillId="0" borderId="4" xfId="1" applyNumberFormat="1" applyFont="1" applyFill="1" applyBorder="1" applyAlignment="1">
      <alignment horizontal="left" wrapText="1"/>
    </xf>
    <xf numFmtId="165" fontId="2" fillId="0" borderId="4" xfId="2" applyNumberFormat="1" applyFont="1" applyBorder="1" applyAlignment="1">
      <alignment horizontal="center" vertical="center" wrapText="1"/>
    </xf>
    <xf numFmtId="4" fontId="2" fillId="0" borderId="4" xfId="2" applyNumberFormat="1" applyFont="1" applyBorder="1" applyAlignment="1">
      <alignment horizontal="center" vertical="center" wrapText="1"/>
    </xf>
    <xf numFmtId="0" fontId="2" fillId="0" borderId="3" xfId="2" applyFont="1" applyBorder="1" applyAlignment="1">
      <alignment wrapText="1"/>
    </xf>
    <xf numFmtId="165" fontId="2" fillId="3" borderId="4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2" fillId="0" borderId="3" xfId="2" applyFont="1" applyBorder="1"/>
    <xf numFmtId="165" fontId="4" fillId="0" borderId="2" xfId="1" applyNumberFormat="1" applyFont="1" applyBorder="1" applyAlignment="1">
      <alignment horizontal="center" vertical="center"/>
    </xf>
    <xf numFmtId="4" fontId="4" fillId="0" borderId="2" xfId="1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justify" wrapText="1"/>
    </xf>
    <xf numFmtId="165" fontId="2" fillId="2" borderId="2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 vertical="center" wrapText="1"/>
    </xf>
    <xf numFmtId="0" fontId="4" fillId="0" borderId="5" xfId="3" quotePrefix="1" applyFont="1" applyBorder="1" applyAlignment="1">
      <alignment horizontal="left" vertical="top" wrapText="1"/>
    </xf>
    <xf numFmtId="165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2" applyFont="1"/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justify" vertical="top" wrapText="1"/>
    </xf>
    <xf numFmtId="165" fontId="4" fillId="2" borderId="2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168" fontId="2" fillId="2" borderId="2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justify" wrapText="1"/>
    </xf>
    <xf numFmtId="3" fontId="4" fillId="0" borderId="4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top" wrapText="1"/>
    </xf>
    <xf numFmtId="3" fontId="7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2" fillId="0" borderId="0" xfId="0" applyFont="1"/>
    <xf numFmtId="0" fontId="4" fillId="0" borderId="3" xfId="0" applyFont="1" applyBorder="1" applyAlignment="1">
      <alignment wrapText="1"/>
    </xf>
    <xf numFmtId="165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3" fontId="2" fillId="0" borderId="4" xfId="4" applyNumberFormat="1" applyFont="1" applyBorder="1" applyAlignment="1">
      <alignment horizontal="justify" vertical="top" wrapText="1"/>
    </xf>
    <xf numFmtId="3" fontId="2" fillId="0" borderId="4" xfId="4" applyNumberFormat="1" applyFont="1" applyBorder="1" applyAlignment="1">
      <alignment horizontal="justify" wrapText="1"/>
    </xf>
    <xf numFmtId="165" fontId="2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9" fontId="2" fillId="0" borderId="4" xfId="0" applyNumberFormat="1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left" vertical="center"/>
    </xf>
    <xf numFmtId="166" fontId="4" fillId="0" borderId="3" xfId="0" applyNumberFormat="1" applyFont="1" applyBorder="1" applyAlignment="1">
      <alignment horizontal="justify" vertical="top" wrapText="1"/>
    </xf>
    <xf numFmtId="0" fontId="4" fillId="0" borderId="4" xfId="0" applyFont="1" applyBorder="1"/>
    <xf numFmtId="166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168" fontId="2" fillId="0" borderId="2" xfId="0" applyNumberFormat="1" applyFont="1" applyBorder="1" applyAlignment="1">
      <alignment horizontal="center" vertical="center"/>
    </xf>
    <xf numFmtId="168" fontId="2" fillId="0" borderId="4" xfId="2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5" fontId="4" fillId="0" borderId="4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horizontal="center" vertical="center" wrapText="1"/>
    </xf>
    <xf numFmtId="3" fontId="4" fillId="0" borderId="0" xfId="2" applyNumberFormat="1" applyFont="1" applyAlignment="1">
      <alignment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/>
    </xf>
    <xf numFmtId="3" fontId="4" fillId="0" borderId="6" xfId="2" applyNumberFormat="1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center" vertical="center"/>
    </xf>
    <xf numFmtId="3" fontId="4" fillId="0" borderId="0" xfId="2" applyNumberFormat="1" applyFont="1" applyAlignment="1">
      <alignment horizontal="center"/>
    </xf>
  </cellXfs>
  <cellStyles count="5">
    <cellStyle name="S8" xfId="3" xr:uid="{0AAB8593-7009-459A-A472-9186D77D8360}"/>
    <cellStyle name="Обычный" xfId="0" builtinId="0"/>
    <cellStyle name="Обычный 2" xfId="2" xr:uid="{4D5D22D4-F297-4B63-BD4C-01A0ACB8824F}"/>
    <cellStyle name="Обычный 2 2 2" xfId="4" xr:uid="{09BC22E2-F3F2-4160-9748-D3AF6BE9BDB4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Tlegenov/Desktop/&#1057;&#1074;&#1077;&#1076;&#1077;&#1085;&#1080;&#1077;%20&#1087;&#1088;&#1086;&#1082;&#1091;&#1088;&#1072;&#1090;&#1091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.Sadykova/Downloads/&#1057;&#1074;&#1086;&#1076;%20&#1075;&#1086;&#1089;%20&#1079;&#1072;&#1082;&#1091;&#1087;%202013&#1075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&#1041;&#1102;&#1076;&#1078;&#1077;&#1090;-01.11.2026.xlsx" TargetMode="External"/><Relationship Id="rId1" Type="http://schemas.openxmlformats.org/officeDocument/2006/relationships/externalLinkPath" Target="&#1041;&#1102;&#1076;&#1078;&#1077;&#1090;-01.1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2013 полугодовой"/>
      <sheetName val="2012 2 полугодие"/>
      <sheetName val="01 август 2013 года"/>
      <sheetName val="прокуратура ценовой"/>
      <sheetName val="сведение кру 2013"/>
      <sheetName val="сведение кру 2012"/>
    </sheetNames>
    <sheetDataSet>
      <sheetData sheetId="0" refreshError="1"/>
      <sheetData sheetId="1">
        <row r="1">
          <cell r="A1" t="str">
            <v>1 Бюджет</v>
          </cell>
        </row>
      </sheetData>
      <sheetData sheetId="2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Аукцион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  <cell r="B2" t="str">
            <v>001</v>
          </cell>
          <cell r="C2" t="str">
            <v>000</v>
          </cell>
        </row>
        <row r="3">
          <cell r="A3" t="str">
            <v>102</v>
          </cell>
          <cell r="B3" t="str">
            <v>002</v>
          </cell>
          <cell r="C3" t="str">
            <v>004</v>
          </cell>
        </row>
        <row r="4">
          <cell r="A4" t="str">
            <v>104</v>
          </cell>
          <cell r="B4" t="str">
            <v>003</v>
          </cell>
          <cell r="C4" t="str">
            <v>005</v>
          </cell>
        </row>
        <row r="5">
          <cell r="A5" t="str">
            <v>106</v>
          </cell>
          <cell r="B5" t="str">
            <v>004</v>
          </cell>
          <cell r="C5" t="str">
            <v>006</v>
          </cell>
        </row>
        <row r="6">
          <cell r="A6" t="str">
            <v>110</v>
          </cell>
          <cell r="B6" t="str">
            <v>005</v>
          </cell>
          <cell r="C6" t="str">
            <v>011</v>
          </cell>
        </row>
        <row r="7">
          <cell r="A7" t="str">
            <v>111</v>
          </cell>
          <cell r="B7" t="str">
            <v>006</v>
          </cell>
          <cell r="C7" t="str">
            <v>013</v>
          </cell>
        </row>
        <row r="8">
          <cell r="A8" t="str">
            <v>112</v>
          </cell>
          <cell r="B8" t="str">
            <v>007</v>
          </cell>
          <cell r="C8" t="str">
            <v>015</v>
          </cell>
        </row>
        <row r="9">
          <cell r="A9" t="str">
            <v>120</v>
          </cell>
          <cell r="B9" t="str">
            <v>008</v>
          </cell>
          <cell r="C9" t="str">
            <v>016</v>
          </cell>
        </row>
        <row r="10">
          <cell r="A10" t="str">
            <v>121</v>
          </cell>
          <cell r="B10" t="str">
            <v>009</v>
          </cell>
          <cell r="C10" t="str">
            <v>018</v>
          </cell>
        </row>
        <row r="11">
          <cell r="A11" t="str">
            <v>122</v>
          </cell>
          <cell r="B11" t="str">
            <v>010</v>
          </cell>
          <cell r="C11" t="str">
            <v>025</v>
          </cell>
        </row>
        <row r="12">
          <cell r="A12" t="str">
            <v>123</v>
          </cell>
          <cell r="B12" t="str">
            <v>011</v>
          </cell>
          <cell r="C12" t="str">
            <v>026</v>
          </cell>
        </row>
        <row r="13">
          <cell r="A13" t="str">
            <v>201</v>
          </cell>
          <cell r="B13" t="str">
            <v>012</v>
          </cell>
          <cell r="C13" t="str">
            <v>028</v>
          </cell>
        </row>
        <row r="14">
          <cell r="A14" t="str">
            <v>202</v>
          </cell>
          <cell r="B14" t="str">
            <v>013</v>
          </cell>
          <cell r="C14" t="str">
            <v>029</v>
          </cell>
        </row>
        <row r="15">
          <cell r="A15" t="str">
            <v>203</v>
          </cell>
          <cell r="B15" t="str">
            <v>014</v>
          </cell>
          <cell r="C15" t="str">
            <v>100</v>
          </cell>
        </row>
        <row r="16">
          <cell r="A16" t="str">
            <v>204</v>
          </cell>
          <cell r="B16" t="str">
            <v>015</v>
          </cell>
          <cell r="C16" t="str">
            <v>101</v>
          </cell>
        </row>
        <row r="17">
          <cell r="A17" t="str">
            <v>208</v>
          </cell>
          <cell r="B17" t="str">
            <v>016</v>
          </cell>
          <cell r="C17" t="str">
            <v>102</v>
          </cell>
        </row>
        <row r="18">
          <cell r="A18" t="str">
            <v>212</v>
          </cell>
          <cell r="B18" t="str">
            <v>017</v>
          </cell>
          <cell r="C18" t="str">
            <v>103</v>
          </cell>
        </row>
        <row r="19">
          <cell r="A19" t="str">
            <v>213</v>
          </cell>
          <cell r="B19" t="str">
            <v>018</v>
          </cell>
          <cell r="C19" t="str">
            <v>104</v>
          </cell>
        </row>
        <row r="20">
          <cell r="A20" t="str">
            <v>215</v>
          </cell>
          <cell r="B20" t="str">
            <v>019</v>
          </cell>
          <cell r="C20" t="str">
            <v>105</v>
          </cell>
        </row>
        <row r="21">
          <cell r="A21" t="str">
            <v>217</v>
          </cell>
          <cell r="B21" t="str">
            <v>020</v>
          </cell>
          <cell r="C21" t="str">
            <v>106</v>
          </cell>
        </row>
        <row r="22">
          <cell r="A22" t="str">
            <v>220</v>
          </cell>
          <cell r="B22" t="str">
            <v>021</v>
          </cell>
          <cell r="C22" t="str">
            <v>107</v>
          </cell>
        </row>
        <row r="23">
          <cell r="A23" t="str">
            <v>221</v>
          </cell>
          <cell r="B23" t="str">
            <v>022</v>
          </cell>
          <cell r="C23" t="str">
            <v>108</v>
          </cell>
        </row>
        <row r="24">
          <cell r="A24" t="str">
            <v>225</v>
          </cell>
          <cell r="B24" t="str">
            <v>023</v>
          </cell>
          <cell r="C24" t="str">
            <v>109</v>
          </cell>
        </row>
        <row r="25">
          <cell r="A25" t="str">
            <v>226</v>
          </cell>
          <cell r="B25" t="str">
            <v>024</v>
          </cell>
          <cell r="C25" t="str">
            <v>110</v>
          </cell>
        </row>
        <row r="26">
          <cell r="A26" t="str">
            <v>231</v>
          </cell>
          <cell r="B26" t="str">
            <v>025</v>
          </cell>
          <cell r="C26" t="str">
            <v>111</v>
          </cell>
        </row>
        <row r="27">
          <cell r="A27" t="str">
            <v>233</v>
          </cell>
          <cell r="B27" t="str">
            <v>026</v>
          </cell>
          <cell r="C27" t="str">
            <v>112</v>
          </cell>
        </row>
        <row r="28">
          <cell r="A28" t="str">
            <v>234</v>
          </cell>
          <cell r="B28" t="str">
            <v>027</v>
          </cell>
          <cell r="C28" t="str">
            <v>113</v>
          </cell>
        </row>
        <row r="29">
          <cell r="A29" t="str">
            <v>235</v>
          </cell>
          <cell r="B29" t="str">
            <v>028</v>
          </cell>
          <cell r="C29" t="str">
            <v>114</v>
          </cell>
        </row>
        <row r="30">
          <cell r="A30" t="str">
            <v>250</v>
          </cell>
          <cell r="B30" t="str">
            <v>029</v>
          </cell>
          <cell r="C30" t="str">
            <v>115</v>
          </cell>
        </row>
        <row r="31">
          <cell r="A31" t="str">
            <v>251</v>
          </cell>
          <cell r="B31" t="str">
            <v>030</v>
          </cell>
          <cell r="C31" t="str">
            <v>116</v>
          </cell>
        </row>
        <row r="32">
          <cell r="A32" t="str">
            <v>252</v>
          </cell>
          <cell r="B32" t="str">
            <v>031</v>
          </cell>
        </row>
        <row r="33">
          <cell r="A33" t="str">
            <v>253</v>
          </cell>
          <cell r="B33" t="str">
            <v>032</v>
          </cell>
        </row>
        <row r="34">
          <cell r="A34" t="str">
            <v>254</v>
          </cell>
          <cell r="B34" t="str">
            <v>033</v>
          </cell>
        </row>
        <row r="35">
          <cell r="A35" t="str">
            <v>255</v>
          </cell>
          <cell r="B35" t="str">
            <v>034</v>
          </cell>
        </row>
        <row r="36">
          <cell r="A36" t="str">
            <v>256</v>
          </cell>
          <cell r="B36" t="str">
            <v>035</v>
          </cell>
        </row>
        <row r="37">
          <cell r="A37" t="str">
            <v>257</v>
          </cell>
          <cell r="B37" t="str">
            <v>036</v>
          </cell>
        </row>
        <row r="38">
          <cell r="A38" t="str">
            <v>258</v>
          </cell>
          <cell r="B38" t="str">
            <v>037</v>
          </cell>
        </row>
        <row r="39">
          <cell r="A39" t="str">
            <v>259</v>
          </cell>
          <cell r="B39" t="str">
            <v>038</v>
          </cell>
        </row>
        <row r="40">
          <cell r="A40" t="str">
            <v>260</v>
          </cell>
          <cell r="B40" t="str">
            <v>039</v>
          </cell>
        </row>
        <row r="41">
          <cell r="A41" t="str">
            <v>261</v>
          </cell>
          <cell r="B41" t="str">
            <v>040</v>
          </cell>
        </row>
        <row r="42">
          <cell r="A42" t="str">
            <v>262</v>
          </cell>
          <cell r="B42" t="str">
            <v>041</v>
          </cell>
        </row>
        <row r="43">
          <cell r="A43" t="str">
            <v>263</v>
          </cell>
          <cell r="B43" t="str">
            <v>042</v>
          </cell>
        </row>
        <row r="44">
          <cell r="A44" t="str">
            <v>264</v>
          </cell>
          <cell r="B44" t="str">
            <v>043</v>
          </cell>
        </row>
        <row r="45">
          <cell r="A45" t="str">
            <v>265</v>
          </cell>
          <cell r="B45" t="str">
            <v>044</v>
          </cell>
        </row>
        <row r="46">
          <cell r="A46" t="str">
            <v>268</v>
          </cell>
          <cell r="B46" t="str">
            <v>045</v>
          </cell>
        </row>
        <row r="47">
          <cell r="A47" t="str">
            <v>271</v>
          </cell>
          <cell r="B47" t="str">
            <v>046</v>
          </cell>
        </row>
        <row r="48">
          <cell r="A48" t="str">
            <v>272</v>
          </cell>
          <cell r="B48" t="str">
            <v>047</v>
          </cell>
        </row>
        <row r="49">
          <cell r="A49" t="str">
            <v>279</v>
          </cell>
          <cell r="B49" t="str">
            <v>048</v>
          </cell>
        </row>
        <row r="50">
          <cell r="A50" t="str">
            <v>281</v>
          </cell>
          <cell r="B50" t="str">
            <v>049</v>
          </cell>
        </row>
        <row r="51">
          <cell r="A51" t="str">
            <v>282</v>
          </cell>
          <cell r="B51" t="str">
            <v>050</v>
          </cell>
        </row>
        <row r="52">
          <cell r="A52" t="str">
            <v>283</v>
          </cell>
          <cell r="B52" t="str">
            <v>051</v>
          </cell>
        </row>
        <row r="53">
          <cell r="A53" t="str">
            <v>350</v>
          </cell>
          <cell r="B53" t="str">
            <v>052</v>
          </cell>
        </row>
        <row r="54">
          <cell r="A54" t="str">
            <v>351</v>
          </cell>
          <cell r="B54" t="str">
            <v>053</v>
          </cell>
        </row>
        <row r="55">
          <cell r="A55" t="str">
            <v>352</v>
          </cell>
          <cell r="B55" t="str">
            <v>054</v>
          </cell>
        </row>
        <row r="56">
          <cell r="A56" t="str">
            <v>353</v>
          </cell>
          <cell r="B56" t="str">
            <v>055</v>
          </cell>
        </row>
        <row r="57">
          <cell r="A57" t="str">
            <v>354</v>
          </cell>
          <cell r="B57" t="str">
            <v>056</v>
          </cell>
        </row>
        <row r="58">
          <cell r="A58" t="str">
            <v>355</v>
          </cell>
          <cell r="B58" t="str">
            <v>057</v>
          </cell>
        </row>
        <row r="59">
          <cell r="A59" t="str">
            <v>356</v>
          </cell>
          <cell r="B59" t="str">
            <v>058</v>
          </cell>
        </row>
        <row r="60">
          <cell r="A60" t="str">
            <v>357</v>
          </cell>
          <cell r="B60" t="str">
            <v>059</v>
          </cell>
        </row>
        <row r="61">
          <cell r="A61" t="str">
            <v>358</v>
          </cell>
          <cell r="B61" t="str">
            <v>060</v>
          </cell>
        </row>
        <row r="62">
          <cell r="A62" t="str">
            <v>359</v>
          </cell>
          <cell r="B62" t="str">
            <v>061</v>
          </cell>
        </row>
        <row r="63">
          <cell r="A63" t="str">
            <v>360</v>
          </cell>
          <cell r="B63" t="str">
            <v>062</v>
          </cell>
        </row>
        <row r="64">
          <cell r="A64" t="str">
            <v>361</v>
          </cell>
          <cell r="B64" t="str">
            <v>063</v>
          </cell>
        </row>
        <row r="65">
          <cell r="A65" t="str">
            <v>362</v>
          </cell>
          <cell r="B65" t="str">
            <v>064</v>
          </cell>
        </row>
        <row r="66">
          <cell r="A66" t="str">
            <v>363</v>
          </cell>
          <cell r="B66" t="str">
            <v>065</v>
          </cell>
        </row>
        <row r="67">
          <cell r="A67" t="str">
            <v>364</v>
          </cell>
          <cell r="B67" t="str">
            <v>066</v>
          </cell>
        </row>
        <row r="68">
          <cell r="A68" t="str">
            <v>365</v>
          </cell>
          <cell r="B68" t="str">
            <v>067</v>
          </cell>
        </row>
        <row r="69">
          <cell r="A69" t="str">
            <v>368</v>
          </cell>
          <cell r="B69" t="str">
            <v>068</v>
          </cell>
        </row>
        <row r="70">
          <cell r="A70" t="str">
            <v>371</v>
          </cell>
          <cell r="B70" t="str">
            <v>070</v>
          </cell>
        </row>
        <row r="71">
          <cell r="A71" t="str">
            <v>372</v>
          </cell>
          <cell r="B71" t="str">
            <v>071</v>
          </cell>
        </row>
        <row r="72">
          <cell r="A72" t="str">
            <v>373</v>
          </cell>
          <cell r="B72" t="str">
            <v>072</v>
          </cell>
        </row>
        <row r="73">
          <cell r="A73" t="str">
            <v>374</v>
          </cell>
          <cell r="B73" t="str">
            <v>073</v>
          </cell>
        </row>
        <row r="74">
          <cell r="A74" t="str">
            <v>375</v>
          </cell>
          <cell r="B74" t="str">
            <v>074</v>
          </cell>
        </row>
        <row r="75">
          <cell r="A75" t="str">
            <v>377</v>
          </cell>
          <cell r="B75" t="str">
            <v>075</v>
          </cell>
        </row>
        <row r="76">
          <cell r="A76" t="str">
            <v>378</v>
          </cell>
          <cell r="B76" t="str">
            <v>077</v>
          </cell>
        </row>
        <row r="77">
          <cell r="A77" t="str">
            <v>379</v>
          </cell>
          <cell r="B77" t="str">
            <v>078</v>
          </cell>
        </row>
        <row r="78">
          <cell r="A78" t="str">
            <v>380</v>
          </cell>
          <cell r="B78" t="str">
            <v>079</v>
          </cell>
        </row>
        <row r="79">
          <cell r="A79" t="str">
            <v>381</v>
          </cell>
          <cell r="B79" t="str">
            <v>080</v>
          </cell>
        </row>
        <row r="80">
          <cell r="A80" t="str">
            <v>382</v>
          </cell>
          <cell r="B80" t="str">
            <v>081</v>
          </cell>
        </row>
        <row r="81">
          <cell r="A81" t="str">
            <v>383</v>
          </cell>
          <cell r="B81" t="str">
            <v>082</v>
          </cell>
        </row>
        <row r="82">
          <cell r="A82" t="str">
            <v>384</v>
          </cell>
          <cell r="B82" t="str">
            <v>083</v>
          </cell>
        </row>
        <row r="83">
          <cell r="A83" t="str">
            <v>385</v>
          </cell>
          <cell r="B83" t="str">
            <v>084</v>
          </cell>
        </row>
        <row r="84">
          <cell r="A84" t="str">
            <v>406</v>
          </cell>
          <cell r="B84" t="str">
            <v>085</v>
          </cell>
        </row>
        <row r="85">
          <cell r="A85" t="str">
            <v>410</v>
          </cell>
          <cell r="B85" t="str">
            <v>086</v>
          </cell>
        </row>
        <row r="86">
          <cell r="A86" t="str">
            <v>411</v>
          </cell>
          <cell r="B86" t="str">
            <v>087</v>
          </cell>
        </row>
        <row r="87">
          <cell r="A87" t="str">
            <v>451</v>
          </cell>
          <cell r="B87" t="str">
            <v>090</v>
          </cell>
        </row>
        <row r="88">
          <cell r="A88" t="str">
            <v>452</v>
          </cell>
          <cell r="B88" t="str">
            <v>099</v>
          </cell>
        </row>
        <row r="89">
          <cell r="A89" t="str">
            <v>453</v>
          </cell>
          <cell r="B89" t="str">
            <v>100</v>
          </cell>
        </row>
        <row r="90">
          <cell r="A90" t="str">
            <v>454</v>
          </cell>
          <cell r="B90" t="str">
            <v>101</v>
          </cell>
        </row>
        <row r="91">
          <cell r="A91" t="str">
            <v>455</v>
          </cell>
          <cell r="B91" t="str">
            <v>102</v>
          </cell>
        </row>
        <row r="92">
          <cell r="A92" t="str">
            <v>456</v>
          </cell>
          <cell r="B92" t="str">
            <v>103</v>
          </cell>
        </row>
        <row r="93">
          <cell r="A93" t="str">
            <v>457</v>
          </cell>
          <cell r="B93" t="str">
            <v>104</v>
          </cell>
        </row>
        <row r="94">
          <cell r="A94" t="str">
            <v>458</v>
          </cell>
          <cell r="B94" t="str">
            <v>105</v>
          </cell>
        </row>
        <row r="95">
          <cell r="A95" t="str">
            <v>459</v>
          </cell>
          <cell r="B95" t="str">
            <v>106</v>
          </cell>
        </row>
        <row r="96">
          <cell r="A96" t="str">
            <v>460</v>
          </cell>
          <cell r="B96" t="str">
            <v>107</v>
          </cell>
        </row>
        <row r="97">
          <cell r="A97" t="str">
            <v>461</v>
          </cell>
          <cell r="B97" t="str">
            <v>108</v>
          </cell>
        </row>
        <row r="98">
          <cell r="A98" t="str">
            <v>462</v>
          </cell>
          <cell r="B98" t="str">
            <v>109</v>
          </cell>
        </row>
        <row r="99">
          <cell r="A99" t="str">
            <v>463</v>
          </cell>
          <cell r="B99" t="str">
            <v>110</v>
          </cell>
        </row>
        <row r="100">
          <cell r="A100" t="str">
            <v>464</v>
          </cell>
          <cell r="B100" t="str">
            <v>111</v>
          </cell>
        </row>
        <row r="101">
          <cell r="A101" t="str">
            <v>465</v>
          </cell>
          <cell r="B101" t="str">
            <v>112</v>
          </cell>
        </row>
        <row r="102">
          <cell r="A102" t="str">
            <v>466</v>
          </cell>
          <cell r="B102" t="str">
            <v>113</v>
          </cell>
        </row>
        <row r="103">
          <cell r="A103" t="str">
            <v>467</v>
          </cell>
          <cell r="B103" t="str">
            <v>114</v>
          </cell>
        </row>
        <row r="104">
          <cell r="A104" t="str">
            <v>468</v>
          </cell>
          <cell r="B104" t="str">
            <v>115</v>
          </cell>
        </row>
        <row r="105">
          <cell r="A105" t="str">
            <v>469</v>
          </cell>
          <cell r="B105" t="str">
            <v>116</v>
          </cell>
        </row>
        <row r="106">
          <cell r="A106" t="str">
            <v>471</v>
          </cell>
          <cell r="B106" t="str">
            <v>117</v>
          </cell>
        </row>
        <row r="107">
          <cell r="A107" t="str">
            <v>472</v>
          </cell>
          <cell r="B107" t="str">
            <v>120</v>
          </cell>
        </row>
        <row r="108">
          <cell r="A108" t="str">
            <v>473</v>
          </cell>
          <cell r="B108" t="str">
            <v>121</v>
          </cell>
        </row>
        <row r="109">
          <cell r="A109" t="str">
            <v>474</v>
          </cell>
          <cell r="B109" t="str">
            <v>123</v>
          </cell>
        </row>
        <row r="110">
          <cell r="A110" t="str">
            <v>475</v>
          </cell>
          <cell r="B110" t="str">
            <v>124</v>
          </cell>
        </row>
        <row r="111">
          <cell r="A111" t="str">
            <v>476</v>
          </cell>
          <cell r="B111" t="str">
            <v>125</v>
          </cell>
        </row>
        <row r="112">
          <cell r="A112" t="str">
            <v>477</v>
          </cell>
          <cell r="B112" t="str">
            <v>126</v>
          </cell>
        </row>
        <row r="113">
          <cell r="A113" t="str">
            <v>478</v>
          </cell>
          <cell r="B113" t="str">
            <v>127</v>
          </cell>
        </row>
        <row r="114">
          <cell r="A114" t="str">
            <v>479</v>
          </cell>
          <cell r="B114" t="str">
            <v>128</v>
          </cell>
        </row>
        <row r="115">
          <cell r="A115" t="str">
            <v>501</v>
          </cell>
          <cell r="B115" t="str">
            <v>129</v>
          </cell>
        </row>
        <row r="116">
          <cell r="A116" t="str">
            <v>502</v>
          </cell>
          <cell r="B116" t="str">
            <v>130</v>
          </cell>
        </row>
        <row r="117">
          <cell r="A117" t="str">
            <v>601</v>
          </cell>
          <cell r="B117" t="str">
            <v>131</v>
          </cell>
        </row>
        <row r="118">
          <cell r="A118" t="str">
            <v>602</v>
          </cell>
          <cell r="B118" t="str">
            <v>132</v>
          </cell>
        </row>
        <row r="119">
          <cell r="A119" t="str">
            <v>606</v>
          </cell>
          <cell r="B119" t="str">
            <v>133</v>
          </cell>
        </row>
        <row r="120">
          <cell r="A120" t="str">
            <v>608</v>
          </cell>
          <cell r="B120" t="str">
            <v>134</v>
          </cell>
        </row>
        <row r="121">
          <cell r="A121" t="str">
            <v>614</v>
          </cell>
          <cell r="B121" t="str">
            <v>135</v>
          </cell>
        </row>
        <row r="122">
          <cell r="A122" t="str">
            <v>618</v>
          </cell>
          <cell r="B122" t="str">
            <v>140</v>
          </cell>
        </row>
        <row r="123">
          <cell r="A123" t="str">
            <v>619</v>
          </cell>
          <cell r="B123" t="str">
            <v>145</v>
          </cell>
        </row>
        <row r="124">
          <cell r="A124" t="str">
            <v>637</v>
          </cell>
          <cell r="B124" t="str">
            <v>147</v>
          </cell>
        </row>
        <row r="125">
          <cell r="A125" t="str">
            <v>678</v>
          </cell>
          <cell r="B125" t="str">
            <v>200</v>
          </cell>
        </row>
        <row r="126">
          <cell r="A126" t="str">
            <v>680</v>
          </cell>
          <cell r="B126" t="str">
            <v>201</v>
          </cell>
        </row>
        <row r="127">
          <cell r="A127" t="str">
            <v>690</v>
          </cell>
          <cell r="B127" t="str">
            <v>203</v>
          </cell>
        </row>
        <row r="128">
          <cell r="A128" t="str">
            <v>694</v>
          </cell>
          <cell r="B128" t="str">
            <v>207</v>
          </cell>
        </row>
        <row r="129">
          <cell r="A129" t="str">
            <v>695</v>
          </cell>
          <cell r="B129" t="str">
            <v>209</v>
          </cell>
        </row>
        <row r="130">
          <cell r="A130" t="str">
            <v>696</v>
          </cell>
          <cell r="B130" t="str">
            <v>210</v>
          </cell>
        </row>
        <row r="131">
          <cell r="A131" t="str">
            <v>697</v>
          </cell>
          <cell r="B131" t="str">
            <v>211</v>
          </cell>
        </row>
        <row r="132">
          <cell r="B132" t="str">
            <v>212</v>
          </cell>
        </row>
        <row r="133">
          <cell r="B133" t="str">
            <v>213</v>
          </cell>
        </row>
        <row r="134">
          <cell r="B134" t="str">
            <v>214</v>
          </cell>
        </row>
        <row r="135">
          <cell r="B135" t="str">
            <v>215</v>
          </cell>
        </row>
        <row r="136">
          <cell r="B136" t="str">
            <v>216</v>
          </cell>
        </row>
        <row r="137">
          <cell r="B137" t="str">
            <v>217</v>
          </cell>
        </row>
        <row r="138">
          <cell r="B138" t="str">
            <v>218</v>
          </cell>
        </row>
        <row r="139">
          <cell r="B139" t="str">
            <v>219</v>
          </cell>
        </row>
        <row r="140">
          <cell r="B140" t="str">
            <v>220</v>
          </cell>
        </row>
        <row r="141">
          <cell r="B141" t="str">
            <v>221</v>
          </cell>
        </row>
        <row r="142">
          <cell r="B142" t="str">
            <v>222</v>
          </cell>
        </row>
        <row r="143">
          <cell r="B143" t="str">
            <v>223</v>
          </cell>
        </row>
        <row r="144">
          <cell r="B144" t="str">
            <v>400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исп"/>
      <sheetName val="экономия"/>
    </sheetNames>
    <sheetDataSet>
      <sheetData sheetId="0">
        <row r="1">
          <cell r="A1" t="str">
            <v>01 Республиканский бюджет</v>
          </cell>
        </row>
      </sheetData>
      <sheetData sheetId="1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2">
        <row r="1">
          <cell r="A1" t="str">
            <v>01 Конкурс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.11.26.русс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AF99-329F-478B-9EDA-501AB6FCF15C}">
  <dimension ref="A1:I86"/>
  <sheetViews>
    <sheetView tabSelected="1" zoomScale="98" zoomScaleNormal="98" workbookViewId="0">
      <selection activeCell="C37" sqref="C37"/>
    </sheetView>
  </sheetViews>
  <sheetFormatPr defaultRowHeight="13.1" x14ac:dyDescent="0.25"/>
  <cols>
    <col min="1" max="1" width="7.875" style="2" customWidth="1"/>
    <col min="2" max="2" width="5.25" style="2" customWidth="1"/>
    <col min="3" max="3" width="6.625" style="2" customWidth="1"/>
    <col min="4" max="4" width="6" style="2" customWidth="1"/>
    <col min="5" max="5" width="5.625" style="2" customWidth="1"/>
    <col min="6" max="6" width="54.75" style="1" customWidth="1"/>
    <col min="7" max="7" width="16.875" style="1" customWidth="1"/>
    <col min="8" max="8" width="16.125" style="1" customWidth="1"/>
    <col min="9" max="9" width="8.25" style="1" customWidth="1"/>
    <col min="10" max="220" width="9" style="1"/>
    <col min="221" max="221" width="7.75" style="1" customWidth="1"/>
    <col min="222" max="222" width="7" style="1" customWidth="1"/>
    <col min="223" max="223" width="5" style="1" customWidth="1"/>
    <col min="224" max="224" width="6.375" style="1" customWidth="1"/>
    <col min="225" max="225" width="5.625" style="1" customWidth="1"/>
    <col min="226" max="226" width="34.875" style="1" customWidth="1"/>
    <col min="227" max="227" width="9.375" style="1" customWidth="1"/>
    <col min="228" max="228" width="7.625" style="1" customWidth="1"/>
    <col min="229" max="229" width="8.875" style="1" customWidth="1"/>
    <col min="230" max="230" width="10.375" style="1" customWidth="1"/>
    <col min="231" max="231" width="9.25" style="1" customWidth="1"/>
    <col min="232" max="232" width="8.375" style="1" customWidth="1"/>
    <col min="233" max="233" width="8.25" style="1" customWidth="1"/>
    <col min="234" max="234" width="8.375" style="1" customWidth="1"/>
    <col min="235" max="235" width="9.125" style="1" customWidth="1"/>
    <col min="236" max="236" width="7.875" style="1" customWidth="1"/>
    <col min="237" max="237" width="9" style="1" customWidth="1"/>
    <col min="238" max="238" width="9.25" style="1" customWidth="1"/>
    <col min="239" max="239" width="8.625" style="1" customWidth="1"/>
    <col min="240" max="476" width="9" style="1"/>
    <col min="477" max="477" width="7.75" style="1" customWidth="1"/>
    <col min="478" max="478" width="7" style="1" customWidth="1"/>
    <col min="479" max="479" width="5" style="1" customWidth="1"/>
    <col min="480" max="480" width="6.375" style="1" customWidth="1"/>
    <col min="481" max="481" width="5.625" style="1" customWidth="1"/>
    <col min="482" max="482" width="34.875" style="1" customWidth="1"/>
    <col min="483" max="483" width="9.375" style="1" customWidth="1"/>
    <col min="484" max="484" width="7.625" style="1" customWidth="1"/>
    <col min="485" max="485" width="8.875" style="1" customWidth="1"/>
    <col min="486" max="486" width="10.375" style="1" customWidth="1"/>
    <col min="487" max="487" width="9.25" style="1" customWidth="1"/>
    <col min="488" max="488" width="8.375" style="1" customWidth="1"/>
    <col min="489" max="489" width="8.25" style="1" customWidth="1"/>
    <col min="490" max="490" width="8.375" style="1" customWidth="1"/>
    <col min="491" max="491" width="9.125" style="1" customWidth="1"/>
    <col min="492" max="492" width="7.875" style="1" customWidth="1"/>
    <col min="493" max="493" width="9" style="1" customWidth="1"/>
    <col min="494" max="494" width="9.25" style="1" customWidth="1"/>
    <col min="495" max="495" width="8.625" style="1" customWidth="1"/>
    <col min="496" max="732" width="9" style="1"/>
    <col min="733" max="733" width="7.75" style="1" customWidth="1"/>
    <col min="734" max="734" width="7" style="1" customWidth="1"/>
    <col min="735" max="735" width="5" style="1" customWidth="1"/>
    <col min="736" max="736" width="6.375" style="1" customWidth="1"/>
    <col min="737" max="737" width="5.625" style="1" customWidth="1"/>
    <col min="738" max="738" width="34.875" style="1" customWidth="1"/>
    <col min="739" max="739" width="9.375" style="1" customWidth="1"/>
    <col min="740" max="740" width="7.625" style="1" customWidth="1"/>
    <col min="741" max="741" width="8.875" style="1" customWidth="1"/>
    <col min="742" max="742" width="10.375" style="1" customWidth="1"/>
    <col min="743" max="743" width="9.25" style="1" customWidth="1"/>
    <col min="744" max="744" width="8.375" style="1" customWidth="1"/>
    <col min="745" max="745" width="8.25" style="1" customWidth="1"/>
    <col min="746" max="746" width="8.375" style="1" customWidth="1"/>
    <col min="747" max="747" width="9.125" style="1" customWidth="1"/>
    <col min="748" max="748" width="7.875" style="1" customWidth="1"/>
    <col min="749" max="749" width="9" style="1" customWidth="1"/>
    <col min="750" max="750" width="9.25" style="1" customWidth="1"/>
    <col min="751" max="751" width="8.625" style="1" customWidth="1"/>
    <col min="752" max="988" width="9" style="1"/>
    <col min="989" max="989" width="7.75" style="1" customWidth="1"/>
    <col min="990" max="990" width="7" style="1" customWidth="1"/>
    <col min="991" max="991" width="5" style="1" customWidth="1"/>
    <col min="992" max="992" width="6.375" style="1" customWidth="1"/>
    <col min="993" max="993" width="5.625" style="1" customWidth="1"/>
    <col min="994" max="994" width="34.875" style="1" customWidth="1"/>
    <col min="995" max="995" width="9.375" style="1" customWidth="1"/>
    <col min="996" max="996" width="7.625" style="1" customWidth="1"/>
    <col min="997" max="997" width="8.875" style="1" customWidth="1"/>
    <col min="998" max="998" width="10.375" style="1" customWidth="1"/>
    <col min="999" max="999" width="9.25" style="1" customWidth="1"/>
    <col min="1000" max="1000" width="8.375" style="1" customWidth="1"/>
    <col min="1001" max="1001" width="8.25" style="1" customWidth="1"/>
    <col min="1002" max="1002" width="8.375" style="1" customWidth="1"/>
    <col min="1003" max="1003" width="9.125" style="1" customWidth="1"/>
    <col min="1004" max="1004" width="7.875" style="1" customWidth="1"/>
    <col min="1005" max="1005" width="9" style="1" customWidth="1"/>
    <col min="1006" max="1006" width="9.25" style="1" customWidth="1"/>
    <col min="1007" max="1007" width="8.625" style="1" customWidth="1"/>
    <col min="1008" max="1244" width="9" style="1"/>
    <col min="1245" max="1245" width="7.75" style="1" customWidth="1"/>
    <col min="1246" max="1246" width="7" style="1" customWidth="1"/>
    <col min="1247" max="1247" width="5" style="1" customWidth="1"/>
    <col min="1248" max="1248" width="6.375" style="1" customWidth="1"/>
    <col min="1249" max="1249" width="5.625" style="1" customWidth="1"/>
    <col min="1250" max="1250" width="34.875" style="1" customWidth="1"/>
    <col min="1251" max="1251" width="9.375" style="1" customWidth="1"/>
    <col min="1252" max="1252" width="7.625" style="1" customWidth="1"/>
    <col min="1253" max="1253" width="8.875" style="1" customWidth="1"/>
    <col min="1254" max="1254" width="10.375" style="1" customWidth="1"/>
    <col min="1255" max="1255" width="9.25" style="1" customWidth="1"/>
    <col min="1256" max="1256" width="8.375" style="1" customWidth="1"/>
    <col min="1257" max="1257" width="8.25" style="1" customWidth="1"/>
    <col min="1258" max="1258" width="8.375" style="1" customWidth="1"/>
    <col min="1259" max="1259" width="9.125" style="1" customWidth="1"/>
    <col min="1260" max="1260" width="7.875" style="1" customWidth="1"/>
    <col min="1261" max="1261" width="9" style="1" customWidth="1"/>
    <col min="1262" max="1262" width="9.25" style="1" customWidth="1"/>
    <col min="1263" max="1263" width="8.625" style="1" customWidth="1"/>
    <col min="1264" max="1500" width="9" style="1"/>
    <col min="1501" max="1501" width="7.75" style="1" customWidth="1"/>
    <col min="1502" max="1502" width="7" style="1" customWidth="1"/>
    <col min="1503" max="1503" width="5" style="1" customWidth="1"/>
    <col min="1504" max="1504" width="6.375" style="1" customWidth="1"/>
    <col min="1505" max="1505" width="5.625" style="1" customWidth="1"/>
    <col min="1506" max="1506" width="34.875" style="1" customWidth="1"/>
    <col min="1507" max="1507" width="9.375" style="1" customWidth="1"/>
    <col min="1508" max="1508" width="7.625" style="1" customWidth="1"/>
    <col min="1509" max="1509" width="8.875" style="1" customWidth="1"/>
    <col min="1510" max="1510" width="10.375" style="1" customWidth="1"/>
    <col min="1511" max="1511" width="9.25" style="1" customWidth="1"/>
    <col min="1512" max="1512" width="8.375" style="1" customWidth="1"/>
    <col min="1513" max="1513" width="8.25" style="1" customWidth="1"/>
    <col min="1514" max="1514" width="8.375" style="1" customWidth="1"/>
    <col min="1515" max="1515" width="9.125" style="1" customWidth="1"/>
    <col min="1516" max="1516" width="7.875" style="1" customWidth="1"/>
    <col min="1517" max="1517" width="9" style="1" customWidth="1"/>
    <col min="1518" max="1518" width="9.25" style="1" customWidth="1"/>
    <col min="1519" max="1519" width="8.625" style="1" customWidth="1"/>
    <col min="1520" max="1756" width="9" style="1"/>
    <col min="1757" max="1757" width="7.75" style="1" customWidth="1"/>
    <col min="1758" max="1758" width="7" style="1" customWidth="1"/>
    <col min="1759" max="1759" width="5" style="1" customWidth="1"/>
    <col min="1760" max="1760" width="6.375" style="1" customWidth="1"/>
    <col min="1761" max="1761" width="5.625" style="1" customWidth="1"/>
    <col min="1762" max="1762" width="34.875" style="1" customWidth="1"/>
    <col min="1763" max="1763" width="9.375" style="1" customWidth="1"/>
    <col min="1764" max="1764" width="7.625" style="1" customWidth="1"/>
    <col min="1765" max="1765" width="8.875" style="1" customWidth="1"/>
    <col min="1766" max="1766" width="10.375" style="1" customWidth="1"/>
    <col min="1767" max="1767" width="9.25" style="1" customWidth="1"/>
    <col min="1768" max="1768" width="8.375" style="1" customWidth="1"/>
    <col min="1769" max="1769" width="8.25" style="1" customWidth="1"/>
    <col min="1770" max="1770" width="8.375" style="1" customWidth="1"/>
    <col min="1771" max="1771" width="9.125" style="1" customWidth="1"/>
    <col min="1772" max="1772" width="7.875" style="1" customWidth="1"/>
    <col min="1773" max="1773" width="9" style="1" customWidth="1"/>
    <col min="1774" max="1774" width="9.25" style="1" customWidth="1"/>
    <col min="1775" max="1775" width="8.625" style="1" customWidth="1"/>
    <col min="1776" max="2012" width="9" style="1"/>
    <col min="2013" max="2013" width="7.75" style="1" customWidth="1"/>
    <col min="2014" max="2014" width="7" style="1" customWidth="1"/>
    <col min="2015" max="2015" width="5" style="1" customWidth="1"/>
    <col min="2016" max="2016" width="6.375" style="1" customWidth="1"/>
    <col min="2017" max="2017" width="5.625" style="1" customWidth="1"/>
    <col min="2018" max="2018" width="34.875" style="1" customWidth="1"/>
    <col min="2019" max="2019" width="9.375" style="1" customWidth="1"/>
    <col min="2020" max="2020" width="7.625" style="1" customWidth="1"/>
    <col min="2021" max="2021" width="8.875" style="1" customWidth="1"/>
    <col min="2022" max="2022" width="10.375" style="1" customWidth="1"/>
    <col min="2023" max="2023" width="9.25" style="1" customWidth="1"/>
    <col min="2024" max="2024" width="8.375" style="1" customWidth="1"/>
    <col min="2025" max="2025" width="8.25" style="1" customWidth="1"/>
    <col min="2026" max="2026" width="8.375" style="1" customWidth="1"/>
    <col min="2027" max="2027" width="9.125" style="1" customWidth="1"/>
    <col min="2028" max="2028" width="7.875" style="1" customWidth="1"/>
    <col min="2029" max="2029" width="9" style="1" customWidth="1"/>
    <col min="2030" max="2030" width="9.25" style="1" customWidth="1"/>
    <col min="2031" max="2031" width="8.625" style="1" customWidth="1"/>
    <col min="2032" max="2268" width="9" style="1"/>
    <col min="2269" max="2269" width="7.75" style="1" customWidth="1"/>
    <col min="2270" max="2270" width="7" style="1" customWidth="1"/>
    <col min="2271" max="2271" width="5" style="1" customWidth="1"/>
    <col min="2272" max="2272" width="6.375" style="1" customWidth="1"/>
    <col min="2273" max="2273" width="5.625" style="1" customWidth="1"/>
    <col min="2274" max="2274" width="34.875" style="1" customWidth="1"/>
    <col min="2275" max="2275" width="9.375" style="1" customWidth="1"/>
    <col min="2276" max="2276" width="7.625" style="1" customWidth="1"/>
    <col min="2277" max="2277" width="8.875" style="1" customWidth="1"/>
    <col min="2278" max="2278" width="10.375" style="1" customWidth="1"/>
    <col min="2279" max="2279" width="9.25" style="1" customWidth="1"/>
    <col min="2280" max="2280" width="8.375" style="1" customWidth="1"/>
    <col min="2281" max="2281" width="8.25" style="1" customWidth="1"/>
    <col min="2282" max="2282" width="8.375" style="1" customWidth="1"/>
    <col min="2283" max="2283" width="9.125" style="1" customWidth="1"/>
    <col min="2284" max="2284" width="7.875" style="1" customWidth="1"/>
    <col min="2285" max="2285" width="9" style="1" customWidth="1"/>
    <col min="2286" max="2286" width="9.25" style="1" customWidth="1"/>
    <col min="2287" max="2287" width="8.625" style="1" customWidth="1"/>
    <col min="2288" max="2524" width="9" style="1"/>
    <col min="2525" max="2525" width="7.75" style="1" customWidth="1"/>
    <col min="2526" max="2526" width="7" style="1" customWidth="1"/>
    <col min="2527" max="2527" width="5" style="1" customWidth="1"/>
    <col min="2528" max="2528" width="6.375" style="1" customWidth="1"/>
    <col min="2529" max="2529" width="5.625" style="1" customWidth="1"/>
    <col min="2530" max="2530" width="34.875" style="1" customWidth="1"/>
    <col min="2531" max="2531" width="9.375" style="1" customWidth="1"/>
    <col min="2532" max="2532" width="7.625" style="1" customWidth="1"/>
    <col min="2533" max="2533" width="8.875" style="1" customWidth="1"/>
    <col min="2534" max="2534" width="10.375" style="1" customWidth="1"/>
    <col min="2535" max="2535" width="9.25" style="1" customWidth="1"/>
    <col min="2536" max="2536" width="8.375" style="1" customWidth="1"/>
    <col min="2537" max="2537" width="8.25" style="1" customWidth="1"/>
    <col min="2538" max="2538" width="8.375" style="1" customWidth="1"/>
    <col min="2539" max="2539" width="9.125" style="1" customWidth="1"/>
    <col min="2540" max="2540" width="7.875" style="1" customWidth="1"/>
    <col min="2541" max="2541" width="9" style="1" customWidth="1"/>
    <col min="2542" max="2542" width="9.25" style="1" customWidth="1"/>
    <col min="2543" max="2543" width="8.625" style="1" customWidth="1"/>
    <col min="2544" max="2780" width="9" style="1"/>
    <col min="2781" max="2781" width="7.75" style="1" customWidth="1"/>
    <col min="2782" max="2782" width="7" style="1" customWidth="1"/>
    <col min="2783" max="2783" width="5" style="1" customWidth="1"/>
    <col min="2784" max="2784" width="6.375" style="1" customWidth="1"/>
    <col min="2785" max="2785" width="5.625" style="1" customWidth="1"/>
    <col min="2786" max="2786" width="34.875" style="1" customWidth="1"/>
    <col min="2787" max="2787" width="9.375" style="1" customWidth="1"/>
    <col min="2788" max="2788" width="7.625" style="1" customWidth="1"/>
    <col min="2789" max="2789" width="8.875" style="1" customWidth="1"/>
    <col min="2790" max="2790" width="10.375" style="1" customWidth="1"/>
    <col min="2791" max="2791" width="9.25" style="1" customWidth="1"/>
    <col min="2792" max="2792" width="8.375" style="1" customWidth="1"/>
    <col min="2793" max="2793" width="8.25" style="1" customWidth="1"/>
    <col min="2794" max="2794" width="8.375" style="1" customWidth="1"/>
    <col min="2795" max="2795" width="9.125" style="1" customWidth="1"/>
    <col min="2796" max="2796" width="7.875" style="1" customWidth="1"/>
    <col min="2797" max="2797" width="9" style="1" customWidth="1"/>
    <col min="2798" max="2798" width="9.25" style="1" customWidth="1"/>
    <col min="2799" max="2799" width="8.625" style="1" customWidth="1"/>
    <col min="2800" max="3036" width="9" style="1"/>
    <col min="3037" max="3037" width="7.75" style="1" customWidth="1"/>
    <col min="3038" max="3038" width="7" style="1" customWidth="1"/>
    <col min="3039" max="3039" width="5" style="1" customWidth="1"/>
    <col min="3040" max="3040" width="6.375" style="1" customWidth="1"/>
    <col min="3041" max="3041" width="5.625" style="1" customWidth="1"/>
    <col min="3042" max="3042" width="34.875" style="1" customWidth="1"/>
    <col min="3043" max="3043" width="9.375" style="1" customWidth="1"/>
    <col min="3044" max="3044" width="7.625" style="1" customWidth="1"/>
    <col min="3045" max="3045" width="8.875" style="1" customWidth="1"/>
    <col min="3046" max="3046" width="10.375" style="1" customWidth="1"/>
    <col min="3047" max="3047" width="9.25" style="1" customWidth="1"/>
    <col min="3048" max="3048" width="8.375" style="1" customWidth="1"/>
    <col min="3049" max="3049" width="8.25" style="1" customWidth="1"/>
    <col min="3050" max="3050" width="8.375" style="1" customWidth="1"/>
    <col min="3051" max="3051" width="9.125" style="1" customWidth="1"/>
    <col min="3052" max="3052" width="7.875" style="1" customWidth="1"/>
    <col min="3053" max="3053" width="9" style="1" customWidth="1"/>
    <col min="3054" max="3054" width="9.25" style="1" customWidth="1"/>
    <col min="3055" max="3055" width="8.625" style="1" customWidth="1"/>
    <col min="3056" max="3292" width="9" style="1"/>
    <col min="3293" max="3293" width="7.75" style="1" customWidth="1"/>
    <col min="3294" max="3294" width="7" style="1" customWidth="1"/>
    <col min="3295" max="3295" width="5" style="1" customWidth="1"/>
    <col min="3296" max="3296" width="6.375" style="1" customWidth="1"/>
    <col min="3297" max="3297" width="5.625" style="1" customWidth="1"/>
    <col min="3298" max="3298" width="34.875" style="1" customWidth="1"/>
    <col min="3299" max="3299" width="9.375" style="1" customWidth="1"/>
    <col min="3300" max="3300" width="7.625" style="1" customWidth="1"/>
    <col min="3301" max="3301" width="8.875" style="1" customWidth="1"/>
    <col min="3302" max="3302" width="10.375" style="1" customWidth="1"/>
    <col min="3303" max="3303" width="9.25" style="1" customWidth="1"/>
    <col min="3304" max="3304" width="8.375" style="1" customWidth="1"/>
    <col min="3305" max="3305" width="8.25" style="1" customWidth="1"/>
    <col min="3306" max="3306" width="8.375" style="1" customWidth="1"/>
    <col min="3307" max="3307" width="9.125" style="1" customWidth="1"/>
    <col min="3308" max="3308" width="7.875" style="1" customWidth="1"/>
    <col min="3309" max="3309" width="9" style="1" customWidth="1"/>
    <col min="3310" max="3310" width="9.25" style="1" customWidth="1"/>
    <col min="3311" max="3311" width="8.625" style="1" customWidth="1"/>
    <col min="3312" max="3548" width="9" style="1"/>
    <col min="3549" max="3549" width="7.75" style="1" customWidth="1"/>
    <col min="3550" max="3550" width="7" style="1" customWidth="1"/>
    <col min="3551" max="3551" width="5" style="1" customWidth="1"/>
    <col min="3552" max="3552" width="6.375" style="1" customWidth="1"/>
    <col min="3553" max="3553" width="5.625" style="1" customWidth="1"/>
    <col min="3554" max="3554" width="34.875" style="1" customWidth="1"/>
    <col min="3555" max="3555" width="9.375" style="1" customWidth="1"/>
    <col min="3556" max="3556" width="7.625" style="1" customWidth="1"/>
    <col min="3557" max="3557" width="8.875" style="1" customWidth="1"/>
    <col min="3558" max="3558" width="10.375" style="1" customWidth="1"/>
    <col min="3559" max="3559" width="9.25" style="1" customWidth="1"/>
    <col min="3560" max="3560" width="8.375" style="1" customWidth="1"/>
    <col min="3561" max="3561" width="8.25" style="1" customWidth="1"/>
    <col min="3562" max="3562" width="8.375" style="1" customWidth="1"/>
    <col min="3563" max="3563" width="9.125" style="1" customWidth="1"/>
    <col min="3564" max="3564" width="7.875" style="1" customWidth="1"/>
    <col min="3565" max="3565" width="9" style="1" customWidth="1"/>
    <col min="3566" max="3566" width="9.25" style="1" customWidth="1"/>
    <col min="3567" max="3567" width="8.625" style="1" customWidth="1"/>
    <col min="3568" max="3804" width="9" style="1"/>
    <col min="3805" max="3805" width="7.75" style="1" customWidth="1"/>
    <col min="3806" max="3806" width="7" style="1" customWidth="1"/>
    <col min="3807" max="3807" width="5" style="1" customWidth="1"/>
    <col min="3808" max="3808" width="6.375" style="1" customWidth="1"/>
    <col min="3809" max="3809" width="5.625" style="1" customWidth="1"/>
    <col min="3810" max="3810" width="34.875" style="1" customWidth="1"/>
    <col min="3811" max="3811" width="9.375" style="1" customWidth="1"/>
    <col min="3812" max="3812" width="7.625" style="1" customWidth="1"/>
    <col min="3813" max="3813" width="8.875" style="1" customWidth="1"/>
    <col min="3814" max="3814" width="10.375" style="1" customWidth="1"/>
    <col min="3815" max="3815" width="9.25" style="1" customWidth="1"/>
    <col min="3816" max="3816" width="8.375" style="1" customWidth="1"/>
    <col min="3817" max="3817" width="8.25" style="1" customWidth="1"/>
    <col min="3818" max="3818" width="8.375" style="1" customWidth="1"/>
    <col min="3819" max="3819" width="9.125" style="1" customWidth="1"/>
    <col min="3820" max="3820" width="7.875" style="1" customWidth="1"/>
    <col min="3821" max="3821" width="9" style="1" customWidth="1"/>
    <col min="3822" max="3822" width="9.25" style="1" customWidth="1"/>
    <col min="3823" max="3823" width="8.625" style="1" customWidth="1"/>
    <col min="3824" max="4060" width="9" style="1"/>
    <col min="4061" max="4061" width="7.75" style="1" customWidth="1"/>
    <col min="4062" max="4062" width="7" style="1" customWidth="1"/>
    <col min="4063" max="4063" width="5" style="1" customWidth="1"/>
    <col min="4064" max="4064" width="6.375" style="1" customWidth="1"/>
    <col min="4065" max="4065" width="5.625" style="1" customWidth="1"/>
    <col min="4066" max="4066" width="34.875" style="1" customWidth="1"/>
    <col min="4067" max="4067" width="9.375" style="1" customWidth="1"/>
    <col min="4068" max="4068" width="7.625" style="1" customWidth="1"/>
    <col min="4069" max="4069" width="8.875" style="1" customWidth="1"/>
    <col min="4070" max="4070" width="10.375" style="1" customWidth="1"/>
    <col min="4071" max="4071" width="9.25" style="1" customWidth="1"/>
    <col min="4072" max="4072" width="8.375" style="1" customWidth="1"/>
    <col min="4073" max="4073" width="8.25" style="1" customWidth="1"/>
    <col min="4074" max="4074" width="8.375" style="1" customWidth="1"/>
    <col min="4075" max="4075" width="9.125" style="1" customWidth="1"/>
    <col min="4076" max="4076" width="7.875" style="1" customWidth="1"/>
    <col min="4077" max="4077" width="9" style="1" customWidth="1"/>
    <col min="4078" max="4078" width="9.25" style="1" customWidth="1"/>
    <col min="4079" max="4079" width="8.625" style="1" customWidth="1"/>
    <col min="4080" max="4316" width="9" style="1"/>
    <col min="4317" max="4317" width="7.75" style="1" customWidth="1"/>
    <col min="4318" max="4318" width="7" style="1" customWidth="1"/>
    <col min="4319" max="4319" width="5" style="1" customWidth="1"/>
    <col min="4320" max="4320" width="6.375" style="1" customWidth="1"/>
    <col min="4321" max="4321" width="5.625" style="1" customWidth="1"/>
    <col min="4322" max="4322" width="34.875" style="1" customWidth="1"/>
    <col min="4323" max="4323" width="9.375" style="1" customWidth="1"/>
    <col min="4324" max="4324" width="7.625" style="1" customWidth="1"/>
    <col min="4325" max="4325" width="8.875" style="1" customWidth="1"/>
    <col min="4326" max="4326" width="10.375" style="1" customWidth="1"/>
    <col min="4327" max="4327" width="9.25" style="1" customWidth="1"/>
    <col min="4328" max="4328" width="8.375" style="1" customWidth="1"/>
    <col min="4329" max="4329" width="8.25" style="1" customWidth="1"/>
    <col min="4330" max="4330" width="8.375" style="1" customWidth="1"/>
    <col min="4331" max="4331" width="9.125" style="1" customWidth="1"/>
    <col min="4332" max="4332" width="7.875" style="1" customWidth="1"/>
    <col min="4333" max="4333" width="9" style="1" customWidth="1"/>
    <col min="4334" max="4334" width="9.25" style="1" customWidth="1"/>
    <col min="4335" max="4335" width="8.625" style="1" customWidth="1"/>
    <col min="4336" max="4572" width="9" style="1"/>
    <col min="4573" max="4573" width="7.75" style="1" customWidth="1"/>
    <col min="4574" max="4574" width="7" style="1" customWidth="1"/>
    <col min="4575" max="4575" width="5" style="1" customWidth="1"/>
    <col min="4576" max="4576" width="6.375" style="1" customWidth="1"/>
    <col min="4577" max="4577" width="5.625" style="1" customWidth="1"/>
    <col min="4578" max="4578" width="34.875" style="1" customWidth="1"/>
    <col min="4579" max="4579" width="9.375" style="1" customWidth="1"/>
    <col min="4580" max="4580" width="7.625" style="1" customWidth="1"/>
    <col min="4581" max="4581" width="8.875" style="1" customWidth="1"/>
    <col min="4582" max="4582" width="10.375" style="1" customWidth="1"/>
    <col min="4583" max="4583" width="9.25" style="1" customWidth="1"/>
    <col min="4584" max="4584" width="8.375" style="1" customWidth="1"/>
    <col min="4585" max="4585" width="8.25" style="1" customWidth="1"/>
    <col min="4586" max="4586" width="8.375" style="1" customWidth="1"/>
    <col min="4587" max="4587" width="9.125" style="1" customWidth="1"/>
    <col min="4588" max="4588" width="7.875" style="1" customWidth="1"/>
    <col min="4589" max="4589" width="9" style="1" customWidth="1"/>
    <col min="4590" max="4590" width="9.25" style="1" customWidth="1"/>
    <col min="4591" max="4591" width="8.625" style="1" customWidth="1"/>
    <col min="4592" max="4828" width="9" style="1"/>
    <col min="4829" max="4829" width="7.75" style="1" customWidth="1"/>
    <col min="4830" max="4830" width="7" style="1" customWidth="1"/>
    <col min="4831" max="4831" width="5" style="1" customWidth="1"/>
    <col min="4832" max="4832" width="6.375" style="1" customWidth="1"/>
    <col min="4833" max="4833" width="5.625" style="1" customWidth="1"/>
    <col min="4834" max="4834" width="34.875" style="1" customWidth="1"/>
    <col min="4835" max="4835" width="9.375" style="1" customWidth="1"/>
    <col min="4836" max="4836" width="7.625" style="1" customWidth="1"/>
    <col min="4837" max="4837" width="8.875" style="1" customWidth="1"/>
    <col min="4838" max="4838" width="10.375" style="1" customWidth="1"/>
    <col min="4839" max="4839" width="9.25" style="1" customWidth="1"/>
    <col min="4840" max="4840" width="8.375" style="1" customWidth="1"/>
    <col min="4841" max="4841" width="8.25" style="1" customWidth="1"/>
    <col min="4842" max="4842" width="8.375" style="1" customWidth="1"/>
    <col min="4843" max="4843" width="9.125" style="1" customWidth="1"/>
    <col min="4844" max="4844" width="7.875" style="1" customWidth="1"/>
    <col min="4845" max="4845" width="9" style="1" customWidth="1"/>
    <col min="4846" max="4846" width="9.25" style="1" customWidth="1"/>
    <col min="4847" max="4847" width="8.625" style="1" customWidth="1"/>
    <col min="4848" max="5084" width="9" style="1"/>
    <col min="5085" max="5085" width="7.75" style="1" customWidth="1"/>
    <col min="5086" max="5086" width="7" style="1" customWidth="1"/>
    <col min="5087" max="5087" width="5" style="1" customWidth="1"/>
    <col min="5088" max="5088" width="6.375" style="1" customWidth="1"/>
    <col min="5089" max="5089" width="5.625" style="1" customWidth="1"/>
    <col min="5090" max="5090" width="34.875" style="1" customWidth="1"/>
    <col min="5091" max="5091" width="9.375" style="1" customWidth="1"/>
    <col min="5092" max="5092" width="7.625" style="1" customWidth="1"/>
    <col min="5093" max="5093" width="8.875" style="1" customWidth="1"/>
    <col min="5094" max="5094" width="10.375" style="1" customWidth="1"/>
    <col min="5095" max="5095" width="9.25" style="1" customWidth="1"/>
    <col min="5096" max="5096" width="8.375" style="1" customWidth="1"/>
    <col min="5097" max="5097" width="8.25" style="1" customWidth="1"/>
    <col min="5098" max="5098" width="8.375" style="1" customWidth="1"/>
    <col min="5099" max="5099" width="9.125" style="1" customWidth="1"/>
    <col min="5100" max="5100" width="7.875" style="1" customWidth="1"/>
    <col min="5101" max="5101" width="9" style="1" customWidth="1"/>
    <col min="5102" max="5102" width="9.25" style="1" customWidth="1"/>
    <col min="5103" max="5103" width="8.625" style="1" customWidth="1"/>
    <col min="5104" max="5340" width="9" style="1"/>
    <col min="5341" max="5341" width="7.75" style="1" customWidth="1"/>
    <col min="5342" max="5342" width="7" style="1" customWidth="1"/>
    <col min="5343" max="5343" width="5" style="1" customWidth="1"/>
    <col min="5344" max="5344" width="6.375" style="1" customWidth="1"/>
    <col min="5345" max="5345" width="5.625" style="1" customWidth="1"/>
    <col min="5346" max="5346" width="34.875" style="1" customWidth="1"/>
    <col min="5347" max="5347" width="9.375" style="1" customWidth="1"/>
    <col min="5348" max="5348" width="7.625" style="1" customWidth="1"/>
    <col min="5349" max="5349" width="8.875" style="1" customWidth="1"/>
    <col min="5350" max="5350" width="10.375" style="1" customWidth="1"/>
    <col min="5351" max="5351" width="9.25" style="1" customWidth="1"/>
    <col min="5352" max="5352" width="8.375" style="1" customWidth="1"/>
    <col min="5353" max="5353" width="8.25" style="1" customWidth="1"/>
    <col min="5354" max="5354" width="8.375" style="1" customWidth="1"/>
    <col min="5355" max="5355" width="9.125" style="1" customWidth="1"/>
    <col min="5356" max="5356" width="7.875" style="1" customWidth="1"/>
    <col min="5357" max="5357" width="9" style="1" customWidth="1"/>
    <col min="5358" max="5358" width="9.25" style="1" customWidth="1"/>
    <col min="5359" max="5359" width="8.625" style="1" customWidth="1"/>
    <col min="5360" max="5596" width="9" style="1"/>
    <col min="5597" max="5597" width="7.75" style="1" customWidth="1"/>
    <col min="5598" max="5598" width="7" style="1" customWidth="1"/>
    <col min="5599" max="5599" width="5" style="1" customWidth="1"/>
    <col min="5600" max="5600" width="6.375" style="1" customWidth="1"/>
    <col min="5601" max="5601" width="5.625" style="1" customWidth="1"/>
    <col min="5602" max="5602" width="34.875" style="1" customWidth="1"/>
    <col min="5603" max="5603" width="9.375" style="1" customWidth="1"/>
    <col min="5604" max="5604" width="7.625" style="1" customWidth="1"/>
    <col min="5605" max="5605" width="8.875" style="1" customWidth="1"/>
    <col min="5606" max="5606" width="10.375" style="1" customWidth="1"/>
    <col min="5607" max="5607" width="9.25" style="1" customWidth="1"/>
    <col min="5608" max="5608" width="8.375" style="1" customWidth="1"/>
    <col min="5609" max="5609" width="8.25" style="1" customWidth="1"/>
    <col min="5610" max="5610" width="8.375" style="1" customWidth="1"/>
    <col min="5611" max="5611" width="9.125" style="1" customWidth="1"/>
    <col min="5612" max="5612" width="7.875" style="1" customWidth="1"/>
    <col min="5613" max="5613" width="9" style="1" customWidth="1"/>
    <col min="5614" max="5614" width="9.25" style="1" customWidth="1"/>
    <col min="5615" max="5615" width="8.625" style="1" customWidth="1"/>
    <col min="5616" max="5852" width="9" style="1"/>
    <col min="5853" max="5853" width="7.75" style="1" customWidth="1"/>
    <col min="5854" max="5854" width="7" style="1" customWidth="1"/>
    <col min="5855" max="5855" width="5" style="1" customWidth="1"/>
    <col min="5856" max="5856" width="6.375" style="1" customWidth="1"/>
    <col min="5857" max="5857" width="5.625" style="1" customWidth="1"/>
    <col min="5858" max="5858" width="34.875" style="1" customWidth="1"/>
    <col min="5859" max="5859" width="9.375" style="1" customWidth="1"/>
    <col min="5860" max="5860" width="7.625" style="1" customWidth="1"/>
    <col min="5861" max="5861" width="8.875" style="1" customWidth="1"/>
    <col min="5862" max="5862" width="10.375" style="1" customWidth="1"/>
    <col min="5863" max="5863" width="9.25" style="1" customWidth="1"/>
    <col min="5864" max="5864" width="8.375" style="1" customWidth="1"/>
    <col min="5865" max="5865" width="8.25" style="1" customWidth="1"/>
    <col min="5866" max="5866" width="8.375" style="1" customWidth="1"/>
    <col min="5867" max="5867" width="9.125" style="1" customWidth="1"/>
    <col min="5868" max="5868" width="7.875" style="1" customWidth="1"/>
    <col min="5869" max="5869" width="9" style="1" customWidth="1"/>
    <col min="5870" max="5870" width="9.25" style="1" customWidth="1"/>
    <col min="5871" max="5871" width="8.625" style="1" customWidth="1"/>
    <col min="5872" max="6108" width="9" style="1"/>
    <col min="6109" max="6109" width="7.75" style="1" customWidth="1"/>
    <col min="6110" max="6110" width="7" style="1" customWidth="1"/>
    <col min="6111" max="6111" width="5" style="1" customWidth="1"/>
    <col min="6112" max="6112" width="6.375" style="1" customWidth="1"/>
    <col min="6113" max="6113" width="5.625" style="1" customWidth="1"/>
    <col min="6114" max="6114" width="34.875" style="1" customWidth="1"/>
    <col min="6115" max="6115" width="9.375" style="1" customWidth="1"/>
    <col min="6116" max="6116" width="7.625" style="1" customWidth="1"/>
    <col min="6117" max="6117" width="8.875" style="1" customWidth="1"/>
    <col min="6118" max="6118" width="10.375" style="1" customWidth="1"/>
    <col min="6119" max="6119" width="9.25" style="1" customWidth="1"/>
    <col min="6120" max="6120" width="8.375" style="1" customWidth="1"/>
    <col min="6121" max="6121" width="8.25" style="1" customWidth="1"/>
    <col min="6122" max="6122" width="8.375" style="1" customWidth="1"/>
    <col min="6123" max="6123" width="9.125" style="1" customWidth="1"/>
    <col min="6124" max="6124" width="7.875" style="1" customWidth="1"/>
    <col min="6125" max="6125" width="9" style="1" customWidth="1"/>
    <col min="6126" max="6126" width="9.25" style="1" customWidth="1"/>
    <col min="6127" max="6127" width="8.625" style="1" customWidth="1"/>
    <col min="6128" max="6364" width="9" style="1"/>
    <col min="6365" max="6365" width="7.75" style="1" customWidth="1"/>
    <col min="6366" max="6366" width="7" style="1" customWidth="1"/>
    <col min="6367" max="6367" width="5" style="1" customWidth="1"/>
    <col min="6368" max="6368" width="6.375" style="1" customWidth="1"/>
    <col min="6369" max="6369" width="5.625" style="1" customWidth="1"/>
    <col min="6370" max="6370" width="34.875" style="1" customWidth="1"/>
    <col min="6371" max="6371" width="9.375" style="1" customWidth="1"/>
    <col min="6372" max="6372" width="7.625" style="1" customWidth="1"/>
    <col min="6373" max="6373" width="8.875" style="1" customWidth="1"/>
    <col min="6374" max="6374" width="10.375" style="1" customWidth="1"/>
    <col min="6375" max="6375" width="9.25" style="1" customWidth="1"/>
    <col min="6376" max="6376" width="8.375" style="1" customWidth="1"/>
    <col min="6377" max="6377" width="8.25" style="1" customWidth="1"/>
    <col min="6378" max="6378" width="8.375" style="1" customWidth="1"/>
    <col min="6379" max="6379" width="9.125" style="1" customWidth="1"/>
    <col min="6380" max="6380" width="7.875" style="1" customWidth="1"/>
    <col min="6381" max="6381" width="9" style="1" customWidth="1"/>
    <col min="6382" max="6382" width="9.25" style="1" customWidth="1"/>
    <col min="6383" max="6383" width="8.625" style="1" customWidth="1"/>
    <col min="6384" max="6620" width="9" style="1"/>
    <col min="6621" max="6621" width="7.75" style="1" customWidth="1"/>
    <col min="6622" max="6622" width="7" style="1" customWidth="1"/>
    <col min="6623" max="6623" width="5" style="1" customWidth="1"/>
    <col min="6624" max="6624" width="6.375" style="1" customWidth="1"/>
    <col min="6625" max="6625" width="5.625" style="1" customWidth="1"/>
    <col min="6626" max="6626" width="34.875" style="1" customWidth="1"/>
    <col min="6627" max="6627" width="9.375" style="1" customWidth="1"/>
    <col min="6628" max="6628" width="7.625" style="1" customWidth="1"/>
    <col min="6629" max="6629" width="8.875" style="1" customWidth="1"/>
    <col min="6630" max="6630" width="10.375" style="1" customWidth="1"/>
    <col min="6631" max="6631" width="9.25" style="1" customWidth="1"/>
    <col min="6632" max="6632" width="8.375" style="1" customWidth="1"/>
    <col min="6633" max="6633" width="8.25" style="1" customWidth="1"/>
    <col min="6634" max="6634" width="8.375" style="1" customWidth="1"/>
    <col min="6635" max="6635" width="9.125" style="1" customWidth="1"/>
    <col min="6636" max="6636" width="7.875" style="1" customWidth="1"/>
    <col min="6637" max="6637" width="9" style="1" customWidth="1"/>
    <col min="6638" max="6638" width="9.25" style="1" customWidth="1"/>
    <col min="6639" max="6639" width="8.625" style="1" customWidth="1"/>
    <col min="6640" max="6876" width="9" style="1"/>
    <col min="6877" max="6877" width="7.75" style="1" customWidth="1"/>
    <col min="6878" max="6878" width="7" style="1" customWidth="1"/>
    <col min="6879" max="6879" width="5" style="1" customWidth="1"/>
    <col min="6880" max="6880" width="6.375" style="1" customWidth="1"/>
    <col min="6881" max="6881" width="5.625" style="1" customWidth="1"/>
    <col min="6882" max="6882" width="34.875" style="1" customWidth="1"/>
    <col min="6883" max="6883" width="9.375" style="1" customWidth="1"/>
    <col min="6884" max="6884" width="7.625" style="1" customWidth="1"/>
    <col min="6885" max="6885" width="8.875" style="1" customWidth="1"/>
    <col min="6886" max="6886" width="10.375" style="1" customWidth="1"/>
    <col min="6887" max="6887" width="9.25" style="1" customWidth="1"/>
    <col min="6888" max="6888" width="8.375" style="1" customWidth="1"/>
    <col min="6889" max="6889" width="8.25" style="1" customWidth="1"/>
    <col min="6890" max="6890" width="8.375" style="1" customWidth="1"/>
    <col min="6891" max="6891" width="9.125" style="1" customWidth="1"/>
    <col min="6892" max="6892" width="7.875" style="1" customWidth="1"/>
    <col min="6893" max="6893" width="9" style="1" customWidth="1"/>
    <col min="6894" max="6894" width="9.25" style="1" customWidth="1"/>
    <col min="6895" max="6895" width="8.625" style="1" customWidth="1"/>
    <col min="6896" max="7132" width="9" style="1"/>
    <col min="7133" max="7133" width="7.75" style="1" customWidth="1"/>
    <col min="7134" max="7134" width="7" style="1" customWidth="1"/>
    <col min="7135" max="7135" width="5" style="1" customWidth="1"/>
    <col min="7136" max="7136" width="6.375" style="1" customWidth="1"/>
    <col min="7137" max="7137" width="5.625" style="1" customWidth="1"/>
    <col min="7138" max="7138" width="34.875" style="1" customWidth="1"/>
    <col min="7139" max="7139" width="9.375" style="1" customWidth="1"/>
    <col min="7140" max="7140" width="7.625" style="1" customWidth="1"/>
    <col min="7141" max="7141" width="8.875" style="1" customWidth="1"/>
    <col min="7142" max="7142" width="10.375" style="1" customWidth="1"/>
    <col min="7143" max="7143" width="9.25" style="1" customWidth="1"/>
    <col min="7144" max="7144" width="8.375" style="1" customWidth="1"/>
    <col min="7145" max="7145" width="8.25" style="1" customWidth="1"/>
    <col min="7146" max="7146" width="8.375" style="1" customWidth="1"/>
    <col min="7147" max="7147" width="9.125" style="1" customWidth="1"/>
    <col min="7148" max="7148" width="7.875" style="1" customWidth="1"/>
    <col min="7149" max="7149" width="9" style="1" customWidth="1"/>
    <col min="7150" max="7150" width="9.25" style="1" customWidth="1"/>
    <col min="7151" max="7151" width="8.625" style="1" customWidth="1"/>
    <col min="7152" max="7388" width="9" style="1"/>
    <col min="7389" max="7389" width="7.75" style="1" customWidth="1"/>
    <col min="7390" max="7390" width="7" style="1" customWidth="1"/>
    <col min="7391" max="7391" width="5" style="1" customWidth="1"/>
    <col min="7392" max="7392" width="6.375" style="1" customWidth="1"/>
    <col min="7393" max="7393" width="5.625" style="1" customWidth="1"/>
    <col min="7394" max="7394" width="34.875" style="1" customWidth="1"/>
    <col min="7395" max="7395" width="9.375" style="1" customWidth="1"/>
    <col min="7396" max="7396" width="7.625" style="1" customWidth="1"/>
    <col min="7397" max="7397" width="8.875" style="1" customWidth="1"/>
    <col min="7398" max="7398" width="10.375" style="1" customWidth="1"/>
    <col min="7399" max="7399" width="9.25" style="1" customWidth="1"/>
    <col min="7400" max="7400" width="8.375" style="1" customWidth="1"/>
    <col min="7401" max="7401" width="8.25" style="1" customWidth="1"/>
    <col min="7402" max="7402" width="8.375" style="1" customWidth="1"/>
    <col min="7403" max="7403" width="9.125" style="1" customWidth="1"/>
    <col min="7404" max="7404" width="7.875" style="1" customWidth="1"/>
    <col min="7405" max="7405" width="9" style="1" customWidth="1"/>
    <col min="7406" max="7406" width="9.25" style="1" customWidth="1"/>
    <col min="7407" max="7407" width="8.625" style="1" customWidth="1"/>
    <col min="7408" max="7644" width="9" style="1"/>
    <col min="7645" max="7645" width="7.75" style="1" customWidth="1"/>
    <col min="7646" max="7646" width="7" style="1" customWidth="1"/>
    <col min="7647" max="7647" width="5" style="1" customWidth="1"/>
    <col min="7648" max="7648" width="6.375" style="1" customWidth="1"/>
    <col min="7649" max="7649" width="5.625" style="1" customWidth="1"/>
    <col min="7650" max="7650" width="34.875" style="1" customWidth="1"/>
    <col min="7651" max="7651" width="9.375" style="1" customWidth="1"/>
    <col min="7652" max="7652" width="7.625" style="1" customWidth="1"/>
    <col min="7653" max="7653" width="8.875" style="1" customWidth="1"/>
    <col min="7654" max="7654" width="10.375" style="1" customWidth="1"/>
    <col min="7655" max="7655" width="9.25" style="1" customWidth="1"/>
    <col min="7656" max="7656" width="8.375" style="1" customWidth="1"/>
    <col min="7657" max="7657" width="8.25" style="1" customWidth="1"/>
    <col min="7658" max="7658" width="8.375" style="1" customWidth="1"/>
    <col min="7659" max="7659" width="9.125" style="1" customWidth="1"/>
    <col min="7660" max="7660" width="7.875" style="1" customWidth="1"/>
    <col min="7661" max="7661" width="9" style="1" customWidth="1"/>
    <col min="7662" max="7662" width="9.25" style="1" customWidth="1"/>
    <col min="7663" max="7663" width="8.625" style="1" customWidth="1"/>
    <col min="7664" max="7900" width="9" style="1"/>
    <col min="7901" max="7901" width="7.75" style="1" customWidth="1"/>
    <col min="7902" max="7902" width="7" style="1" customWidth="1"/>
    <col min="7903" max="7903" width="5" style="1" customWidth="1"/>
    <col min="7904" max="7904" width="6.375" style="1" customWidth="1"/>
    <col min="7905" max="7905" width="5.625" style="1" customWidth="1"/>
    <col min="7906" max="7906" width="34.875" style="1" customWidth="1"/>
    <col min="7907" max="7907" width="9.375" style="1" customWidth="1"/>
    <col min="7908" max="7908" width="7.625" style="1" customWidth="1"/>
    <col min="7909" max="7909" width="8.875" style="1" customWidth="1"/>
    <col min="7910" max="7910" width="10.375" style="1" customWidth="1"/>
    <col min="7911" max="7911" width="9.25" style="1" customWidth="1"/>
    <col min="7912" max="7912" width="8.375" style="1" customWidth="1"/>
    <col min="7913" max="7913" width="8.25" style="1" customWidth="1"/>
    <col min="7914" max="7914" width="8.375" style="1" customWidth="1"/>
    <col min="7915" max="7915" width="9.125" style="1" customWidth="1"/>
    <col min="7916" max="7916" width="7.875" style="1" customWidth="1"/>
    <col min="7917" max="7917" width="9" style="1" customWidth="1"/>
    <col min="7918" max="7918" width="9.25" style="1" customWidth="1"/>
    <col min="7919" max="7919" width="8.625" style="1" customWidth="1"/>
    <col min="7920" max="8156" width="9" style="1"/>
    <col min="8157" max="8157" width="7.75" style="1" customWidth="1"/>
    <col min="8158" max="8158" width="7" style="1" customWidth="1"/>
    <col min="8159" max="8159" width="5" style="1" customWidth="1"/>
    <col min="8160" max="8160" width="6.375" style="1" customWidth="1"/>
    <col min="8161" max="8161" width="5.625" style="1" customWidth="1"/>
    <col min="8162" max="8162" width="34.875" style="1" customWidth="1"/>
    <col min="8163" max="8163" width="9.375" style="1" customWidth="1"/>
    <col min="8164" max="8164" width="7.625" style="1" customWidth="1"/>
    <col min="8165" max="8165" width="8.875" style="1" customWidth="1"/>
    <col min="8166" max="8166" width="10.375" style="1" customWidth="1"/>
    <col min="8167" max="8167" width="9.25" style="1" customWidth="1"/>
    <col min="8168" max="8168" width="8.375" style="1" customWidth="1"/>
    <col min="8169" max="8169" width="8.25" style="1" customWidth="1"/>
    <col min="8170" max="8170" width="8.375" style="1" customWidth="1"/>
    <col min="8171" max="8171" width="9.125" style="1" customWidth="1"/>
    <col min="8172" max="8172" width="7.875" style="1" customWidth="1"/>
    <col min="8173" max="8173" width="9" style="1" customWidth="1"/>
    <col min="8174" max="8174" width="9.25" style="1" customWidth="1"/>
    <col min="8175" max="8175" width="8.625" style="1" customWidth="1"/>
    <col min="8176" max="8412" width="9" style="1"/>
    <col min="8413" max="8413" width="7.75" style="1" customWidth="1"/>
    <col min="8414" max="8414" width="7" style="1" customWidth="1"/>
    <col min="8415" max="8415" width="5" style="1" customWidth="1"/>
    <col min="8416" max="8416" width="6.375" style="1" customWidth="1"/>
    <col min="8417" max="8417" width="5.625" style="1" customWidth="1"/>
    <col min="8418" max="8418" width="34.875" style="1" customWidth="1"/>
    <col min="8419" max="8419" width="9.375" style="1" customWidth="1"/>
    <col min="8420" max="8420" width="7.625" style="1" customWidth="1"/>
    <col min="8421" max="8421" width="8.875" style="1" customWidth="1"/>
    <col min="8422" max="8422" width="10.375" style="1" customWidth="1"/>
    <col min="8423" max="8423" width="9.25" style="1" customWidth="1"/>
    <col min="8424" max="8424" width="8.375" style="1" customWidth="1"/>
    <col min="8425" max="8425" width="8.25" style="1" customWidth="1"/>
    <col min="8426" max="8426" width="8.375" style="1" customWidth="1"/>
    <col min="8427" max="8427" width="9.125" style="1" customWidth="1"/>
    <col min="8428" max="8428" width="7.875" style="1" customWidth="1"/>
    <col min="8429" max="8429" width="9" style="1" customWidth="1"/>
    <col min="8430" max="8430" width="9.25" style="1" customWidth="1"/>
    <col min="8431" max="8431" width="8.625" style="1" customWidth="1"/>
    <col min="8432" max="8668" width="9" style="1"/>
    <col min="8669" max="8669" width="7.75" style="1" customWidth="1"/>
    <col min="8670" max="8670" width="7" style="1" customWidth="1"/>
    <col min="8671" max="8671" width="5" style="1" customWidth="1"/>
    <col min="8672" max="8672" width="6.375" style="1" customWidth="1"/>
    <col min="8673" max="8673" width="5.625" style="1" customWidth="1"/>
    <col min="8674" max="8674" width="34.875" style="1" customWidth="1"/>
    <col min="8675" max="8675" width="9.375" style="1" customWidth="1"/>
    <col min="8676" max="8676" width="7.625" style="1" customWidth="1"/>
    <col min="8677" max="8677" width="8.875" style="1" customWidth="1"/>
    <col min="8678" max="8678" width="10.375" style="1" customWidth="1"/>
    <col min="8679" max="8679" width="9.25" style="1" customWidth="1"/>
    <col min="8680" max="8680" width="8.375" style="1" customWidth="1"/>
    <col min="8681" max="8681" width="8.25" style="1" customWidth="1"/>
    <col min="8682" max="8682" width="8.375" style="1" customWidth="1"/>
    <col min="8683" max="8683" width="9.125" style="1" customWidth="1"/>
    <col min="8684" max="8684" width="7.875" style="1" customWidth="1"/>
    <col min="8685" max="8685" width="9" style="1" customWidth="1"/>
    <col min="8686" max="8686" width="9.25" style="1" customWidth="1"/>
    <col min="8687" max="8687" width="8.625" style="1" customWidth="1"/>
    <col min="8688" max="8924" width="9" style="1"/>
    <col min="8925" max="8925" width="7.75" style="1" customWidth="1"/>
    <col min="8926" max="8926" width="7" style="1" customWidth="1"/>
    <col min="8927" max="8927" width="5" style="1" customWidth="1"/>
    <col min="8928" max="8928" width="6.375" style="1" customWidth="1"/>
    <col min="8929" max="8929" width="5.625" style="1" customWidth="1"/>
    <col min="8930" max="8930" width="34.875" style="1" customWidth="1"/>
    <col min="8931" max="8931" width="9.375" style="1" customWidth="1"/>
    <col min="8932" max="8932" width="7.625" style="1" customWidth="1"/>
    <col min="8933" max="8933" width="8.875" style="1" customWidth="1"/>
    <col min="8934" max="8934" width="10.375" style="1" customWidth="1"/>
    <col min="8935" max="8935" width="9.25" style="1" customWidth="1"/>
    <col min="8936" max="8936" width="8.375" style="1" customWidth="1"/>
    <col min="8937" max="8937" width="8.25" style="1" customWidth="1"/>
    <col min="8938" max="8938" width="8.375" style="1" customWidth="1"/>
    <col min="8939" max="8939" width="9.125" style="1" customWidth="1"/>
    <col min="8940" max="8940" width="7.875" style="1" customWidth="1"/>
    <col min="8941" max="8941" width="9" style="1" customWidth="1"/>
    <col min="8942" max="8942" width="9.25" style="1" customWidth="1"/>
    <col min="8943" max="8943" width="8.625" style="1" customWidth="1"/>
    <col min="8944" max="9180" width="9" style="1"/>
    <col min="9181" max="9181" width="7.75" style="1" customWidth="1"/>
    <col min="9182" max="9182" width="7" style="1" customWidth="1"/>
    <col min="9183" max="9183" width="5" style="1" customWidth="1"/>
    <col min="9184" max="9184" width="6.375" style="1" customWidth="1"/>
    <col min="9185" max="9185" width="5.625" style="1" customWidth="1"/>
    <col min="9186" max="9186" width="34.875" style="1" customWidth="1"/>
    <col min="9187" max="9187" width="9.375" style="1" customWidth="1"/>
    <col min="9188" max="9188" width="7.625" style="1" customWidth="1"/>
    <col min="9189" max="9189" width="8.875" style="1" customWidth="1"/>
    <col min="9190" max="9190" width="10.375" style="1" customWidth="1"/>
    <col min="9191" max="9191" width="9.25" style="1" customWidth="1"/>
    <col min="9192" max="9192" width="8.375" style="1" customWidth="1"/>
    <col min="9193" max="9193" width="8.25" style="1" customWidth="1"/>
    <col min="9194" max="9194" width="8.375" style="1" customWidth="1"/>
    <col min="9195" max="9195" width="9.125" style="1" customWidth="1"/>
    <col min="9196" max="9196" width="7.875" style="1" customWidth="1"/>
    <col min="9197" max="9197" width="9" style="1" customWidth="1"/>
    <col min="9198" max="9198" width="9.25" style="1" customWidth="1"/>
    <col min="9199" max="9199" width="8.625" style="1" customWidth="1"/>
    <col min="9200" max="9436" width="9" style="1"/>
    <col min="9437" max="9437" width="7.75" style="1" customWidth="1"/>
    <col min="9438" max="9438" width="7" style="1" customWidth="1"/>
    <col min="9439" max="9439" width="5" style="1" customWidth="1"/>
    <col min="9440" max="9440" width="6.375" style="1" customWidth="1"/>
    <col min="9441" max="9441" width="5.625" style="1" customWidth="1"/>
    <col min="9442" max="9442" width="34.875" style="1" customWidth="1"/>
    <col min="9443" max="9443" width="9.375" style="1" customWidth="1"/>
    <col min="9444" max="9444" width="7.625" style="1" customWidth="1"/>
    <col min="9445" max="9445" width="8.875" style="1" customWidth="1"/>
    <col min="9446" max="9446" width="10.375" style="1" customWidth="1"/>
    <col min="9447" max="9447" width="9.25" style="1" customWidth="1"/>
    <col min="9448" max="9448" width="8.375" style="1" customWidth="1"/>
    <col min="9449" max="9449" width="8.25" style="1" customWidth="1"/>
    <col min="9450" max="9450" width="8.375" style="1" customWidth="1"/>
    <col min="9451" max="9451" width="9.125" style="1" customWidth="1"/>
    <col min="9452" max="9452" width="7.875" style="1" customWidth="1"/>
    <col min="9453" max="9453" width="9" style="1" customWidth="1"/>
    <col min="9454" max="9454" width="9.25" style="1" customWidth="1"/>
    <col min="9455" max="9455" width="8.625" style="1" customWidth="1"/>
    <col min="9456" max="9692" width="9" style="1"/>
    <col min="9693" max="9693" width="7.75" style="1" customWidth="1"/>
    <col min="9694" max="9694" width="7" style="1" customWidth="1"/>
    <col min="9695" max="9695" width="5" style="1" customWidth="1"/>
    <col min="9696" max="9696" width="6.375" style="1" customWidth="1"/>
    <col min="9697" max="9697" width="5.625" style="1" customWidth="1"/>
    <col min="9698" max="9698" width="34.875" style="1" customWidth="1"/>
    <col min="9699" max="9699" width="9.375" style="1" customWidth="1"/>
    <col min="9700" max="9700" width="7.625" style="1" customWidth="1"/>
    <col min="9701" max="9701" width="8.875" style="1" customWidth="1"/>
    <col min="9702" max="9702" width="10.375" style="1" customWidth="1"/>
    <col min="9703" max="9703" width="9.25" style="1" customWidth="1"/>
    <col min="9704" max="9704" width="8.375" style="1" customWidth="1"/>
    <col min="9705" max="9705" width="8.25" style="1" customWidth="1"/>
    <col min="9706" max="9706" width="8.375" style="1" customWidth="1"/>
    <col min="9707" max="9707" width="9.125" style="1" customWidth="1"/>
    <col min="9708" max="9708" width="7.875" style="1" customWidth="1"/>
    <col min="9709" max="9709" width="9" style="1" customWidth="1"/>
    <col min="9710" max="9710" width="9.25" style="1" customWidth="1"/>
    <col min="9711" max="9711" width="8.625" style="1" customWidth="1"/>
    <col min="9712" max="9948" width="9" style="1"/>
    <col min="9949" max="9949" width="7.75" style="1" customWidth="1"/>
    <col min="9950" max="9950" width="7" style="1" customWidth="1"/>
    <col min="9951" max="9951" width="5" style="1" customWidth="1"/>
    <col min="9952" max="9952" width="6.375" style="1" customWidth="1"/>
    <col min="9953" max="9953" width="5.625" style="1" customWidth="1"/>
    <col min="9954" max="9954" width="34.875" style="1" customWidth="1"/>
    <col min="9955" max="9955" width="9.375" style="1" customWidth="1"/>
    <col min="9956" max="9956" width="7.625" style="1" customWidth="1"/>
    <col min="9957" max="9957" width="8.875" style="1" customWidth="1"/>
    <col min="9958" max="9958" width="10.375" style="1" customWidth="1"/>
    <col min="9959" max="9959" width="9.25" style="1" customWidth="1"/>
    <col min="9960" max="9960" width="8.375" style="1" customWidth="1"/>
    <col min="9961" max="9961" width="8.25" style="1" customWidth="1"/>
    <col min="9962" max="9962" width="8.375" style="1" customWidth="1"/>
    <col min="9963" max="9963" width="9.125" style="1" customWidth="1"/>
    <col min="9964" max="9964" width="7.875" style="1" customWidth="1"/>
    <col min="9965" max="9965" width="9" style="1" customWidth="1"/>
    <col min="9966" max="9966" width="9.25" style="1" customWidth="1"/>
    <col min="9967" max="9967" width="8.625" style="1" customWidth="1"/>
    <col min="9968" max="10204" width="9" style="1"/>
    <col min="10205" max="10205" width="7.75" style="1" customWidth="1"/>
    <col min="10206" max="10206" width="7" style="1" customWidth="1"/>
    <col min="10207" max="10207" width="5" style="1" customWidth="1"/>
    <col min="10208" max="10208" width="6.375" style="1" customWidth="1"/>
    <col min="10209" max="10209" width="5.625" style="1" customWidth="1"/>
    <col min="10210" max="10210" width="34.875" style="1" customWidth="1"/>
    <col min="10211" max="10211" width="9.375" style="1" customWidth="1"/>
    <col min="10212" max="10212" width="7.625" style="1" customWidth="1"/>
    <col min="10213" max="10213" width="8.875" style="1" customWidth="1"/>
    <col min="10214" max="10214" width="10.375" style="1" customWidth="1"/>
    <col min="10215" max="10215" width="9.25" style="1" customWidth="1"/>
    <col min="10216" max="10216" width="8.375" style="1" customWidth="1"/>
    <col min="10217" max="10217" width="8.25" style="1" customWidth="1"/>
    <col min="10218" max="10218" width="8.375" style="1" customWidth="1"/>
    <col min="10219" max="10219" width="9.125" style="1" customWidth="1"/>
    <col min="10220" max="10220" width="7.875" style="1" customWidth="1"/>
    <col min="10221" max="10221" width="9" style="1" customWidth="1"/>
    <col min="10222" max="10222" width="9.25" style="1" customWidth="1"/>
    <col min="10223" max="10223" width="8.625" style="1" customWidth="1"/>
    <col min="10224" max="10460" width="9" style="1"/>
    <col min="10461" max="10461" width="7.75" style="1" customWidth="1"/>
    <col min="10462" max="10462" width="7" style="1" customWidth="1"/>
    <col min="10463" max="10463" width="5" style="1" customWidth="1"/>
    <col min="10464" max="10464" width="6.375" style="1" customWidth="1"/>
    <col min="10465" max="10465" width="5.625" style="1" customWidth="1"/>
    <col min="10466" max="10466" width="34.875" style="1" customWidth="1"/>
    <col min="10467" max="10467" width="9.375" style="1" customWidth="1"/>
    <col min="10468" max="10468" width="7.625" style="1" customWidth="1"/>
    <col min="10469" max="10469" width="8.875" style="1" customWidth="1"/>
    <col min="10470" max="10470" width="10.375" style="1" customWidth="1"/>
    <col min="10471" max="10471" width="9.25" style="1" customWidth="1"/>
    <col min="10472" max="10472" width="8.375" style="1" customWidth="1"/>
    <col min="10473" max="10473" width="8.25" style="1" customWidth="1"/>
    <col min="10474" max="10474" width="8.375" style="1" customWidth="1"/>
    <col min="10475" max="10475" width="9.125" style="1" customWidth="1"/>
    <col min="10476" max="10476" width="7.875" style="1" customWidth="1"/>
    <col min="10477" max="10477" width="9" style="1" customWidth="1"/>
    <col min="10478" max="10478" width="9.25" style="1" customWidth="1"/>
    <col min="10479" max="10479" width="8.625" style="1" customWidth="1"/>
    <col min="10480" max="10716" width="9" style="1"/>
    <col min="10717" max="10717" width="7.75" style="1" customWidth="1"/>
    <col min="10718" max="10718" width="7" style="1" customWidth="1"/>
    <col min="10719" max="10719" width="5" style="1" customWidth="1"/>
    <col min="10720" max="10720" width="6.375" style="1" customWidth="1"/>
    <col min="10721" max="10721" width="5.625" style="1" customWidth="1"/>
    <col min="10722" max="10722" width="34.875" style="1" customWidth="1"/>
    <col min="10723" max="10723" width="9.375" style="1" customWidth="1"/>
    <col min="10724" max="10724" width="7.625" style="1" customWidth="1"/>
    <col min="10725" max="10725" width="8.875" style="1" customWidth="1"/>
    <col min="10726" max="10726" width="10.375" style="1" customWidth="1"/>
    <col min="10727" max="10727" width="9.25" style="1" customWidth="1"/>
    <col min="10728" max="10728" width="8.375" style="1" customWidth="1"/>
    <col min="10729" max="10729" width="8.25" style="1" customWidth="1"/>
    <col min="10730" max="10730" width="8.375" style="1" customWidth="1"/>
    <col min="10731" max="10731" width="9.125" style="1" customWidth="1"/>
    <col min="10732" max="10732" width="7.875" style="1" customWidth="1"/>
    <col min="10733" max="10733" width="9" style="1" customWidth="1"/>
    <col min="10734" max="10734" width="9.25" style="1" customWidth="1"/>
    <col min="10735" max="10735" width="8.625" style="1" customWidth="1"/>
    <col min="10736" max="10972" width="9" style="1"/>
    <col min="10973" max="10973" width="7.75" style="1" customWidth="1"/>
    <col min="10974" max="10974" width="7" style="1" customWidth="1"/>
    <col min="10975" max="10975" width="5" style="1" customWidth="1"/>
    <col min="10976" max="10976" width="6.375" style="1" customWidth="1"/>
    <col min="10977" max="10977" width="5.625" style="1" customWidth="1"/>
    <col min="10978" max="10978" width="34.875" style="1" customWidth="1"/>
    <col min="10979" max="10979" width="9.375" style="1" customWidth="1"/>
    <col min="10980" max="10980" width="7.625" style="1" customWidth="1"/>
    <col min="10981" max="10981" width="8.875" style="1" customWidth="1"/>
    <col min="10982" max="10982" width="10.375" style="1" customWidth="1"/>
    <col min="10983" max="10983" width="9.25" style="1" customWidth="1"/>
    <col min="10984" max="10984" width="8.375" style="1" customWidth="1"/>
    <col min="10985" max="10985" width="8.25" style="1" customWidth="1"/>
    <col min="10986" max="10986" width="8.375" style="1" customWidth="1"/>
    <col min="10987" max="10987" width="9.125" style="1" customWidth="1"/>
    <col min="10988" max="10988" width="7.875" style="1" customWidth="1"/>
    <col min="10989" max="10989" width="9" style="1" customWidth="1"/>
    <col min="10990" max="10990" width="9.25" style="1" customWidth="1"/>
    <col min="10991" max="10991" width="8.625" style="1" customWidth="1"/>
    <col min="10992" max="11228" width="9" style="1"/>
    <col min="11229" max="11229" width="7.75" style="1" customWidth="1"/>
    <col min="11230" max="11230" width="7" style="1" customWidth="1"/>
    <col min="11231" max="11231" width="5" style="1" customWidth="1"/>
    <col min="11232" max="11232" width="6.375" style="1" customWidth="1"/>
    <col min="11233" max="11233" width="5.625" style="1" customWidth="1"/>
    <col min="11234" max="11234" width="34.875" style="1" customWidth="1"/>
    <col min="11235" max="11235" width="9.375" style="1" customWidth="1"/>
    <col min="11236" max="11236" width="7.625" style="1" customWidth="1"/>
    <col min="11237" max="11237" width="8.875" style="1" customWidth="1"/>
    <col min="11238" max="11238" width="10.375" style="1" customWidth="1"/>
    <col min="11239" max="11239" width="9.25" style="1" customWidth="1"/>
    <col min="11240" max="11240" width="8.375" style="1" customWidth="1"/>
    <col min="11241" max="11241" width="8.25" style="1" customWidth="1"/>
    <col min="11242" max="11242" width="8.375" style="1" customWidth="1"/>
    <col min="11243" max="11243" width="9.125" style="1" customWidth="1"/>
    <col min="11244" max="11244" width="7.875" style="1" customWidth="1"/>
    <col min="11245" max="11245" width="9" style="1" customWidth="1"/>
    <col min="11246" max="11246" width="9.25" style="1" customWidth="1"/>
    <col min="11247" max="11247" width="8.625" style="1" customWidth="1"/>
    <col min="11248" max="11484" width="9" style="1"/>
    <col min="11485" max="11485" width="7.75" style="1" customWidth="1"/>
    <col min="11486" max="11486" width="7" style="1" customWidth="1"/>
    <col min="11487" max="11487" width="5" style="1" customWidth="1"/>
    <col min="11488" max="11488" width="6.375" style="1" customWidth="1"/>
    <col min="11489" max="11489" width="5.625" style="1" customWidth="1"/>
    <col min="11490" max="11490" width="34.875" style="1" customWidth="1"/>
    <col min="11491" max="11491" width="9.375" style="1" customWidth="1"/>
    <col min="11492" max="11492" width="7.625" style="1" customWidth="1"/>
    <col min="11493" max="11493" width="8.875" style="1" customWidth="1"/>
    <col min="11494" max="11494" width="10.375" style="1" customWidth="1"/>
    <col min="11495" max="11495" width="9.25" style="1" customWidth="1"/>
    <col min="11496" max="11496" width="8.375" style="1" customWidth="1"/>
    <col min="11497" max="11497" width="8.25" style="1" customWidth="1"/>
    <col min="11498" max="11498" width="8.375" style="1" customWidth="1"/>
    <col min="11499" max="11499" width="9.125" style="1" customWidth="1"/>
    <col min="11500" max="11500" width="7.875" style="1" customWidth="1"/>
    <col min="11501" max="11501" width="9" style="1" customWidth="1"/>
    <col min="11502" max="11502" width="9.25" style="1" customWidth="1"/>
    <col min="11503" max="11503" width="8.625" style="1" customWidth="1"/>
    <col min="11504" max="11740" width="9" style="1"/>
    <col min="11741" max="11741" width="7.75" style="1" customWidth="1"/>
    <col min="11742" max="11742" width="7" style="1" customWidth="1"/>
    <col min="11743" max="11743" width="5" style="1" customWidth="1"/>
    <col min="11744" max="11744" width="6.375" style="1" customWidth="1"/>
    <col min="11745" max="11745" width="5.625" style="1" customWidth="1"/>
    <col min="11746" max="11746" width="34.875" style="1" customWidth="1"/>
    <col min="11747" max="11747" width="9.375" style="1" customWidth="1"/>
    <col min="11748" max="11748" width="7.625" style="1" customWidth="1"/>
    <col min="11749" max="11749" width="8.875" style="1" customWidth="1"/>
    <col min="11750" max="11750" width="10.375" style="1" customWidth="1"/>
    <col min="11751" max="11751" width="9.25" style="1" customWidth="1"/>
    <col min="11752" max="11752" width="8.375" style="1" customWidth="1"/>
    <col min="11753" max="11753" width="8.25" style="1" customWidth="1"/>
    <col min="11754" max="11754" width="8.375" style="1" customWidth="1"/>
    <col min="11755" max="11755" width="9.125" style="1" customWidth="1"/>
    <col min="11756" max="11756" width="7.875" style="1" customWidth="1"/>
    <col min="11757" max="11757" width="9" style="1" customWidth="1"/>
    <col min="11758" max="11758" width="9.25" style="1" customWidth="1"/>
    <col min="11759" max="11759" width="8.625" style="1" customWidth="1"/>
    <col min="11760" max="11996" width="9" style="1"/>
    <col min="11997" max="11997" width="7.75" style="1" customWidth="1"/>
    <col min="11998" max="11998" width="7" style="1" customWidth="1"/>
    <col min="11999" max="11999" width="5" style="1" customWidth="1"/>
    <col min="12000" max="12000" width="6.375" style="1" customWidth="1"/>
    <col min="12001" max="12001" width="5.625" style="1" customWidth="1"/>
    <col min="12002" max="12002" width="34.875" style="1" customWidth="1"/>
    <col min="12003" max="12003" width="9.375" style="1" customWidth="1"/>
    <col min="12004" max="12004" width="7.625" style="1" customWidth="1"/>
    <col min="12005" max="12005" width="8.875" style="1" customWidth="1"/>
    <col min="12006" max="12006" width="10.375" style="1" customWidth="1"/>
    <col min="12007" max="12007" width="9.25" style="1" customWidth="1"/>
    <col min="12008" max="12008" width="8.375" style="1" customWidth="1"/>
    <col min="12009" max="12009" width="8.25" style="1" customWidth="1"/>
    <col min="12010" max="12010" width="8.375" style="1" customWidth="1"/>
    <col min="12011" max="12011" width="9.125" style="1" customWidth="1"/>
    <col min="12012" max="12012" width="7.875" style="1" customWidth="1"/>
    <col min="12013" max="12013" width="9" style="1" customWidth="1"/>
    <col min="12014" max="12014" width="9.25" style="1" customWidth="1"/>
    <col min="12015" max="12015" width="8.625" style="1" customWidth="1"/>
    <col min="12016" max="12252" width="9" style="1"/>
    <col min="12253" max="12253" width="7.75" style="1" customWidth="1"/>
    <col min="12254" max="12254" width="7" style="1" customWidth="1"/>
    <col min="12255" max="12255" width="5" style="1" customWidth="1"/>
    <col min="12256" max="12256" width="6.375" style="1" customWidth="1"/>
    <col min="12257" max="12257" width="5.625" style="1" customWidth="1"/>
    <col min="12258" max="12258" width="34.875" style="1" customWidth="1"/>
    <col min="12259" max="12259" width="9.375" style="1" customWidth="1"/>
    <col min="12260" max="12260" width="7.625" style="1" customWidth="1"/>
    <col min="12261" max="12261" width="8.875" style="1" customWidth="1"/>
    <col min="12262" max="12262" width="10.375" style="1" customWidth="1"/>
    <col min="12263" max="12263" width="9.25" style="1" customWidth="1"/>
    <col min="12264" max="12264" width="8.375" style="1" customWidth="1"/>
    <col min="12265" max="12265" width="8.25" style="1" customWidth="1"/>
    <col min="12266" max="12266" width="8.375" style="1" customWidth="1"/>
    <col min="12267" max="12267" width="9.125" style="1" customWidth="1"/>
    <col min="12268" max="12268" width="7.875" style="1" customWidth="1"/>
    <col min="12269" max="12269" width="9" style="1" customWidth="1"/>
    <col min="12270" max="12270" width="9.25" style="1" customWidth="1"/>
    <col min="12271" max="12271" width="8.625" style="1" customWidth="1"/>
    <col min="12272" max="12508" width="9" style="1"/>
    <col min="12509" max="12509" width="7.75" style="1" customWidth="1"/>
    <col min="12510" max="12510" width="7" style="1" customWidth="1"/>
    <col min="12511" max="12511" width="5" style="1" customWidth="1"/>
    <col min="12512" max="12512" width="6.375" style="1" customWidth="1"/>
    <col min="12513" max="12513" width="5.625" style="1" customWidth="1"/>
    <col min="12514" max="12514" width="34.875" style="1" customWidth="1"/>
    <col min="12515" max="12515" width="9.375" style="1" customWidth="1"/>
    <col min="12516" max="12516" width="7.625" style="1" customWidth="1"/>
    <col min="12517" max="12517" width="8.875" style="1" customWidth="1"/>
    <col min="12518" max="12518" width="10.375" style="1" customWidth="1"/>
    <col min="12519" max="12519" width="9.25" style="1" customWidth="1"/>
    <col min="12520" max="12520" width="8.375" style="1" customWidth="1"/>
    <col min="12521" max="12521" width="8.25" style="1" customWidth="1"/>
    <col min="12522" max="12522" width="8.375" style="1" customWidth="1"/>
    <col min="12523" max="12523" width="9.125" style="1" customWidth="1"/>
    <col min="12524" max="12524" width="7.875" style="1" customWidth="1"/>
    <col min="12525" max="12525" width="9" style="1" customWidth="1"/>
    <col min="12526" max="12526" width="9.25" style="1" customWidth="1"/>
    <col min="12527" max="12527" width="8.625" style="1" customWidth="1"/>
    <col min="12528" max="12764" width="9" style="1"/>
    <col min="12765" max="12765" width="7.75" style="1" customWidth="1"/>
    <col min="12766" max="12766" width="7" style="1" customWidth="1"/>
    <col min="12767" max="12767" width="5" style="1" customWidth="1"/>
    <col min="12768" max="12768" width="6.375" style="1" customWidth="1"/>
    <col min="12769" max="12769" width="5.625" style="1" customWidth="1"/>
    <col min="12770" max="12770" width="34.875" style="1" customWidth="1"/>
    <col min="12771" max="12771" width="9.375" style="1" customWidth="1"/>
    <col min="12772" max="12772" width="7.625" style="1" customWidth="1"/>
    <col min="12773" max="12773" width="8.875" style="1" customWidth="1"/>
    <col min="12774" max="12774" width="10.375" style="1" customWidth="1"/>
    <col min="12775" max="12775" width="9.25" style="1" customWidth="1"/>
    <col min="12776" max="12776" width="8.375" style="1" customWidth="1"/>
    <col min="12777" max="12777" width="8.25" style="1" customWidth="1"/>
    <col min="12778" max="12778" width="8.375" style="1" customWidth="1"/>
    <col min="12779" max="12779" width="9.125" style="1" customWidth="1"/>
    <col min="12780" max="12780" width="7.875" style="1" customWidth="1"/>
    <col min="12781" max="12781" width="9" style="1" customWidth="1"/>
    <col min="12782" max="12782" width="9.25" style="1" customWidth="1"/>
    <col min="12783" max="12783" width="8.625" style="1" customWidth="1"/>
    <col min="12784" max="13020" width="9" style="1"/>
    <col min="13021" max="13021" width="7.75" style="1" customWidth="1"/>
    <col min="13022" max="13022" width="7" style="1" customWidth="1"/>
    <col min="13023" max="13023" width="5" style="1" customWidth="1"/>
    <col min="13024" max="13024" width="6.375" style="1" customWidth="1"/>
    <col min="13025" max="13025" width="5.625" style="1" customWidth="1"/>
    <col min="13026" max="13026" width="34.875" style="1" customWidth="1"/>
    <col min="13027" max="13027" width="9.375" style="1" customWidth="1"/>
    <col min="13028" max="13028" width="7.625" style="1" customWidth="1"/>
    <col min="13029" max="13029" width="8.875" style="1" customWidth="1"/>
    <col min="13030" max="13030" width="10.375" style="1" customWidth="1"/>
    <col min="13031" max="13031" width="9.25" style="1" customWidth="1"/>
    <col min="13032" max="13032" width="8.375" style="1" customWidth="1"/>
    <col min="13033" max="13033" width="8.25" style="1" customWidth="1"/>
    <col min="13034" max="13034" width="8.375" style="1" customWidth="1"/>
    <col min="13035" max="13035" width="9.125" style="1" customWidth="1"/>
    <col min="13036" max="13036" width="7.875" style="1" customWidth="1"/>
    <col min="13037" max="13037" width="9" style="1" customWidth="1"/>
    <col min="13038" max="13038" width="9.25" style="1" customWidth="1"/>
    <col min="13039" max="13039" width="8.625" style="1" customWidth="1"/>
    <col min="13040" max="13276" width="9" style="1"/>
    <col min="13277" max="13277" width="7.75" style="1" customWidth="1"/>
    <col min="13278" max="13278" width="7" style="1" customWidth="1"/>
    <col min="13279" max="13279" width="5" style="1" customWidth="1"/>
    <col min="13280" max="13280" width="6.375" style="1" customWidth="1"/>
    <col min="13281" max="13281" width="5.625" style="1" customWidth="1"/>
    <col min="13282" max="13282" width="34.875" style="1" customWidth="1"/>
    <col min="13283" max="13283" width="9.375" style="1" customWidth="1"/>
    <col min="13284" max="13284" width="7.625" style="1" customWidth="1"/>
    <col min="13285" max="13285" width="8.875" style="1" customWidth="1"/>
    <col min="13286" max="13286" width="10.375" style="1" customWidth="1"/>
    <col min="13287" max="13287" width="9.25" style="1" customWidth="1"/>
    <col min="13288" max="13288" width="8.375" style="1" customWidth="1"/>
    <col min="13289" max="13289" width="8.25" style="1" customWidth="1"/>
    <col min="13290" max="13290" width="8.375" style="1" customWidth="1"/>
    <col min="13291" max="13291" width="9.125" style="1" customWidth="1"/>
    <col min="13292" max="13292" width="7.875" style="1" customWidth="1"/>
    <col min="13293" max="13293" width="9" style="1" customWidth="1"/>
    <col min="13294" max="13294" width="9.25" style="1" customWidth="1"/>
    <col min="13295" max="13295" width="8.625" style="1" customWidth="1"/>
    <col min="13296" max="13532" width="9" style="1"/>
    <col min="13533" max="13533" width="7.75" style="1" customWidth="1"/>
    <col min="13534" max="13534" width="7" style="1" customWidth="1"/>
    <col min="13535" max="13535" width="5" style="1" customWidth="1"/>
    <col min="13536" max="13536" width="6.375" style="1" customWidth="1"/>
    <col min="13537" max="13537" width="5.625" style="1" customWidth="1"/>
    <col min="13538" max="13538" width="34.875" style="1" customWidth="1"/>
    <col min="13539" max="13539" width="9.375" style="1" customWidth="1"/>
    <col min="13540" max="13540" width="7.625" style="1" customWidth="1"/>
    <col min="13541" max="13541" width="8.875" style="1" customWidth="1"/>
    <col min="13542" max="13542" width="10.375" style="1" customWidth="1"/>
    <col min="13543" max="13543" width="9.25" style="1" customWidth="1"/>
    <col min="13544" max="13544" width="8.375" style="1" customWidth="1"/>
    <col min="13545" max="13545" width="8.25" style="1" customWidth="1"/>
    <col min="13546" max="13546" width="8.375" style="1" customWidth="1"/>
    <col min="13547" max="13547" width="9.125" style="1" customWidth="1"/>
    <col min="13548" max="13548" width="7.875" style="1" customWidth="1"/>
    <col min="13549" max="13549" width="9" style="1" customWidth="1"/>
    <col min="13550" max="13550" width="9.25" style="1" customWidth="1"/>
    <col min="13551" max="13551" width="8.625" style="1" customWidth="1"/>
    <col min="13552" max="13788" width="9" style="1"/>
    <col min="13789" max="13789" width="7.75" style="1" customWidth="1"/>
    <col min="13790" max="13790" width="7" style="1" customWidth="1"/>
    <col min="13791" max="13791" width="5" style="1" customWidth="1"/>
    <col min="13792" max="13792" width="6.375" style="1" customWidth="1"/>
    <col min="13793" max="13793" width="5.625" style="1" customWidth="1"/>
    <col min="13794" max="13794" width="34.875" style="1" customWidth="1"/>
    <col min="13795" max="13795" width="9.375" style="1" customWidth="1"/>
    <col min="13796" max="13796" width="7.625" style="1" customWidth="1"/>
    <col min="13797" max="13797" width="8.875" style="1" customWidth="1"/>
    <col min="13798" max="13798" width="10.375" style="1" customWidth="1"/>
    <col min="13799" max="13799" width="9.25" style="1" customWidth="1"/>
    <col min="13800" max="13800" width="8.375" style="1" customWidth="1"/>
    <col min="13801" max="13801" width="8.25" style="1" customWidth="1"/>
    <col min="13802" max="13802" width="8.375" style="1" customWidth="1"/>
    <col min="13803" max="13803" width="9.125" style="1" customWidth="1"/>
    <col min="13804" max="13804" width="7.875" style="1" customWidth="1"/>
    <col min="13805" max="13805" width="9" style="1" customWidth="1"/>
    <col min="13806" max="13806" width="9.25" style="1" customWidth="1"/>
    <col min="13807" max="13807" width="8.625" style="1" customWidth="1"/>
    <col min="13808" max="14044" width="9" style="1"/>
    <col min="14045" max="14045" width="7.75" style="1" customWidth="1"/>
    <col min="14046" max="14046" width="7" style="1" customWidth="1"/>
    <col min="14047" max="14047" width="5" style="1" customWidth="1"/>
    <col min="14048" max="14048" width="6.375" style="1" customWidth="1"/>
    <col min="14049" max="14049" width="5.625" style="1" customWidth="1"/>
    <col min="14050" max="14050" width="34.875" style="1" customWidth="1"/>
    <col min="14051" max="14051" width="9.375" style="1" customWidth="1"/>
    <col min="14052" max="14052" width="7.625" style="1" customWidth="1"/>
    <col min="14053" max="14053" width="8.875" style="1" customWidth="1"/>
    <col min="14054" max="14054" width="10.375" style="1" customWidth="1"/>
    <col min="14055" max="14055" width="9.25" style="1" customWidth="1"/>
    <col min="14056" max="14056" width="8.375" style="1" customWidth="1"/>
    <col min="14057" max="14057" width="8.25" style="1" customWidth="1"/>
    <col min="14058" max="14058" width="8.375" style="1" customWidth="1"/>
    <col min="14059" max="14059" width="9.125" style="1" customWidth="1"/>
    <col min="14060" max="14060" width="7.875" style="1" customWidth="1"/>
    <col min="14061" max="14061" width="9" style="1" customWidth="1"/>
    <col min="14062" max="14062" width="9.25" style="1" customWidth="1"/>
    <col min="14063" max="14063" width="8.625" style="1" customWidth="1"/>
    <col min="14064" max="14300" width="9" style="1"/>
    <col min="14301" max="14301" width="7.75" style="1" customWidth="1"/>
    <col min="14302" max="14302" width="7" style="1" customWidth="1"/>
    <col min="14303" max="14303" width="5" style="1" customWidth="1"/>
    <col min="14304" max="14304" width="6.375" style="1" customWidth="1"/>
    <col min="14305" max="14305" width="5.625" style="1" customWidth="1"/>
    <col min="14306" max="14306" width="34.875" style="1" customWidth="1"/>
    <col min="14307" max="14307" width="9.375" style="1" customWidth="1"/>
    <col min="14308" max="14308" width="7.625" style="1" customWidth="1"/>
    <col min="14309" max="14309" width="8.875" style="1" customWidth="1"/>
    <col min="14310" max="14310" width="10.375" style="1" customWidth="1"/>
    <col min="14311" max="14311" width="9.25" style="1" customWidth="1"/>
    <col min="14312" max="14312" width="8.375" style="1" customWidth="1"/>
    <col min="14313" max="14313" width="8.25" style="1" customWidth="1"/>
    <col min="14314" max="14314" width="8.375" style="1" customWidth="1"/>
    <col min="14315" max="14315" width="9.125" style="1" customWidth="1"/>
    <col min="14316" max="14316" width="7.875" style="1" customWidth="1"/>
    <col min="14317" max="14317" width="9" style="1" customWidth="1"/>
    <col min="14318" max="14318" width="9.25" style="1" customWidth="1"/>
    <col min="14319" max="14319" width="8.625" style="1" customWidth="1"/>
    <col min="14320" max="14556" width="9" style="1"/>
    <col min="14557" max="14557" width="7.75" style="1" customWidth="1"/>
    <col min="14558" max="14558" width="7" style="1" customWidth="1"/>
    <col min="14559" max="14559" width="5" style="1" customWidth="1"/>
    <col min="14560" max="14560" width="6.375" style="1" customWidth="1"/>
    <col min="14561" max="14561" width="5.625" style="1" customWidth="1"/>
    <col min="14562" max="14562" width="34.875" style="1" customWidth="1"/>
    <col min="14563" max="14563" width="9.375" style="1" customWidth="1"/>
    <col min="14564" max="14564" width="7.625" style="1" customWidth="1"/>
    <col min="14565" max="14565" width="8.875" style="1" customWidth="1"/>
    <col min="14566" max="14566" width="10.375" style="1" customWidth="1"/>
    <col min="14567" max="14567" width="9.25" style="1" customWidth="1"/>
    <col min="14568" max="14568" width="8.375" style="1" customWidth="1"/>
    <col min="14569" max="14569" width="8.25" style="1" customWidth="1"/>
    <col min="14570" max="14570" width="8.375" style="1" customWidth="1"/>
    <col min="14571" max="14571" width="9.125" style="1" customWidth="1"/>
    <col min="14572" max="14572" width="7.875" style="1" customWidth="1"/>
    <col min="14573" max="14573" width="9" style="1" customWidth="1"/>
    <col min="14574" max="14574" width="9.25" style="1" customWidth="1"/>
    <col min="14575" max="14575" width="8.625" style="1" customWidth="1"/>
    <col min="14576" max="14812" width="9" style="1"/>
    <col min="14813" max="14813" width="7.75" style="1" customWidth="1"/>
    <col min="14814" max="14814" width="7" style="1" customWidth="1"/>
    <col min="14815" max="14815" width="5" style="1" customWidth="1"/>
    <col min="14816" max="14816" width="6.375" style="1" customWidth="1"/>
    <col min="14817" max="14817" width="5.625" style="1" customWidth="1"/>
    <col min="14818" max="14818" width="34.875" style="1" customWidth="1"/>
    <col min="14819" max="14819" width="9.375" style="1" customWidth="1"/>
    <col min="14820" max="14820" width="7.625" style="1" customWidth="1"/>
    <col min="14821" max="14821" width="8.875" style="1" customWidth="1"/>
    <col min="14822" max="14822" width="10.375" style="1" customWidth="1"/>
    <col min="14823" max="14823" width="9.25" style="1" customWidth="1"/>
    <col min="14824" max="14824" width="8.375" style="1" customWidth="1"/>
    <col min="14825" max="14825" width="8.25" style="1" customWidth="1"/>
    <col min="14826" max="14826" width="8.375" style="1" customWidth="1"/>
    <col min="14827" max="14827" width="9.125" style="1" customWidth="1"/>
    <col min="14828" max="14828" width="7.875" style="1" customWidth="1"/>
    <col min="14829" max="14829" width="9" style="1" customWidth="1"/>
    <col min="14830" max="14830" width="9.25" style="1" customWidth="1"/>
    <col min="14831" max="14831" width="8.625" style="1" customWidth="1"/>
    <col min="14832" max="15068" width="9" style="1"/>
    <col min="15069" max="15069" width="7.75" style="1" customWidth="1"/>
    <col min="15070" max="15070" width="7" style="1" customWidth="1"/>
    <col min="15071" max="15071" width="5" style="1" customWidth="1"/>
    <col min="15072" max="15072" width="6.375" style="1" customWidth="1"/>
    <col min="15073" max="15073" width="5.625" style="1" customWidth="1"/>
    <col min="15074" max="15074" width="34.875" style="1" customWidth="1"/>
    <col min="15075" max="15075" width="9.375" style="1" customWidth="1"/>
    <col min="15076" max="15076" width="7.625" style="1" customWidth="1"/>
    <col min="15077" max="15077" width="8.875" style="1" customWidth="1"/>
    <col min="15078" max="15078" width="10.375" style="1" customWidth="1"/>
    <col min="15079" max="15079" width="9.25" style="1" customWidth="1"/>
    <col min="15080" max="15080" width="8.375" style="1" customWidth="1"/>
    <col min="15081" max="15081" width="8.25" style="1" customWidth="1"/>
    <col min="15082" max="15082" width="8.375" style="1" customWidth="1"/>
    <col min="15083" max="15083" width="9.125" style="1" customWidth="1"/>
    <col min="15084" max="15084" width="7.875" style="1" customWidth="1"/>
    <col min="15085" max="15085" width="9" style="1" customWidth="1"/>
    <col min="15086" max="15086" width="9.25" style="1" customWidth="1"/>
    <col min="15087" max="15087" width="8.625" style="1" customWidth="1"/>
    <col min="15088" max="15324" width="9" style="1"/>
    <col min="15325" max="15325" width="7.75" style="1" customWidth="1"/>
    <col min="15326" max="15326" width="7" style="1" customWidth="1"/>
    <col min="15327" max="15327" width="5" style="1" customWidth="1"/>
    <col min="15328" max="15328" width="6.375" style="1" customWidth="1"/>
    <col min="15329" max="15329" width="5.625" style="1" customWidth="1"/>
    <col min="15330" max="15330" width="34.875" style="1" customWidth="1"/>
    <col min="15331" max="15331" width="9.375" style="1" customWidth="1"/>
    <col min="15332" max="15332" width="7.625" style="1" customWidth="1"/>
    <col min="15333" max="15333" width="8.875" style="1" customWidth="1"/>
    <col min="15334" max="15334" width="10.375" style="1" customWidth="1"/>
    <col min="15335" max="15335" width="9.25" style="1" customWidth="1"/>
    <col min="15336" max="15336" width="8.375" style="1" customWidth="1"/>
    <col min="15337" max="15337" width="8.25" style="1" customWidth="1"/>
    <col min="15338" max="15338" width="8.375" style="1" customWidth="1"/>
    <col min="15339" max="15339" width="9.125" style="1" customWidth="1"/>
    <col min="15340" max="15340" width="7.875" style="1" customWidth="1"/>
    <col min="15341" max="15341" width="9" style="1" customWidth="1"/>
    <col min="15342" max="15342" width="9.25" style="1" customWidth="1"/>
    <col min="15343" max="15343" width="8.625" style="1" customWidth="1"/>
    <col min="15344" max="15580" width="9" style="1"/>
    <col min="15581" max="15581" width="7.75" style="1" customWidth="1"/>
    <col min="15582" max="15582" width="7" style="1" customWidth="1"/>
    <col min="15583" max="15583" width="5" style="1" customWidth="1"/>
    <col min="15584" max="15584" width="6.375" style="1" customWidth="1"/>
    <col min="15585" max="15585" width="5.625" style="1" customWidth="1"/>
    <col min="15586" max="15586" width="34.875" style="1" customWidth="1"/>
    <col min="15587" max="15587" width="9.375" style="1" customWidth="1"/>
    <col min="15588" max="15588" width="7.625" style="1" customWidth="1"/>
    <col min="15589" max="15589" width="8.875" style="1" customWidth="1"/>
    <col min="15590" max="15590" width="10.375" style="1" customWidth="1"/>
    <col min="15591" max="15591" width="9.25" style="1" customWidth="1"/>
    <col min="15592" max="15592" width="8.375" style="1" customWidth="1"/>
    <col min="15593" max="15593" width="8.25" style="1" customWidth="1"/>
    <col min="15594" max="15594" width="8.375" style="1" customWidth="1"/>
    <col min="15595" max="15595" width="9.125" style="1" customWidth="1"/>
    <col min="15596" max="15596" width="7.875" style="1" customWidth="1"/>
    <col min="15597" max="15597" width="9" style="1" customWidth="1"/>
    <col min="15598" max="15598" width="9.25" style="1" customWidth="1"/>
    <col min="15599" max="15599" width="8.625" style="1" customWidth="1"/>
    <col min="15600" max="15836" width="9" style="1"/>
    <col min="15837" max="15837" width="7.75" style="1" customWidth="1"/>
    <col min="15838" max="15838" width="7" style="1" customWidth="1"/>
    <col min="15839" max="15839" width="5" style="1" customWidth="1"/>
    <col min="15840" max="15840" width="6.375" style="1" customWidth="1"/>
    <col min="15841" max="15841" width="5.625" style="1" customWidth="1"/>
    <col min="15842" max="15842" width="34.875" style="1" customWidth="1"/>
    <col min="15843" max="15843" width="9.375" style="1" customWidth="1"/>
    <col min="15844" max="15844" width="7.625" style="1" customWidth="1"/>
    <col min="15845" max="15845" width="8.875" style="1" customWidth="1"/>
    <col min="15846" max="15846" width="10.375" style="1" customWidth="1"/>
    <col min="15847" max="15847" width="9.25" style="1" customWidth="1"/>
    <col min="15848" max="15848" width="8.375" style="1" customWidth="1"/>
    <col min="15849" max="15849" width="8.25" style="1" customWidth="1"/>
    <col min="15850" max="15850" width="8.375" style="1" customWidth="1"/>
    <col min="15851" max="15851" width="9.125" style="1" customWidth="1"/>
    <col min="15852" max="15852" width="7.875" style="1" customWidth="1"/>
    <col min="15853" max="15853" width="9" style="1" customWidth="1"/>
    <col min="15854" max="15854" width="9.25" style="1" customWidth="1"/>
    <col min="15855" max="15855" width="8.625" style="1" customWidth="1"/>
    <col min="15856" max="16092" width="9" style="1"/>
    <col min="16093" max="16093" width="7.75" style="1" customWidth="1"/>
    <col min="16094" max="16094" width="7" style="1" customWidth="1"/>
    <col min="16095" max="16095" width="5" style="1" customWidth="1"/>
    <col min="16096" max="16096" width="6.375" style="1" customWidth="1"/>
    <col min="16097" max="16097" width="5.625" style="1" customWidth="1"/>
    <col min="16098" max="16098" width="34.875" style="1" customWidth="1"/>
    <col min="16099" max="16099" width="9.375" style="1" customWidth="1"/>
    <col min="16100" max="16100" width="7.625" style="1" customWidth="1"/>
    <col min="16101" max="16101" width="8.875" style="1" customWidth="1"/>
    <col min="16102" max="16102" width="10.375" style="1" customWidth="1"/>
    <col min="16103" max="16103" width="9.25" style="1" customWidth="1"/>
    <col min="16104" max="16104" width="8.375" style="1" customWidth="1"/>
    <col min="16105" max="16105" width="8.25" style="1" customWidth="1"/>
    <col min="16106" max="16106" width="8.375" style="1" customWidth="1"/>
    <col min="16107" max="16107" width="9.125" style="1" customWidth="1"/>
    <col min="16108" max="16108" width="7.875" style="1" customWidth="1"/>
    <col min="16109" max="16109" width="9" style="1" customWidth="1"/>
    <col min="16110" max="16110" width="9.25" style="1" customWidth="1"/>
    <col min="16111" max="16111" width="8.625" style="1" customWidth="1"/>
    <col min="16112" max="16384" width="9" style="1"/>
  </cols>
  <sheetData>
    <row r="1" spans="1:9" ht="19.5" customHeight="1" x14ac:dyDescent="0.25">
      <c r="A1" s="92" t="s">
        <v>88</v>
      </c>
      <c r="B1" s="92"/>
      <c r="C1" s="92"/>
      <c r="D1" s="92"/>
      <c r="E1" s="92"/>
      <c r="F1" s="92"/>
      <c r="G1" s="92"/>
      <c r="H1" s="92"/>
      <c r="I1" s="92"/>
    </row>
    <row r="2" spans="1:9" x14ac:dyDescent="0.25">
      <c r="A2" s="91"/>
      <c r="B2" s="91"/>
      <c r="C2" s="91"/>
      <c r="D2" s="91"/>
      <c r="E2" s="91"/>
      <c r="F2" s="90"/>
      <c r="G2" s="90"/>
      <c r="H2" s="89" t="s">
        <v>87</v>
      </c>
      <c r="I2" s="89"/>
    </row>
    <row r="3" spans="1:9" ht="42.05" customHeight="1" x14ac:dyDescent="0.25">
      <c r="A3" s="87" t="s">
        <v>86</v>
      </c>
      <c r="B3" s="87" t="s">
        <v>85</v>
      </c>
      <c r="C3" s="87" t="s">
        <v>84</v>
      </c>
      <c r="D3" s="87" t="s">
        <v>83</v>
      </c>
      <c r="E3" s="87" t="s">
        <v>82</v>
      </c>
      <c r="F3" s="88" t="s">
        <v>81</v>
      </c>
      <c r="G3" s="48" t="s">
        <v>80</v>
      </c>
      <c r="H3" s="87" t="s">
        <v>79</v>
      </c>
      <c r="I3" s="87" t="s">
        <v>78</v>
      </c>
    </row>
    <row r="4" spans="1:9" ht="25.55" x14ac:dyDescent="0.25">
      <c r="A4" s="86">
        <v>256</v>
      </c>
      <c r="B4" s="86"/>
      <c r="C4" s="86"/>
      <c r="D4" s="86"/>
      <c r="E4" s="86"/>
      <c r="F4" s="85" t="s">
        <v>77</v>
      </c>
      <c r="G4" s="84">
        <f>G5+G38+G43+G48+G53+G58+G63+G82</f>
        <v>11014376.699999999</v>
      </c>
      <c r="H4" s="83">
        <f>H5+H38+H43+H48+H53+H58+H63+H82</f>
        <v>10989252.783430001</v>
      </c>
      <c r="I4" s="82">
        <f>H4/G4*100</f>
        <v>99.771898880396932</v>
      </c>
    </row>
    <row r="5" spans="1:9" ht="25.55" x14ac:dyDescent="0.25">
      <c r="A5" s="20"/>
      <c r="B5" s="20">
        <v>1261</v>
      </c>
      <c r="C5" s="20"/>
      <c r="D5" s="53"/>
      <c r="E5" s="53"/>
      <c r="F5" s="38" t="s">
        <v>76</v>
      </c>
      <c r="G5" s="37">
        <f>G6+G12+G14+G16+G19+G22+G31+G35</f>
        <v>3712123.1</v>
      </c>
      <c r="H5" s="36">
        <f>H6+H12+H14+H16+H19+H22+H31+H35</f>
        <v>3711510.8469599998</v>
      </c>
      <c r="I5" s="10">
        <f>H5/G5*100</f>
        <v>99.983506661188031</v>
      </c>
    </row>
    <row r="6" spans="1:9" x14ac:dyDescent="0.25">
      <c r="A6" s="20"/>
      <c r="B6" s="20"/>
      <c r="C6" s="8" t="s">
        <v>75</v>
      </c>
      <c r="D6" s="53"/>
      <c r="E6" s="53"/>
      <c r="F6" s="38" t="s">
        <v>74</v>
      </c>
      <c r="G6" s="37">
        <f>G7+G9</f>
        <v>1993655.5</v>
      </c>
      <c r="H6" s="36">
        <f>H7+H9</f>
        <v>1993497.3459999999</v>
      </c>
      <c r="I6" s="10">
        <f>H6/G6*100</f>
        <v>99.992067134968892</v>
      </c>
    </row>
    <row r="7" spans="1:9" ht="39.299999999999997" x14ac:dyDescent="0.25">
      <c r="A7" s="53"/>
      <c r="B7" s="53"/>
      <c r="C7" s="9"/>
      <c r="D7" s="9">
        <v>102</v>
      </c>
      <c r="E7" s="53"/>
      <c r="F7" s="6" t="s">
        <v>73</v>
      </c>
      <c r="G7" s="45">
        <f>G8</f>
        <v>1967791</v>
      </c>
      <c r="H7" s="45">
        <f>H8</f>
        <v>1967632.93979</v>
      </c>
      <c r="I7" s="3">
        <f>H7/G7*100</f>
        <v>99.991967632233298</v>
      </c>
    </row>
    <row r="8" spans="1:9" x14ac:dyDescent="0.25">
      <c r="A8" s="53"/>
      <c r="B8" s="53"/>
      <c r="C8" s="53"/>
      <c r="D8" s="53"/>
      <c r="E8" s="53">
        <v>322</v>
      </c>
      <c r="F8" s="63" t="s">
        <v>50</v>
      </c>
      <c r="G8" s="16">
        <v>1967791</v>
      </c>
      <c r="H8" s="15">
        <v>1967632.93979</v>
      </c>
      <c r="I8" s="3">
        <f>H8/G8*100</f>
        <v>99.991967632233298</v>
      </c>
    </row>
    <row r="9" spans="1:9" s="47" customFormat="1" ht="37.35" x14ac:dyDescent="0.2">
      <c r="A9" s="20"/>
      <c r="B9" s="20"/>
      <c r="C9" s="20"/>
      <c r="D9" s="20">
        <v>106</v>
      </c>
      <c r="E9" s="20"/>
      <c r="F9" s="38" t="s">
        <v>72</v>
      </c>
      <c r="G9" s="37">
        <f>G10+G11</f>
        <v>25864.5</v>
      </c>
      <c r="H9" s="36">
        <f>H10+H11</f>
        <v>25864.406210000001</v>
      </c>
      <c r="I9" s="10">
        <f>H9/G9*100</f>
        <v>99.999637379419667</v>
      </c>
    </row>
    <row r="10" spans="1:9" s="47" customFormat="1" x14ac:dyDescent="0.2">
      <c r="A10" s="20"/>
      <c r="B10" s="20"/>
      <c r="C10" s="20"/>
      <c r="D10" s="20"/>
      <c r="E10" s="53">
        <v>159</v>
      </c>
      <c r="F10" s="60" t="s">
        <v>47</v>
      </c>
      <c r="G10" s="80">
        <v>1190</v>
      </c>
      <c r="H10" s="80">
        <v>1190</v>
      </c>
      <c r="I10" s="3">
        <f>H10/G10*100</f>
        <v>100</v>
      </c>
    </row>
    <row r="11" spans="1:9" x14ac:dyDescent="0.25">
      <c r="A11" s="20"/>
      <c r="B11" s="20"/>
      <c r="C11" s="20"/>
      <c r="D11" s="53"/>
      <c r="E11" s="53">
        <v>322</v>
      </c>
      <c r="F11" s="63" t="s">
        <v>50</v>
      </c>
      <c r="G11" s="80">
        <v>24674.5</v>
      </c>
      <c r="H11" s="81">
        <v>24674.406210000001</v>
      </c>
      <c r="I11" s="3">
        <f>H11/G11*100</f>
        <v>99.999619890980568</v>
      </c>
    </row>
    <row r="12" spans="1:9" s="47" customFormat="1" ht="49.75" x14ac:dyDescent="0.2">
      <c r="A12" s="20"/>
      <c r="B12" s="20"/>
      <c r="C12" s="8" t="s">
        <v>71</v>
      </c>
      <c r="D12" s="53"/>
      <c r="E12" s="53"/>
      <c r="F12" s="38" t="s">
        <v>70</v>
      </c>
      <c r="G12" s="37">
        <f>G13</f>
        <v>219226</v>
      </c>
      <c r="H12" s="37">
        <f>H13</f>
        <v>218772.1012</v>
      </c>
      <c r="I12" s="46">
        <f>I13</f>
        <v>99.792953937945313</v>
      </c>
    </row>
    <row r="13" spans="1:9" x14ac:dyDescent="0.25">
      <c r="A13" s="14"/>
      <c r="B13" s="14"/>
      <c r="C13" s="14"/>
      <c r="D13" s="8" t="s">
        <v>1</v>
      </c>
      <c r="E13" s="17"/>
      <c r="F13" s="6" t="s">
        <v>0</v>
      </c>
      <c r="G13" s="16">
        <v>219226</v>
      </c>
      <c r="H13" s="15">
        <v>218772.1012</v>
      </c>
      <c r="I13" s="3">
        <f>H13/G13*100</f>
        <v>99.792953937945313</v>
      </c>
    </row>
    <row r="14" spans="1:9" x14ac:dyDescent="0.25">
      <c r="A14" s="14"/>
      <c r="B14" s="14"/>
      <c r="C14" s="8" t="s">
        <v>69</v>
      </c>
      <c r="D14" s="53"/>
      <c r="E14" s="53"/>
      <c r="F14" s="79" t="s">
        <v>68</v>
      </c>
      <c r="G14" s="72">
        <f>G15</f>
        <v>400</v>
      </c>
      <c r="H14" s="71">
        <f>H15</f>
        <v>399.98500000000001</v>
      </c>
      <c r="I14" s="10">
        <v>0</v>
      </c>
    </row>
    <row r="15" spans="1:9" x14ac:dyDescent="0.25">
      <c r="A15" s="9"/>
      <c r="B15" s="9"/>
      <c r="C15" s="41"/>
      <c r="D15" s="41" t="s">
        <v>1</v>
      </c>
      <c r="E15" s="17"/>
      <c r="F15" s="6" t="s">
        <v>0</v>
      </c>
      <c r="G15" s="80">
        <v>400</v>
      </c>
      <c r="H15" s="80">
        <v>399.98500000000001</v>
      </c>
      <c r="I15" s="3">
        <f>H15/G15*100</f>
        <v>99.996250000000003</v>
      </c>
    </row>
    <row r="16" spans="1:9" ht="25.55" x14ac:dyDescent="0.25">
      <c r="A16" s="14"/>
      <c r="B16" s="14"/>
      <c r="C16" s="8" t="s">
        <v>67</v>
      </c>
      <c r="D16" s="53"/>
      <c r="E16" s="53"/>
      <c r="F16" s="62" t="s">
        <v>66</v>
      </c>
      <c r="G16" s="72">
        <f>G17</f>
        <v>2100</v>
      </c>
      <c r="H16" s="71">
        <f>H17</f>
        <v>2100</v>
      </c>
      <c r="I16" s="10">
        <v>0</v>
      </c>
    </row>
    <row r="17" spans="1:9" x14ac:dyDescent="0.25">
      <c r="A17" s="14"/>
      <c r="B17" s="14"/>
      <c r="C17" s="8"/>
      <c r="D17" s="8" t="s">
        <v>62</v>
      </c>
      <c r="E17" s="17"/>
      <c r="F17" s="6"/>
      <c r="G17" s="70">
        <f>G18</f>
        <v>2100</v>
      </c>
      <c r="H17" s="69">
        <f>H18</f>
        <v>2100</v>
      </c>
      <c r="I17" s="3">
        <f>H17/G17*100</f>
        <v>100</v>
      </c>
    </row>
    <row r="18" spans="1:9" ht="26.2" x14ac:dyDescent="0.25">
      <c r="A18" s="14"/>
      <c r="B18" s="14"/>
      <c r="C18" s="8"/>
      <c r="D18" s="53"/>
      <c r="E18" s="53">
        <v>155</v>
      </c>
      <c r="F18" s="73" t="s">
        <v>65</v>
      </c>
      <c r="G18" s="80">
        <v>2100</v>
      </c>
      <c r="H18" s="80">
        <v>2100</v>
      </c>
      <c r="I18" s="3">
        <f>H18/G18*100</f>
        <v>100</v>
      </c>
    </row>
    <row r="19" spans="1:9" ht="49.75" x14ac:dyDescent="0.25">
      <c r="A19" s="14"/>
      <c r="B19" s="14"/>
      <c r="C19" s="8" t="s">
        <v>64</v>
      </c>
      <c r="D19" s="74"/>
      <c r="E19" s="74"/>
      <c r="F19" s="79" t="s">
        <v>63</v>
      </c>
      <c r="G19" s="21">
        <f>G20</f>
        <v>122357.9</v>
      </c>
      <c r="H19" s="21">
        <f>H20</f>
        <v>122357.8104</v>
      </c>
      <c r="I19" s="10">
        <f>H19/G19*100</f>
        <v>99.999926772198606</v>
      </c>
    </row>
    <row r="20" spans="1:9" x14ac:dyDescent="0.25">
      <c r="A20" s="14"/>
      <c r="B20" s="14"/>
      <c r="C20" s="78"/>
      <c r="D20" s="8" t="s">
        <v>62</v>
      </c>
      <c r="E20" s="77"/>
      <c r="F20" s="76"/>
      <c r="G20" s="72">
        <f>G21</f>
        <v>122357.9</v>
      </c>
      <c r="H20" s="71">
        <f>H21</f>
        <v>122357.8104</v>
      </c>
      <c r="I20" s="3">
        <f>H20/G20*100</f>
        <v>99.999926772198606</v>
      </c>
    </row>
    <row r="21" spans="1:9" x14ac:dyDescent="0.25">
      <c r="A21" s="14"/>
      <c r="B21" s="14"/>
      <c r="C21" s="75"/>
      <c r="D21" s="74"/>
      <c r="E21" s="74">
        <v>361</v>
      </c>
      <c r="F21" s="73" t="s">
        <v>61</v>
      </c>
      <c r="G21" s="16">
        <v>122357.9</v>
      </c>
      <c r="H21" s="15">
        <v>122357.8104</v>
      </c>
      <c r="I21" s="3">
        <f>H21/G21*100</f>
        <v>99.999926772198606</v>
      </c>
    </row>
    <row r="22" spans="1:9" ht="25.55" x14ac:dyDescent="0.25">
      <c r="A22" s="14"/>
      <c r="B22" s="14"/>
      <c r="C22" s="8" t="s">
        <v>60</v>
      </c>
      <c r="D22" s="53"/>
      <c r="E22" s="53"/>
      <c r="F22" s="64" t="s">
        <v>59</v>
      </c>
      <c r="G22" s="72">
        <f>G23</f>
        <v>1257175</v>
      </c>
      <c r="H22" s="71">
        <f>H23</f>
        <v>1257175</v>
      </c>
      <c r="I22" s="10">
        <f>H22/G22*100</f>
        <v>100</v>
      </c>
    </row>
    <row r="23" spans="1:9" x14ac:dyDescent="0.25">
      <c r="A23" s="14"/>
      <c r="B23" s="14"/>
      <c r="C23" s="8"/>
      <c r="D23" s="8" t="s">
        <v>1</v>
      </c>
      <c r="E23" s="17"/>
      <c r="F23" s="6" t="s">
        <v>0</v>
      </c>
      <c r="G23" s="70">
        <v>1257175</v>
      </c>
      <c r="H23" s="69">
        <v>1257175</v>
      </c>
      <c r="I23" s="3">
        <f>H23/G23*100</f>
        <v>100</v>
      </c>
    </row>
    <row r="24" spans="1:9" hidden="1" x14ac:dyDescent="0.25">
      <c r="A24" s="14"/>
      <c r="B24" s="14"/>
      <c r="C24" s="8"/>
      <c r="D24" s="8"/>
      <c r="E24" s="17"/>
      <c r="F24" s="29" t="s">
        <v>17</v>
      </c>
      <c r="G24" s="16"/>
      <c r="H24" s="15"/>
      <c r="I24" s="3"/>
    </row>
    <row r="25" spans="1:9" hidden="1" x14ac:dyDescent="0.25">
      <c r="A25" s="14"/>
      <c r="B25" s="14"/>
      <c r="C25" s="8"/>
      <c r="D25" s="8"/>
      <c r="E25" s="17"/>
      <c r="F25" s="68" t="s">
        <v>58</v>
      </c>
      <c r="G25" s="66">
        <v>302625</v>
      </c>
      <c r="H25" s="65">
        <v>302625</v>
      </c>
      <c r="I25" s="3">
        <f>H25/G25*100</f>
        <v>100</v>
      </c>
    </row>
    <row r="26" spans="1:9" ht="26.2" hidden="1" x14ac:dyDescent="0.25">
      <c r="A26" s="14"/>
      <c r="B26" s="14"/>
      <c r="C26" s="8"/>
      <c r="D26" s="8"/>
      <c r="E26" s="17"/>
      <c r="F26" s="68" t="s">
        <v>57</v>
      </c>
      <c r="G26" s="66">
        <v>29753</v>
      </c>
      <c r="H26" s="65">
        <v>29753</v>
      </c>
      <c r="I26" s="3">
        <f>H26/G26*100</f>
        <v>100</v>
      </c>
    </row>
    <row r="27" spans="1:9" hidden="1" x14ac:dyDescent="0.25">
      <c r="A27" s="14"/>
      <c r="B27" s="14"/>
      <c r="C27" s="8"/>
      <c r="D27" s="8"/>
      <c r="E27" s="17"/>
      <c r="F27" s="67" t="s">
        <v>56</v>
      </c>
      <c r="G27" s="66">
        <v>314536</v>
      </c>
      <c r="H27" s="65">
        <v>314536</v>
      </c>
      <c r="I27" s="3">
        <f>H27/G27*100</f>
        <v>100</v>
      </c>
    </row>
    <row r="28" spans="1:9" ht="26.2" hidden="1" x14ac:dyDescent="0.25">
      <c r="A28" s="14"/>
      <c r="B28" s="14"/>
      <c r="C28" s="8"/>
      <c r="D28" s="8"/>
      <c r="E28" s="17"/>
      <c r="F28" s="67" t="s">
        <v>55</v>
      </c>
      <c r="G28" s="66">
        <v>248745</v>
      </c>
      <c r="H28" s="65">
        <v>248745</v>
      </c>
      <c r="I28" s="3">
        <f>H28/G28*100</f>
        <v>100</v>
      </c>
    </row>
    <row r="29" spans="1:9" hidden="1" x14ac:dyDescent="0.25">
      <c r="A29" s="14"/>
      <c r="B29" s="14"/>
      <c r="C29" s="8"/>
      <c r="D29" s="8"/>
      <c r="E29" s="17"/>
      <c r="F29" s="67" t="s">
        <v>54</v>
      </c>
      <c r="G29" s="66">
        <v>57229</v>
      </c>
      <c r="H29" s="65">
        <v>57229</v>
      </c>
      <c r="I29" s="3">
        <f>H29/G29*100</f>
        <v>100</v>
      </c>
    </row>
    <row r="30" spans="1:9" hidden="1" x14ac:dyDescent="0.25">
      <c r="A30" s="14"/>
      <c r="B30" s="14"/>
      <c r="C30" s="8"/>
      <c r="D30" s="8"/>
      <c r="E30" s="17"/>
      <c r="F30" s="67" t="s">
        <v>53</v>
      </c>
      <c r="G30" s="66"/>
      <c r="H30" s="65"/>
      <c r="I30" s="3">
        <v>0</v>
      </c>
    </row>
    <row r="31" spans="1:9" ht="25.55" x14ac:dyDescent="0.25">
      <c r="A31" s="14"/>
      <c r="B31" s="14"/>
      <c r="C31" s="8" t="s">
        <v>52</v>
      </c>
      <c r="D31" s="53"/>
      <c r="E31" s="53"/>
      <c r="F31" s="64" t="s">
        <v>51</v>
      </c>
      <c r="G31" s="18">
        <f>G32</f>
        <v>107835</v>
      </c>
      <c r="H31" s="21">
        <f>H32</f>
        <v>107835</v>
      </c>
      <c r="I31" s="3">
        <f>H31/G31*100</f>
        <v>100</v>
      </c>
    </row>
    <row r="32" spans="1:9" x14ac:dyDescent="0.25">
      <c r="A32" s="14"/>
      <c r="B32" s="14"/>
      <c r="C32" s="53"/>
      <c r="D32" s="8" t="s">
        <v>1</v>
      </c>
      <c r="E32" s="17"/>
      <c r="F32" s="6" t="s">
        <v>0</v>
      </c>
      <c r="G32" s="16">
        <f>G33+G34</f>
        <v>107835</v>
      </c>
      <c r="H32" s="15">
        <f>H33+H34</f>
        <v>107835</v>
      </c>
      <c r="I32" s="3">
        <f>H32/G32*100</f>
        <v>100</v>
      </c>
    </row>
    <row r="33" spans="1:9" x14ac:dyDescent="0.25">
      <c r="A33" s="14"/>
      <c r="B33" s="14"/>
      <c r="C33" s="53"/>
      <c r="D33" s="53"/>
      <c r="E33" s="53">
        <v>159</v>
      </c>
      <c r="F33" s="60" t="s">
        <v>47</v>
      </c>
      <c r="G33" s="45">
        <v>107835</v>
      </c>
      <c r="H33" s="44">
        <v>107835</v>
      </c>
      <c r="I33" s="3">
        <f>H33/G33*100</f>
        <v>100</v>
      </c>
    </row>
    <row r="34" spans="1:9" hidden="1" x14ac:dyDescent="0.25">
      <c r="A34" s="14"/>
      <c r="B34" s="14"/>
      <c r="C34" s="53"/>
      <c r="D34" s="53"/>
      <c r="E34" s="53">
        <v>322</v>
      </c>
      <c r="F34" s="63" t="s">
        <v>50</v>
      </c>
      <c r="G34" s="45"/>
      <c r="H34" s="44"/>
      <c r="I34" s="3" t="e">
        <f>H34/G34*100</f>
        <v>#DIV/0!</v>
      </c>
    </row>
    <row r="35" spans="1:9" ht="38" x14ac:dyDescent="0.25">
      <c r="A35" s="14"/>
      <c r="B35" s="14"/>
      <c r="C35" s="8" t="s">
        <v>49</v>
      </c>
      <c r="D35" s="53"/>
      <c r="E35" s="53"/>
      <c r="F35" s="62" t="s">
        <v>48</v>
      </c>
      <c r="G35" s="37">
        <f>G36</f>
        <v>9373.7000000000007</v>
      </c>
      <c r="H35" s="37">
        <f>H36</f>
        <v>9373.6043599999994</v>
      </c>
      <c r="I35" s="10">
        <f>H35/G35*100</f>
        <v>99.99897969851817</v>
      </c>
    </row>
    <row r="36" spans="1:9" s="47" customFormat="1" x14ac:dyDescent="0.2">
      <c r="A36" s="14"/>
      <c r="B36" s="14"/>
      <c r="C36" s="8"/>
      <c r="D36" s="8" t="s">
        <v>1</v>
      </c>
      <c r="E36" s="61"/>
      <c r="F36" s="38" t="s">
        <v>0</v>
      </c>
      <c r="G36" s="18">
        <f>G37</f>
        <v>9373.7000000000007</v>
      </c>
      <c r="H36" s="21">
        <f>H37</f>
        <v>9373.6043599999994</v>
      </c>
      <c r="I36" s="10">
        <f>H36/G36*100</f>
        <v>99.99897969851817</v>
      </c>
    </row>
    <row r="37" spans="1:9" x14ac:dyDescent="0.25">
      <c r="A37" s="14"/>
      <c r="B37" s="14"/>
      <c r="C37" s="53"/>
      <c r="D37" s="53"/>
      <c r="E37" s="53">
        <v>159</v>
      </c>
      <c r="F37" s="60" t="s">
        <v>47</v>
      </c>
      <c r="G37" s="16">
        <v>9373.7000000000007</v>
      </c>
      <c r="H37" s="15">
        <v>9373.6043599999994</v>
      </c>
      <c r="I37" s="3">
        <f>H37/G37*100</f>
        <v>99.99897969851817</v>
      </c>
    </row>
    <row r="38" spans="1:9" ht="24.9" x14ac:dyDescent="0.25">
      <c r="A38" s="14"/>
      <c r="B38" s="8" t="s">
        <v>46</v>
      </c>
      <c r="C38" s="14"/>
      <c r="D38" s="20"/>
      <c r="E38" s="20"/>
      <c r="F38" s="51" t="s">
        <v>45</v>
      </c>
      <c r="G38" s="37">
        <f>G39+G41</f>
        <v>483896.4</v>
      </c>
      <c r="H38" s="37">
        <f>H39+H41</f>
        <v>480474.22084000002</v>
      </c>
      <c r="I38" s="10">
        <f>H38/G38*100</f>
        <v>99.292786811391863</v>
      </c>
    </row>
    <row r="39" spans="1:9" ht="75.3" x14ac:dyDescent="0.25">
      <c r="A39" s="14"/>
      <c r="B39" s="14"/>
      <c r="C39" s="59" t="s">
        <v>1</v>
      </c>
      <c r="D39" s="20"/>
      <c r="E39" s="20"/>
      <c r="F39" s="38" t="s">
        <v>44</v>
      </c>
      <c r="G39" s="37">
        <f>G40</f>
        <v>483896.4</v>
      </c>
      <c r="H39" s="37">
        <f>H40</f>
        <v>480474.22084000002</v>
      </c>
      <c r="I39" s="10">
        <f>H39/G39*100</f>
        <v>99.292786811391863</v>
      </c>
    </row>
    <row r="40" spans="1:9" x14ac:dyDescent="0.25">
      <c r="A40" s="9"/>
      <c r="B40" s="9"/>
      <c r="C40" s="9"/>
      <c r="D40" s="41" t="s">
        <v>1</v>
      </c>
      <c r="E40" s="17"/>
      <c r="F40" s="6" t="s">
        <v>0</v>
      </c>
      <c r="G40" s="45">
        <v>483896.4</v>
      </c>
      <c r="H40" s="44">
        <v>480474.22084000002</v>
      </c>
      <c r="I40" s="3">
        <f>H40/G40*100</f>
        <v>99.292786811391863</v>
      </c>
    </row>
    <row r="41" spans="1:9" ht="25.55" hidden="1" x14ac:dyDescent="0.25">
      <c r="A41" s="14"/>
      <c r="B41" s="14"/>
      <c r="C41" s="20" t="s">
        <v>43</v>
      </c>
      <c r="D41" s="14"/>
      <c r="E41" s="13"/>
      <c r="F41" s="12" t="s">
        <v>2</v>
      </c>
      <c r="G41" s="11">
        <f>G42</f>
        <v>0</v>
      </c>
      <c r="H41" s="55">
        <f>H42</f>
        <v>0</v>
      </c>
      <c r="I41" s="10" t="e">
        <f>H41/G41*100</f>
        <v>#DIV/0!</v>
      </c>
    </row>
    <row r="42" spans="1:9" hidden="1" x14ac:dyDescent="0.25">
      <c r="A42" s="9"/>
      <c r="B42" s="9"/>
      <c r="C42" s="9"/>
      <c r="D42" s="8" t="s">
        <v>1</v>
      </c>
      <c r="E42" s="7"/>
      <c r="F42" s="58" t="s">
        <v>42</v>
      </c>
      <c r="G42" s="5"/>
      <c r="H42" s="4"/>
      <c r="I42" s="3" t="e">
        <f>H42/G42*100</f>
        <v>#DIV/0!</v>
      </c>
    </row>
    <row r="43" spans="1:9" ht="24.9" x14ac:dyDescent="0.25">
      <c r="A43" s="14"/>
      <c r="B43" s="8" t="s">
        <v>41</v>
      </c>
      <c r="C43" s="14"/>
      <c r="D43" s="20"/>
      <c r="E43" s="20"/>
      <c r="F43" s="51" t="s">
        <v>40</v>
      </c>
      <c r="G43" s="37">
        <f>G44+G46</f>
        <v>371637.1</v>
      </c>
      <c r="H43" s="36">
        <f>H44+H46</f>
        <v>371076.61429</v>
      </c>
      <c r="I43" s="10">
        <f>H43/G43*100</f>
        <v>99.849184672359144</v>
      </c>
    </row>
    <row r="44" spans="1:9" ht="56.3" customHeight="1" x14ac:dyDescent="0.25">
      <c r="A44" s="14"/>
      <c r="B44" s="14"/>
      <c r="C44" s="8" t="s">
        <v>39</v>
      </c>
      <c r="D44" s="20"/>
      <c r="E44" s="20"/>
      <c r="F44" s="38" t="s">
        <v>38</v>
      </c>
      <c r="G44" s="37">
        <f>G45</f>
        <v>370977.1</v>
      </c>
      <c r="H44" s="37">
        <f>H45</f>
        <v>370529.35028999997</v>
      </c>
      <c r="I44" s="10">
        <f>H44/G44*100</f>
        <v>99.879305296742032</v>
      </c>
    </row>
    <row r="45" spans="1:9" x14ac:dyDescent="0.25">
      <c r="A45" s="9"/>
      <c r="B45" s="9"/>
      <c r="C45" s="9"/>
      <c r="D45" s="41" t="s">
        <v>1</v>
      </c>
      <c r="E45" s="17"/>
      <c r="F45" s="6" t="s">
        <v>0</v>
      </c>
      <c r="G45" s="45">
        <v>370977.1</v>
      </c>
      <c r="H45" s="44">
        <v>370529.35028999997</v>
      </c>
      <c r="I45" s="3">
        <f>H45/G45*100</f>
        <v>99.879305296742032</v>
      </c>
    </row>
    <row r="46" spans="1:9" ht="25.55" x14ac:dyDescent="0.25">
      <c r="A46" s="14"/>
      <c r="B46" s="14"/>
      <c r="C46" s="8" t="s">
        <v>3</v>
      </c>
      <c r="D46" s="14"/>
      <c r="E46" s="13"/>
      <c r="F46" s="12" t="s">
        <v>2</v>
      </c>
      <c r="G46" s="11">
        <f>G47</f>
        <v>660</v>
      </c>
      <c r="H46" s="55">
        <f>H47</f>
        <v>547.26400000000001</v>
      </c>
      <c r="I46" s="10">
        <v>0</v>
      </c>
    </row>
    <row r="47" spans="1:9" x14ac:dyDescent="0.25">
      <c r="A47" s="9"/>
      <c r="B47" s="9"/>
      <c r="C47" s="9"/>
      <c r="D47" s="8" t="s">
        <v>1</v>
      </c>
      <c r="E47" s="7"/>
      <c r="F47" s="6" t="s">
        <v>0</v>
      </c>
      <c r="G47" s="57">
        <v>660</v>
      </c>
      <c r="H47" s="57">
        <v>547.26400000000001</v>
      </c>
      <c r="I47" s="3">
        <f>H47/G47*100</f>
        <v>82.918787878787882</v>
      </c>
    </row>
    <row r="48" spans="1:9" x14ac:dyDescent="0.25">
      <c r="A48" s="14"/>
      <c r="B48" s="8" t="s">
        <v>37</v>
      </c>
      <c r="C48" s="14"/>
      <c r="D48" s="20"/>
      <c r="E48" s="20"/>
      <c r="F48" s="56" t="s">
        <v>36</v>
      </c>
      <c r="G48" s="37">
        <f>G49+G51</f>
        <v>266773</v>
      </c>
      <c r="H48" s="36">
        <f>H49+H51</f>
        <v>266770.09985</v>
      </c>
      <c r="I48" s="10">
        <f>H48/G48*100</f>
        <v>99.998912877240201</v>
      </c>
    </row>
    <row r="49" spans="1:9" ht="38" x14ac:dyDescent="0.25">
      <c r="A49" s="14"/>
      <c r="B49" s="14"/>
      <c r="C49" s="8" t="s">
        <v>5</v>
      </c>
      <c r="D49" s="20"/>
      <c r="E49" s="20"/>
      <c r="F49" s="19" t="s">
        <v>4</v>
      </c>
      <c r="G49" s="37">
        <f>G50</f>
        <v>254163.7</v>
      </c>
      <c r="H49" s="37">
        <f>H50</f>
        <v>254160.98405</v>
      </c>
      <c r="I49" s="10">
        <f>H49/G49*100</f>
        <v>99.99893141703555</v>
      </c>
    </row>
    <row r="50" spans="1:9" x14ac:dyDescent="0.25">
      <c r="A50" s="9"/>
      <c r="B50" s="9"/>
      <c r="C50" s="9"/>
      <c r="D50" s="41" t="s">
        <v>1</v>
      </c>
      <c r="E50" s="17"/>
      <c r="F50" s="6" t="s">
        <v>0</v>
      </c>
      <c r="G50" s="45">
        <v>254163.7</v>
      </c>
      <c r="H50" s="44">
        <v>254160.98405</v>
      </c>
      <c r="I50" s="3">
        <f>H50/G50*100</f>
        <v>99.99893141703555</v>
      </c>
    </row>
    <row r="51" spans="1:9" ht="25.55" x14ac:dyDescent="0.25">
      <c r="A51" s="14"/>
      <c r="B51" s="14"/>
      <c r="C51" s="8" t="s">
        <v>3</v>
      </c>
      <c r="D51" s="14"/>
      <c r="E51" s="13"/>
      <c r="F51" s="12" t="s">
        <v>2</v>
      </c>
      <c r="G51" s="11">
        <f>G52</f>
        <v>12609.3</v>
      </c>
      <c r="H51" s="55">
        <f>H52</f>
        <v>12609.1158</v>
      </c>
      <c r="I51" s="10">
        <v>0</v>
      </c>
    </row>
    <row r="52" spans="1:9" x14ac:dyDescent="0.25">
      <c r="A52" s="9"/>
      <c r="B52" s="9"/>
      <c r="C52" s="9"/>
      <c r="D52" s="8" t="s">
        <v>1</v>
      </c>
      <c r="E52" s="7"/>
      <c r="F52" s="6" t="s">
        <v>0</v>
      </c>
      <c r="G52" s="5">
        <v>12609.3</v>
      </c>
      <c r="H52" s="4">
        <v>12609.1158</v>
      </c>
      <c r="I52" s="3">
        <f>H52/G52*100</f>
        <v>99.998539173467208</v>
      </c>
    </row>
    <row r="53" spans="1:9" ht="24.9" x14ac:dyDescent="0.25">
      <c r="A53" s="54"/>
      <c r="B53" s="8" t="s">
        <v>35</v>
      </c>
      <c r="C53" s="14"/>
      <c r="D53" s="20"/>
      <c r="E53" s="20"/>
      <c r="F53" s="51" t="s">
        <v>34</v>
      </c>
      <c r="G53" s="37">
        <f>G54+G56</f>
        <v>1156549.5</v>
      </c>
      <c r="H53" s="36">
        <f>H54+H56</f>
        <v>1155593.5363099999</v>
      </c>
      <c r="I53" s="10">
        <f>H53/G53*100</f>
        <v>99.917343469518585</v>
      </c>
    </row>
    <row r="54" spans="1:9" ht="75.3" x14ac:dyDescent="0.25">
      <c r="A54" s="20"/>
      <c r="B54" s="14"/>
      <c r="C54" s="8" t="s">
        <v>31</v>
      </c>
      <c r="D54" s="20"/>
      <c r="E54" s="20"/>
      <c r="F54" s="38" t="s">
        <v>30</v>
      </c>
      <c r="G54" s="37">
        <f>G55</f>
        <v>773923.5</v>
      </c>
      <c r="H54" s="37">
        <f>H55</f>
        <v>773715.16316</v>
      </c>
      <c r="I54" s="10">
        <f>H54/G54*100</f>
        <v>99.97308043495255</v>
      </c>
    </row>
    <row r="55" spans="1:9" x14ac:dyDescent="0.25">
      <c r="A55" s="53"/>
      <c r="B55" s="9"/>
      <c r="C55" s="9"/>
      <c r="D55" s="41" t="s">
        <v>1</v>
      </c>
      <c r="E55" s="17"/>
      <c r="F55" s="6" t="s">
        <v>0</v>
      </c>
      <c r="G55" s="45">
        <v>773923.5</v>
      </c>
      <c r="H55" s="44">
        <v>773715.16316</v>
      </c>
      <c r="I55" s="3">
        <f>H55/G55*100</f>
        <v>99.97308043495255</v>
      </c>
    </row>
    <row r="56" spans="1:9" s="47" customFormat="1" ht="24.9" x14ac:dyDescent="0.2">
      <c r="A56" s="14"/>
      <c r="B56" s="14"/>
      <c r="C56" s="8" t="s">
        <v>3</v>
      </c>
      <c r="D56" s="14"/>
      <c r="E56" s="13"/>
      <c r="F56" s="43" t="s">
        <v>23</v>
      </c>
      <c r="G56" s="42">
        <f>G57</f>
        <v>382626</v>
      </c>
      <c r="H56" s="52">
        <f>H57</f>
        <v>381878.37315</v>
      </c>
      <c r="I56" s="10">
        <f>H56/G56*100</f>
        <v>99.80460636496214</v>
      </c>
    </row>
    <row r="57" spans="1:9" x14ac:dyDescent="0.25">
      <c r="A57" s="14"/>
      <c r="B57" s="14"/>
      <c r="C57" s="9"/>
      <c r="D57" s="8" t="s">
        <v>1</v>
      </c>
      <c r="E57" s="17"/>
      <c r="F57" s="6" t="s">
        <v>0</v>
      </c>
      <c r="G57" s="40">
        <v>382626</v>
      </c>
      <c r="H57" s="39">
        <v>381878.37315</v>
      </c>
      <c r="I57" s="3">
        <f>H57/G57*100</f>
        <v>99.80460636496214</v>
      </c>
    </row>
    <row r="58" spans="1:9" ht="24.9" x14ac:dyDescent="0.25">
      <c r="A58" s="24"/>
      <c r="B58" s="8" t="s">
        <v>33</v>
      </c>
      <c r="C58" s="14"/>
      <c r="D58" s="20"/>
      <c r="E58" s="20"/>
      <c r="F58" s="51" t="s">
        <v>32</v>
      </c>
      <c r="G58" s="37">
        <f>G59+G61</f>
        <v>474461.6</v>
      </c>
      <c r="H58" s="36">
        <f>H59+H61</f>
        <v>473424.12677999999</v>
      </c>
      <c r="I58" s="10">
        <f>H58/G58*100</f>
        <v>99.781336736207948</v>
      </c>
    </row>
    <row r="59" spans="1:9" ht="75.3" x14ac:dyDescent="0.25">
      <c r="A59" s="24"/>
      <c r="B59" s="14"/>
      <c r="C59" s="8" t="s">
        <v>31</v>
      </c>
      <c r="D59" s="20"/>
      <c r="E59" s="20"/>
      <c r="F59" s="38" t="s">
        <v>30</v>
      </c>
      <c r="G59" s="37">
        <f>G60</f>
        <v>474461.6</v>
      </c>
      <c r="H59" s="37">
        <f>H60</f>
        <v>473424.12677999999</v>
      </c>
      <c r="I59" s="10">
        <f>H59/G59*100</f>
        <v>99.781336736207948</v>
      </c>
    </row>
    <row r="60" spans="1:9" x14ac:dyDescent="0.25">
      <c r="A60" s="24"/>
      <c r="B60" s="9"/>
      <c r="C60" s="9"/>
      <c r="D60" s="41" t="s">
        <v>1</v>
      </c>
      <c r="E60" s="17"/>
      <c r="F60" s="6" t="s">
        <v>0</v>
      </c>
      <c r="G60" s="45">
        <v>474461.6</v>
      </c>
      <c r="H60" s="44">
        <v>473424.12677999999</v>
      </c>
      <c r="I60" s="3">
        <f>H60/G60*100</f>
        <v>99.781336736207948</v>
      </c>
    </row>
    <row r="61" spans="1:9" s="47" customFormat="1" ht="24.9" hidden="1" x14ac:dyDescent="0.2">
      <c r="A61" s="14"/>
      <c r="B61" s="14"/>
      <c r="C61" s="8" t="s">
        <v>3</v>
      </c>
      <c r="D61" s="14"/>
      <c r="E61" s="13"/>
      <c r="F61" s="43" t="s">
        <v>23</v>
      </c>
      <c r="G61" s="42">
        <f>G62</f>
        <v>0</v>
      </c>
      <c r="H61" s="52">
        <f>H62</f>
        <v>0</v>
      </c>
      <c r="I61" s="10" t="e">
        <f>H61/G61*100</f>
        <v>#DIV/0!</v>
      </c>
    </row>
    <row r="62" spans="1:9" hidden="1" x14ac:dyDescent="0.25">
      <c r="A62" s="14"/>
      <c r="B62" s="14"/>
      <c r="C62" s="9"/>
      <c r="D62" s="8" t="s">
        <v>1</v>
      </c>
      <c r="E62" s="17"/>
      <c r="F62" s="6" t="s">
        <v>0</v>
      </c>
      <c r="G62" s="40"/>
      <c r="H62" s="39"/>
      <c r="I62" s="3" t="e">
        <f>H62/G62*100</f>
        <v>#DIV/0!</v>
      </c>
    </row>
    <row r="63" spans="1:9" ht="37.35" x14ac:dyDescent="0.25">
      <c r="A63" s="24"/>
      <c r="B63" s="8" t="s">
        <v>29</v>
      </c>
      <c r="C63" s="14"/>
      <c r="D63" s="20"/>
      <c r="E63" s="20"/>
      <c r="F63" s="51" t="s">
        <v>28</v>
      </c>
      <c r="G63" s="37">
        <f>G64+G65+G69+G81+G67</f>
        <v>4155161.8000000003</v>
      </c>
      <c r="H63" s="37">
        <f>H64+H65+H69+H81+H67</f>
        <v>4140244.6077399999</v>
      </c>
      <c r="I63" s="10">
        <f>H63/G63*100</f>
        <v>99.640996115722842</v>
      </c>
    </row>
    <row r="64" spans="1:9" s="47" customFormat="1" ht="37.35" x14ac:dyDescent="0.2">
      <c r="A64" s="50"/>
      <c r="B64" s="8"/>
      <c r="C64" s="49" t="s">
        <v>27</v>
      </c>
      <c r="D64" s="48"/>
      <c r="E64" s="48"/>
      <c r="F64" s="23" t="s">
        <v>26</v>
      </c>
      <c r="G64" s="37">
        <v>1635</v>
      </c>
      <c r="H64" s="36">
        <v>0</v>
      </c>
      <c r="I64" s="10">
        <f>H64/G64*100</f>
        <v>0</v>
      </c>
    </row>
    <row r="65" spans="1:9" ht="50.4" x14ac:dyDescent="0.25">
      <c r="A65" s="24"/>
      <c r="B65" s="14"/>
      <c r="C65" s="8" t="s">
        <v>25</v>
      </c>
      <c r="D65" s="20"/>
      <c r="E65" s="20"/>
      <c r="F65" s="38" t="s">
        <v>24</v>
      </c>
      <c r="G65" s="37">
        <f>G66</f>
        <v>811434.5</v>
      </c>
      <c r="H65" s="37">
        <f>H66</f>
        <v>809722.40945000004</v>
      </c>
      <c r="I65" s="46">
        <f>I66</f>
        <v>99.789004466780753</v>
      </c>
    </row>
    <row r="66" spans="1:9" x14ac:dyDescent="0.25">
      <c r="A66" s="24"/>
      <c r="B66" s="24"/>
      <c r="C66" s="24"/>
      <c r="D66" s="41" t="s">
        <v>1</v>
      </c>
      <c r="E66" s="17"/>
      <c r="F66" s="6" t="s">
        <v>0</v>
      </c>
      <c r="G66" s="45">
        <v>811434.5</v>
      </c>
      <c r="H66" s="44">
        <v>809722.40945000004</v>
      </c>
      <c r="I66" s="3">
        <f>H66/G66*100</f>
        <v>99.789004466780753</v>
      </c>
    </row>
    <row r="67" spans="1:9" ht="24.9" x14ac:dyDescent="0.25">
      <c r="A67" s="14"/>
      <c r="B67" s="14"/>
      <c r="C67" s="8" t="s">
        <v>3</v>
      </c>
      <c r="D67" s="14"/>
      <c r="E67" s="13"/>
      <c r="F67" s="43" t="s">
        <v>23</v>
      </c>
      <c r="G67" s="42">
        <f>G68</f>
        <v>20485.7</v>
      </c>
      <c r="H67" s="42">
        <f>H68</f>
        <v>18626.553940000002</v>
      </c>
      <c r="I67" s="10">
        <f>H67/G67*100</f>
        <v>90.924664229194036</v>
      </c>
    </row>
    <row r="68" spans="1:9" x14ac:dyDescent="0.25">
      <c r="A68" s="9"/>
      <c r="B68" s="9"/>
      <c r="C68" s="9"/>
      <c r="D68" s="41" t="s">
        <v>1</v>
      </c>
      <c r="E68" s="17"/>
      <c r="F68" s="6" t="s">
        <v>0</v>
      </c>
      <c r="G68" s="40">
        <v>20485.7</v>
      </c>
      <c r="H68" s="39">
        <v>18626.553940000002</v>
      </c>
      <c r="I68" s="3">
        <f>H68/G68*100</f>
        <v>90.924664229194036</v>
      </c>
    </row>
    <row r="69" spans="1:9" x14ac:dyDescent="0.25">
      <c r="A69" s="24"/>
      <c r="B69" s="24"/>
      <c r="C69" s="8" t="s">
        <v>22</v>
      </c>
      <c r="D69" s="20"/>
      <c r="E69" s="20"/>
      <c r="F69" s="38" t="s">
        <v>21</v>
      </c>
      <c r="G69" s="37">
        <f>G71+G70+G72</f>
        <v>3311226.6</v>
      </c>
      <c r="H69" s="36">
        <f>H71+H70+H72</f>
        <v>3302813.1443499997</v>
      </c>
      <c r="I69" s="10">
        <f>H69/G69*100</f>
        <v>99.745911208553338</v>
      </c>
    </row>
    <row r="70" spans="1:9" x14ac:dyDescent="0.25">
      <c r="A70" s="24"/>
      <c r="B70" s="24"/>
      <c r="C70" s="24"/>
      <c r="D70" s="24">
        <v>100</v>
      </c>
      <c r="E70" s="24"/>
      <c r="F70" s="35" t="s">
        <v>20</v>
      </c>
      <c r="G70" s="16">
        <v>1179976</v>
      </c>
      <c r="H70" s="15">
        <v>1179976</v>
      </c>
      <c r="I70" s="3">
        <f>H70/G70*100</f>
        <v>100</v>
      </c>
    </row>
    <row r="71" spans="1:9" ht="26.2" x14ac:dyDescent="0.25">
      <c r="A71" s="24"/>
      <c r="B71" s="24"/>
      <c r="C71" s="24"/>
      <c r="D71" s="24">
        <v>101</v>
      </c>
      <c r="E71" s="24"/>
      <c r="F71" s="32" t="s">
        <v>19</v>
      </c>
      <c r="G71" s="34">
        <v>49280</v>
      </c>
      <c r="H71" s="33">
        <v>49278.164349999999</v>
      </c>
      <c r="I71" s="3">
        <f>H71/G71*100</f>
        <v>99.996275060876627</v>
      </c>
    </row>
    <row r="72" spans="1:9" ht="26.2" x14ac:dyDescent="0.25">
      <c r="A72" s="24"/>
      <c r="B72" s="24"/>
      <c r="C72" s="24"/>
      <c r="D72" s="24">
        <v>102</v>
      </c>
      <c r="E72" s="24"/>
      <c r="F72" s="32" t="s">
        <v>18</v>
      </c>
      <c r="G72" s="31">
        <v>2081970.6</v>
      </c>
      <c r="H72" s="30">
        <v>2073558.98</v>
      </c>
      <c r="I72" s="3">
        <f>H72/G72*100</f>
        <v>99.595977964338203</v>
      </c>
    </row>
    <row r="73" spans="1:9" hidden="1" x14ac:dyDescent="0.25">
      <c r="A73" s="24"/>
      <c r="B73" s="24"/>
      <c r="C73" s="24"/>
      <c r="D73" s="24"/>
      <c r="E73" s="24"/>
      <c r="F73" s="29" t="s">
        <v>17</v>
      </c>
      <c r="G73" s="26"/>
      <c r="H73" s="25"/>
      <c r="I73" s="3"/>
    </row>
    <row r="74" spans="1:9" hidden="1" x14ac:dyDescent="0.25">
      <c r="A74" s="24"/>
      <c r="B74" s="24"/>
      <c r="C74" s="24"/>
      <c r="D74" s="24"/>
      <c r="E74" s="24"/>
      <c r="F74" s="28" t="s">
        <v>16</v>
      </c>
      <c r="G74" s="26">
        <v>462013</v>
      </c>
      <c r="H74" s="25">
        <v>462013</v>
      </c>
      <c r="I74" s="3">
        <f>H74/G74*100</f>
        <v>100</v>
      </c>
    </row>
    <row r="75" spans="1:9" hidden="1" x14ac:dyDescent="0.25">
      <c r="A75" s="24"/>
      <c r="B75" s="24"/>
      <c r="C75" s="24"/>
      <c r="D75" s="24"/>
      <c r="E75" s="24"/>
      <c r="F75" s="28" t="s">
        <v>15</v>
      </c>
      <c r="G75" s="26">
        <v>94856.1</v>
      </c>
      <c r="H75" s="25">
        <v>94856.1</v>
      </c>
      <c r="I75" s="3">
        <f>H75/G75*100</f>
        <v>100</v>
      </c>
    </row>
    <row r="76" spans="1:9" hidden="1" x14ac:dyDescent="0.25">
      <c r="A76" s="24"/>
      <c r="B76" s="24"/>
      <c r="C76" s="24"/>
      <c r="D76" s="24"/>
      <c r="E76" s="24"/>
      <c r="F76" s="28" t="s">
        <v>14</v>
      </c>
      <c r="G76" s="26">
        <v>43279.4</v>
      </c>
      <c r="H76" s="25">
        <v>43279.4</v>
      </c>
      <c r="I76" s="3">
        <f>H76/G76*100</f>
        <v>100</v>
      </c>
    </row>
    <row r="77" spans="1:9" hidden="1" x14ac:dyDescent="0.25">
      <c r="A77" s="24"/>
      <c r="B77" s="24"/>
      <c r="C77" s="24"/>
      <c r="D77" s="24"/>
      <c r="E77" s="24"/>
      <c r="F77" s="28" t="s">
        <v>13</v>
      </c>
      <c r="G77" s="26">
        <v>12046.4</v>
      </c>
      <c r="H77" s="25">
        <v>12046.4</v>
      </c>
      <c r="I77" s="3">
        <f>H77/G77*100</f>
        <v>100</v>
      </c>
    </row>
    <row r="78" spans="1:9" hidden="1" x14ac:dyDescent="0.25">
      <c r="A78" s="24"/>
      <c r="B78" s="24"/>
      <c r="C78" s="24"/>
      <c r="D78" s="24"/>
      <c r="E78" s="24"/>
      <c r="F78" s="28" t="s">
        <v>12</v>
      </c>
      <c r="G78" s="26">
        <v>567676.1</v>
      </c>
      <c r="H78" s="25">
        <v>567676.09903000004</v>
      </c>
      <c r="I78" s="3">
        <f>H78/G78*100</f>
        <v>99.99999982912793</v>
      </c>
    </row>
    <row r="79" spans="1:9" hidden="1" x14ac:dyDescent="0.25">
      <c r="A79" s="24"/>
      <c r="B79" s="24"/>
      <c r="C79" s="24"/>
      <c r="D79" s="24"/>
      <c r="E79" s="24"/>
      <c r="F79" s="27" t="s">
        <v>11</v>
      </c>
      <c r="G79" s="26">
        <v>71818</v>
      </c>
      <c r="H79" s="25">
        <v>64788.5</v>
      </c>
      <c r="I79" s="3">
        <f>H79/G79*100</f>
        <v>90.21206382800969</v>
      </c>
    </row>
    <row r="80" spans="1:9" hidden="1" x14ac:dyDescent="0.25">
      <c r="A80" s="24"/>
      <c r="B80" s="24"/>
      <c r="C80" s="24"/>
      <c r="D80" s="24"/>
      <c r="E80" s="24"/>
      <c r="F80" s="27" t="s">
        <v>10</v>
      </c>
      <c r="G80" s="26">
        <v>276800</v>
      </c>
      <c r="H80" s="25">
        <v>273009.245</v>
      </c>
      <c r="I80" s="3">
        <f>H80/G80*100</f>
        <v>98.630507586705193</v>
      </c>
    </row>
    <row r="81" spans="1:9" ht="37.35" x14ac:dyDescent="0.25">
      <c r="A81" s="24"/>
      <c r="B81" s="14"/>
      <c r="C81" s="8" t="s">
        <v>9</v>
      </c>
      <c r="D81" s="20"/>
      <c r="E81" s="20"/>
      <c r="F81" s="23" t="s">
        <v>8</v>
      </c>
      <c r="G81" s="18">
        <v>10380</v>
      </c>
      <c r="H81" s="21">
        <v>9082.5</v>
      </c>
      <c r="I81" s="10">
        <f>H81/G81*100</f>
        <v>87.5</v>
      </c>
    </row>
    <row r="82" spans="1:9" ht="24.9" x14ac:dyDescent="0.25">
      <c r="A82" s="14"/>
      <c r="B82" s="8" t="s">
        <v>7</v>
      </c>
      <c r="C82" s="14"/>
      <c r="D82" s="20"/>
      <c r="E82" s="20"/>
      <c r="F82" s="22" t="s">
        <v>6</v>
      </c>
      <c r="G82" s="18">
        <f>SUM(G83)+G85</f>
        <v>393774.2</v>
      </c>
      <c r="H82" s="21">
        <f>SUM(H83)+H85</f>
        <v>390158.73066</v>
      </c>
      <c r="I82" s="10">
        <f>H82/G82*100</f>
        <v>99.081841994726929</v>
      </c>
    </row>
    <row r="83" spans="1:9" ht="38" x14ac:dyDescent="0.25">
      <c r="A83" s="14"/>
      <c r="B83" s="14"/>
      <c r="C83" s="8" t="s">
        <v>5</v>
      </c>
      <c r="D83" s="20"/>
      <c r="E83" s="20"/>
      <c r="F83" s="19" t="s">
        <v>4</v>
      </c>
      <c r="G83" s="18">
        <f>G84</f>
        <v>348974.4</v>
      </c>
      <c r="H83" s="18">
        <f>H84</f>
        <v>346489.04178999999</v>
      </c>
      <c r="I83" s="10">
        <f>H83/G83*100</f>
        <v>99.287810736260298</v>
      </c>
    </row>
    <row r="84" spans="1:9" x14ac:dyDescent="0.25">
      <c r="A84" s="14"/>
      <c r="B84" s="14"/>
      <c r="C84" s="14"/>
      <c r="D84" s="8" t="s">
        <v>1</v>
      </c>
      <c r="E84" s="17"/>
      <c r="F84" s="6" t="s">
        <v>0</v>
      </c>
      <c r="G84" s="16">
        <v>348974.4</v>
      </c>
      <c r="H84" s="15">
        <v>346489.04178999999</v>
      </c>
      <c r="I84" s="3">
        <f>H84/G84*100</f>
        <v>99.287810736260298</v>
      </c>
    </row>
    <row r="85" spans="1:9" ht="25.55" x14ac:dyDescent="0.25">
      <c r="A85" s="14"/>
      <c r="B85" s="14"/>
      <c r="C85" s="8" t="s">
        <v>3</v>
      </c>
      <c r="D85" s="14"/>
      <c r="E85" s="13"/>
      <c r="F85" s="12" t="s">
        <v>2</v>
      </c>
      <c r="G85" s="11">
        <f>G86</f>
        <v>44799.8</v>
      </c>
      <c r="H85" s="11">
        <f>H86</f>
        <v>43669.688869999998</v>
      </c>
      <c r="I85" s="10">
        <f>H85/G85*100</f>
        <v>97.477419251871638</v>
      </c>
    </row>
    <row r="86" spans="1:9" x14ac:dyDescent="0.25">
      <c r="A86" s="9"/>
      <c r="B86" s="9"/>
      <c r="C86" s="9"/>
      <c r="D86" s="8" t="s">
        <v>1</v>
      </c>
      <c r="E86" s="7"/>
      <c r="F86" s="6" t="s">
        <v>0</v>
      </c>
      <c r="G86" s="5">
        <v>44799.8</v>
      </c>
      <c r="H86" s="4">
        <v>43669.688869999998</v>
      </c>
      <c r="I86" s="3">
        <f>H86/G86*100</f>
        <v>97.477419251871638</v>
      </c>
    </row>
  </sheetData>
  <mergeCells count="2">
    <mergeCell ref="A1:I1"/>
    <mergeCell ref="H2:I2"/>
  </mergeCells>
  <pageMargins left="0.19685039370078741" right="0.19685039370078741" top="0.39370078740157483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каз-01.11.26</vt:lpstr>
      <vt:lpstr>'каз-01.11.26'!Заголовки_для_печати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2026-11-03T07:26:52Z</dcterms:created>
  <dcterms:modified xsi:type="dcterms:W3CDTF">2026-11-03T07:27:03Z</dcterms:modified>
</cp:coreProperties>
</file>