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Даму өзгеріс\"/>
    </mc:Choice>
  </mc:AlternateContent>
  <bookViews>
    <workbookView xWindow="14460" yWindow="0" windowWidth="14415" windowHeight="14715" tabRatio="602"/>
  </bookViews>
  <sheets>
    <sheet name="Карта" sheetId="1" r:id="rId1"/>
  </sheets>
  <definedNames>
    <definedName name="_xlnm._FilterDatabase" localSheetId="0" hidden="1">Карта!$B$1:$B$291</definedName>
    <definedName name="Print_Titles" localSheetId="0">Карта!$5:$5</definedName>
    <definedName name="_xlnm.Print_Area" localSheetId="0">Карта!$A$1:$L$280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2" i="1" l="1"/>
  <c r="F217" i="1"/>
  <c r="F216" i="1"/>
  <c r="F220" i="1"/>
  <c r="F273" i="1" l="1"/>
  <c r="F270" i="1"/>
  <c r="F265" i="1"/>
  <c r="F261" i="1"/>
  <c r="F280" i="1" l="1"/>
  <c r="F277" i="1"/>
  <c r="F255" i="1"/>
  <c r="F243" i="1"/>
  <c r="F239" i="1"/>
  <c r="F236" i="1"/>
  <c r="F230" i="1"/>
  <c r="F226" i="1"/>
  <c r="F221" i="1"/>
  <c r="F199" i="1"/>
  <c r="F195" i="1"/>
  <c r="F180" i="1"/>
  <c r="F176" i="1"/>
  <c r="F170" i="1"/>
  <c r="F167" i="1"/>
  <c r="F156" i="1"/>
  <c r="F153" i="1"/>
  <c r="F150" i="1"/>
  <c r="F147" i="1"/>
  <c r="F144" i="1"/>
  <c r="F141" i="1"/>
  <c r="F138" i="1"/>
  <c r="F132" i="1" l="1"/>
  <c r="F129" i="1"/>
  <c r="F126" i="1"/>
  <c r="F121" i="1"/>
  <c r="F118" i="1"/>
  <c r="F115" i="1"/>
  <c r="F114" i="1"/>
  <c r="F113" i="1"/>
  <c r="F110" i="1"/>
  <c r="F88" i="1"/>
  <c r="F135" i="1" l="1"/>
  <c r="F107" i="1" l="1"/>
  <c r="F104" i="1"/>
  <c r="F101" i="1"/>
  <c r="F91" i="1"/>
  <c r="F85" i="1"/>
  <c r="F78" i="1"/>
  <c r="F75" i="1"/>
  <c r="F72" i="1"/>
  <c r="F69" i="1"/>
  <c r="F66" i="1"/>
  <c r="F63" i="1"/>
  <c r="F60" i="1"/>
  <c r="F57" i="1"/>
  <c r="F54" i="1"/>
  <c r="F51" i="1"/>
  <c r="F48" i="1"/>
  <c r="F45" i="1"/>
  <c r="F42" i="1"/>
  <c r="F39" i="1"/>
  <c r="F36" i="1"/>
  <c r="F33" i="1"/>
  <c r="F30" i="1"/>
  <c r="F27" i="1"/>
  <c r="F22" i="1"/>
  <c r="F18" i="1"/>
  <c r="F16" i="1"/>
  <c r="F14" i="1"/>
  <c r="F12" i="1"/>
  <c r="F187" i="1"/>
  <c r="F185" i="1"/>
  <c r="F183" i="1"/>
  <c r="F94" i="1"/>
  <c r="F210" i="1"/>
  <c r="F208" i="1"/>
  <c r="F198" i="1"/>
  <c r="F194" i="1"/>
  <c r="F206" i="1"/>
  <c r="F204" i="1"/>
  <c r="F202" i="1"/>
  <c r="F191" i="1"/>
  <c r="F267" i="1"/>
  <c r="F238" i="1"/>
  <c r="F235" i="1"/>
  <c r="F257" i="1"/>
  <c r="F245" i="1"/>
  <c r="F242" i="1"/>
  <c r="F164" i="1"/>
  <c r="F161" i="1"/>
  <c r="F106" i="1"/>
  <c r="F103" i="1"/>
  <c r="F100" i="1"/>
  <c r="F90" i="1"/>
  <c r="F279" i="1" l="1"/>
  <c r="F276" i="1"/>
  <c r="F272" i="1"/>
  <c r="F269" i="1"/>
  <c r="F264" i="1"/>
  <c r="F254" i="1"/>
  <c r="F251" i="1"/>
  <c r="F229" i="1"/>
  <c r="F225" i="1"/>
  <c r="F179" i="1"/>
  <c r="F175" i="1"/>
  <c r="F172" i="1"/>
  <c r="F169" i="1"/>
  <c r="F166" i="1"/>
  <c r="F158" i="1"/>
  <c r="F155" i="1"/>
  <c r="F152" i="1"/>
  <c r="F149" i="1"/>
  <c r="F146" i="1"/>
  <c r="F143" i="1"/>
  <c r="F140" i="1"/>
  <c r="F137" i="1"/>
  <c r="F134" i="1"/>
  <c r="F131" i="1"/>
  <c r="F128" i="1"/>
  <c r="F125" i="1"/>
  <c r="F120" i="1"/>
  <c r="F117" i="1"/>
  <c r="F112" i="1"/>
  <c r="F109" i="1"/>
  <c r="F87" i="1"/>
  <c r="F84" i="1"/>
  <c r="F82" i="1"/>
  <c r="F80" i="1"/>
  <c r="F77" i="1"/>
  <c r="F74" i="1"/>
  <c r="F71" i="1"/>
  <c r="F68" i="1"/>
  <c r="F65" i="1"/>
  <c r="F62" i="1"/>
  <c r="F59" i="1"/>
  <c r="F56" i="1"/>
  <c r="F53" i="1"/>
  <c r="F50" i="1"/>
  <c r="F47" i="1"/>
  <c r="F44" i="1"/>
  <c r="F41" i="1"/>
  <c r="F38" i="1"/>
  <c r="F35" i="1"/>
  <c r="F32" i="1"/>
  <c r="F29" i="1"/>
  <c r="F26" i="1"/>
</calcChain>
</file>

<file path=xl/comments1.xml><?xml version="1.0" encoding="utf-8"?>
<comments xmlns="http://schemas.openxmlformats.org/spreadsheetml/2006/main">
  <authors>
    <author>tc={39AB6F96-8F6F-4157-9D55-5767B7D84E17}</author>
  </authors>
  <commentList>
    <comment ref="A181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Можно удалить все КНИ/ЦИ/ПР где не считатеся. Это не как в инвестплане или ПРО</t>
        </r>
      </text>
    </comment>
    <comment ref="A188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Можно удалить все КНИ/ЦИ/ПР где не считатеся. Это не как в инвестплане или ПРО</t>
        </r>
      </text>
    </comment>
  </commentList>
</comments>
</file>

<file path=xl/sharedStrings.xml><?xml version="1.0" encoding="utf-8"?>
<sst xmlns="http://schemas.openxmlformats.org/spreadsheetml/2006/main" count="498" uniqueCount="168">
  <si>
    <t>№</t>
  </si>
  <si>
    <t>%</t>
  </si>
  <si>
    <t xml:space="preserve">% </t>
  </si>
  <si>
    <t>-</t>
  </si>
  <si>
    <t>по Алматинской области</t>
  </si>
  <si>
    <t>912/390</t>
  </si>
  <si>
    <t>808/552</t>
  </si>
  <si>
    <t>808/676</t>
  </si>
  <si>
    <t>808/684</t>
  </si>
  <si>
    <t>68,9/140,9</t>
  </si>
  <si>
    <t>88,6/175,4</t>
  </si>
  <si>
    <t>Блок 1. Реализация вышестоящих документов Системы государственного планирования</t>
  </si>
  <si>
    <t>Алматы облысы</t>
  </si>
  <si>
    <t>Балқаш ауданы</t>
  </si>
  <si>
    <t>Еңбекшіқазақ ауданы</t>
  </si>
  <si>
    <t>Райымбек ауданы</t>
  </si>
  <si>
    <t>Атауы</t>
  </si>
  <si>
    <t>Өлшем бірлігі</t>
  </si>
  <si>
    <t>Барлығы 
(2024 нақты)</t>
  </si>
  <si>
    <t>Қажеттілік</t>
  </si>
  <si>
    <t>Қанағаттану, %</t>
  </si>
  <si>
    <t>Жоспарлы кезең</t>
  </si>
  <si>
    <t>Инвестициялық жоспарға қосымша: Басым және проблемалық аймақтар картасы</t>
  </si>
  <si>
    <t>Бастапқы мән</t>
  </si>
  <si>
    <t xml:space="preserve"> Ұлттық даму жоспарын іске асырылуы</t>
  </si>
  <si>
    <t xml:space="preserve">Өзге жоспарлау құжаттарын, мемлекеттік функцияларды, өкілеттіктерді және (немесе) мемлекеттік қызметтерді көрсетуді іске асырылуы  </t>
  </si>
  <si>
    <t xml:space="preserve">1-бағыт: Өмірдің жоғары сапасы </t>
  </si>
  <si>
    <t>НҰИ – 6. Туғандағы күтілетін өмір сүру ұзақтығы</t>
  </si>
  <si>
    <t>2026 ж.</t>
  </si>
  <si>
    <t>2027 ж.</t>
  </si>
  <si>
    <t>2028 ж.</t>
  </si>
  <si>
    <t>2029 ж.</t>
  </si>
  <si>
    <t>2030 ж.</t>
  </si>
  <si>
    <t>Ескертпе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</si>
  <si>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Жүрек-қан тамырлары, онкологиялық, созылмалы респираторлық аурулардан және қант диабетінен 30-70 жас аралығындағы мезгілсіз өлім қаупінің төмендеуі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</si>
  <si>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Балалар арасында семіздікпен сырқаттанушылықтың төмендеуі (0 – 14 жас, 100 мың тұрғынға)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</si>
  <si>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Психоактивті заттарды қолдану салдарынан психикалық және мінез-құлық бұзылыстарымен сырқаттанушылықтың төмендеуі</t>
    </r>
  </si>
  <si>
    <r>
      <t xml:space="preserve">1.5 нәтиже көрсеткіші. </t>
    </r>
    <r>
      <rPr>
        <sz val="14"/>
        <color theme="1"/>
        <rFont val="Times New Roman"/>
        <family val="1"/>
        <charset val="204"/>
      </rPr>
      <t>Абайсызда уланудан болатын өлім-жітімнің төмендеуі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</si>
  <si>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Жұқтырмаған 1000 тұрғынға шаққанда АИТВ жұқтырған жаңа тұрғындардың анықталуы</t>
    </r>
  </si>
  <si>
    <r>
      <t xml:space="preserve">2.3 нәтиже көрсеткіші. </t>
    </r>
    <r>
      <rPr>
        <sz val="14"/>
        <color theme="1"/>
        <rFont val="Times New Roman"/>
        <family val="1"/>
        <charset val="204"/>
      </rPr>
      <t>В гепатитімен сырқаттанушылықтың төмендеуі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</si>
  <si>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Қан айналымы жүйесі ауруларынан болатын өлім-жітімнің стандартталған коэффициентінің төмендеуі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</si>
  <si>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Қатерлі аурулардан болатын өлім-жітімнің стандартталған коэффициентінің төмендеуі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</si>
  <si>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0-I сатысында анықталған бастапқы қатерлі ісіктердің үлес салмағының өсуі (ерте диагностика деңгейі)</t>
    </r>
  </si>
  <si>
    <r>
      <t>1.5 нәтиже көрсеткіші.</t>
    </r>
    <r>
      <rPr>
        <sz val="14"/>
        <color theme="1"/>
        <rFont val="Times New Roman"/>
        <family val="1"/>
        <charset val="204"/>
      </rPr>
      <t xml:space="preserve"> Туберкулезбен сырқаттанушылықтың төмендеуі 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</si>
  <si>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Нәресте өлімінің төмендеуі</t>
    </r>
  </si>
  <si>
    <r>
      <t xml:space="preserve">2.2 нәтиже көрсеткіші. </t>
    </r>
    <r>
      <rPr>
        <sz val="14"/>
        <color theme="1"/>
        <rFont val="Times New Roman"/>
        <family val="1"/>
        <charset val="204"/>
      </rPr>
      <t xml:space="preserve">Неонаталдық өлім-жітімнің төмендеуі </t>
    </r>
  </si>
  <si>
    <r>
      <t xml:space="preserve">2.3 нәтиже көрсеткіші. </t>
    </r>
    <r>
      <rPr>
        <sz val="14"/>
        <color theme="1"/>
        <rFont val="Times New Roman"/>
        <family val="1"/>
        <charset val="204"/>
      </rPr>
      <t>Балаларды 1 жасқа дейін проактивті бақылаумен және скринингтермен қамтуды ұлғайту</t>
    </r>
  </si>
  <si>
    <r>
      <t xml:space="preserve">2.4 нәтиже көрсеткіші. </t>
    </r>
    <r>
      <rPr>
        <sz val="14"/>
        <color theme="1"/>
        <rFont val="Times New Roman"/>
        <family val="1"/>
        <charset val="204"/>
      </rPr>
      <t xml:space="preserve">Бес жасқа дейінгі балалардың өлім-жітім коэффициенті </t>
    </r>
  </si>
  <si>
    <r>
      <t xml:space="preserve">2.5 нәтиже көрсеткіші. </t>
    </r>
    <r>
      <rPr>
        <sz val="14"/>
        <color theme="1"/>
        <rFont val="Times New Roman"/>
        <family val="1"/>
        <charset val="204"/>
      </rPr>
      <t>Ана өлімін азайту</t>
    </r>
  </si>
  <si>
    <r>
      <t xml:space="preserve">2.6-нәтиже көрсеткіші. </t>
    </r>
    <r>
      <rPr>
        <sz val="14"/>
        <color theme="1"/>
        <rFont val="Times New Roman"/>
        <family val="1"/>
        <charset val="204"/>
      </rPr>
      <t>Әйелдерді прегравидарлық даярлықпен қамтуды ұлғайту</t>
    </r>
  </si>
  <si>
    <r>
      <t xml:space="preserve">2.7 нәтиже көрсеткіші. </t>
    </r>
    <r>
      <rPr>
        <sz val="14"/>
        <color theme="1"/>
        <rFont val="Times New Roman"/>
        <family val="1"/>
        <charset val="204"/>
      </rPr>
      <t>Бала көтеретін жастағы әйелдерді (15-49 жас) заманауи контрацепциямен қамту</t>
    </r>
  </si>
  <si>
    <r>
      <t xml:space="preserve">2.8 нәтиже көрсеткіші. </t>
    </r>
    <r>
      <rPr>
        <sz val="14"/>
        <color theme="1"/>
        <rFont val="Times New Roman"/>
        <family val="1"/>
        <charset val="204"/>
      </rPr>
      <t>Жасөспірімдер арасында туудың төмендеуі, 15-17 жас аралығындағы 1000 қыз балаға</t>
    </r>
  </si>
  <si>
    <r>
      <t xml:space="preserve">2.9 нәтиже көрсеткіші. </t>
    </r>
    <r>
      <rPr>
        <sz val="14"/>
        <color theme="1"/>
        <rFont val="Times New Roman"/>
        <family val="1"/>
        <charset val="204"/>
      </rPr>
      <t xml:space="preserve">15-49 жас аралығындағы жүкті әйелдер арасында анемия жиілігінің төмендеуі </t>
    </r>
  </si>
  <si>
    <r>
      <t xml:space="preserve">3.1 нәтиже көрсеткіші. </t>
    </r>
    <r>
      <rPr>
        <sz val="14"/>
        <color theme="1"/>
        <rFont val="Times New Roman"/>
        <family val="1"/>
        <charset val="204"/>
      </rPr>
      <t>Ұлттық бағдарламаларға енгізілген барлық вакциналармен иммундаумен қамтылған халықтың нысаналы тобының үлесі кемінде 95%</t>
    </r>
  </si>
  <si>
    <r>
      <t xml:space="preserve">3.4 нәтиже көрсеткіші. </t>
    </r>
    <r>
      <rPr>
        <sz val="14"/>
        <color theme="1"/>
        <rFont val="Times New Roman"/>
        <family val="1"/>
        <charset val="204"/>
      </rPr>
      <t>Медициналық ұйымдардың табиғи-техногендік сипаттағы төтенше жағдайларға дайындық дәрежесі</t>
    </r>
  </si>
  <si>
    <r>
      <t xml:space="preserve">4.2 нәтиже көрсеткіші. </t>
    </r>
    <r>
      <rPr>
        <sz val="14"/>
        <color theme="1"/>
        <rFont val="Times New Roman"/>
        <family val="1"/>
        <charset val="204"/>
      </rPr>
      <t>Білім мен дағдыларды тәуелсіз бағалаудан сәтті өткен техникалық және кәсіптік, орта білімнен кейінгі білім беру бағдарламалары түлектерінің үлесі</t>
    </r>
  </si>
  <si>
    <r>
      <t xml:space="preserve">НИ - 3. </t>
    </r>
    <r>
      <rPr>
        <sz val="14"/>
        <color theme="1"/>
        <rFont val="Times New Roman"/>
        <family val="1"/>
        <charset val="204"/>
      </rPr>
      <t>Денсаулық сақтауға арналған мемлекеттік шығыстардың үлесі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</si>
  <si>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МӘМС жүйесінде халықты қамту деңгейі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</si>
  <si>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 xml:space="preserve">Денсаулық сақтау саласындағы негізгі капиталға инвестициялар </t>
    </r>
  </si>
  <si>
    <r>
      <t xml:space="preserve">2.5 нәтиже көрсеткіші. </t>
    </r>
    <r>
      <rPr>
        <sz val="14"/>
        <color theme="1"/>
        <rFont val="Times New Roman"/>
        <family val="1"/>
        <charset val="204"/>
      </rPr>
      <t>Медициналық ұйымдар ғимараттарының тозу деңгейін төмендету</t>
    </r>
  </si>
  <si>
    <r>
      <t xml:space="preserve">НҰИ - 11. </t>
    </r>
    <r>
      <rPr>
        <sz val="14"/>
        <color theme="1"/>
        <rFont val="Times New Roman"/>
        <family val="1"/>
        <charset val="204"/>
      </rPr>
      <t xml:space="preserve">Табысы ең төменгі күнкөріс деңгейінен /кедейлік шегінен төмен халықтың үлесі </t>
    </r>
  </si>
  <si>
    <t>Табысы ең төменгі күнкөріс деңгейінен /кедейлік шегінен төмен халықтың үлесі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</si>
  <si>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Жұмысқа орналастырылған азаматтардың, оның ішінде жастардың саны</t>
    </r>
  </si>
  <si>
    <t>46 654 адам, оның ішінде жастар  19 949</t>
  </si>
  <si>
    <t>32 132 адам, оның ішінде
28 115 жастар</t>
  </si>
  <si>
    <t>32132 
адам, оның ішінде 21 756 жастар</t>
  </si>
  <si>
    <t>32132 
 адам, оның ішінде 
27 781 жастар</t>
  </si>
  <si>
    <t>32 132 адам, оның ішінде 28 115 жастар</t>
  </si>
  <si>
    <t>мың адам</t>
  </si>
  <si>
    <t>НҰИ 7-9 «PISA тестілеуі негізінде орта білім беру нәтижелерінің сапасы, оқу сауаттылығы, математикалық сауаттылық, жаратылыстану сауаттылығы»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</si>
  <si>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Балалардың мектепалды даярлық деңгейі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</si>
  <si>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Мектепке дейінгі ұйымдар басшыларының, әдіскерлерінің, тәрбиешілерінің жалпы санынан бейінді білімі бар педагогтердің үлесі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</si>
  <si>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Біліктілікті арттыру курстарынан өткен мектепке дейінгі ұйымдар педагогтерінің үлесі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</si>
  <si>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 xml:space="preserve">Физика, химия, биология, робототехника, STEM пәндік кабинеттерімен қамтамасыз етілген негізгі және орта мектептердің үлесі 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</si>
  <si>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Жоғары жылдамдықты интернетпен қамтылған мектептердің үлесі</t>
    </r>
  </si>
  <si>
    <t>НҰИ 12-13  «Өңірлік стандарттар жүйесіне сәйкес көрсетілетін әлеуметтік игіліктермен және қызметтермен қамтамасыз етілу деңгейі»</t>
  </si>
  <si>
    <t>ауыл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</si>
  <si>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Елді-мекендерді мектептермен қамту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</si>
  <si>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Елді-мекендерді алғашқы медициналық-санитарлық және консультациялық-диагностикалық көмекпен қамту</t>
    </r>
  </si>
  <si>
    <r>
      <t xml:space="preserve">3.1 нәтиже көрсеткіші. </t>
    </r>
    <r>
      <rPr>
        <sz val="14"/>
        <color theme="1"/>
        <rFont val="Times New Roman"/>
        <family val="1"/>
        <charset val="204"/>
      </rPr>
      <t>Мәдениет объектілерімен және қызметтерімен қамтамасыз етудің өсуі</t>
    </r>
  </si>
  <si>
    <r>
      <t xml:space="preserve">4.1 нәтиже көрсеткіші. </t>
    </r>
    <r>
      <rPr>
        <sz val="14"/>
        <color theme="1"/>
        <rFont val="Times New Roman"/>
        <family val="1"/>
        <charset val="204"/>
      </rPr>
      <t>Дене шынықтырумен және спортпен шұғылданатын азаматтар санын жалпы халықтың 50%-на дейін жеткізу</t>
    </r>
  </si>
  <si>
    <r>
      <t xml:space="preserve">5.1 нәтиже көрсеткіші. </t>
    </r>
    <r>
      <rPr>
        <sz val="14"/>
        <color theme="1"/>
        <rFont val="Times New Roman"/>
        <family val="1"/>
        <charset val="204"/>
      </rPr>
      <t>Нормативтік жағдайдағы жергілікті маңызы бар автожолдардың үлесі</t>
    </r>
  </si>
  <si>
    <r>
      <t xml:space="preserve">6.2 нәтиже көрсеткіші. </t>
    </r>
    <r>
      <rPr>
        <sz val="14"/>
        <color theme="1"/>
        <rFont val="Times New Roman"/>
        <family val="1"/>
        <charset val="204"/>
      </rPr>
      <t>Электр желілерінің тозуын азайту</t>
    </r>
  </si>
  <si>
    <r>
      <t xml:space="preserve">6.1 Нәтиже көрсеткіші. </t>
    </r>
    <r>
      <rPr>
        <sz val="14"/>
        <color theme="1"/>
        <rFont val="Times New Roman"/>
        <family val="1"/>
        <charset val="204"/>
      </rPr>
      <t>Елді-мекендерді сумен қамтамасыз ету деңгейі</t>
    </r>
  </si>
  <si>
    <r>
      <t xml:space="preserve">6.3 нәтиже көрсеткіші. </t>
    </r>
    <r>
      <rPr>
        <sz val="14"/>
        <color theme="1"/>
        <rFont val="Times New Roman"/>
        <family val="1"/>
        <charset val="204"/>
      </rPr>
      <t>Пайдалануға берілген тұрғын үйлердің жалпы ауданы</t>
    </r>
  </si>
  <si>
    <t>мың ш.м.</t>
  </si>
  <si>
    <r>
      <t xml:space="preserve">6.4 нәтиже көрсеткіші. </t>
    </r>
    <r>
      <rPr>
        <sz val="14"/>
        <color theme="1"/>
        <rFont val="Times New Roman"/>
        <family val="1"/>
        <charset val="204"/>
      </rPr>
      <t>Жылумен қамтамасыз ету желілерінің тозуы</t>
    </r>
  </si>
  <si>
    <r>
      <t xml:space="preserve">6.5 нәтиже көрсеткіші. </t>
    </r>
    <r>
      <rPr>
        <sz val="14"/>
        <color theme="1"/>
        <rFont val="Times New Roman"/>
        <family val="1"/>
        <charset val="204"/>
      </rPr>
      <t xml:space="preserve">Газбен жабдықтаумен қамтамасыз етілген елді-мекендер саны </t>
    </r>
  </si>
  <si>
    <r>
      <t xml:space="preserve">6.1. нәтиже көрсеткіші. </t>
    </r>
    <r>
      <rPr>
        <sz val="14"/>
        <color theme="1"/>
        <rFont val="Times New Roman"/>
        <family val="1"/>
        <charset val="204"/>
      </rPr>
      <t>Демалыс және демалыс объектілеріне қажеттілік</t>
    </r>
  </si>
  <si>
    <r>
      <t xml:space="preserve">7.1 нәтиже көрсеткіші. </t>
    </r>
    <r>
      <rPr>
        <sz val="14"/>
        <color theme="1"/>
        <rFont val="Times New Roman"/>
        <family val="1"/>
        <charset val="204"/>
      </rPr>
      <t>Учаскелік полиция пункттері санының қолданыстағы тиістілік нормаларына дейін жеткізу</t>
    </r>
  </si>
  <si>
    <r>
      <t xml:space="preserve">7.3 нәтиже көрсеткіші. </t>
    </r>
    <r>
      <rPr>
        <sz val="14"/>
        <color theme="1"/>
        <rFont val="Times New Roman"/>
        <family val="1"/>
        <charset val="204"/>
      </rPr>
      <t>ТЖ инфрақұрылымымен қамтамасыз ету</t>
    </r>
  </si>
  <si>
    <r>
      <t xml:space="preserve">8.1 нәтиже көрсеткіші. </t>
    </r>
    <r>
      <rPr>
        <sz val="14"/>
        <color theme="1"/>
        <rFont val="Times New Roman"/>
        <family val="1"/>
        <charset val="204"/>
      </rPr>
      <t>Интернет желісіне қол жеткізуді қамтамасыз ету деңгейі</t>
    </r>
  </si>
  <si>
    <t xml:space="preserve"> НҰИ - 15. Халықтың экологиялық өмір сапасына қанағаттану деңгейі </t>
  </si>
  <si>
    <t>2 БАҒЫТ: Экономиканың берік іргетасы</t>
  </si>
  <si>
    <t xml:space="preserve">НҰИ - 2. Экономиканың нақты өсу қарқыны, өткен жылмен салыстырғанда </t>
  </si>
  <si>
    <t xml:space="preserve">НҰИ - 3. Еңбек өнімділігінің жинақталған өсу индексі, 2022=100 </t>
  </si>
  <si>
    <t>НҰИ - 20. Өңдеу өнеркәсібі өнімінің экспорты</t>
  </si>
  <si>
    <t>3 БАҒЫТ: Өсудің жаңа нүктелері</t>
  </si>
  <si>
    <t xml:space="preserve">НҰИ - 25. Инновация саласындағы белсенділік деңгейі </t>
  </si>
  <si>
    <t>НҰИ - 26. Орналастыру орындарымен қызмет көрсетілетін ішкі туристер саны</t>
  </si>
  <si>
    <t>Орналастыру орындарымен қызмет көрсетілетін ішкі туристер саны</t>
  </si>
  <si>
    <t>НҰИ - 27. Орналастыру орындарында қызмет көрсетілген келуші туристер саны</t>
  </si>
  <si>
    <t>Орналастыру орындарында қызмет көрсетілген келуші туристер саны</t>
  </si>
  <si>
    <t>НҰИ - 23. "АӨК-тегі өңделген өнімнің үлесі"</t>
  </si>
  <si>
    <r>
      <rPr>
        <b/>
        <sz val="14"/>
        <color theme="1"/>
        <rFont val="Times New Roman"/>
        <family val="1"/>
        <charset val="204"/>
      </rPr>
      <t xml:space="preserve">1.1 нәтиже көрсеткіші. </t>
    </r>
    <r>
      <rPr>
        <sz val="14"/>
        <color theme="1"/>
        <rFont val="Times New Roman"/>
        <family val="1"/>
        <charset val="204"/>
      </rPr>
      <t>Етті өңдеу үлесі</t>
    </r>
  </si>
  <si>
    <r>
      <rPr>
        <b/>
        <sz val="14"/>
        <color theme="1"/>
        <rFont val="Times New Roman"/>
        <family val="1"/>
        <charset val="204"/>
      </rPr>
      <t xml:space="preserve">1.2 нәтиже көрсеткіші. </t>
    </r>
    <r>
      <rPr>
        <sz val="14"/>
        <color theme="1"/>
        <rFont val="Times New Roman"/>
        <family val="1"/>
        <charset val="204"/>
      </rPr>
      <t>Сүтті өңдеу үлесі</t>
    </r>
  </si>
  <si>
    <r>
      <rPr>
        <b/>
        <sz val="14"/>
        <color theme="1"/>
        <rFont val="Times New Roman"/>
        <family val="1"/>
        <charset val="204"/>
      </rPr>
      <t xml:space="preserve">1.3 нәтиже көрсеткіші. </t>
    </r>
    <r>
      <rPr>
        <sz val="14"/>
        <color theme="1"/>
        <rFont val="Times New Roman"/>
        <family val="1"/>
        <charset val="204"/>
      </rPr>
      <t>Майлы дақылдарды өңдеу үлесі (күнбағыс)</t>
    </r>
  </si>
  <si>
    <r>
      <rPr>
        <b/>
        <sz val="14"/>
        <color theme="1"/>
        <rFont val="Times New Roman"/>
        <family val="1"/>
        <charset val="204"/>
      </rPr>
      <t xml:space="preserve">1.5 нәтиже көрсеткіші. </t>
    </r>
    <r>
      <rPr>
        <sz val="14"/>
        <color theme="1"/>
        <rFont val="Times New Roman"/>
        <family val="1"/>
        <charset val="204"/>
      </rPr>
      <t>Күрішті өңдеу үлесі</t>
    </r>
  </si>
  <si>
    <r>
      <rPr>
        <b/>
        <sz val="14"/>
        <color theme="1"/>
        <rFont val="Times New Roman"/>
        <family val="1"/>
        <charset val="204"/>
      </rPr>
      <t xml:space="preserve">1.6 нәтиже көрсеткіші. </t>
    </r>
    <r>
      <rPr>
        <sz val="14"/>
        <color theme="1"/>
        <rFont val="Times New Roman"/>
        <family val="1"/>
        <charset val="204"/>
      </rPr>
      <t>Жүгеріні өңдеу үлесі</t>
    </r>
  </si>
  <si>
    <t>4 БАҒЫТ: Экономика мен қоғамның түпкілікті түрленуі</t>
  </si>
  <si>
    <t xml:space="preserve">НҰИ – 30. Негізгі капиталға инвестициялар </t>
  </si>
  <si>
    <r>
      <t xml:space="preserve">НҰИ - 31. </t>
    </r>
    <r>
      <rPr>
        <sz val="14"/>
        <color theme="1"/>
        <rFont val="Times New Roman"/>
        <family val="1"/>
        <charset val="204"/>
      </rPr>
      <t xml:space="preserve">НКИ-дың жалпы көлеміндегі сыртқы инвестициялардың </t>
    </r>
  </si>
  <si>
    <r>
      <t xml:space="preserve">НИ: </t>
    </r>
    <r>
      <rPr>
        <sz val="14"/>
        <color theme="1"/>
        <rFont val="Times New Roman"/>
        <family val="1"/>
        <charset val="204"/>
      </rPr>
      <t>Сыртқы НКИ үлесі</t>
    </r>
  </si>
  <si>
    <t xml:space="preserve">НҰИ - 34. Парниктік газдар шығарындыларының шекті көлемі </t>
  </si>
  <si>
    <t>Басқа мақсаттар</t>
  </si>
  <si>
    <r>
      <t xml:space="preserve">4.1. көрсеткіш. </t>
    </r>
    <r>
      <rPr>
        <sz val="14"/>
        <color theme="1"/>
        <rFont val="Times New Roman"/>
        <family val="1"/>
        <charset val="204"/>
      </rPr>
      <t>Облыстағы тілдік ахуал мәселелері бойынша әлеуметтанулық және талдамалық зерттеу жүргізу</t>
    </r>
  </si>
  <si>
    <t>ТДМ көрсеткіштер</t>
  </si>
  <si>
    <r>
      <t xml:space="preserve">1 нәтиже көрсеткіші. </t>
    </r>
    <r>
      <rPr>
        <sz val="14"/>
        <color theme="1"/>
        <rFont val="Times New Roman"/>
        <family val="1"/>
        <charset val="204"/>
      </rPr>
      <t xml:space="preserve">Инклюзивті білім беру үшін жағдай жасаған білім беру ұйымдарының үлесі </t>
    </r>
  </si>
  <si>
    <r>
      <t xml:space="preserve">2 нәтиже көрсеткіші. </t>
    </r>
    <r>
      <rPr>
        <sz val="14"/>
        <color theme="1"/>
        <rFont val="Times New Roman"/>
        <family val="1"/>
        <charset val="204"/>
      </rPr>
      <t>3 ауысымдық мектептің үлесі</t>
    </r>
  </si>
  <si>
    <r>
      <t xml:space="preserve">3 нәтиже көрсеткіші. </t>
    </r>
    <r>
      <rPr>
        <sz val="14"/>
        <color theme="1"/>
        <rFont val="Times New Roman"/>
        <family val="1"/>
        <charset val="204"/>
      </rPr>
      <t>Апатты мектептердің үлесі</t>
    </r>
  </si>
  <si>
    <r>
      <t xml:space="preserve">4 нәтиже көрсеткіші. </t>
    </r>
    <r>
      <rPr>
        <sz val="14"/>
        <color theme="1"/>
        <rFont val="Times New Roman"/>
        <family val="1"/>
        <charset val="204"/>
      </rPr>
      <t>Оқымайтын, жұмыс істемейтін және кәсіби дағдыларды игермейтін жастардың үлесі (15 пен 35 жас аралығындағы)</t>
    </r>
  </si>
  <si>
    <r>
      <t xml:space="preserve">5 нәтиже көрсеткіші. </t>
    </r>
    <r>
      <rPr>
        <sz val="14"/>
        <color theme="1"/>
        <rFont val="Times New Roman"/>
        <family val="1"/>
        <charset val="204"/>
      </rPr>
      <t>Бір тұрғынға тұрғын үймен қамтамасыз ету</t>
    </r>
  </si>
  <si>
    <r>
      <t xml:space="preserve">6 нәтиже көрсеткіші. </t>
    </r>
    <r>
      <rPr>
        <sz val="14"/>
        <color theme="1"/>
        <rFont val="Times New Roman"/>
        <family val="1"/>
        <charset val="204"/>
      </rPr>
      <t>Халықты ағынды суларды тазартумен қамту</t>
    </r>
  </si>
  <si>
    <t>ТЖ көрсеткіштері</t>
  </si>
  <si>
    <r>
      <t xml:space="preserve">1.1. нәтиже көрсеткіші. </t>
    </r>
    <r>
      <rPr>
        <sz val="14"/>
        <rFont val="Times New Roman"/>
        <family val="1"/>
        <charset val="204"/>
      </rPr>
      <t>ТЖ-ға ден қою үшін инфрақұрылыммен қамтамасыз ету деңгейі</t>
    </r>
  </si>
  <si>
    <r>
      <t xml:space="preserve">1.2. нәтиже көрсеткіші. </t>
    </r>
    <r>
      <rPr>
        <sz val="14"/>
        <rFont val="Times New Roman"/>
        <family val="1"/>
        <charset val="204"/>
      </rPr>
      <t>Шалғайдағы және ауылдық елді мекендердің халқын мобильді бөлімшелермен өрт сөндіру бекеттерімен қорғау деңгейі</t>
    </r>
  </si>
  <si>
    <r>
      <t xml:space="preserve">1.3. нәтиже көрсеткіші. </t>
    </r>
    <r>
      <rPr>
        <sz val="14"/>
        <rFont val="Times New Roman"/>
        <family val="1"/>
        <charset val="204"/>
      </rPr>
      <t>Азаматтық қорғау органдарын авариялық жағдай жасау үшін бірінші кезектегі материалдық-техникалық құралдармен жарақтандыру деңгейі</t>
    </r>
  </si>
  <si>
    <r>
      <t xml:space="preserve">1.4. нәтиже көрсеткіші. </t>
    </r>
    <r>
      <rPr>
        <sz val="14"/>
        <rFont val="Times New Roman"/>
        <family val="1"/>
        <charset val="204"/>
      </rPr>
      <t>Халықты су тасқынынан, еріген және жаңбыр суларынан қорғау деңгейі</t>
    </r>
  </si>
  <si>
    <r>
      <t xml:space="preserve">1.5. нәтиже көрсеткіші. </t>
    </r>
    <r>
      <rPr>
        <sz val="14"/>
        <rFont val="Times New Roman"/>
        <family val="1"/>
        <charset val="204"/>
      </rPr>
      <t>ТЖ қаупі төнген кезде халықты құлақтандыру деңгейі</t>
    </r>
  </si>
  <si>
    <t>Асыл тұқымды мал шаруашылығын дамыту</t>
  </si>
  <si>
    <r>
      <rPr>
        <b/>
        <sz val="14"/>
        <rFont val="Times New Roman"/>
        <family val="1"/>
        <charset val="204"/>
      </rPr>
      <t xml:space="preserve">Нәтиже көрсеткіші. </t>
    </r>
    <r>
      <rPr>
        <sz val="14"/>
        <rFont val="Times New Roman"/>
        <family val="1"/>
        <charset val="204"/>
      </rPr>
      <t>Асыл тұқымды ІҚМ  басының үлесі</t>
    </r>
  </si>
  <si>
    <r>
      <rPr>
        <b/>
        <sz val="14"/>
        <rFont val="Times New Roman"/>
        <family val="1"/>
        <charset val="204"/>
      </rPr>
      <t xml:space="preserve">Нәтиже көрсеткіші. </t>
    </r>
    <r>
      <rPr>
        <sz val="14"/>
        <rFont val="Times New Roman"/>
        <family val="1"/>
        <charset val="204"/>
      </rPr>
      <t>Асыл тұқымды ҰМ  басының үлесі</t>
    </r>
  </si>
  <si>
    <r>
      <t xml:space="preserve">Нәтиже көрсеткіші. </t>
    </r>
    <r>
      <rPr>
        <sz val="14"/>
        <color theme="1"/>
        <rFont val="Times New Roman"/>
        <family val="1"/>
        <charset val="204"/>
      </rPr>
      <t xml:space="preserve">100 мың тұрғынға шаққанда жол-көлік оқиғалары салдарынан болатын өлім-жітім </t>
    </r>
  </si>
  <si>
    <r>
      <t xml:space="preserve">Нысаналы индикатор - 1. </t>
    </r>
    <r>
      <rPr>
        <sz val="14"/>
        <color theme="1"/>
        <rFont val="Times New Roman"/>
        <family val="1"/>
        <charset val="204"/>
      </rPr>
      <t>Салауатты өмір салтын ұстанатын Қазақстан азаматтарының үлесін арттыру</t>
    </r>
  </si>
  <si>
    <r>
      <t xml:space="preserve">Нысаналы индикатор - 2. </t>
    </r>
    <r>
      <rPr>
        <sz val="14"/>
        <color theme="1"/>
        <rFont val="Times New Roman"/>
        <family val="1"/>
        <charset val="204"/>
      </rPr>
      <t>Стандартталған өлім-жітім коэффициентінің төмендеуі</t>
    </r>
  </si>
  <si>
    <r>
      <t xml:space="preserve">Нысаналы индикатор: </t>
    </r>
    <r>
      <rPr>
        <sz val="14"/>
        <color theme="1"/>
        <rFont val="Times New Roman"/>
        <family val="1"/>
        <charset val="204"/>
      </rPr>
      <t>2 жастан 6 жасқа дейінгі балаларды мектепке дейінгі тәрбиемен және оқытумен қамту</t>
    </r>
  </si>
  <si>
    <r>
      <t xml:space="preserve">Нысаналы индикатор - 2. </t>
    </r>
    <r>
      <rPr>
        <sz val="14"/>
        <color theme="1"/>
        <rFont val="Times New Roman"/>
        <family val="1"/>
        <charset val="204"/>
      </rPr>
      <t>Меншік нысанына қарамастан тәрбие мен оқыту сапасын бағалау өлшемшарттарына сәйкес келетін мектепке дейінгі ұйымдардың үлесі</t>
    </r>
  </si>
  <si>
    <r>
      <t xml:space="preserve">Нысаналы индикатор: </t>
    </r>
    <r>
      <rPr>
        <sz val="14"/>
        <color theme="1"/>
        <rFont val="Times New Roman"/>
        <family val="1"/>
        <charset val="204"/>
      </rPr>
      <t>Өңірлік стандарттар жүйесіне сәйкес көрсетілетін әлеуметтік игіліктермен және қызметтермен қамтамасыз етілу деңгейі</t>
    </r>
  </si>
  <si>
    <r>
      <rPr>
        <b/>
        <sz val="14"/>
        <color theme="1"/>
        <rFont val="Times New Roman"/>
        <family val="1"/>
        <charset val="204"/>
      </rPr>
      <t xml:space="preserve">Нысаналы индикатор. </t>
    </r>
    <r>
      <rPr>
        <sz val="14"/>
        <color theme="1"/>
        <rFont val="Times New Roman"/>
        <family val="1"/>
        <charset val="204"/>
      </rPr>
      <t xml:space="preserve">Халықтың қалдықтарды жинау және шығару жөніндегі қызметтермен қамтамасыз ету </t>
    </r>
  </si>
  <si>
    <r>
      <t xml:space="preserve">Нысаналы индикатор. </t>
    </r>
    <r>
      <rPr>
        <sz val="14"/>
        <color theme="1"/>
        <rFont val="Times New Roman"/>
        <family val="1"/>
        <charset val="204"/>
      </rPr>
      <t>Ішкі өңірлік өнімнен (ІӨӨ) ҒЗТКЖ шығыстарының үлесі</t>
    </r>
  </si>
  <si>
    <r>
      <t xml:space="preserve">Нысаналы индикатор. </t>
    </r>
    <r>
      <rPr>
        <sz val="14"/>
        <color theme="1"/>
        <rFont val="Times New Roman"/>
        <family val="1"/>
        <charset val="204"/>
      </rPr>
      <t xml:space="preserve">Негізгі капиталға инвестициялар </t>
    </r>
  </si>
  <si>
    <r>
      <t xml:space="preserve">Нысаналы индикатор - 2. </t>
    </r>
    <r>
      <rPr>
        <sz val="14"/>
        <rFont val="Times New Roman"/>
        <family val="1"/>
        <charset val="204"/>
      </rPr>
      <t>Коммуналдық қалдықтарды қайта өңдеу және кәдеге жарату үлесі</t>
    </r>
  </si>
  <si>
    <r>
      <t xml:space="preserve">Нысаналы индикатор - 1. </t>
    </r>
    <r>
      <rPr>
        <sz val="14"/>
        <color theme="1"/>
        <rFont val="Times New Roman"/>
        <family val="1"/>
        <charset val="204"/>
      </rPr>
      <t>Мемлекеттік тілді меңгерген халықтың үлесі</t>
    </r>
  </si>
  <si>
    <t>100 мың халыққа шаққанда</t>
  </si>
  <si>
    <t>1000 халыққа шаққанда</t>
  </si>
  <si>
    <t>1000 тірі туғандарға шаққанда</t>
  </si>
  <si>
    <t>1000 адамға шаққанда</t>
  </si>
  <si>
    <t>100 мың тірі туғандарға шаққанда</t>
  </si>
  <si>
    <t>тиісті халықтың 1000-на шаққанда 15-17 жас аралығындағы жасөспірім қыздар</t>
  </si>
  <si>
    <t>10 000 ауыл халқына</t>
  </si>
  <si>
    <t>млрд теңге</t>
  </si>
  <si>
    <t>бірлік</t>
  </si>
  <si>
    <t>млн.АҚШ долл.</t>
  </si>
  <si>
    <t xml:space="preserve">млн. адам </t>
  </si>
  <si>
    <t>млн.адам</t>
  </si>
  <si>
    <t>ш.м.</t>
  </si>
  <si>
    <t>(ЖӨӨ облыс бойынша есептеледі)</t>
  </si>
  <si>
    <t>Қалалар мен аудандар бөлінісінде ЖӨӨ есептелмейді</t>
  </si>
  <si>
    <t>Қалалар мен аудандар бөлінісінде есептелмейді</t>
  </si>
  <si>
    <t>Қалалар мен аудандар бөлінісінде статистикалық деректердің болмауына байланысты есептелмейді</t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</si>
  <si>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Балаларды қосымша біліммен қамту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</si>
  <si>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Үлгілік ғимараттарда орналасқан техникалық және кәсіптік, орта білімнен кейінгі білім беру (ТжКБ) объектілерінің үлесі</t>
    </r>
  </si>
  <si>
    <r>
      <t>7.2 нәтиже көрсеткіші.</t>
    </r>
    <r>
      <rPr>
        <sz val="14"/>
        <color theme="1"/>
        <rFont val="Times New Roman"/>
        <family val="1"/>
        <charset val="204"/>
      </rPr>
      <t xml:space="preserve"> ҚТҚ орналастыру үшін полигондарға қажеттілікті азайту</t>
    </r>
  </si>
  <si>
    <r>
      <t xml:space="preserve">4.1 нәтиже көрсеткіші. </t>
    </r>
    <r>
      <rPr>
        <sz val="14"/>
        <color theme="1"/>
        <rFont val="Times New Roman"/>
        <family val="1"/>
        <charset val="204"/>
      </rPr>
      <t>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көтеру медицинскими работниками регионов</t>
    </r>
  </si>
  <si>
    <t>Нысаналы индикаторды бөлу облыстың қалалары мен аудандарында орналасқан Департамент бөлімшелері арасында МТО ішкі орнын ауыстыруды жүргізуге болатындығына байланысты жүргізілмейді</t>
  </si>
  <si>
    <t xml:space="preserve"> Жоспарлаудың өзге де құжаттарын, мемлекеттік функцияларды, өкілеттіктерді іске асыру және (немесе) мемлекеттік қызметтер көрсету</t>
  </si>
  <si>
    <t>Жобалар саны</t>
  </si>
  <si>
    <r>
      <t xml:space="preserve">Нақты индикатор: </t>
    </r>
    <r>
      <rPr>
        <sz val="14"/>
        <color theme="1"/>
        <rFont val="Times New Roman"/>
        <family val="1"/>
        <charset val="204"/>
      </rPr>
      <t xml:space="preserve"> «Ауыл аманаты» жобасын масштабтау шеңберінде ауыл халқының микрокредиттер мен лизинг беру қажеттілігін жабу үлесі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</si>
</sst>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###.0"/>
    <numFmt numFmtId="167" formatCode="###\ ###\ ###\ ##0.0"/>
    <numFmt numFmtId="168" formatCode="0.0000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indexed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B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theme="0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2" fillId="11" borderId="0" xfId="0" applyFont="1" applyFill="1"/>
    <xf numFmtId="0" fontId="3" fillId="11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vertical="center" wrapText="1"/>
    </xf>
    <xf numFmtId="2" fontId="6" fillId="0" borderId="4" xfId="0" applyNumberFormat="1" applyFont="1" applyBorder="1" applyAlignment="1">
      <alignment horizontal="center" vertical="center"/>
    </xf>
    <xf numFmtId="164" fontId="6" fillId="12" borderId="4" xfId="0" applyNumberFormat="1" applyFont="1" applyFill="1" applyBorder="1" applyAlignment="1">
      <alignment horizontal="center" vertical="center"/>
    </xf>
    <xf numFmtId="164" fontId="3" fillId="12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2" fontId="4" fillId="4" borderId="4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164" fontId="4" fillId="14" borderId="4" xfId="0" applyNumberFormat="1" applyFont="1" applyFill="1" applyBorder="1" applyAlignment="1">
      <alignment horizontal="center" vertical="center"/>
    </xf>
    <xf numFmtId="164" fontId="14" fillId="14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164" fontId="3" fillId="9" borderId="4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165" fontId="4" fillId="7" borderId="4" xfId="0" applyNumberFormat="1" applyFont="1" applyFill="1" applyBorder="1" applyAlignment="1">
      <alignment horizontal="center" vertical="center" wrapText="1"/>
    </xf>
    <xf numFmtId="3" fontId="4" fillId="7" borderId="4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164" fontId="14" fillId="7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164" fontId="3" fillId="8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2" fontId="5" fillId="4" borderId="4" xfId="0" applyNumberFormat="1" applyFont="1" applyFill="1" applyBorder="1" applyAlignment="1">
      <alignment horizontal="center" vertical="center" wrapText="1"/>
    </xf>
    <xf numFmtId="0" fontId="2" fillId="13" borderId="0" xfId="0" applyFont="1" applyFill="1"/>
    <xf numFmtId="165" fontId="4" fillId="4" borderId="4" xfId="0" applyNumberFormat="1" applyFont="1" applyFill="1" applyBorder="1" applyAlignment="1">
      <alignment horizontal="center" vertical="center"/>
    </xf>
    <xf numFmtId="166" fontId="4" fillId="4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/>
    </xf>
    <xf numFmtId="0" fontId="12" fillId="1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164" fontId="3" fillId="11" borderId="4" xfId="0" applyNumberFormat="1" applyFont="1" applyFill="1" applyBorder="1" applyAlignment="1">
      <alignment horizontal="center" vertical="center" wrapText="1"/>
    </xf>
    <xf numFmtId="164" fontId="3" fillId="11" borderId="4" xfId="0" applyNumberFormat="1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4" fillId="15" borderId="4" xfId="0" applyNumberFormat="1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horizontal="center" vertical="center"/>
    </xf>
    <xf numFmtId="165" fontId="3" fillId="8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3" fontId="3" fillId="8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16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 wrapText="1"/>
    </xf>
    <xf numFmtId="164" fontId="3" fillId="10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vertical="center" wrapText="1"/>
    </xf>
    <xf numFmtId="0" fontId="2" fillId="14" borderId="4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vertical="center"/>
    </xf>
    <xf numFmtId="0" fontId="12" fillId="14" borderId="4" xfId="0" applyFont="1" applyFill="1" applyBorder="1" applyAlignment="1">
      <alignment horizontal="center" vertical="center" wrapText="1"/>
    </xf>
    <xf numFmtId="3" fontId="4" fillId="15" borderId="4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 wrapText="1"/>
    </xf>
    <xf numFmtId="0" fontId="3" fillId="14" borderId="4" xfId="0" applyFont="1" applyFill="1" applyBorder="1" applyAlignment="1">
      <alignment horizontal="center" vertical="center"/>
    </xf>
    <xf numFmtId="168" fontId="3" fillId="10" borderId="4" xfId="0" applyNumberFormat="1" applyFont="1" applyFill="1" applyBorder="1" applyAlignment="1">
      <alignment horizontal="center" vertical="center" wrapText="1"/>
    </xf>
    <xf numFmtId="168" fontId="3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12" borderId="4" xfId="0" applyNumberFormat="1" applyFont="1" applyFill="1" applyBorder="1" applyAlignment="1">
      <alignment horizontal="center" vertical="center" wrapText="1"/>
    </xf>
    <xf numFmtId="164" fontId="6" fillId="11" borderId="4" xfId="0" applyNumberFormat="1" applyFont="1" applyFill="1" applyBorder="1" applyAlignment="1">
      <alignment horizontal="center" vertical="center"/>
    </xf>
    <xf numFmtId="164" fontId="3" fillId="11" borderId="4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164" fontId="3" fillId="23" borderId="4" xfId="0" applyNumberFormat="1" applyFont="1" applyFill="1" applyBorder="1" applyAlignment="1">
      <alignment horizontal="center" vertical="center" wrapText="1"/>
    </xf>
    <xf numFmtId="164" fontId="3" fillId="23" borderId="4" xfId="0" applyNumberFormat="1" applyFont="1" applyFill="1" applyBorder="1" applyAlignment="1">
      <alignment horizontal="center" vertical="center"/>
    </xf>
    <xf numFmtId="164" fontId="3" fillId="24" borderId="4" xfId="0" applyNumberFormat="1" applyFont="1" applyFill="1" applyBorder="1" applyAlignment="1">
      <alignment horizontal="center" vertical="center"/>
    </xf>
    <xf numFmtId="164" fontId="6" fillId="8" borderId="4" xfId="0" applyNumberFormat="1" applyFont="1" applyFill="1" applyBorder="1" applyAlignment="1">
      <alignment horizontal="center" vertical="center"/>
    </xf>
    <xf numFmtId="164" fontId="6" fillId="24" borderId="4" xfId="0" applyNumberFormat="1" applyFont="1" applyFill="1" applyBorder="1" applyAlignment="1">
      <alignment horizontal="center" vertical="center"/>
    </xf>
    <xf numFmtId="2" fontId="6" fillId="13" borderId="4" xfId="0" applyNumberFormat="1" applyFont="1" applyFill="1" applyBorder="1" applyAlignment="1">
      <alignment horizontal="center" vertical="center"/>
    </xf>
    <xf numFmtId="164" fontId="6" fillId="23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164" fontId="6" fillId="21" borderId="4" xfId="0" applyNumberFormat="1" applyFont="1" applyFill="1" applyBorder="1" applyAlignment="1">
      <alignment horizontal="center" vertical="center"/>
    </xf>
    <xf numFmtId="164" fontId="3" fillId="8" borderId="4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164" fontId="3" fillId="21" borderId="4" xfId="0" applyNumberFormat="1" applyFont="1" applyFill="1" applyBorder="1" applyAlignment="1">
      <alignment horizontal="center" vertical="center" wrapText="1"/>
    </xf>
    <xf numFmtId="164" fontId="3" fillId="25" borderId="4" xfId="0" applyNumberFormat="1" applyFont="1" applyFill="1" applyBorder="1" applyAlignment="1">
      <alignment horizontal="center" vertical="center" wrapText="1"/>
    </xf>
    <xf numFmtId="0" fontId="3" fillId="2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3" borderId="4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64" fontId="3" fillId="25" borderId="4" xfId="0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" fontId="3" fillId="0" borderId="4" xfId="2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164" fontId="3" fillId="9" borderId="4" xfId="0" applyNumberFormat="1" applyFont="1" applyFill="1" applyBorder="1" applyAlignment="1">
      <alignment horizontal="center" vertical="center" wrapText="1"/>
    </xf>
    <xf numFmtId="164" fontId="3" fillId="21" borderId="4" xfId="0" applyNumberFormat="1" applyFont="1" applyFill="1" applyBorder="1" applyAlignment="1">
      <alignment horizontal="center" vertical="center"/>
    </xf>
    <xf numFmtId="164" fontId="6" fillId="13" borderId="4" xfId="0" applyNumberFormat="1" applyFont="1" applyFill="1" applyBorder="1" applyAlignment="1">
      <alignment horizontal="center" vertical="center"/>
    </xf>
    <xf numFmtId="164" fontId="3" fillId="13" borderId="4" xfId="0" applyNumberFormat="1" applyFont="1" applyFill="1" applyBorder="1" applyAlignment="1">
      <alignment horizontal="center" vertical="center" wrapText="1"/>
    </xf>
    <xf numFmtId="164" fontId="6" fillId="12" borderId="4" xfId="0" applyNumberFormat="1" applyFont="1" applyFill="1" applyBorder="1" applyAlignment="1">
      <alignment horizontal="center" vertical="center" wrapText="1"/>
    </xf>
    <xf numFmtId="164" fontId="6" fillId="24" borderId="4" xfId="0" applyNumberFormat="1" applyFont="1" applyFill="1" applyBorder="1" applyAlignment="1">
      <alignment horizontal="center" vertical="center" wrapText="1"/>
    </xf>
    <xf numFmtId="165" fontId="3" fillId="23" borderId="4" xfId="0" applyNumberFormat="1" applyFont="1" applyFill="1" applyBorder="1" applyAlignment="1">
      <alignment horizontal="center" vertical="center" wrapText="1"/>
    </xf>
    <xf numFmtId="165" fontId="3" fillId="24" borderId="4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7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6" borderId="5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4" fillId="26" borderId="3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/>
    </xf>
    <xf numFmtId="0" fontId="8" fillId="20" borderId="2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2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Министерство Экономики" id="{759C968C-9435-4997-86B8-25BEC157D2D3}" userId="742f070cfc241a3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" dT="2025-11-25T06:45:20.22" personId="{759C968C-9435-4997-86B8-25BEC157D2D3}" id="{39AB6F96-8F6F-4157-9D55-5767B7D84E17}">
    <text>Можно удалить все КНИ/ЦИ/ПР где не считатеся. Это не как в инвестплане или ПРО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80"/>
  <sheetViews>
    <sheetView tabSelected="1" view="pageBreakPreview" zoomScale="71" zoomScaleSheetLayoutView="71" workbookViewId="0">
      <pane ySplit="6" topLeftCell="A214" activePane="bottomLeft" state="frozen"/>
      <selection activeCell="O49" sqref="O49"/>
      <selection pane="bottomLeft" activeCell="H225" sqref="H225"/>
    </sheetView>
  </sheetViews>
  <sheetFormatPr defaultRowHeight="18.75" x14ac:dyDescent="0.3"/>
  <cols>
    <col min="1" max="1" width="9.140625" style="2"/>
    <col min="2" max="2" width="26.28515625" style="1" customWidth="1"/>
    <col min="3" max="3" width="15.28515625" style="1" customWidth="1"/>
    <col min="4" max="4" width="14.5703125" style="1" customWidth="1"/>
    <col min="5" max="5" width="17.5703125" style="1" customWidth="1"/>
    <col min="6" max="6" width="22.28515625" style="1" customWidth="1"/>
    <col min="7" max="7" width="14.85546875" style="1" customWidth="1"/>
    <col min="8" max="9" width="14.140625" style="1" customWidth="1"/>
    <col min="10" max="10" width="13.7109375" style="1" customWidth="1"/>
    <col min="11" max="11" width="15.28515625" style="1" customWidth="1"/>
    <col min="12" max="12" width="34.5703125" style="1" customWidth="1"/>
    <col min="13" max="16384" width="9.140625" style="1"/>
  </cols>
  <sheetData>
    <row r="1" spans="1:12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20.25" x14ac:dyDescent="0.3">
      <c r="A2" s="199" t="s">
        <v>22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</row>
    <row r="3" spans="1:12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200" t="s">
        <v>0</v>
      </c>
      <c r="B4" s="201" t="s">
        <v>16</v>
      </c>
      <c r="C4" s="201" t="s">
        <v>17</v>
      </c>
      <c r="D4" s="201" t="s">
        <v>23</v>
      </c>
      <c r="E4" s="201"/>
      <c r="F4" s="201"/>
      <c r="G4" s="201" t="s">
        <v>21</v>
      </c>
      <c r="H4" s="201"/>
      <c r="I4" s="201"/>
      <c r="J4" s="201"/>
      <c r="K4" s="201"/>
      <c r="L4" s="202" t="s">
        <v>33</v>
      </c>
    </row>
    <row r="5" spans="1:12" ht="56.25" x14ac:dyDescent="0.3">
      <c r="A5" s="200"/>
      <c r="B5" s="201"/>
      <c r="C5" s="201"/>
      <c r="D5" s="87" t="s">
        <v>18</v>
      </c>
      <c r="E5" s="87" t="s">
        <v>19</v>
      </c>
      <c r="F5" s="87" t="s">
        <v>20</v>
      </c>
      <c r="G5" s="138" t="s">
        <v>28</v>
      </c>
      <c r="H5" s="138" t="s">
        <v>29</v>
      </c>
      <c r="I5" s="138" t="s">
        <v>30</v>
      </c>
      <c r="J5" s="138" t="s">
        <v>31</v>
      </c>
      <c r="K5" s="138" t="s">
        <v>32</v>
      </c>
      <c r="L5" s="203"/>
    </row>
    <row r="6" spans="1:12" x14ac:dyDescent="0.3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60"/>
    </row>
    <row r="7" spans="1:12" x14ac:dyDescent="0.3">
      <c r="A7" s="255" t="s">
        <v>11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  <c r="L7" s="257"/>
    </row>
    <row r="8" spans="1:12" ht="25.5" customHeight="1" x14ac:dyDescent="0.3">
      <c r="A8" s="204" t="s">
        <v>24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</row>
    <row r="9" spans="1:12" ht="25.5" customHeight="1" x14ac:dyDescent="0.3">
      <c r="A9" s="197" t="s">
        <v>26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</row>
    <row r="10" spans="1:12" ht="21.75" customHeight="1" x14ac:dyDescent="0.3">
      <c r="A10" s="240" t="s">
        <v>27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2"/>
    </row>
    <row r="11" spans="1:12" x14ac:dyDescent="0.3">
      <c r="A11" s="243" t="s">
        <v>133</v>
      </c>
      <c r="B11" s="214"/>
      <c r="C11" s="214"/>
      <c r="D11" s="214"/>
      <c r="E11" s="214"/>
      <c r="F11" s="214"/>
      <c r="G11" s="214"/>
      <c r="H11" s="214"/>
      <c r="I11" s="214"/>
      <c r="J11" s="214"/>
      <c r="K11" s="214"/>
      <c r="L11" s="215"/>
    </row>
    <row r="12" spans="1:12" ht="17.25" customHeight="1" x14ac:dyDescent="0.3">
      <c r="A12" s="60"/>
      <c r="B12" s="32" t="s">
        <v>15</v>
      </c>
      <c r="C12" s="30" t="s">
        <v>1</v>
      </c>
      <c r="D12" s="151">
        <v>34</v>
      </c>
      <c r="E12" s="152">
        <v>40</v>
      </c>
      <c r="F12" s="153">
        <f t="shared" ref="F12" si="0">(D12/E12)*100</f>
        <v>85</v>
      </c>
      <c r="G12" s="151">
        <v>36</v>
      </c>
      <c r="H12" s="151">
        <v>37</v>
      </c>
      <c r="I12" s="151">
        <v>38</v>
      </c>
      <c r="J12" s="151">
        <v>39</v>
      </c>
      <c r="K12" s="152">
        <v>40</v>
      </c>
      <c r="L12" s="60"/>
    </row>
    <row r="13" spans="1:12" ht="40.5" customHeight="1" x14ac:dyDescent="0.3">
      <c r="A13" s="221" t="s">
        <v>34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3"/>
    </row>
    <row r="14" spans="1:12" ht="21.75" customHeight="1" x14ac:dyDescent="0.3">
      <c r="A14" s="60"/>
      <c r="B14" s="32" t="s">
        <v>15</v>
      </c>
      <c r="C14" s="30" t="s">
        <v>1</v>
      </c>
      <c r="D14" s="25">
        <v>18</v>
      </c>
      <c r="E14" s="146">
        <v>17.399999999999999</v>
      </c>
      <c r="F14" s="154">
        <f t="shared" ref="F14:F18" si="1">E14/D14*100</f>
        <v>96.666666666666657</v>
      </c>
      <c r="G14" s="14">
        <v>17.8</v>
      </c>
      <c r="H14" s="14">
        <v>17.7</v>
      </c>
      <c r="I14" s="14">
        <v>17.600000000000001</v>
      </c>
      <c r="J14" s="14">
        <v>17.5</v>
      </c>
      <c r="K14" s="146">
        <v>17.399999999999999</v>
      </c>
      <c r="L14" s="60"/>
    </row>
    <row r="15" spans="1:12" ht="21.75" customHeight="1" x14ac:dyDescent="0.3">
      <c r="A15" s="244" t="s">
        <v>35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6"/>
    </row>
    <row r="16" spans="1:12" x14ac:dyDescent="0.3">
      <c r="A16" s="60"/>
      <c r="B16" s="32" t="s">
        <v>15</v>
      </c>
      <c r="C16" s="60"/>
      <c r="D16" s="56">
        <v>12.2</v>
      </c>
      <c r="E16" s="146">
        <v>22.2</v>
      </c>
      <c r="F16" s="155">
        <f t="shared" si="1"/>
        <v>181.96721311475409</v>
      </c>
      <c r="G16" s="144">
        <v>23.9</v>
      </c>
      <c r="H16" s="144">
        <v>23.9</v>
      </c>
      <c r="I16" s="144">
        <v>23</v>
      </c>
      <c r="J16" s="144">
        <v>22.1</v>
      </c>
      <c r="K16" s="146">
        <v>22.2</v>
      </c>
      <c r="L16" s="91"/>
    </row>
    <row r="17" spans="1:12" ht="25.5" customHeight="1" x14ac:dyDescent="0.3">
      <c r="A17" s="244" t="s">
        <v>36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6"/>
    </row>
    <row r="18" spans="1:12" ht="24" customHeight="1" x14ac:dyDescent="0.3">
      <c r="A18" s="60"/>
      <c r="B18" s="32" t="s">
        <v>15</v>
      </c>
      <c r="C18" s="60"/>
      <c r="D18" s="156">
        <v>25.2</v>
      </c>
      <c r="E18" s="146">
        <v>24</v>
      </c>
      <c r="F18" s="154">
        <f t="shared" si="1"/>
        <v>95.238095238095241</v>
      </c>
      <c r="G18" s="144">
        <v>24.8</v>
      </c>
      <c r="H18" s="144">
        <v>24.6</v>
      </c>
      <c r="I18" s="144">
        <v>24.4</v>
      </c>
      <c r="J18" s="144">
        <v>24.2</v>
      </c>
      <c r="K18" s="146">
        <v>24</v>
      </c>
      <c r="L18" s="60"/>
    </row>
    <row r="19" spans="1:12" ht="18.75" customHeight="1" x14ac:dyDescent="0.3">
      <c r="A19" s="244" t="s">
        <v>37</v>
      </c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3"/>
    </row>
    <row r="20" spans="1:12" ht="22.5" customHeight="1" x14ac:dyDescent="0.3">
      <c r="A20" s="60"/>
      <c r="B20" s="32" t="s">
        <v>15</v>
      </c>
      <c r="C20" s="60"/>
      <c r="D20" s="158">
        <v>0</v>
      </c>
      <c r="E20" s="33">
        <v>0.25</v>
      </c>
      <c r="F20" s="159"/>
      <c r="G20" s="14">
        <v>0.3</v>
      </c>
      <c r="H20" s="14">
        <v>0.3</v>
      </c>
      <c r="I20" s="14">
        <v>0.3</v>
      </c>
      <c r="J20" s="14">
        <v>0.3</v>
      </c>
      <c r="K20" s="13">
        <v>0.25</v>
      </c>
      <c r="L20" s="60"/>
    </row>
    <row r="21" spans="1:12" ht="18.75" customHeight="1" x14ac:dyDescent="0.3">
      <c r="A21" s="244" t="s">
        <v>38</v>
      </c>
      <c r="B21" s="245"/>
      <c r="C21" s="245"/>
      <c r="D21" s="245"/>
      <c r="E21" s="245"/>
      <c r="F21" s="245"/>
      <c r="G21" s="245"/>
      <c r="H21" s="245"/>
      <c r="I21" s="245"/>
      <c r="J21" s="245"/>
      <c r="K21" s="245"/>
      <c r="L21" s="246"/>
    </row>
    <row r="22" spans="1:12" ht="20.25" customHeight="1" x14ac:dyDescent="0.3">
      <c r="A22" s="60"/>
      <c r="B22" s="32" t="s">
        <v>15</v>
      </c>
      <c r="C22" s="60"/>
      <c r="D22" s="106">
        <v>0.11</v>
      </c>
      <c r="E22" s="13">
        <v>0.15</v>
      </c>
      <c r="F22" s="159">
        <f t="shared" ref="F22" si="2">E22/D22*100</f>
        <v>136.36363636363635</v>
      </c>
      <c r="G22" s="14">
        <v>0.14000000000000001</v>
      </c>
      <c r="H22" s="14">
        <v>0.14000000000000001</v>
      </c>
      <c r="I22" s="14">
        <v>0.15</v>
      </c>
      <c r="J22" s="14">
        <v>0.15</v>
      </c>
      <c r="K22" s="13">
        <v>0.15</v>
      </c>
      <c r="L22" s="60"/>
    </row>
    <row r="23" spans="1:12" ht="18.75" customHeight="1" x14ac:dyDescent="0.3">
      <c r="A23" s="244" t="s">
        <v>39</v>
      </c>
      <c r="B23" s="245"/>
      <c r="C23" s="245"/>
      <c r="D23" s="245"/>
      <c r="E23" s="245"/>
      <c r="F23" s="245"/>
      <c r="G23" s="245"/>
      <c r="H23" s="245"/>
      <c r="I23" s="245"/>
      <c r="J23" s="245"/>
      <c r="K23" s="245"/>
      <c r="L23" s="246"/>
    </row>
    <row r="24" spans="1:12" ht="17.25" customHeight="1" x14ac:dyDescent="0.3">
      <c r="A24" s="60"/>
      <c r="B24" s="32" t="s">
        <v>15</v>
      </c>
      <c r="C24" s="60"/>
      <c r="D24" s="36">
        <v>0</v>
      </c>
      <c r="E24" s="13">
        <v>0</v>
      </c>
      <c r="F24" s="159"/>
      <c r="G24" s="160">
        <v>0</v>
      </c>
      <c r="H24" s="160">
        <v>0</v>
      </c>
      <c r="I24" s="160">
        <v>0</v>
      </c>
      <c r="J24" s="160">
        <v>0</v>
      </c>
      <c r="K24" s="161">
        <v>0</v>
      </c>
      <c r="L24" s="60"/>
    </row>
    <row r="25" spans="1:12" x14ac:dyDescent="0.3">
      <c r="A25" s="213" t="s">
        <v>134</v>
      </c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5"/>
    </row>
    <row r="26" spans="1:12" ht="56.25" x14ac:dyDescent="0.3">
      <c r="A26" s="92"/>
      <c r="B26" s="89" t="s">
        <v>12</v>
      </c>
      <c r="C26" s="48" t="s">
        <v>144</v>
      </c>
      <c r="D26" s="15">
        <v>6.77</v>
      </c>
      <c r="E26" s="16">
        <v>6.43</v>
      </c>
      <c r="F26" s="11">
        <f t="shared" ref="F26:F33" si="3">E26/D26*100</f>
        <v>94.977843426883311</v>
      </c>
      <c r="G26" s="7">
        <v>6.62</v>
      </c>
      <c r="H26" s="7">
        <v>6.57</v>
      </c>
      <c r="I26" s="7">
        <v>6.52</v>
      </c>
      <c r="J26" s="7">
        <v>6.47</v>
      </c>
      <c r="K26" s="6">
        <v>6.43</v>
      </c>
      <c r="L26" s="49"/>
    </row>
    <row r="27" spans="1:12" ht="24" customHeight="1" x14ac:dyDescent="0.3">
      <c r="A27" s="60"/>
      <c r="B27" s="32" t="s">
        <v>15</v>
      </c>
      <c r="C27" s="60"/>
      <c r="D27" s="36">
        <v>6.92</v>
      </c>
      <c r="E27" s="36">
        <v>7.35</v>
      </c>
      <c r="F27" s="155">
        <f t="shared" si="3"/>
        <v>106.21387283236994</v>
      </c>
      <c r="G27" s="144">
        <v>7.55</v>
      </c>
      <c r="H27" s="144">
        <v>7.5</v>
      </c>
      <c r="I27" s="144">
        <v>7.45</v>
      </c>
      <c r="J27" s="144">
        <v>7.4</v>
      </c>
      <c r="K27" s="146">
        <v>7.35</v>
      </c>
      <c r="L27" s="90"/>
    </row>
    <row r="28" spans="1:12" ht="27" customHeight="1" x14ac:dyDescent="0.3">
      <c r="A28" s="244" t="s">
        <v>40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6"/>
    </row>
    <row r="29" spans="1:12" ht="56.25" x14ac:dyDescent="0.3">
      <c r="A29" s="92"/>
      <c r="B29" s="89" t="s">
        <v>12</v>
      </c>
      <c r="C29" s="48" t="s">
        <v>143</v>
      </c>
      <c r="D29" s="4">
        <v>159.16</v>
      </c>
      <c r="E29" s="65">
        <v>148</v>
      </c>
      <c r="F29" s="10">
        <f t="shared" si="3"/>
        <v>92.988187986931393</v>
      </c>
      <c r="G29" s="5">
        <v>149.93</v>
      </c>
      <c r="H29" s="7">
        <v>149.43</v>
      </c>
      <c r="I29" s="7">
        <v>148.93</v>
      </c>
      <c r="J29" s="7">
        <v>148.43</v>
      </c>
      <c r="K29" s="17">
        <v>148</v>
      </c>
      <c r="L29" s="126"/>
    </row>
    <row r="30" spans="1:12" x14ac:dyDescent="0.3">
      <c r="A30" s="60"/>
      <c r="B30" s="32" t="s">
        <v>15</v>
      </c>
      <c r="C30" s="60"/>
      <c r="D30" s="25">
        <v>118.4</v>
      </c>
      <c r="E30" s="144">
        <v>84.8</v>
      </c>
      <c r="F30" s="159">
        <f t="shared" si="3"/>
        <v>71.621621621621614</v>
      </c>
      <c r="G30" s="144">
        <v>85.1</v>
      </c>
      <c r="H30" s="144">
        <v>85</v>
      </c>
      <c r="I30" s="144">
        <v>84.9</v>
      </c>
      <c r="J30" s="144">
        <v>84.8</v>
      </c>
      <c r="K30" s="146">
        <v>84.8</v>
      </c>
      <c r="L30" s="90"/>
    </row>
    <row r="31" spans="1:12" x14ac:dyDescent="0.3">
      <c r="A31" s="213" t="s">
        <v>41</v>
      </c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8"/>
    </row>
    <row r="32" spans="1:12" ht="56.25" x14ac:dyDescent="0.3">
      <c r="A32" s="92"/>
      <c r="B32" s="89" t="s">
        <v>12</v>
      </c>
      <c r="C32" s="48" t="s">
        <v>143</v>
      </c>
      <c r="D32" s="12">
        <v>52.43</v>
      </c>
      <c r="E32" s="16">
        <v>44.49</v>
      </c>
      <c r="F32" s="10">
        <f t="shared" si="3"/>
        <v>84.855998474156024</v>
      </c>
      <c r="G32" s="83">
        <v>49.06</v>
      </c>
      <c r="H32" s="37">
        <v>48.96</v>
      </c>
      <c r="I32" s="37">
        <v>46.96</v>
      </c>
      <c r="J32" s="37">
        <v>45.06</v>
      </c>
      <c r="K32" s="17">
        <v>44.9</v>
      </c>
      <c r="L32" s="126"/>
    </row>
    <row r="33" spans="1:12" x14ac:dyDescent="0.3">
      <c r="A33" s="60"/>
      <c r="B33" s="32" t="s">
        <v>15</v>
      </c>
      <c r="C33" s="60"/>
      <c r="D33" s="36">
        <v>10.7</v>
      </c>
      <c r="E33" s="144">
        <v>27.5</v>
      </c>
      <c r="F33" s="162">
        <f t="shared" si="3"/>
        <v>257.00934579439252</v>
      </c>
      <c r="G33" s="14">
        <v>28.4</v>
      </c>
      <c r="H33" s="14">
        <v>28.3</v>
      </c>
      <c r="I33" s="144">
        <v>28.2</v>
      </c>
      <c r="J33" s="144">
        <v>27.9</v>
      </c>
      <c r="K33" s="146">
        <v>27.5</v>
      </c>
      <c r="L33" s="90"/>
    </row>
    <row r="34" spans="1:12" ht="23.25" customHeight="1" x14ac:dyDescent="0.3">
      <c r="A34" s="202" t="s">
        <v>42</v>
      </c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</row>
    <row r="35" spans="1:12" x14ac:dyDescent="0.3">
      <c r="A35" s="92"/>
      <c r="B35" s="89" t="s">
        <v>12</v>
      </c>
      <c r="C35" s="16" t="s">
        <v>1</v>
      </c>
      <c r="D35" s="4">
        <v>28.5</v>
      </c>
      <c r="E35" s="16">
        <v>34.5</v>
      </c>
      <c r="F35" s="15">
        <f t="shared" ref="F35:F36" si="4">D35/E35*100</f>
        <v>82.608695652173907</v>
      </c>
      <c r="G35" s="83">
        <v>33.380000000000003</v>
      </c>
      <c r="H35" s="37">
        <v>34.47</v>
      </c>
      <c r="I35" s="37">
        <v>34.479999999999997</v>
      </c>
      <c r="J35" s="37">
        <v>34.49</v>
      </c>
      <c r="K35" s="17">
        <v>34.5</v>
      </c>
      <c r="L35" s="126"/>
    </row>
    <row r="36" spans="1:12" x14ac:dyDescent="0.3">
      <c r="A36" s="60"/>
      <c r="B36" s="32" t="s">
        <v>15</v>
      </c>
      <c r="C36" s="30" t="s">
        <v>1</v>
      </c>
      <c r="D36" s="56">
        <v>13</v>
      </c>
      <c r="E36" s="144">
        <v>27.9</v>
      </c>
      <c r="F36" s="155">
        <f t="shared" si="4"/>
        <v>46.59498207885305</v>
      </c>
      <c r="G36" s="69">
        <v>27.1</v>
      </c>
      <c r="H36" s="144">
        <v>27.2</v>
      </c>
      <c r="I36" s="144">
        <v>27.3</v>
      </c>
      <c r="J36" s="144">
        <v>27.4</v>
      </c>
      <c r="K36" s="146">
        <v>27.9</v>
      </c>
      <c r="L36" s="90"/>
    </row>
    <row r="37" spans="1:12" x14ac:dyDescent="0.3">
      <c r="A37" s="205" t="s">
        <v>132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</row>
    <row r="38" spans="1:12" ht="56.25" x14ac:dyDescent="0.3">
      <c r="A38" s="135"/>
      <c r="B38" s="89" t="s">
        <v>12</v>
      </c>
      <c r="C38" s="18" t="s">
        <v>143</v>
      </c>
      <c r="D38" s="4">
        <v>26.3</v>
      </c>
      <c r="E38" s="80">
        <v>19.8</v>
      </c>
      <c r="F38" s="78">
        <f t="shared" ref="F38:F51" si="5">E38/D38*100</f>
        <v>75.285171102661593</v>
      </c>
      <c r="G38" s="80">
        <v>23.7</v>
      </c>
      <c r="H38" s="80">
        <v>22.9</v>
      </c>
      <c r="I38" s="80">
        <v>21.8</v>
      </c>
      <c r="J38" s="80">
        <v>20.7</v>
      </c>
      <c r="K38" s="70">
        <v>19.8</v>
      </c>
      <c r="L38" s="39"/>
    </row>
    <row r="39" spans="1:12" x14ac:dyDescent="0.3">
      <c r="A39" s="9"/>
      <c r="B39" s="32" t="s">
        <v>15</v>
      </c>
      <c r="C39" s="30"/>
      <c r="D39" s="52">
        <v>17.899999999999999</v>
      </c>
      <c r="E39" s="69">
        <v>12</v>
      </c>
      <c r="F39" s="35">
        <f t="shared" si="5"/>
        <v>67.039106145251409</v>
      </c>
      <c r="G39" s="145">
        <v>16.5</v>
      </c>
      <c r="H39" s="145">
        <v>16</v>
      </c>
      <c r="I39" s="145">
        <v>15.5</v>
      </c>
      <c r="J39" s="145">
        <v>15</v>
      </c>
      <c r="K39" s="56">
        <v>12</v>
      </c>
      <c r="L39" s="9"/>
    </row>
    <row r="40" spans="1:12" x14ac:dyDescent="0.3">
      <c r="A40" s="207" t="s">
        <v>43</v>
      </c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</row>
    <row r="41" spans="1:12" ht="56.25" x14ac:dyDescent="0.3">
      <c r="A41" s="92"/>
      <c r="B41" s="89" t="s">
        <v>12</v>
      </c>
      <c r="C41" s="16" t="s">
        <v>143</v>
      </c>
      <c r="D41" s="10">
        <v>33.4</v>
      </c>
      <c r="E41" s="16">
        <v>29.6</v>
      </c>
      <c r="F41" s="10">
        <f t="shared" si="5"/>
        <v>88.622754491017972</v>
      </c>
      <c r="G41" s="5">
        <v>36.5</v>
      </c>
      <c r="H41" s="7">
        <v>35.4</v>
      </c>
      <c r="I41" s="7">
        <v>33.6</v>
      </c>
      <c r="J41" s="7">
        <v>31.9</v>
      </c>
      <c r="K41" s="6">
        <v>29.6</v>
      </c>
      <c r="L41" s="126"/>
    </row>
    <row r="42" spans="1:12" x14ac:dyDescent="0.3">
      <c r="A42" s="60"/>
      <c r="B42" s="32" t="s">
        <v>15</v>
      </c>
      <c r="C42" s="60"/>
      <c r="D42" s="56">
        <v>21.4</v>
      </c>
      <c r="E42" s="144">
        <v>19.5</v>
      </c>
      <c r="F42" s="34">
        <f t="shared" si="5"/>
        <v>91.121495327102807</v>
      </c>
      <c r="G42" s="69">
        <v>21</v>
      </c>
      <c r="H42" s="144">
        <v>20.5</v>
      </c>
      <c r="I42" s="144">
        <v>20</v>
      </c>
      <c r="J42" s="144">
        <v>19.5</v>
      </c>
      <c r="K42" s="146">
        <v>19.5</v>
      </c>
      <c r="L42" s="90"/>
    </row>
    <row r="43" spans="1:12" x14ac:dyDescent="0.3">
      <c r="A43" s="207" t="s">
        <v>44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201"/>
    </row>
    <row r="44" spans="1:12" ht="75" x14ac:dyDescent="0.3">
      <c r="A44" s="92"/>
      <c r="B44" s="89" t="s">
        <v>12</v>
      </c>
      <c r="C44" s="16" t="s">
        <v>145</v>
      </c>
      <c r="D44" s="12">
        <v>7.98</v>
      </c>
      <c r="E44" s="44">
        <v>6.37</v>
      </c>
      <c r="F44" s="10">
        <f t="shared" si="5"/>
        <v>79.824561403508767</v>
      </c>
      <c r="G44" s="5">
        <v>6.69</v>
      </c>
      <c r="H44" s="7">
        <v>6.59</v>
      </c>
      <c r="I44" s="7">
        <v>6.49</v>
      </c>
      <c r="J44" s="7">
        <v>6.39</v>
      </c>
      <c r="K44" s="50">
        <v>6.37</v>
      </c>
      <c r="L44" s="126"/>
    </row>
    <row r="45" spans="1:12" x14ac:dyDescent="0.3">
      <c r="A45" s="60"/>
      <c r="B45" s="32" t="s">
        <v>15</v>
      </c>
      <c r="C45" s="60"/>
      <c r="D45" s="106">
        <v>5.13</v>
      </c>
      <c r="E45" s="144">
        <v>5.4</v>
      </c>
      <c r="F45" s="157">
        <f t="shared" si="5"/>
        <v>105.26315789473686</v>
      </c>
      <c r="G45" s="164">
        <v>5.7</v>
      </c>
      <c r="H45" s="164">
        <v>5.6</v>
      </c>
      <c r="I45" s="144">
        <v>5.5</v>
      </c>
      <c r="J45" s="144">
        <v>5.4</v>
      </c>
      <c r="K45" s="146">
        <v>5.4</v>
      </c>
      <c r="L45" s="90"/>
    </row>
    <row r="46" spans="1:12" x14ac:dyDescent="0.3">
      <c r="A46" s="207" t="s">
        <v>45</v>
      </c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</row>
    <row r="47" spans="1:12" ht="75" x14ac:dyDescent="0.3">
      <c r="A47" s="92"/>
      <c r="B47" s="89" t="s">
        <v>12</v>
      </c>
      <c r="C47" s="48" t="s">
        <v>145</v>
      </c>
      <c r="D47" s="12">
        <v>4.1399999999999997</v>
      </c>
      <c r="E47" s="44">
        <v>4.8</v>
      </c>
      <c r="F47" s="10">
        <f t="shared" si="5"/>
        <v>115.94202898550725</v>
      </c>
      <c r="G47" s="5">
        <v>5.2</v>
      </c>
      <c r="H47" s="7">
        <v>5.07</v>
      </c>
      <c r="I47" s="7">
        <v>4.9400000000000004</v>
      </c>
      <c r="J47" s="7">
        <v>4.82</v>
      </c>
      <c r="K47" s="50">
        <v>4.8</v>
      </c>
      <c r="L47" s="126"/>
    </row>
    <row r="48" spans="1:12" x14ac:dyDescent="0.3">
      <c r="A48" s="60"/>
      <c r="B48" s="32" t="s">
        <v>15</v>
      </c>
      <c r="C48" s="60"/>
      <c r="D48" s="106">
        <v>3.6</v>
      </c>
      <c r="E48" s="144">
        <v>3.8</v>
      </c>
      <c r="F48" s="157">
        <f t="shared" si="5"/>
        <v>105.55555555555556</v>
      </c>
      <c r="G48" s="164">
        <v>4.0999999999999996</v>
      </c>
      <c r="H48" s="144">
        <v>4</v>
      </c>
      <c r="I48" s="144">
        <v>3.9</v>
      </c>
      <c r="J48" s="144">
        <v>3.8</v>
      </c>
      <c r="K48" s="146">
        <v>3.8</v>
      </c>
      <c r="L48" s="90"/>
    </row>
    <row r="49" spans="1:12" x14ac:dyDescent="0.3">
      <c r="A49" s="207" t="s">
        <v>46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</row>
    <row r="50" spans="1:12" x14ac:dyDescent="0.3">
      <c r="A50" s="92"/>
      <c r="B50" s="89" t="s">
        <v>12</v>
      </c>
      <c r="C50" s="16" t="s">
        <v>1</v>
      </c>
      <c r="D50" s="4">
        <v>89</v>
      </c>
      <c r="E50" s="16">
        <v>98</v>
      </c>
      <c r="F50" s="15">
        <f t="shared" si="5"/>
        <v>110.11235955056181</v>
      </c>
      <c r="G50" s="5">
        <v>93</v>
      </c>
      <c r="H50" s="7">
        <v>95</v>
      </c>
      <c r="I50" s="7">
        <v>96</v>
      </c>
      <c r="J50" s="7">
        <v>97</v>
      </c>
      <c r="K50" s="6">
        <v>98</v>
      </c>
      <c r="L50" s="127"/>
    </row>
    <row r="51" spans="1:12" x14ac:dyDescent="0.3">
      <c r="A51" s="60"/>
      <c r="B51" s="32" t="s">
        <v>15</v>
      </c>
      <c r="C51" s="30" t="s">
        <v>1</v>
      </c>
      <c r="D51" s="56">
        <v>58.5</v>
      </c>
      <c r="E51" s="146">
        <v>98</v>
      </c>
      <c r="F51" s="154">
        <f t="shared" si="5"/>
        <v>167.52136752136752</v>
      </c>
      <c r="G51" s="56">
        <v>93</v>
      </c>
      <c r="H51" s="56">
        <v>95</v>
      </c>
      <c r="I51" s="146">
        <v>96</v>
      </c>
      <c r="J51" s="146">
        <v>97</v>
      </c>
      <c r="K51" s="146">
        <v>98</v>
      </c>
      <c r="L51" s="90"/>
    </row>
    <row r="52" spans="1:12" x14ac:dyDescent="0.3">
      <c r="A52" s="202" t="s">
        <v>47</v>
      </c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</row>
    <row r="53" spans="1:12" ht="56.25" x14ac:dyDescent="0.3">
      <c r="A53" s="92"/>
      <c r="B53" s="89" t="s">
        <v>12</v>
      </c>
      <c r="C53" s="16" t="s">
        <v>146</v>
      </c>
      <c r="D53" s="41">
        <v>10.47</v>
      </c>
      <c r="E53" s="42">
        <v>10.6</v>
      </c>
      <c r="F53" s="10">
        <f t="shared" ref="F53:F56" si="6">E53/D53*100</f>
        <v>101.24164278892071</v>
      </c>
      <c r="G53" s="5">
        <v>10.95</v>
      </c>
      <c r="H53" s="7">
        <v>10.9</v>
      </c>
      <c r="I53" s="7">
        <v>10.8</v>
      </c>
      <c r="J53" s="7">
        <v>10.7</v>
      </c>
      <c r="K53" s="6">
        <v>10.6</v>
      </c>
      <c r="L53" s="128"/>
    </row>
    <row r="54" spans="1:12" x14ac:dyDescent="0.3">
      <c r="A54" s="60"/>
      <c r="B54" s="32" t="s">
        <v>15</v>
      </c>
      <c r="C54" s="60"/>
      <c r="D54" s="106">
        <v>6.84</v>
      </c>
      <c r="E54" s="144">
        <v>6.6</v>
      </c>
      <c r="F54" s="34">
        <f t="shared" si="6"/>
        <v>96.491228070175438</v>
      </c>
      <c r="G54" s="164">
        <v>6.9</v>
      </c>
      <c r="H54" s="144">
        <v>6.9</v>
      </c>
      <c r="I54" s="144">
        <v>6.8</v>
      </c>
      <c r="J54" s="144">
        <v>6.7</v>
      </c>
      <c r="K54" s="146">
        <v>6.6</v>
      </c>
      <c r="L54" s="90"/>
    </row>
    <row r="55" spans="1:12" x14ac:dyDescent="0.3">
      <c r="A55" s="202" t="s">
        <v>48</v>
      </c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</row>
    <row r="56" spans="1:12" ht="93.75" x14ac:dyDescent="0.3">
      <c r="A56" s="92"/>
      <c r="B56" s="89" t="s">
        <v>12</v>
      </c>
      <c r="C56" s="16" t="s">
        <v>147</v>
      </c>
      <c r="D56" s="12">
        <v>8.3000000000000007</v>
      </c>
      <c r="E56" s="16">
        <v>10.8</v>
      </c>
      <c r="F56" s="10">
        <f t="shared" si="6"/>
        <v>130.12048192771084</v>
      </c>
      <c r="G56" s="5">
        <v>11.2</v>
      </c>
      <c r="H56" s="7">
        <v>11.1</v>
      </c>
      <c r="I56" s="43">
        <v>11</v>
      </c>
      <c r="J56" s="7">
        <v>10.9</v>
      </c>
      <c r="K56" s="6">
        <v>10.8</v>
      </c>
      <c r="L56" s="129"/>
    </row>
    <row r="57" spans="1:12" x14ac:dyDescent="0.3">
      <c r="A57" s="60"/>
      <c r="B57" s="32" t="s">
        <v>15</v>
      </c>
      <c r="C57" s="60"/>
      <c r="D57" s="56"/>
      <c r="E57" s="144">
        <v>10.8</v>
      </c>
      <c r="F57" s="159">
        <f t="shared" ref="F57" si="7">D57/E57*100</f>
        <v>0</v>
      </c>
      <c r="G57" s="69">
        <v>11.2</v>
      </c>
      <c r="H57" s="144">
        <v>11.1</v>
      </c>
      <c r="I57" s="144">
        <v>11</v>
      </c>
      <c r="J57" s="144">
        <v>10.9</v>
      </c>
      <c r="K57" s="146">
        <v>10.8</v>
      </c>
      <c r="L57" s="90"/>
    </row>
    <row r="58" spans="1:12" x14ac:dyDescent="0.3">
      <c r="A58" s="202" t="s">
        <v>49</v>
      </c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</row>
    <row r="59" spans="1:12" x14ac:dyDescent="0.3">
      <c r="A59" s="92"/>
      <c r="B59" s="89" t="s">
        <v>12</v>
      </c>
      <c r="C59" s="16" t="s">
        <v>1</v>
      </c>
      <c r="D59" s="12">
        <v>40.5</v>
      </c>
      <c r="E59" s="16">
        <v>70</v>
      </c>
      <c r="F59" s="10">
        <f t="shared" ref="F59:F66" si="8">D59/E59*100</f>
        <v>57.857142857142861</v>
      </c>
      <c r="G59" s="5">
        <v>50</v>
      </c>
      <c r="H59" s="7">
        <v>55</v>
      </c>
      <c r="I59" s="7">
        <v>60</v>
      </c>
      <c r="J59" s="7">
        <v>65</v>
      </c>
      <c r="K59" s="6">
        <v>70</v>
      </c>
      <c r="L59" s="126"/>
    </row>
    <row r="60" spans="1:12" x14ac:dyDescent="0.3">
      <c r="A60" s="60"/>
      <c r="B60" s="32" t="s">
        <v>15</v>
      </c>
      <c r="C60" s="30" t="s">
        <v>1</v>
      </c>
      <c r="D60" s="106">
        <v>44.5</v>
      </c>
      <c r="E60" s="146">
        <v>70</v>
      </c>
      <c r="F60" s="34">
        <f t="shared" si="8"/>
        <v>63.571428571428569</v>
      </c>
      <c r="G60" s="164">
        <v>50</v>
      </c>
      <c r="H60" s="144">
        <v>55</v>
      </c>
      <c r="I60" s="144">
        <v>60</v>
      </c>
      <c r="J60" s="144">
        <v>65</v>
      </c>
      <c r="K60" s="146">
        <v>70</v>
      </c>
      <c r="L60" s="90"/>
    </row>
    <row r="61" spans="1:12" x14ac:dyDescent="0.3">
      <c r="A61" s="202" t="s">
        <v>50</v>
      </c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</row>
    <row r="62" spans="1:12" x14ac:dyDescent="0.3">
      <c r="A62" s="92"/>
      <c r="B62" s="89" t="s">
        <v>12</v>
      </c>
      <c r="C62" s="16" t="s">
        <v>1</v>
      </c>
      <c r="D62" s="12">
        <v>43.6</v>
      </c>
      <c r="E62" s="16">
        <v>55</v>
      </c>
      <c r="F62" s="10">
        <f t="shared" si="8"/>
        <v>79.272727272727266</v>
      </c>
      <c r="G62" s="5">
        <v>51</v>
      </c>
      <c r="H62" s="7">
        <v>52</v>
      </c>
      <c r="I62" s="7">
        <v>53</v>
      </c>
      <c r="J62" s="7">
        <v>54</v>
      </c>
      <c r="K62" s="6">
        <v>55</v>
      </c>
      <c r="L62" s="126"/>
    </row>
    <row r="63" spans="1:12" x14ac:dyDescent="0.3">
      <c r="A63" s="60"/>
      <c r="B63" s="32" t="s">
        <v>15</v>
      </c>
      <c r="C63" s="30" t="s">
        <v>1</v>
      </c>
      <c r="D63" s="106">
        <v>21</v>
      </c>
      <c r="E63" s="144">
        <v>55</v>
      </c>
      <c r="F63" s="157">
        <f t="shared" si="8"/>
        <v>38.181818181818187</v>
      </c>
      <c r="G63" s="164">
        <v>46</v>
      </c>
      <c r="H63" s="144">
        <v>49</v>
      </c>
      <c r="I63" s="144">
        <v>51</v>
      </c>
      <c r="J63" s="144">
        <v>54</v>
      </c>
      <c r="K63" s="146">
        <v>55</v>
      </c>
      <c r="L63" s="90"/>
    </row>
    <row r="64" spans="1:12" x14ac:dyDescent="0.3">
      <c r="A64" s="202" t="s">
        <v>51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</row>
    <row r="65" spans="1:12" ht="175.5" customHeight="1" x14ac:dyDescent="0.3">
      <c r="A65" s="92"/>
      <c r="B65" s="89" t="s">
        <v>12</v>
      </c>
      <c r="C65" s="48" t="s">
        <v>148</v>
      </c>
      <c r="D65" s="15">
        <v>1.62</v>
      </c>
      <c r="E65" s="16">
        <v>2.1</v>
      </c>
      <c r="F65" s="15">
        <f t="shared" si="8"/>
        <v>77.142857142857153</v>
      </c>
      <c r="G65" s="5">
        <v>2.5</v>
      </c>
      <c r="H65" s="7">
        <v>2.4</v>
      </c>
      <c r="I65" s="7">
        <v>2.2999999999999998</v>
      </c>
      <c r="J65" s="7">
        <v>2.2000000000000002</v>
      </c>
      <c r="K65" s="6">
        <v>2.1</v>
      </c>
      <c r="L65" s="126"/>
    </row>
    <row r="66" spans="1:12" x14ac:dyDescent="0.3">
      <c r="A66" s="60"/>
      <c r="B66" s="32" t="s">
        <v>15</v>
      </c>
      <c r="C66" s="60"/>
      <c r="D66" s="106">
        <v>1.44</v>
      </c>
      <c r="E66" s="144">
        <v>1.7</v>
      </c>
      <c r="F66" s="35">
        <f t="shared" si="8"/>
        <v>84.705882352941174</v>
      </c>
      <c r="G66" s="164">
        <v>2</v>
      </c>
      <c r="H66" s="144">
        <v>1.9</v>
      </c>
      <c r="I66" s="144">
        <v>1.8</v>
      </c>
      <c r="J66" s="144">
        <v>1.7</v>
      </c>
      <c r="K66" s="146">
        <v>1.7</v>
      </c>
      <c r="L66" s="90"/>
    </row>
    <row r="67" spans="1:12" x14ac:dyDescent="0.3">
      <c r="A67" s="202" t="s">
        <v>52</v>
      </c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</row>
    <row r="68" spans="1:12" x14ac:dyDescent="0.3">
      <c r="A68" s="92"/>
      <c r="B68" s="89" t="s">
        <v>12</v>
      </c>
      <c r="C68" s="16" t="s">
        <v>1</v>
      </c>
      <c r="D68" s="12">
        <v>17.3</v>
      </c>
      <c r="E68" s="16">
        <v>15</v>
      </c>
      <c r="F68" s="10">
        <f t="shared" ref="F68" si="9">E68/D68*100</f>
        <v>86.705202312138724</v>
      </c>
      <c r="G68" s="5">
        <v>17.7</v>
      </c>
      <c r="H68" s="7">
        <v>17.5</v>
      </c>
      <c r="I68" s="7">
        <v>17.100000000000001</v>
      </c>
      <c r="J68" s="43">
        <v>17</v>
      </c>
      <c r="K68" s="11">
        <v>15</v>
      </c>
      <c r="L68" s="126"/>
    </row>
    <row r="69" spans="1:12" x14ac:dyDescent="0.3">
      <c r="A69" s="60"/>
      <c r="B69" s="32" t="s">
        <v>15</v>
      </c>
      <c r="C69" s="30" t="s">
        <v>1</v>
      </c>
      <c r="D69" s="106">
        <v>1.23</v>
      </c>
      <c r="E69" s="21">
        <v>15</v>
      </c>
      <c r="F69" s="157">
        <f>E69/D69*100</f>
        <v>1219.5121951219512</v>
      </c>
      <c r="G69" s="164">
        <v>17</v>
      </c>
      <c r="H69" s="144">
        <v>16.5</v>
      </c>
      <c r="I69" s="144">
        <v>16</v>
      </c>
      <c r="J69" s="144">
        <v>15.5</v>
      </c>
      <c r="K69" s="25">
        <v>15</v>
      </c>
      <c r="L69" s="90"/>
    </row>
    <row r="70" spans="1:12" ht="21.75" customHeight="1" x14ac:dyDescent="0.3">
      <c r="A70" s="207" t="s">
        <v>53</v>
      </c>
      <c r="B70" s="201"/>
      <c r="C70" s="201"/>
      <c r="D70" s="201"/>
      <c r="E70" s="201"/>
      <c r="F70" s="201"/>
      <c r="G70" s="201"/>
      <c r="H70" s="201"/>
      <c r="I70" s="201"/>
      <c r="J70" s="201"/>
      <c r="K70" s="201"/>
      <c r="L70" s="201"/>
    </row>
    <row r="71" spans="1:12" x14ac:dyDescent="0.3">
      <c r="A71" s="92"/>
      <c r="B71" s="89" t="s">
        <v>12</v>
      </c>
      <c r="C71" s="16" t="s">
        <v>1</v>
      </c>
      <c r="D71" s="4">
        <v>96.2</v>
      </c>
      <c r="E71" s="22">
        <v>95</v>
      </c>
      <c r="F71" s="15">
        <f t="shared" ref="F71:F80" si="10">(D71/E71)*100</f>
        <v>101.26315789473685</v>
      </c>
      <c r="G71" s="5">
        <v>95</v>
      </c>
      <c r="H71" s="5">
        <v>95</v>
      </c>
      <c r="I71" s="7">
        <v>95</v>
      </c>
      <c r="J71" s="7">
        <v>95</v>
      </c>
      <c r="K71" s="6">
        <v>95</v>
      </c>
      <c r="L71" s="127"/>
    </row>
    <row r="72" spans="1:12" x14ac:dyDescent="0.3">
      <c r="A72" s="60"/>
      <c r="B72" s="32" t="s">
        <v>15</v>
      </c>
      <c r="C72" s="30" t="s">
        <v>1</v>
      </c>
      <c r="D72" s="25">
        <v>91.6</v>
      </c>
      <c r="E72" s="21">
        <v>95</v>
      </c>
      <c r="F72" s="165">
        <f t="shared" si="10"/>
        <v>96.421052631578945</v>
      </c>
      <c r="G72" s="146">
        <v>95</v>
      </c>
      <c r="H72" s="146">
        <v>95</v>
      </c>
      <c r="I72" s="146">
        <v>95</v>
      </c>
      <c r="J72" s="146">
        <v>95</v>
      </c>
      <c r="K72" s="146">
        <v>95</v>
      </c>
      <c r="L72" s="90"/>
    </row>
    <row r="73" spans="1:12" x14ac:dyDescent="0.3">
      <c r="A73" s="202" t="s">
        <v>54</v>
      </c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</row>
    <row r="74" spans="1:12" x14ac:dyDescent="0.3">
      <c r="A74" s="92"/>
      <c r="B74" s="89" t="s">
        <v>12</v>
      </c>
      <c r="C74" s="16" t="s">
        <v>1</v>
      </c>
      <c r="D74" s="4">
        <v>75</v>
      </c>
      <c r="E74" s="16">
        <v>93</v>
      </c>
      <c r="F74" s="15">
        <f t="shared" si="10"/>
        <v>80.645161290322577</v>
      </c>
      <c r="G74" s="5">
        <v>86</v>
      </c>
      <c r="H74" s="7">
        <v>87</v>
      </c>
      <c r="I74" s="7">
        <v>89</v>
      </c>
      <c r="J74" s="7">
        <v>92</v>
      </c>
      <c r="K74" s="50">
        <v>93</v>
      </c>
      <c r="L74" s="127"/>
    </row>
    <row r="75" spans="1:12" ht="23.25" customHeight="1" x14ac:dyDescent="0.3">
      <c r="A75" s="60"/>
      <c r="B75" s="32" t="s">
        <v>15</v>
      </c>
      <c r="C75" s="30" t="s">
        <v>1</v>
      </c>
      <c r="D75" s="146">
        <v>75</v>
      </c>
      <c r="E75" s="146">
        <v>93</v>
      </c>
      <c r="F75" s="166">
        <f t="shared" si="10"/>
        <v>80.645161290322577</v>
      </c>
      <c r="G75" s="144">
        <v>86</v>
      </c>
      <c r="H75" s="144">
        <v>87</v>
      </c>
      <c r="I75" s="144">
        <v>89</v>
      </c>
      <c r="J75" s="144">
        <v>92</v>
      </c>
      <c r="K75" s="146">
        <v>93</v>
      </c>
      <c r="L75" s="90"/>
    </row>
    <row r="76" spans="1:12" ht="41.25" customHeight="1" x14ac:dyDescent="0.3">
      <c r="A76" s="201" t="s">
        <v>163</v>
      </c>
      <c r="B76" s="201"/>
      <c r="C76" s="201"/>
      <c r="D76" s="201"/>
      <c r="E76" s="201"/>
      <c r="F76" s="201"/>
      <c r="G76" s="201"/>
      <c r="H76" s="201"/>
      <c r="I76" s="201"/>
      <c r="J76" s="201"/>
      <c r="K76" s="201"/>
      <c r="L76" s="201"/>
    </row>
    <row r="77" spans="1:12" ht="56.25" x14ac:dyDescent="0.3">
      <c r="A77" s="92"/>
      <c r="B77" s="89" t="s">
        <v>12</v>
      </c>
      <c r="C77" s="16" t="s">
        <v>149</v>
      </c>
      <c r="D77" s="45">
        <v>85.9</v>
      </c>
      <c r="E77" s="45">
        <v>86.5</v>
      </c>
      <c r="F77" s="15">
        <f t="shared" si="10"/>
        <v>99.306358381502903</v>
      </c>
      <c r="G77" s="5">
        <v>86.2</v>
      </c>
      <c r="H77" s="7">
        <v>86.2</v>
      </c>
      <c r="I77" s="7">
        <v>86.3</v>
      </c>
      <c r="J77" s="7">
        <v>86.4</v>
      </c>
      <c r="K77" s="45">
        <v>86.5</v>
      </c>
      <c r="L77" s="127"/>
    </row>
    <row r="78" spans="1:12" x14ac:dyDescent="0.3">
      <c r="A78" s="60"/>
      <c r="B78" s="32" t="s">
        <v>15</v>
      </c>
      <c r="C78" s="60"/>
      <c r="D78" s="146">
        <v>110.8</v>
      </c>
      <c r="E78" s="146">
        <v>110.8</v>
      </c>
      <c r="F78" s="166">
        <f t="shared" si="10"/>
        <v>100</v>
      </c>
      <c r="G78" s="146">
        <v>110.8</v>
      </c>
      <c r="H78" s="146">
        <v>110.8</v>
      </c>
      <c r="I78" s="146">
        <v>110.8</v>
      </c>
      <c r="J78" s="146">
        <v>110.8</v>
      </c>
      <c r="K78" s="146">
        <v>110.8</v>
      </c>
      <c r="L78" s="90"/>
    </row>
    <row r="79" spans="1:12" ht="27" customHeight="1" x14ac:dyDescent="0.3">
      <c r="A79" s="207" t="s">
        <v>55</v>
      </c>
      <c r="B79" s="201"/>
      <c r="C79" s="201"/>
      <c r="D79" s="201"/>
      <c r="E79" s="201"/>
      <c r="F79" s="201"/>
      <c r="G79" s="201"/>
      <c r="H79" s="201"/>
      <c r="I79" s="201"/>
      <c r="J79" s="201"/>
      <c r="K79" s="201"/>
      <c r="L79" s="201"/>
    </row>
    <row r="80" spans="1:12" ht="56.25" x14ac:dyDescent="0.3">
      <c r="A80" s="92"/>
      <c r="B80" s="40" t="s">
        <v>4</v>
      </c>
      <c r="C80" s="16" t="s">
        <v>149</v>
      </c>
      <c r="D80" s="4">
        <v>99.3</v>
      </c>
      <c r="E80" s="44">
        <v>99.5</v>
      </c>
      <c r="F80" s="15">
        <f t="shared" si="10"/>
        <v>99.798994974874361</v>
      </c>
      <c r="G80" s="5">
        <v>99.4</v>
      </c>
      <c r="H80" s="7">
        <v>99.4</v>
      </c>
      <c r="I80" s="7">
        <v>99.5</v>
      </c>
      <c r="J80" s="7">
        <v>99.5</v>
      </c>
      <c r="K80" s="50">
        <v>99.5</v>
      </c>
      <c r="L80" s="127"/>
    </row>
    <row r="81" spans="1:12" x14ac:dyDescent="0.3">
      <c r="A81" s="207" t="s">
        <v>56</v>
      </c>
      <c r="B81" s="201"/>
      <c r="C81" s="201"/>
      <c r="D81" s="201"/>
      <c r="E81" s="201"/>
      <c r="F81" s="201"/>
      <c r="G81" s="201"/>
      <c r="H81" s="201"/>
      <c r="I81" s="201"/>
      <c r="J81" s="201"/>
      <c r="K81" s="201"/>
      <c r="L81" s="201"/>
    </row>
    <row r="82" spans="1:12" ht="37.5" x14ac:dyDescent="0.3">
      <c r="A82" s="94"/>
      <c r="B82" s="40" t="s">
        <v>4</v>
      </c>
      <c r="C82" s="140" t="s">
        <v>2</v>
      </c>
      <c r="D82" s="4">
        <v>3.2</v>
      </c>
      <c r="E82" s="50">
        <v>4.5</v>
      </c>
      <c r="F82" s="17">
        <f t="shared" ref="F82" si="11">D82/E82*100</f>
        <v>71.111111111111114</v>
      </c>
      <c r="G82" s="7">
        <v>4</v>
      </c>
      <c r="H82" s="7">
        <v>4.5</v>
      </c>
      <c r="I82" s="7">
        <v>4.5</v>
      </c>
      <c r="J82" s="7">
        <v>4.5</v>
      </c>
      <c r="K82" s="45">
        <v>4.5</v>
      </c>
      <c r="L82" s="142" t="s">
        <v>156</v>
      </c>
    </row>
    <row r="83" spans="1:12" x14ac:dyDescent="0.3">
      <c r="A83" s="207" t="s">
        <v>57</v>
      </c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</row>
    <row r="84" spans="1:12" x14ac:dyDescent="0.3">
      <c r="A84" s="94"/>
      <c r="B84" s="89" t="s">
        <v>12</v>
      </c>
      <c r="C84" s="6" t="s">
        <v>2</v>
      </c>
      <c r="D84" s="4">
        <v>78.7</v>
      </c>
      <c r="E84" s="46">
        <v>80</v>
      </c>
      <c r="F84" s="38">
        <f t="shared" ref="F84:F85" si="12">(D84/E84)*100</f>
        <v>98.375</v>
      </c>
      <c r="G84" s="5">
        <v>78.400000000000006</v>
      </c>
      <c r="H84" s="7">
        <v>78.900000000000006</v>
      </c>
      <c r="I84" s="7">
        <v>79.3</v>
      </c>
      <c r="J84" s="7">
        <v>79.8</v>
      </c>
      <c r="K84" s="46">
        <v>80</v>
      </c>
      <c r="L84" s="127"/>
    </row>
    <row r="85" spans="1:12" x14ac:dyDescent="0.3">
      <c r="A85" s="60"/>
      <c r="B85" s="32" t="s">
        <v>15</v>
      </c>
      <c r="C85" s="30" t="s">
        <v>1</v>
      </c>
      <c r="D85" s="25">
        <v>78.900000000000006</v>
      </c>
      <c r="E85" s="25">
        <v>80</v>
      </c>
      <c r="F85" s="166">
        <f t="shared" si="12"/>
        <v>98.625</v>
      </c>
      <c r="G85" s="25">
        <v>79</v>
      </c>
      <c r="H85" s="25">
        <v>78.900000000000006</v>
      </c>
      <c r="I85" s="25">
        <v>79.3</v>
      </c>
      <c r="J85" s="25">
        <v>79.8</v>
      </c>
      <c r="K85" s="25">
        <v>80</v>
      </c>
      <c r="L85" s="90"/>
    </row>
    <row r="86" spans="1:12" x14ac:dyDescent="0.3">
      <c r="A86" s="208" t="s">
        <v>58</v>
      </c>
      <c r="B86" s="208"/>
      <c r="C86" s="208"/>
      <c r="D86" s="208"/>
      <c r="E86" s="208"/>
      <c r="F86" s="208"/>
      <c r="G86" s="208"/>
      <c r="H86" s="208"/>
      <c r="I86" s="208"/>
      <c r="J86" s="208"/>
      <c r="K86" s="208"/>
      <c r="L86" s="208"/>
    </row>
    <row r="87" spans="1:12" x14ac:dyDescent="0.3">
      <c r="A87" s="49"/>
      <c r="B87" s="89" t="s">
        <v>12</v>
      </c>
      <c r="C87" s="141" t="s">
        <v>150</v>
      </c>
      <c r="D87" s="44">
        <v>117.1</v>
      </c>
      <c r="E87" s="44">
        <v>45</v>
      </c>
      <c r="F87" s="46">
        <f t="shared" ref="F87" si="13">D87/E87*100</f>
        <v>260.22222222222223</v>
      </c>
      <c r="G87" s="47">
        <v>24</v>
      </c>
      <c r="H87" s="47">
        <v>29</v>
      </c>
      <c r="I87" s="47">
        <v>35.5</v>
      </c>
      <c r="J87" s="47">
        <v>43</v>
      </c>
      <c r="K87" s="44">
        <v>45</v>
      </c>
      <c r="L87" s="125"/>
    </row>
    <row r="88" spans="1:12" ht="21.75" customHeight="1" x14ac:dyDescent="0.3">
      <c r="A88" s="96"/>
      <c r="B88" s="32" t="s">
        <v>15</v>
      </c>
      <c r="C88" s="74" t="s">
        <v>150</v>
      </c>
      <c r="D88" s="31">
        <v>2.1099168406543956</v>
      </c>
      <c r="E88" s="31">
        <v>0.81081347420536121</v>
      </c>
      <c r="F88" s="174">
        <f t="shared" ref="F88" si="14">E88/D88*100</f>
        <v>38.428693424423571</v>
      </c>
      <c r="G88" s="31">
        <v>0.43243385290952596</v>
      </c>
      <c r="H88" s="31">
        <v>0.52252423893234379</v>
      </c>
      <c r="I88" s="31">
        <v>0.63964174076200719</v>
      </c>
      <c r="J88" s="31">
        <v>0.77477731979623388</v>
      </c>
      <c r="K88" s="31">
        <v>0.81081347420536121</v>
      </c>
      <c r="L88" s="95"/>
    </row>
    <row r="89" spans="1:12" ht="30.75" customHeight="1" x14ac:dyDescent="0.3">
      <c r="A89" s="201" t="s">
        <v>59</v>
      </c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</row>
    <row r="90" spans="1:12" x14ac:dyDescent="0.3">
      <c r="A90" s="94"/>
      <c r="B90" s="89" t="s">
        <v>12</v>
      </c>
      <c r="C90" s="48" t="s">
        <v>1</v>
      </c>
      <c r="D90" s="4">
        <v>52.3</v>
      </c>
      <c r="E90" s="16">
        <v>45</v>
      </c>
      <c r="F90" s="15">
        <f>E90/D90*100</f>
        <v>86.042065009560233</v>
      </c>
      <c r="G90" s="5">
        <v>46.3</v>
      </c>
      <c r="H90" s="7">
        <v>47.01</v>
      </c>
      <c r="I90" s="7">
        <v>46.55</v>
      </c>
      <c r="J90" s="7">
        <v>45.26</v>
      </c>
      <c r="K90" s="6">
        <v>45</v>
      </c>
      <c r="L90" s="126"/>
    </row>
    <row r="91" spans="1:12" x14ac:dyDescent="0.3">
      <c r="A91" s="60"/>
      <c r="B91" s="32" t="s">
        <v>15</v>
      </c>
      <c r="C91" s="30" t="s">
        <v>1</v>
      </c>
      <c r="D91" s="56">
        <v>82.09</v>
      </c>
      <c r="E91" s="25">
        <v>45</v>
      </c>
      <c r="F91" s="154">
        <f t="shared" ref="F91" si="15">E91/D91*100</f>
        <v>54.817882811548301</v>
      </c>
      <c r="G91" s="56">
        <v>47</v>
      </c>
      <c r="H91" s="146">
        <v>47</v>
      </c>
      <c r="I91" s="146">
        <v>46</v>
      </c>
      <c r="J91" s="146">
        <v>45</v>
      </c>
      <c r="K91" s="146">
        <v>45</v>
      </c>
      <c r="L91" s="90"/>
    </row>
    <row r="92" spans="1:12" ht="22.5" customHeight="1" x14ac:dyDescent="0.3">
      <c r="A92" s="229" t="s">
        <v>60</v>
      </c>
      <c r="B92" s="230"/>
      <c r="C92" s="230"/>
      <c r="D92" s="230"/>
      <c r="E92" s="230"/>
      <c r="F92" s="230"/>
      <c r="G92" s="230"/>
      <c r="H92" s="230"/>
      <c r="I92" s="230"/>
      <c r="J92" s="230"/>
      <c r="K92" s="230"/>
      <c r="L92" s="230"/>
    </row>
    <row r="93" spans="1:12" ht="22.5" customHeight="1" x14ac:dyDescent="0.3">
      <c r="A93" s="264" t="s">
        <v>61</v>
      </c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</row>
    <row r="94" spans="1:12" ht="27" customHeight="1" x14ac:dyDescent="0.3">
      <c r="A94" s="94"/>
      <c r="B94" s="89" t="s">
        <v>12</v>
      </c>
      <c r="C94" s="39" t="s">
        <v>1</v>
      </c>
      <c r="D94" s="18">
        <v>3.8</v>
      </c>
      <c r="E94" s="5">
        <v>3.4</v>
      </c>
      <c r="F94" s="15">
        <f t="shared" ref="F94" si="16">E94/D94*100</f>
        <v>89.473684210526315</v>
      </c>
      <c r="G94" s="18">
        <v>3.6</v>
      </c>
      <c r="H94" s="18">
        <v>3.5</v>
      </c>
      <c r="I94" s="18">
        <v>3.5</v>
      </c>
      <c r="J94" s="18">
        <v>3.4</v>
      </c>
      <c r="K94" s="18">
        <v>3.4</v>
      </c>
      <c r="L94" s="99"/>
    </row>
    <row r="95" spans="1:12" ht="20.25" customHeight="1" x14ac:dyDescent="0.3">
      <c r="A95" s="202" t="s">
        <v>62</v>
      </c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</row>
    <row r="96" spans="1:12" ht="112.5" x14ac:dyDescent="0.3">
      <c r="A96" s="94"/>
      <c r="B96" s="89" t="s">
        <v>12</v>
      </c>
      <c r="C96" s="140" t="s">
        <v>68</v>
      </c>
      <c r="D96" s="48" t="s">
        <v>63</v>
      </c>
      <c r="E96" s="107" t="s">
        <v>64</v>
      </c>
      <c r="F96" s="108" t="s">
        <v>9</v>
      </c>
      <c r="G96" s="80" t="s">
        <v>65</v>
      </c>
      <c r="H96" s="80" t="s">
        <v>66</v>
      </c>
      <c r="I96" s="80" t="s">
        <v>67</v>
      </c>
      <c r="J96" s="80" t="s">
        <v>67</v>
      </c>
      <c r="K96" s="80" t="s">
        <v>64</v>
      </c>
      <c r="L96" s="126"/>
    </row>
    <row r="97" spans="1:12" ht="24" customHeight="1" x14ac:dyDescent="0.3">
      <c r="A97" s="60"/>
      <c r="B97" s="32" t="s">
        <v>15</v>
      </c>
      <c r="C97" s="62" t="s">
        <v>68</v>
      </c>
      <c r="D97" s="20" t="s">
        <v>5</v>
      </c>
      <c r="E97" s="20" t="s">
        <v>8</v>
      </c>
      <c r="F97" s="29" t="s">
        <v>10</v>
      </c>
      <c r="G97" s="20" t="s">
        <v>6</v>
      </c>
      <c r="H97" s="20" t="s">
        <v>7</v>
      </c>
      <c r="I97" s="20" t="s">
        <v>8</v>
      </c>
      <c r="J97" s="20" t="s">
        <v>8</v>
      </c>
      <c r="K97" s="20" t="s">
        <v>8</v>
      </c>
      <c r="L97" s="90"/>
    </row>
    <row r="98" spans="1:12" ht="37.5" customHeight="1" x14ac:dyDescent="0.3">
      <c r="A98" s="209" t="s">
        <v>69</v>
      </c>
      <c r="B98" s="210"/>
      <c r="C98" s="210"/>
      <c r="D98" s="210"/>
      <c r="E98" s="210"/>
      <c r="F98" s="210"/>
      <c r="G98" s="210"/>
      <c r="H98" s="210"/>
      <c r="I98" s="210"/>
      <c r="J98" s="210"/>
      <c r="K98" s="210"/>
      <c r="L98" s="210"/>
    </row>
    <row r="99" spans="1:12" x14ac:dyDescent="0.3">
      <c r="A99" s="207" t="s">
        <v>135</v>
      </c>
      <c r="B99" s="201"/>
      <c r="C99" s="201"/>
      <c r="D99" s="201"/>
      <c r="E99" s="201"/>
      <c r="F99" s="201"/>
      <c r="G99" s="201"/>
      <c r="H99" s="201"/>
      <c r="I99" s="201"/>
      <c r="J99" s="201"/>
      <c r="K99" s="201"/>
      <c r="L99" s="201"/>
    </row>
    <row r="100" spans="1:12" x14ac:dyDescent="0.3">
      <c r="A100" s="94"/>
      <c r="B100" s="89" t="s">
        <v>12</v>
      </c>
      <c r="C100" s="6" t="s">
        <v>1</v>
      </c>
      <c r="D100" s="12">
        <v>93.7</v>
      </c>
      <c r="E100" s="53">
        <v>100</v>
      </c>
      <c r="F100" s="15">
        <f>E100/D100*100</f>
        <v>106.72358591248666</v>
      </c>
      <c r="G100" s="103">
        <v>96</v>
      </c>
      <c r="H100" s="103">
        <v>99</v>
      </c>
      <c r="I100" s="103">
        <v>100</v>
      </c>
      <c r="J100" s="103">
        <v>100</v>
      </c>
      <c r="K100" s="103">
        <v>100</v>
      </c>
      <c r="L100" s="126"/>
    </row>
    <row r="101" spans="1:12" s="28" customFormat="1" ht="16.5" customHeight="1" x14ac:dyDescent="0.3">
      <c r="A101" s="96"/>
      <c r="B101" s="32" t="s">
        <v>15</v>
      </c>
      <c r="C101" s="30" t="s">
        <v>1</v>
      </c>
      <c r="D101" s="36">
        <v>94.6</v>
      </c>
      <c r="E101" s="146">
        <v>100</v>
      </c>
      <c r="F101" s="148">
        <f t="shared" ref="F101" si="17">E101/D101*100</f>
        <v>105.70824524312896</v>
      </c>
      <c r="G101" s="146">
        <v>95.6</v>
      </c>
      <c r="H101" s="146">
        <v>100</v>
      </c>
      <c r="I101" s="146">
        <v>100</v>
      </c>
      <c r="J101" s="146">
        <v>100</v>
      </c>
      <c r="K101" s="146">
        <v>100</v>
      </c>
      <c r="L101" s="95"/>
    </row>
    <row r="102" spans="1:12" x14ac:dyDescent="0.3">
      <c r="A102" s="211" t="s">
        <v>70</v>
      </c>
      <c r="B102" s="212"/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</row>
    <row r="103" spans="1:12" x14ac:dyDescent="0.3">
      <c r="A103" s="49"/>
      <c r="B103" s="89" t="s">
        <v>12</v>
      </c>
      <c r="C103" s="50" t="s">
        <v>1</v>
      </c>
      <c r="D103" s="50">
        <v>94.3</v>
      </c>
      <c r="E103" s="50">
        <v>100</v>
      </c>
      <c r="F103" s="46">
        <f>E103/D103*100</f>
        <v>106.04453870625663</v>
      </c>
      <c r="G103" s="45">
        <v>96.1</v>
      </c>
      <c r="H103" s="44">
        <v>97.2</v>
      </c>
      <c r="I103" s="44">
        <v>97.9</v>
      </c>
      <c r="J103" s="44">
        <v>98</v>
      </c>
      <c r="K103" s="51">
        <v>100</v>
      </c>
      <c r="L103" s="130"/>
    </row>
    <row r="104" spans="1:12" ht="22.5" customHeight="1" x14ac:dyDescent="0.3">
      <c r="A104" s="96"/>
      <c r="B104" s="32" t="s">
        <v>15</v>
      </c>
      <c r="C104" s="30" t="s">
        <v>1</v>
      </c>
      <c r="D104" s="144">
        <v>95.2</v>
      </c>
      <c r="E104" s="144">
        <v>100</v>
      </c>
      <c r="F104" s="101">
        <f t="shared" ref="F104" si="18">E104/D104*100</f>
        <v>105.0420168067227</v>
      </c>
      <c r="G104" s="144">
        <v>96.3</v>
      </c>
      <c r="H104" s="144">
        <v>97.2</v>
      </c>
      <c r="I104" s="144">
        <v>97.2</v>
      </c>
      <c r="J104" s="144">
        <v>97.2</v>
      </c>
      <c r="K104" s="144">
        <v>100</v>
      </c>
      <c r="L104" s="97"/>
    </row>
    <row r="105" spans="1:12" ht="22.5" customHeight="1" x14ac:dyDescent="0.3">
      <c r="A105" s="207" t="s">
        <v>136</v>
      </c>
      <c r="B105" s="201"/>
      <c r="C105" s="201"/>
      <c r="D105" s="201"/>
      <c r="E105" s="201"/>
      <c r="F105" s="201"/>
      <c r="G105" s="201"/>
      <c r="H105" s="201"/>
      <c r="I105" s="201"/>
      <c r="J105" s="201"/>
      <c r="K105" s="201"/>
      <c r="L105" s="201"/>
    </row>
    <row r="106" spans="1:12" x14ac:dyDescent="0.3">
      <c r="A106" s="94"/>
      <c r="B106" s="89" t="s">
        <v>12</v>
      </c>
      <c r="C106" s="6" t="s">
        <v>1</v>
      </c>
      <c r="D106" s="10">
        <v>26</v>
      </c>
      <c r="E106" s="10">
        <v>100</v>
      </c>
      <c r="F106" s="10">
        <f>E106/D106*100</f>
        <v>384.61538461538464</v>
      </c>
      <c r="G106" s="19">
        <v>99.8</v>
      </c>
      <c r="H106" s="19">
        <v>99.8</v>
      </c>
      <c r="I106" s="54">
        <v>100</v>
      </c>
      <c r="J106" s="54">
        <v>100</v>
      </c>
      <c r="K106" s="10">
        <v>100</v>
      </c>
      <c r="L106" s="126"/>
    </row>
    <row r="107" spans="1:12" s="28" customFormat="1" x14ac:dyDescent="0.3">
      <c r="A107" s="104"/>
      <c r="B107" s="32" t="s">
        <v>15</v>
      </c>
      <c r="C107" s="56" t="s">
        <v>1</v>
      </c>
      <c r="D107" s="105">
        <v>62.5</v>
      </c>
      <c r="E107" s="52">
        <v>75</v>
      </c>
      <c r="F107" s="148">
        <f t="shared" ref="F107" si="19">E107/D107*100</f>
        <v>120</v>
      </c>
      <c r="G107" s="52">
        <v>75</v>
      </c>
      <c r="H107" s="52">
        <v>75</v>
      </c>
      <c r="I107" s="52">
        <v>75</v>
      </c>
      <c r="J107" s="52">
        <v>75</v>
      </c>
      <c r="K107" s="52">
        <v>75</v>
      </c>
      <c r="L107" s="98"/>
    </row>
    <row r="108" spans="1:12" ht="27.75" customHeight="1" x14ac:dyDescent="0.3">
      <c r="A108" s="207" t="s">
        <v>71</v>
      </c>
      <c r="B108" s="201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</row>
    <row r="109" spans="1:12" ht="41.25" customHeight="1" x14ac:dyDescent="0.3">
      <c r="A109" s="94"/>
      <c r="B109" s="89" t="s">
        <v>12</v>
      </c>
      <c r="C109" s="53" t="s">
        <v>1</v>
      </c>
      <c r="D109" s="12">
        <v>66.3</v>
      </c>
      <c r="E109" s="53">
        <v>73.5</v>
      </c>
      <c r="F109" s="10">
        <f t="shared" ref="F109:F121" si="20">D109/E109*100</f>
        <v>90.204081632653057</v>
      </c>
      <c r="G109" s="19">
        <v>68.900000000000006</v>
      </c>
      <c r="H109" s="19">
        <v>70.2</v>
      </c>
      <c r="I109" s="19">
        <v>71.5</v>
      </c>
      <c r="J109" s="19">
        <v>72.8</v>
      </c>
      <c r="K109" s="53">
        <v>73.5</v>
      </c>
      <c r="L109" s="129"/>
    </row>
    <row r="110" spans="1:12" ht="20.25" customHeight="1" x14ac:dyDescent="0.3">
      <c r="A110" s="60"/>
      <c r="B110" s="32" t="s">
        <v>15</v>
      </c>
      <c r="C110" s="9" t="s">
        <v>1</v>
      </c>
      <c r="D110" s="13">
        <v>72.099999999999994</v>
      </c>
      <c r="E110" s="56">
        <v>80.2</v>
      </c>
      <c r="F110" s="157">
        <f t="shared" si="20"/>
        <v>89.900249376558591</v>
      </c>
      <c r="G110" s="106">
        <v>75.8</v>
      </c>
      <c r="H110" s="56">
        <v>76.900000000000006</v>
      </c>
      <c r="I110" s="56">
        <v>78.900000000000006</v>
      </c>
      <c r="J110" s="56">
        <v>79.5</v>
      </c>
      <c r="K110" s="56">
        <v>80.2</v>
      </c>
      <c r="L110" s="90"/>
    </row>
    <row r="111" spans="1:12" ht="24.75" customHeight="1" x14ac:dyDescent="0.3">
      <c r="A111" s="202" t="s">
        <v>72</v>
      </c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</row>
    <row r="112" spans="1:12" x14ac:dyDescent="0.3">
      <c r="A112" s="94"/>
      <c r="B112" s="89" t="s">
        <v>12</v>
      </c>
      <c r="C112" s="53" t="s">
        <v>1</v>
      </c>
      <c r="D112" s="12">
        <v>63.8</v>
      </c>
      <c r="E112" s="19">
        <v>79.400000000000006</v>
      </c>
      <c r="F112" s="10">
        <f t="shared" si="20"/>
        <v>80.352644836272034</v>
      </c>
      <c r="G112" s="19">
        <v>74.2</v>
      </c>
      <c r="H112" s="19">
        <v>79.400000000000006</v>
      </c>
      <c r="I112" s="19" t="s">
        <v>3</v>
      </c>
      <c r="J112" s="19" t="s">
        <v>3</v>
      </c>
      <c r="K112" s="19" t="s">
        <v>3</v>
      </c>
      <c r="L112" s="129"/>
    </row>
    <row r="113" spans="1:12" ht="21.75" customHeight="1" x14ac:dyDescent="0.3">
      <c r="A113" s="60"/>
      <c r="B113" s="32" t="s">
        <v>15</v>
      </c>
      <c r="C113" s="9" t="s">
        <v>1</v>
      </c>
      <c r="D113" s="36">
        <v>72.900000000000006</v>
      </c>
      <c r="E113" s="25">
        <v>84.9</v>
      </c>
      <c r="F113" s="159">
        <f t="shared" si="20"/>
        <v>85.865724381625441</v>
      </c>
      <c r="G113" s="25">
        <v>77.599999999999994</v>
      </c>
      <c r="H113" s="25">
        <v>84.9</v>
      </c>
      <c r="I113" s="9" t="s">
        <v>3</v>
      </c>
      <c r="J113" s="9" t="s">
        <v>3</v>
      </c>
      <c r="K113" s="9" t="s">
        <v>3</v>
      </c>
      <c r="L113" s="90"/>
    </row>
    <row r="114" spans="1:12" x14ac:dyDescent="0.3">
      <c r="A114" s="60"/>
      <c r="B114" s="32" t="s">
        <v>13</v>
      </c>
      <c r="C114" s="9" t="s">
        <v>1</v>
      </c>
      <c r="D114" s="36">
        <v>26.5</v>
      </c>
      <c r="E114" s="25">
        <v>28.9</v>
      </c>
      <c r="F114" s="159">
        <f t="shared" si="20"/>
        <v>91.695501730103814</v>
      </c>
      <c r="G114" s="25">
        <v>28.5</v>
      </c>
      <c r="H114" s="25">
        <v>28.9</v>
      </c>
      <c r="I114" s="9" t="s">
        <v>3</v>
      </c>
      <c r="J114" s="9" t="s">
        <v>3</v>
      </c>
      <c r="K114" s="9" t="s">
        <v>3</v>
      </c>
      <c r="L114" s="90"/>
    </row>
    <row r="115" spans="1:12" ht="24" customHeight="1" x14ac:dyDescent="0.3">
      <c r="A115" s="60"/>
      <c r="B115" s="32" t="s">
        <v>14</v>
      </c>
      <c r="C115" s="9" t="s">
        <v>1</v>
      </c>
      <c r="D115" s="36">
        <v>78</v>
      </c>
      <c r="E115" s="25">
        <v>79.900000000000006</v>
      </c>
      <c r="F115" s="159">
        <f t="shared" si="20"/>
        <v>97.622027534418024</v>
      </c>
      <c r="G115" s="25">
        <v>79.900000000000006</v>
      </c>
      <c r="H115" s="25">
        <v>79.900000000000006</v>
      </c>
      <c r="I115" s="9" t="s">
        <v>3</v>
      </c>
      <c r="J115" s="9" t="s">
        <v>3</v>
      </c>
      <c r="K115" s="9" t="s">
        <v>3</v>
      </c>
      <c r="L115" s="90"/>
    </row>
    <row r="116" spans="1:12" x14ac:dyDescent="0.3">
      <c r="A116" s="213" t="s">
        <v>73</v>
      </c>
      <c r="B116" s="214"/>
      <c r="C116" s="214"/>
      <c r="D116" s="214"/>
      <c r="E116" s="214"/>
      <c r="F116" s="214"/>
      <c r="G116" s="214"/>
      <c r="H116" s="214"/>
      <c r="I116" s="214"/>
      <c r="J116" s="214"/>
      <c r="K116" s="214"/>
      <c r="L116" s="215"/>
    </row>
    <row r="117" spans="1:12" x14ac:dyDescent="0.3">
      <c r="A117" s="94"/>
      <c r="B117" s="89" t="s">
        <v>12</v>
      </c>
      <c r="C117" s="53" t="s">
        <v>1</v>
      </c>
      <c r="D117" s="4">
        <v>75.5</v>
      </c>
      <c r="E117" s="53">
        <v>100</v>
      </c>
      <c r="F117" s="15">
        <f t="shared" si="20"/>
        <v>75.5</v>
      </c>
      <c r="G117" s="19">
        <v>92</v>
      </c>
      <c r="H117" s="19">
        <v>94</v>
      </c>
      <c r="I117" s="19">
        <v>96</v>
      </c>
      <c r="J117" s="19">
        <v>100</v>
      </c>
      <c r="K117" s="53">
        <v>100</v>
      </c>
      <c r="L117" s="126"/>
    </row>
    <row r="118" spans="1:12" ht="21.75" customHeight="1" x14ac:dyDescent="0.3">
      <c r="A118" s="60"/>
      <c r="B118" s="32" t="s">
        <v>15</v>
      </c>
      <c r="C118" s="9" t="s">
        <v>1</v>
      </c>
      <c r="D118" s="175">
        <v>75.900000000000006</v>
      </c>
      <c r="E118" s="175">
        <v>91</v>
      </c>
      <c r="F118" s="149">
        <f t="shared" ref="F118" si="21">E118/D118*100</f>
        <v>119.8945981554677</v>
      </c>
      <c r="G118" s="175">
        <v>78.900000000000006</v>
      </c>
      <c r="H118" s="175">
        <v>82.2</v>
      </c>
      <c r="I118" s="175">
        <v>85</v>
      </c>
      <c r="J118" s="175">
        <v>88</v>
      </c>
      <c r="K118" s="175">
        <v>91</v>
      </c>
      <c r="L118" s="90"/>
    </row>
    <row r="119" spans="1:12" x14ac:dyDescent="0.3">
      <c r="A119" s="207" t="s">
        <v>74</v>
      </c>
      <c r="B119" s="201"/>
      <c r="C119" s="201"/>
      <c r="D119" s="201"/>
      <c r="E119" s="201"/>
      <c r="F119" s="201"/>
      <c r="G119" s="201"/>
      <c r="H119" s="201"/>
      <c r="I119" s="201"/>
      <c r="J119" s="201"/>
      <c r="K119" s="201"/>
      <c r="L119" s="201"/>
    </row>
    <row r="120" spans="1:12" x14ac:dyDescent="0.3">
      <c r="A120" s="94"/>
      <c r="B120" s="89" t="s">
        <v>12</v>
      </c>
      <c r="C120" s="53" t="s">
        <v>1</v>
      </c>
      <c r="D120" s="4">
        <v>100</v>
      </c>
      <c r="E120" s="53">
        <v>100</v>
      </c>
      <c r="F120" s="4">
        <f t="shared" si="20"/>
        <v>100</v>
      </c>
      <c r="G120" s="19">
        <v>100</v>
      </c>
      <c r="H120" s="19">
        <v>100</v>
      </c>
      <c r="I120" s="19">
        <v>100</v>
      </c>
      <c r="J120" s="19">
        <v>100</v>
      </c>
      <c r="K120" s="53">
        <v>100</v>
      </c>
      <c r="L120" s="126"/>
    </row>
    <row r="121" spans="1:12" ht="21.75" customHeight="1" x14ac:dyDescent="0.3">
      <c r="A121" s="60"/>
      <c r="B121" s="32" t="s">
        <v>15</v>
      </c>
      <c r="C121" s="9" t="s">
        <v>1</v>
      </c>
      <c r="D121" s="176">
        <v>100</v>
      </c>
      <c r="E121" s="177">
        <v>100</v>
      </c>
      <c r="F121" s="167">
        <f t="shared" si="20"/>
        <v>100</v>
      </c>
      <c r="G121" s="178">
        <v>100</v>
      </c>
      <c r="H121" s="178">
        <v>100</v>
      </c>
      <c r="I121" s="178">
        <v>100</v>
      </c>
      <c r="J121" s="178">
        <v>100</v>
      </c>
      <c r="K121" s="178">
        <v>100</v>
      </c>
      <c r="L121" s="90"/>
    </row>
    <row r="122" spans="1:12" ht="27" customHeight="1" x14ac:dyDescent="0.3">
      <c r="A122" s="209" t="s">
        <v>75</v>
      </c>
      <c r="B122" s="230"/>
      <c r="C122" s="230"/>
      <c r="D122" s="230"/>
      <c r="E122" s="230"/>
      <c r="F122" s="230"/>
      <c r="G122" s="230"/>
      <c r="H122" s="230"/>
      <c r="I122" s="230"/>
      <c r="J122" s="230"/>
      <c r="K122" s="230"/>
      <c r="L122" s="230"/>
    </row>
    <row r="123" spans="1:12" ht="25.5" customHeight="1" x14ac:dyDescent="0.3">
      <c r="A123" s="202" t="s">
        <v>137</v>
      </c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</row>
    <row r="124" spans="1:12" x14ac:dyDescent="0.3">
      <c r="A124" s="213" t="s">
        <v>76</v>
      </c>
      <c r="B124" s="214"/>
      <c r="C124" s="214"/>
      <c r="D124" s="214"/>
      <c r="E124" s="214"/>
      <c r="F124" s="214"/>
      <c r="G124" s="214"/>
      <c r="H124" s="214"/>
      <c r="I124" s="214"/>
      <c r="J124" s="214"/>
      <c r="K124" s="214"/>
      <c r="L124" s="215"/>
    </row>
    <row r="125" spans="1:12" x14ac:dyDescent="0.3">
      <c r="A125" s="94"/>
      <c r="B125" s="89" t="s">
        <v>12</v>
      </c>
      <c r="C125" s="6" t="s">
        <v>1</v>
      </c>
      <c r="D125" s="4">
        <v>67.900000000000006</v>
      </c>
      <c r="E125" s="6">
        <v>85.9</v>
      </c>
      <c r="F125" s="11">
        <f>D125/E125*100</f>
        <v>79.045401629802086</v>
      </c>
      <c r="G125" s="5">
        <v>74.3</v>
      </c>
      <c r="H125" s="5">
        <v>77.599999999999994</v>
      </c>
      <c r="I125" s="22">
        <v>81</v>
      </c>
      <c r="J125" s="5">
        <v>84.3</v>
      </c>
      <c r="K125" s="5">
        <v>85.9</v>
      </c>
      <c r="L125" s="126"/>
    </row>
    <row r="126" spans="1:12" ht="18" customHeight="1" x14ac:dyDescent="0.3">
      <c r="A126" s="60"/>
      <c r="B126" s="32" t="s">
        <v>15</v>
      </c>
      <c r="C126" s="62" t="s">
        <v>1</v>
      </c>
      <c r="D126" s="20">
        <v>74.2</v>
      </c>
      <c r="E126" s="179">
        <v>84</v>
      </c>
      <c r="F126" s="180">
        <f t="shared" ref="F126" si="22">E126/D126*100</f>
        <v>113.20754716981132</v>
      </c>
      <c r="G126" s="179">
        <v>75</v>
      </c>
      <c r="H126" s="179">
        <v>78</v>
      </c>
      <c r="I126" s="179">
        <v>80</v>
      </c>
      <c r="J126" s="179">
        <v>82</v>
      </c>
      <c r="K126" s="179">
        <v>84</v>
      </c>
      <c r="L126" s="90"/>
    </row>
    <row r="127" spans="1:12" x14ac:dyDescent="0.3">
      <c r="A127" s="207" t="s">
        <v>77</v>
      </c>
      <c r="B127" s="201"/>
      <c r="C127" s="201"/>
      <c r="D127" s="201"/>
      <c r="E127" s="201"/>
      <c r="F127" s="201"/>
      <c r="G127" s="201"/>
      <c r="H127" s="201"/>
      <c r="I127" s="201"/>
      <c r="J127" s="201"/>
      <c r="K127" s="201"/>
      <c r="L127" s="201"/>
    </row>
    <row r="128" spans="1:12" x14ac:dyDescent="0.3">
      <c r="A128" s="94"/>
      <c r="B128" s="89" t="s">
        <v>12</v>
      </c>
      <c r="C128" s="53" t="s">
        <v>1</v>
      </c>
      <c r="D128" s="103">
        <v>84.8</v>
      </c>
      <c r="E128" s="103">
        <v>84.5</v>
      </c>
      <c r="F128" s="10">
        <f t="shared" ref="F128:F135" si="23">D128/E128*100</f>
        <v>100.3550295857988</v>
      </c>
      <c r="G128" s="110">
        <v>83</v>
      </c>
      <c r="H128" s="111">
        <v>83.5</v>
      </c>
      <c r="I128" s="111">
        <v>83.7</v>
      </c>
      <c r="J128" s="111">
        <v>84</v>
      </c>
      <c r="K128" s="111">
        <v>84.5</v>
      </c>
      <c r="L128" s="129"/>
    </row>
    <row r="129" spans="1:12" ht="24" customHeight="1" x14ac:dyDescent="0.3">
      <c r="A129" s="60"/>
      <c r="B129" s="32" t="s">
        <v>15</v>
      </c>
      <c r="C129" s="9" t="s">
        <v>1</v>
      </c>
      <c r="D129" s="181">
        <v>85</v>
      </c>
      <c r="E129" s="181">
        <v>84</v>
      </c>
      <c r="F129" s="34">
        <f t="shared" si="23"/>
        <v>101.19047619047619</v>
      </c>
      <c r="G129" s="181">
        <v>85</v>
      </c>
      <c r="H129" s="181">
        <v>85</v>
      </c>
      <c r="I129" s="181">
        <v>85</v>
      </c>
      <c r="J129" s="181">
        <v>85.5</v>
      </c>
      <c r="K129" s="181">
        <v>86</v>
      </c>
      <c r="L129" s="90"/>
    </row>
    <row r="130" spans="1:12" x14ac:dyDescent="0.3">
      <c r="A130" s="203" t="s">
        <v>160</v>
      </c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</row>
    <row r="131" spans="1:12" x14ac:dyDescent="0.3">
      <c r="A131" s="94"/>
      <c r="B131" s="89" t="s">
        <v>12</v>
      </c>
      <c r="C131" s="50" t="s">
        <v>1</v>
      </c>
      <c r="D131" s="50">
        <v>89.3</v>
      </c>
      <c r="E131" s="44">
        <v>100</v>
      </c>
      <c r="F131" s="46">
        <f t="shared" si="23"/>
        <v>89.3</v>
      </c>
      <c r="G131" s="44">
        <v>93</v>
      </c>
      <c r="H131" s="44">
        <v>95</v>
      </c>
      <c r="I131" s="44">
        <v>98</v>
      </c>
      <c r="J131" s="44">
        <v>100</v>
      </c>
      <c r="K131" s="44">
        <v>100</v>
      </c>
      <c r="L131" s="129"/>
    </row>
    <row r="132" spans="1:12" ht="21.75" customHeight="1" x14ac:dyDescent="0.3">
      <c r="A132" s="60"/>
      <c r="B132" s="32" t="s">
        <v>15</v>
      </c>
      <c r="C132" s="9" t="s">
        <v>1</v>
      </c>
      <c r="D132" s="182">
        <v>91.7</v>
      </c>
      <c r="E132" s="163">
        <v>100</v>
      </c>
      <c r="F132" s="35">
        <f t="shared" si="23"/>
        <v>91.7</v>
      </c>
      <c r="G132" s="163">
        <v>91.7</v>
      </c>
      <c r="H132" s="163">
        <v>95.7</v>
      </c>
      <c r="I132" s="163">
        <v>98</v>
      </c>
      <c r="J132" s="163">
        <v>100</v>
      </c>
      <c r="K132" s="163">
        <v>100</v>
      </c>
      <c r="L132" s="90"/>
    </row>
    <row r="133" spans="1:12" ht="18" customHeight="1" x14ac:dyDescent="0.3">
      <c r="A133" s="243" t="s">
        <v>161</v>
      </c>
      <c r="B133" s="214"/>
      <c r="C133" s="214"/>
      <c r="D133" s="214"/>
      <c r="E133" s="214"/>
      <c r="F133" s="214"/>
      <c r="G133" s="214"/>
      <c r="H133" s="214"/>
      <c r="I133" s="214"/>
      <c r="J133" s="214"/>
      <c r="K133" s="214"/>
      <c r="L133" s="215"/>
    </row>
    <row r="134" spans="1:12" x14ac:dyDescent="0.3">
      <c r="A134" s="94"/>
      <c r="B134" s="89" t="s">
        <v>12</v>
      </c>
      <c r="C134" s="53" t="s">
        <v>1</v>
      </c>
      <c r="D134" s="15">
        <v>19</v>
      </c>
      <c r="E134" s="63">
        <v>23</v>
      </c>
      <c r="F134" s="15">
        <f t="shared" si="23"/>
        <v>82.608695652173907</v>
      </c>
      <c r="G134" s="54">
        <v>23</v>
      </c>
      <c r="H134" s="54">
        <v>23</v>
      </c>
      <c r="I134" s="54">
        <v>23</v>
      </c>
      <c r="J134" s="54">
        <v>23</v>
      </c>
      <c r="K134" s="54">
        <v>23</v>
      </c>
      <c r="L134" s="126"/>
    </row>
    <row r="135" spans="1:12" ht="20.25" customHeight="1" x14ac:dyDescent="0.3">
      <c r="A135" s="60"/>
      <c r="B135" s="32" t="s">
        <v>15</v>
      </c>
      <c r="C135" s="9" t="s">
        <v>1</v>
      </c>
      <c r="D135" s="52">
        <v>1</v>
      </c>
      <c r="E135" s="52">
        <v>1</v>
      </c>
      <c r="F135" s="171">
        <f t="shared" si="23"/>
        <v>100</v>
      </c>
      <c r="G135" s="52">
        <v>1</v>
      </c>
      <c r="H135" s="52">
        <v>1</v>
      </c>
      <c r="I135" s="52">
        <v>1</v>
      </c>
      <c r="J135" s="52">
        <v>1</v>
      </c>
      <c r="K135" s="52">
        <v>1</v>
      </c>
      <c r="L135" s="90"/>
    </row>
    <row r="136" spans="1:12" x14ac:dyDescent="0.3">
      <c r="A136" s="202" t="s">
        <v>78</v>
      </c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</row>
    <row r="137" spans="1:12" x14ac:dyDescent="0.3">
      <c r="A137" s="94"/>
      <c r="B137" s="89" t="s">
        <v>12</v>
      </c>
      <c r="C137" s="4" t="s">
        <v>1</v>
      </c>
      <c r="D137" s="4">
        <v>87</v>
      </c>
      <c r="E137" s="4">
        <v>90</v>
      </c>
      <c r="F137" s="57">
        <f t="shared" ref="F137:F138" si="24">(D137/E137)*100</f>
        <v>96.666666666666671</v>
      </c>
      <c r="G137" s="7">
        <v>88</v>
      </c>
      <c r="H137" s="7">
        <v>88.5</v>
      </c>
      <c r="I137" s="7">
        <v>88.8</v>
      </c>
      <c r="J137" s="7">
        <v>89</v>
      </c>
      <c r="K137" s="4">
        <v>90</v>
      </c>
      <c r="L137" s="126"/>
    </row>
    <row r="138" spans="1:12" ht="24" customHeight="1" x14ac:dyDescent="0.3">
      <c r="A138" s="60"/>
      <c r="B138" s="32" t="s">
        <v>15</v>
      </c>
      <c r="C138" s="150" t="s">
        <v>1</v>
      </c>
      <c r="D138" s="106">
        <v>100</v>
      </c>
      <c r="E138" s="52">
        <v>100</v>
      </c>
      <c r="F138" s="166">
        <f t="shared" si="24"/>
        <v>100</v>
      </c>
      <c r="G138" s="52">
        <v>100</v>
      </c>
      <c r="H138" s="52">
        <v>100</v>
      </c>
      <c r="I138" s="52">
        <v>100</v>
      </c>
      <c r="J138" s="52">
        <v>100</v>
      </c>
      <c r="K138" s="52">
        <v>100</v>
      </c>
      <c r="L138" s="90"/>
    </row>
    <row r="139" spans="1:12" x14ac:dyDescent="0.3">
      <c r="A139" s="202" t="s">
        <v>79</v>
      </c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</row>
    <row r="140" spans="1:12" x14ac:dyDescent="0.3">
      <c r="A140" s="94"/>
      <c r="B140" s="89" t="s">
        <v>12</v>
      </c>
      <c r="C140" s="4" t="s">
        <v>1</v>
      </c>
      <c r="D140" s="4">
        <v>41.3</v>
      </c>
      <c r="E140" s="4">
        <v>49.3</v>
      </c>
      <c r="F140" s="15">
        <f t="shared" ref="F140:F147" si="25">D140/E140*100</f>
        <v>83.772819472616632</v>
      </c>
      <c r="G140" s="4">
        <v>45.4</v>
      </c>
      <c r="H140" s="4">
        <v>47.6</v>
      </c>
      <c r="I140" s="4">
        <v>48.6</v>
      </c>
      <c r="J140" s="4">
        <v>48.6</v>
      </c>
      <c r="K140" s="4">
        <v>49.3</v>
      </c>
      <c r="L140" s="99"/>
    </row>
    <row r="141" spans="1:12" ht="19.5" customHeight="1" x14ac:dyDescent="0.3">
      <c r="A141" s="112"/>
      <c r="B141" s="32" t="s">
        <v>15</v>
      </c>
      <c r="C141" s="9" t="s">
        <v>1</v>
      </c>
      <c r="D141" s="170">
        <v>41.4</v>
      </c>
      <c r="E141" s="170">
        <v>52</v>
      </c>
      <c r="F141" s="180">
        <f t="shared" si="25"/>
        <v>79.615384615384613</v>
      </c>
      <c r="G141" s="170">
        <v>44</v>
      </c>
      <c r="H141" s="170">
        <v>46</v>
      </c>
      <c r="I141" s="170">
        <v>48</v>
      </c>
      <c r="J141" s="170">
        <v>50</v>
      </c>
      <c r="K141" s="170">
        <v>52</v>
      </c>
      <c r="L141" s="95"/>
    </row>
    <row r="142" spans="1:12" ht="18.75" customHeight="1" x14ac:dyDescent="0.3">
      <c r="A142" s="244" t="s">
        <v>80</v>
      </c>
      <c r="B142" s="222"/>
      <c r="C142" s="222"/>
      <c r="D142" s="222"/>
      <c r="E142" s="222"/>
      <c r="F142" s="222"/>
      <c r="G142" s="222"/>
      <c r="H142" s="222"/>
      <c r="I142" s="222"/>
      <c r="J142" s="222"/>
      <c r="K142" s="222"/>
      <c r="L142" s="223"/>
    </row>
    <row r="143" spans="1:12" x14ac:dyDescent="0.3">
      <c r="A143" s="94"/>
      <c r="B143" s="89" t="s">
        <v>12</v>
      </c>
      <c r="C143" s="6" t="s">
        <v>1</v>
      </c>
      <c r="D143" s="18">
        <v>41.4</v>
      </c>
      <c r="E143" s="23">
        <v>52</v>
      </c>
      <c r="F143" s="15">
        <f t="shared" si="25"/>
        <v>79.615384615384613</v>
      </c>
      <c r="G143" s="23">
        <v>44</v>
      </c>
      <c r="H143" s="23">
        <v>46</v>
      </c>
      <c r="I143" s="23">
        <v>48</v>
      </c>
      <c r="J143" s="23">
        <v>50</v>
      </c>
      <c r="K143" s="15">
        <v>52</v>
      </c>
      <c r="L143" s="126"/>
    </row>
    <row r="144" spans="1:12" ht="22.5" customHeight="1" x14ac:dyDescent="0.3">
      <c r="A144" s="60"/>
      <c r="B144" s="32" t="s">
        <v>15</v>
      </c>
      <c r="C144" s="9" t="s">
        <v>1</v>
      </c>
      <c r="D144" s="56">
        <v>45.4</v>
      </c>
      <c r="E144" s="56">
        <v>54.1</v>
      </c>
      <c r="F144" s="154">
        <f t="shared" si="25"/>
        <v>83.918669131238445</v>
      </c>
      <c r="G144" s="56">
        <v>48.4</v>
      </c>
      <c r="H144" s="56">
        <v>50.1</v>
      </c>
      <c r="I144" s="56">
        <v>52.1</v>
      </c>
      <c r="J144" s="56">
        <v>53.1</v>
      </c>
      <c r="K144" s="56">
        <v>54.1</v>
      </c>
      <c r="L144" s="90"/>
    </row>
    <row r="145" spans="1:12" ht="24.75" customHeight="1" x14ac:dyDescent="0.3">
      <c r="A145" s="272" t="s">
        <v>81</v>
      </c>
      <c r="B145" s="273"/>
      <c r="C145" s="273"/>
      <c r="D145" s="273"/>
      <c r="E145" s="273"/>
      <c r="F145" s="273"/>
      <c r="G145" s="273"/>
      <c r="H145" s="273"/>
      <c r="I145" s="273"/>
      <c r="J145" s="273"/>
      <c r="K145" s="273"/>
      <c r="L145" s="274"/>
    </row>
    <row r="146" spans="1:12" x14ac:dyDescent="0.3">
      <c r="A146" s="113"/>
      <c r="B146" s="89" t="s">
        <v>12</v>
      </c>
      <c r="C146" s="4" t="s">
        <v>1</v>
      </c>
      <c r="D146" s="22">
        <v>93</v>
      </c>
      <c r="E146" s="58">
        <v>98.5</v>
      </c>
      <c r="F146" s="10">
        <f t="shared" si="25"/>
        <v>94.416243654822338</v>
      </c>
      <c r="G146" s="59">
        <v>95</v>
      </c>
      <c r="H146" s="59">
        <v>96</v>
      </c>
      <c r="I146" s="59">
        <v>97</v>
      </c>
      <c r="J146" s="59">
        <v>98</v>
      </c>
      <c r="K146" s="114">
        <v>98.5</v>
      </c>
      <c r="L146" s="99"/>
    </row>
    <row r="147" spans="1:12" ht="26.25" customHeight="1" x14ac:dyDescent="0.3">
      <c r="A147" s="60"/>
      <c r="B147" s="32" t="s">
        <v>15</v>
      </c>
      <c r="C147" s="9" t="s">
        <v>1</v>
      </c>
      <c r="D147" s="13">
        <v>96.1</v>
      </c>
      <c r="E147" s="13">
        <v>99</v>
      </c>
      <c r="F147" s="159">
        <f t="shared" si="25"/>
        <v>97.070707070707059</v>
      </c>
      <c r="G147" s="13">
        <v>96.1</v>
      </c>
      <c r="H147" s="13">
        <v>96.9</v>
      </c>
      <c r="I147" s="13">
        <v>97.4</v>
      </c>
      <c r="J147" s="13">
        <v>99</v>
      </c>
      <c r="K147" s="13">
        <v>99</v>
      </c>
      <c r="L147" s="90"/>
    </row>
    <row r="148" spans="1:12" ht="18.75" customHeight="1" x14ac:dyDescent="0.3">
      <c r="A148" s="244" t="s">
        <v>83</v>
      </c>
      <c r="B148" s="222"/>
      <c r="C148" s="222"/>
      <c r="D148" s="222"/>
      <c r="E148" s="222"/>
      <c r="F148" s="222"/>
      <c r="G148" s="222"/>
      <c r="H148" s="222"/>
      <c r="I148" s="222"/>
      <c r="J148" s="222"/>
      <c r="K148" s="222"/>
      <c r="L148" s="223"/>
    </row>
    <row r="149" spans="1:12" x14ac:dyDescent="0.3">
      <c r="A149" s="94"/>
      <c r="B149" s="89" t="s">
        <v>12</v>
      </c>
      <c r="C149" s="6" t="s">
        <v>1</v>
      </c>
      <c r="D149" s="15">
        <v>93.6</v>
      </c>
      <c r="E149" s="54">
        <v>100</v>
      </c>
      <c r="F149" s="63">
        <f t="shared" ref="F149:F158" si="26">D149/E149*100</f>
        <v>93.6</v>
      </c>
      <c r="G149" s="54">
        <v>94.9</v>
      </c>
      <c r="H149" s="54">
        <v>96</v>
      </c>
      <c r="I149" s="54">
        <v>97</v>
      </c>
      <c r="J149" s="54">
        <v>100</v>
      </c>
      <c r="K149" s="54">
        <v>100</v>
      </c>
      <c r="L149" s="111"/>
    </row>
    <row r="150" spans="1:12" ht="20.25" customHeight="1" x14ac:dyDescent="0.3">
      <c r="A150" s="60"/>
      <c r="B150" s="32" t="s">
        <v>15</v>
      </c>
      <c r="C150" s="9" t="s">
        <v>1</v>
      </c>
      <c r="D150" s="61">
        <v>100</v>
      </c>
      <c r="E150" s="61">
        <v>100</v>
      </c>
      <c r="F150" s="154">
        <f t="shared" si="26"/>
        <v>100</v>
      </c>
      <c r="G150" s="61">
        <v>100</v>
      </c>
      <c r="H150" s="61">
        <v>100</v>
      </c>
      <c r="I150" s="61">
        <v>100</v>
      </c>
      <c r="J150" s="61">
        <v>100</v>
      </c>
      <c r="K150" s="61">
        <v>100</v>
      </c>
      <c r="L150" s="90"/>
    </row>
    <row r="151" spans="1:12" x14ac:dyDescent="0.3">
      <c r="A151" s="213" t="s">
        <v>82</v>
      </c>
      <c r="B151" s="247"/>
      <c r="C151" s="247"/>
      <c r="D151" s="247"/>
      <c r="E151" s="247"/>
      <c r="F151" s="247"/>
      <c r="G151" s="247"/>
      <c r="H151" s="247"/>
      <c r="I151" s="247"/>
      <c r="J151" s="247"/>
      <c r="K151" s="247"/>
      <c r="L151" s="248"/>
    </row>
    <row r="152" spans="1:12" x14ac:dyDescent="0.3">
      <c r="A152" s="94"/>
      <c r="B152" s="89" t="s">
        <v>12</v>
      </c>
      <c r="C152" s="6" t="s">
        <v>1</v>
      </c>
      <c r="D152" s="15">
        <v>83</v>
      </c>
      <c r="E152" s="23">
        <v>53</v>
      </c>
      <c r="F152" s="22">
        <f t="shared" ref="F152:F153" si="27">E152/D152*100</f>
        <v>63.855421686746979</v>
      </c>
      <c r="G152" s="23">
        <v>73</v>
      </c>
      <c r="H152" s="23">
        <v>68</v>
      </c>
      <c r="I152" s="23">
        <v>63</v>
      </c>
      <c r="J152" s="23">
        <v>58</v>
      </c>
      <c r="K152" s="15">
        <v>53</v>
      </c>
      <c r="L152" s="131"/>
    </row>
    <row r="153" spans="1:12" ht="18.75" customHeight="1" x14ac:dyDescent="0.3">
      <c r="A153" s="60"/>
      <c r="B153" s="32" t="s">
        <v>15</v>
      </c>
      <c r="C153" s="9" t="s">
        <v>1</v>
      </c>
      <c r="D153" s="25">
        <v>95</v>
      </c>
      <c r="E153" s="25">
        <v>65</v>
      </c>
      <c r="F153" s="183">
        <f t="shared" si="27"/>
        <v>68.421052631578945</v>
      </c>
      <c r="G153" s="21">
        <v>85</v>
      </c>
      <c r="H153" s="21">
        <v>80</v>
      </c>
      <c r="I153" s="21">
        <v>75</v>
      </c>
      <c r="J153" s="21">
        <v>70</v>
      </c>
      <c r="K153" s="25">
        <v>65</v>
      </c>
      <c r="L153" s="90"/>
    </row>
    <row r="154" spans="1:12" x14ac:dyDescent="0.3">
      <c r="A154" s="213" t="s">
        <v>84</v>
      </c>
      <c r="B154" s="247"/>
      <c r="C154" s="247"/>
      <c r="D154" s="247"/>
      <c r="E154" s="247"/>
      <c r="F154" s="247"/>
      <c r="G154" s="247"/>
      <c r="H154" s="247"/>
      <c r="I154" s="247"/>
      <c r="J154" s="247"/>
      <c r="K154" s="247"/>
      <c r="L154" s="248"/>
    </row>
    <row r="155" spans="1:12" x14ac:dyDescent="0.3">
      <c r="A155" s="94"/>
      <c r="B155" s="89" t="s">
        <v>12</v>
      </c>
      <c r="C155" s="140" t="s">
        <v>85</v>
      </c>
      <c r="D155" s="4">
        <v>970.2</v>
      </c>
      <c r="E155" s="64">
        <v>837.5</v>
      </c>
      <c r="F155" s="65">
        <f t="shared" si="26"/>
        <v>115.84477611940298</v>
      </c>
      <c r="G155" s="64">
        <v>797.5</v>
      </c>
      <c r="H155" s="64">
        <v>807.5</v>
      </c>
      <c r="I155" s="64">
        <v>817.5</v>
      </c>
      <c r="J155" s="64">
        <v>827.5</v>
      </c>
      <c r="K155" s="66">
        <v>837.5</v>
      </c>
      <c r="L155" s="126"/>
    </row>
    <row r="156" spans="1:12" ht="24.75" customHeight="1" x14ac:dyDescent="0.3">
      <c r="A156" s="60"/>
      <c r="B156" s="32" t="s">
        <v>15</v>
      </c>
      <c r="C156" s="55" t="s">
        <v>85</v>
      </c>
      <c r="D156" s="81">
        <v>4.3</v>
      </c>
      <c r="E156" s="25">
        <v>3.7</v>
      </c>
      <c r="F156" s="147">
        <f t="shared" si="26"/>
        <v>116.21621621621621</v>
      </c>
      <c r="G156" s="25">
        <v>3.5</v>
      </c>
      <c r="H156" s="25">
        <v>3.5</v>
      </c>
      <c r="I156" s="25">
        <v>3.6</v>
      </c>
      <c r="J156" s="25">
        <v>3.6</v>
      </c>
      <c r="K156" s="25">
        <v>3.7</v>
      </c>
      <c r="L156" s="90"/>
    </row>
    <row r="157" spans="1:12" x14ac:dyDescent="0.3">
      <c r="A157" s="243" t="s">
        <v>86</v>
      </c>
      <c r="B157" s="247"/>
      <c r="C157" s="247"/>
      <c r="D157" s="247"/>
      <c r="E157" s="247"/>
      <c r="F157" s="247"/>
      <c r="G157" s="247"/>
      <c r="H157" s="247"/>
      <c r="I157" s="247"/>
      <c r="J157" s="247"/>
      <c r="K157" s="247"/>
      <c r="L157" s="248"/>
    </row>
    <row r="158" spans="1:12" x14ac:dyDescent="0.3">
      <c r="A158" s="94"/>
      <c r="B158" s="89" t="s">
        <v>12</v>
      </c>
      <c r="C158" s="16" t="s">
        <v>1</v>
      </c>
      <c r="D158" s="67">
        <v>42</v>
      </c>
      <c r="E158" s="67">
        <v>30</v>
      </c>
      <c r="F158" s="67">
        <f t="shared" si="26"/>
        <v>140</v>
      </c>
      <c r="G158" s="67">
        <v>38</v>
      </c>
      <c r="H158" s="67">
        <v>36</v>
      </c>
      <c r="I158" s="67">
        <v>34</v>
      </c>
      <c r="J158" s="67">
        <v>32</v>
      </c>
      <c r="K158" s="67">
        <v>30</v>
      </c>
      <c r="L158" s="132"/>
    </row>
    <row r="159" spans="1:12" x14ac:dyDescent="0.3">
      <c r="A159" s="60"/>
      <c r="B159" s="32" t="s">
        <v>15</v>
      </c>
      <c r="C159" s="9" t="s">
        <v>1</v>
      </c>
      <c r="D159" s="115"/>
      <c r="E159" s="116"/>
      <c r="F159" s="185"/>
      <c r="G159" s="116"/>
      <c r="H159" s="116"/>
      <c r="I159" s="116"/>
      <c r="J159" s="116"/>
      <c r="K159" s="116"/>
      <c r="L159" s="90"/>
    </row>
    <row r="160" spans="1:12" x14ac:dyDescent="0.3">
      <c r="A160" s="213" t="s">
        <v>87</v>
      </c>
      <c r="B160" s="247"/>
      <c r="C160" s="247"/>
      <c r="D160" s="247"/>
      <c r="E160" s="247"/>
      <c r="F160" s="247"/>
      <c r="G160" s="247"/>
      <c r="H160" s="247"/>
      <c r="I160" s="247"/>
      <c r="J160" s="247"/>
      <c r="K160" s="247"/>
      <c r="L160" s="248"/>
    </row>
    <row r="161" spans="1:12" x14ac:dyDescent="0.3">
      <c r="A161" s="94"/>
      <c r="B161" s="89" t="s">
        <v>12</v>
      </c>
      <c r="C161" s="48" t="s">
        <v>151</v>
      </c>
      <c r="D161" s="68">
        <v>157</v>
      </c>
      <c r="E161" s="68">
        <v>284</v>
      </c>
      <c r="F161" s="67">
        <f t="shared" ref="F161" si="28">D161/E161*100</f>
        <v>55.281690140845072</v>
      </c>
      <c r="G161" s="68">
        <v>169</v>
      </c>
      <c r="H161" s="68">
        <v>196</v>
      </c>
      <c r="I161" s="68">
        <v>240</v>
      </c>
      <c r="J161" s="68">
        <v>284</v>
      </c>
      <c r="K161" s="68">
        <v>284</v>
      </c>
      <c r="L161" s="132"/>
    </row>
    <row r="162" spans="1:12" ht="21.75" customHeight="1" x14ac:dyDescent="0.3">
      <c r="A162" s="60"/>
      <c r="B162" s="32" t="s">
        <v>15</v>
      </c>
      <c r="C162" s="139" t="s">
        <v>151</v>
      </c>
      <c r="D162" s="117">
        <v>0</v>
      </c>
      <c r="E162" s="118">
        <v>14</v>
      </c>
      <c r="F162" s="186">
        <v>14</v>
      </c>
      <c r="G162" s="118">
        <v>0</v>
      </c>
      <c r="H162" s="118">
        <v>0</v>
      </c>
      <c r="I162" s="118">
        <v>2</v>
      </c>
      <c r="J162" s="118">
        <v>14</v>
      </c>
      <c r="K162" s="118">
        <v>14</v>
      </c>
      <c r="L162" s="90"/>
    </row>
    <row r="163" spans="1:12" x14ac:dyDescent="0.3">
      <c r="A163" s="213" t="s">
        <v>88</v>
      </c>
      <c r="B163" s="247"/>
      <c r="C163" s="247"/>
      <c r="D163" s="247"/>
      <c r="E163" s="247"/>
      <c r="F163" s="247"/>
      <c r="G163" s="247"/>
      <c r="H163" s="247"/>
      <c r="I163" s="247"/>
      <c r="J163" s="247"/>
      <c r="K163" s="247"/>
      <c r="L163" s="248"/>
    </row>
    <row r="164" spans="1:12" x14ac:dyDescent="0.3">
      <c r="A164" s="94"/>
      <c r="B164" s="89" t="s">
        <v>12</v>
      </c>
      <c r="C164" s="16" t="s">
        <v>151</v>
      </c>
      <c r="D164" s="68"/>
      <c r="E164" s="68">
        <v>1</v>
      </c>
      <c r="F164" s="67">
        <f t="shared" ref="F164" si="29">D164/E164*100</f>
        <v>0</v>
      </c>
      <c r="G164" s="68">
        <v>1</v>
      </c>
      <c r="H164" s="68">
        <v>1</v>
      </c>
      <c r="I164" s="68"/>
      <c r="J164" s="68"/>
      <c r="K164" s="68"/>
      <c r="L164" s="132"/>
    </row>
    <row r="165" spans="1:12" x14ac:dyDescent="0.3">
      <c r="A165" s="213" t="s">
        <v>89</v>
      </c>
      <c r="B165" s="214"/>
      <c r="C165" s="214"/>
      <c r="D165" s="214"/>
      <c r="E165" s="214"/>
      <c r="F165" s="214"/>
      <c r="G165" s="214"/>
      <c r="H165" s="214"/>
      <c r="I165" s="214"/>
      <c r="J165" s="214"/>
      <c r="K165" s="214"/>
      <c r="L165" s="215"/>
    </row>
    <row r="166" spans="1:12" x14ac:dyDescent="0.3">
      <c r="A166" s="113"/>
      <c r="B166" s="89" t="s">
        <v>12</v>
      </c>
      <c r="C166" s="5" t="s">
        <v>1</v>
      </c>
      <c r="D166" s="12">
        <v>83.5</v>
      </c>
      <c r="E166" s="5">
        <v>100</v>
      </c>
      <c r="F166" s="10">
        <f t="shared" ref="F166:F176" si="30">D166/E166*100</f>
        <v>83.5</v>
      </c>
      <c r="G166" s="5">
        <v>87.2</v>
      </c>
      <c r="H166" s="5">
        <v>91.4</v>
      </c>
      <c r="I166" s="5">
        <v>95.7</v>
      </c>
      <c r="J166" s="5">
        <v>100</v>
      </c>
      <c r="K166" s="12">
        <v>100</v>
      </c>
      <c r="L166" s="88"/>
    </row>
    <row r="167" spans="1:12" x14ac:dyDescent="0.3">
      <c r="A167" s="119"/>
      <c r="B167" s="32" t="s">
        <v>15</v>
      </c>
      <c r="C167" s="9" t="s">
        <v>1</v>
      </c>
      <c r="D167" s="13">
        <v>100</v>
      </c>
      <c r="E167" s="14">
        <v>100</v>
      </c>
      <c r="F167" s="159">
        <f t="shared" si="30"/>
        <v>100</v>
      </c>
      <c r="G167" s="14">
        <v>100</v>
      </c>
      <c r="H167" s="14">
        <v>100</v>
      </c>
      <c r="I167" s="14">
        <v>100</v>
      </c>
      <c r="J167" s="14">
        <v>100</v>
      </c>
      <c r="K167" s="14">
        <v>100</v>
      </c>
      <c r="L167" s="109"/>
    </row>
    <row r="168" spans="1:12" ht="19.5" customHeight="1" x14ac:dyDescent="0.3">
      <c r="A168" s="221" t="s">
        <v>162</v>
      </c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3"/>
    </row>
    <row r="169" spans="1:12" x14ac:dyDescent="0.3">
      <c r="A169" s="94"/>
      <c r="B169" s="89" t="s">
        <v>12</v>
      </c>
      <c r="C169" s="16" t="s">
        <v>1</v>
      </c>
      <c r="D169" s="15">
        <v>28</v>
      </c>
      <c r="E169" s="65">
        <v>36</v>
      </c>
      <c r="F169" s="11">
        <f t="shared" si="30"/>
        <v>77.777777777777786</v>
      </c>
      <c r="G169" s="65">
        <v>35</v>
      </c>
      <c r="H169" s="65">
        <v>35</v>
      </c>
      <c r="I169" s="65">
        <v>35</v>
      </c>
      <c r="J169" s="65">
        <v>35</v>
      </c>
      <c r="K169" s="11">
        <v>36</v>
      </c>
      <c r="L169" s="130"/>
    </row>
    <row r="170" spans="1:12" ht="20.25" customHeight="1" x14ac:dyDescent="0.3">
      <c r="A170" s="60"/>
      <c r="B170" s="32" t="s">
        <v>15</v>
      </c>
      <c r="C170" s="9" t="s">
        <v>1</v>
      </c>
      <c r="D170" s="170">
        <v>14.8</v>
      </c>
      <c r="E170" s="170">
        <v>21.7</v>
      </c>
      <c r="F170" s="155">
        <f t="shared" si="30"/>
        <v>68.202764976958534</v>
      </c>
      <c r="G170" s="170">
        <v>20.5</v>
      </c>
      <c r="H170" s="170">
        <v>20.5</v>
      </c>
      <c r="I170" s="170">
        <v>20.5</v>
      </c>
      <c r="J170" s="170">
        <v>21.7</v>
      </c>
      <c r="K170" s="170">
        <v>21.7</v>
      </c>
      <c r="L170" s="90"/>
    </row>
    <row r="171" spans="1:12" x14ac:dyDescent="0.3">
      <c r="A171" s="213" t="s">
        <v>90</v>
      </c>
      <c r="B171" s="214"/>
      <c r="C171" s="214"/>
      <c r="D171" s="214"/>
      <c r="E171" s="214"/>
      <c r="F171" s="214"/>
      <c r="G171" s="214"/>
      <c r="H171" s="214"/>
      <c r="I171" s="214"/>
      <c r="J171" s="214"/>
      <c r="K171" s="214"/>
      <c r="L171" s="215"/>
    </row>
    <row r="172" spans="1:12" x14ac:dyDescent="0.3">
      <c r="A172" s="94"/>
      <c r="B172" s="89" t="s">
        <v>12</v>
      </c>
      <c r="C172" s="19" t="s">
        <v>1</v>
      </c>
      <c r="D172" s="70">
        <v>30.6</v>
      </c>
      <c r="E172" s="72">
        <v>82.9</v>
      </c>
      <c r="F172" s="71">
        <f t="shared" si="30"/>
        <v>36.911942098914352</v>
      </c>
      <c r="G172" s="120">
        <v>61</v>
      </c>
      <c r="H172" s="72">
        <v>79.099999999999994</v>
      </c>
      <c r="I172" s="72">
        <v>84.9</v>
      </c>
      <c r="J172" s="72">
        <v>84.9</v>
      </c>
      <c r="K172" s="121">
        <v>82.9</v>
      </c>
      <c r="L172" s="126"/>
    </row>
    <row r="173" spans="1:12" ht="24.75" customHeight="1" x14ac:dyDescent="0.3">
      <c r="A173" s="60"/>
      <c r="B173" s="172" t="s">
        <v>15</v>
      </c>
      <c r="C173" s="173" t="s">
        <v>1</v>
      </c>
      <c r="D173" s="173">
        <v>0</v>
      </c>
      <c r="E173" s="173">
        <v>0</v>
      </c>
      <c r="F173" s="180"/>
      <c r="G173" s="173">
        <v>0</v>
      </c>
      <c r="H173" s="173">
        <v>0</v>
      </c>
      <c r="I173" s="173">
        <v>0</v>
      </c>
      <c r="J173" s="173">
        <v>0</v>
      </c>
      <c r="K173" s="173">
        <v>0</v>
      </c>
      <c r="L173" s="90"/>
    </row>
    <row r="174" spans="1:12" ht="18.75" customHeight="1" x14ac:dyDescent="0.3">
      <c r="A174" s="244" t="s">
        <v>91</v>
      </c>
      <c r="B174" s="222"/>
      <c r="C174" s="222"/>
      <c r="D174" s="222"/>
      <c r="E174" s="222"/>
      <c r="F174" s="222"/>
      <c r="G174" s="222"/>
      <c r="H174" s="222"/>
      <c r="I174" s="222"/>
      <c r="J174" s="222"/>
      <c r="K174" s="222"/>
      <c r="L174" s="223"/>
    </row>
    <row r="175" spans="1:12" x14ac:dyDescent="0.3">
      <c r="A175" s="94"/>
      <c r="B175" s="89" t="s">
        <v>12</v>
      </c>
      <c r="C175" s="16" t="s">
        <v>1</v>
      </c>
      <c r="D175" s="18">
        <v>93.8</v>
      </c>
      <c r="E175" s="23">
        <v>100</v>
      </c>
      <c r="F175" s="23">
        <f t="shared" si="30"/>
        <v>93.8</v>
      </c>
      <c r="G175" s="23">
        <v>96</v>
      </c>
      <c r="H175" s="23">
        <v>97.3</v>
      </c>
      <c r="I175" s="23">
        <v>98.7</v>
      </c>
      <c r="J175" s="23">
        <v>100</v>
      </c>
      <c r="K175" s="23">
        <v>100</v>
      </c>
      <c r="L175" s="130"/>
    </row>
    <row r="176" spans="1:12" x14ac:dyDescent="0.3">
      <c r="A176" s="60"/>
      <c r="B176" s="32" t="s">
        <v>15</v>
      </c>
      <c r="C176" s="9" t="s">
        <v>1</v>
      </c>
      <c r="D176" s="168">
        <v>95</v>
      </c>
      <c r="E176" s="170">
        <v>100</v>
      </c>
      <c r="F176" s="147">
        <f t="shared" si="30"/>
        <v>95</v>
      </c>
      <c r="G176" s="170">
        <v>100</v>
      </c>
      <c r="H176" s="170">
        <v>100</v>
      </c>
      <c r="I176" s="170">
        <v>100</v>
      </c>
      <c r="J176" s="170">
        <v>100</v>
      </c>
      <c r="K176" s="170">
        <v>100</v>
      </c>
      <c r="L176" s="90"/>
    </row>
    <row r="177" spans="1:12" ht="22.5" customHeight="1" x14ac:dyDescent="0.3">
      <c r="A177" s="219" t="s">
        <v>92</v>
      </c>
      <c r="B177" s="220"/>
      <c r="C177" s="220"/>
      <c r="D177" s="220"/>
      <c r="E177" s="220"/>
      <c r="F177" s="220"/>
      <c r="G177" s="220"/>
      <c r="H177" s="220"/>
      <c r="I177" s="220"/>
      <c r="J177" s="220"/>
      <c r="K177" s="220"/>
      <c r="L177" s="220"/>
    </row>
    <row r="178" spans="1:12" ht="19.5" customHeight="1" x14ac:dyDescent="0.3">
      <c r="A178" s="266" t="s">
        <v>138</v>
      </c>
      <c r="B178" s="269"/>
      <c r="C178" s="269"/>
      <c r="D178" s="269"/>
      <c r="E178" s="269"/>
      <c r="F178" s="269"/>
      <c r="G178" s="269"/>
      <c r="H178" s="269"/>
      <c r="I178" s="269"/>
      <c r="J178" s="269"/>
      <c r="K178" s="269"/>
      <c r="L178" s="270"/>
    </row>
    <row r="179" spans="1:12" x14ac:dyDescent="0.3">
      <c r="A179" s="94"/>
      <c r="B179" s="89" t="s">
        <v>12</v>
      </c>
      <c r="C179" s="16" t="s">
        <v>1</v>
      </c>
      <c r="D179" s="18">
        <v>84.2</v>
      </c>
      <c r="E179" s="122">
        <v>93</v>
      </c>
      <c r="F179" s="23">
        <f t="shared" ref="F179:F230" si="31">D179/E179*100</f>
        <v>90.537634408602159</v>
      </c>
      <c r="G179" s="23">
        <v>86</v>
      </c>
      <c r="H179" s="23">
        <v>87</v>
      </c>
      <c r="I179" s="23">
        <v>89</v>
      </c>
      <c r="J179" s="23">
        <v>92</v>
      </c>
      <c r="K179" s="122">
        <v>93</v>
      </c>
      <c r="L179" s="130"/>
    </row>
    <row r="180" spans="1:12" ht="24" customHeight="1" x14ac:dyDescent="0.3">
      <c r="A180" s="60"/>
      <c r="B180" s="32" t="s">
        <v>15</v>
      </c>
      <c r="C180" s="75" t="s">
        <v>1</v>
      </c>
      <c r="D180" s="187">
        <v>25.9</v>
      </c>
      <c r="E180" s="106">
        <v>82.2</v>
      </c>
      <c r="F180" s="184">
        <f t="shared" si="31"/>
        <v>31.508515815085154</v>
      </c>
      <c r="G180" s="106">
        <v>33.6</v>
      </c>
      <c r="H180" s="106">
        <v>36.5</v>
      </c>
      <c r="I180" s="106">
        <v>41.1</v>
      </c>
      <c r="J180" s="106">
        <v>58.8</v>
      </c>
      <c r="K180" s="106">
        <v>82.2</v>
      </c>
      <c r="L180" s="90"/>
    </row>
    <row r="181" spans="1:12" ht="24" customHeight="1" x14ac:dyDescent="0.3">
      <c r="A181" s="271" t="s">
        <v>93</v>
      </c>
      <c r="B181" s="258"/>
      <c r="C181" s="258"/>
      <c r="D181" s="258"/>
      <c r="E181" s="258"/>
      <c r="F181" s="258"/>
      <c r="G181" s="258"/>
      <c r="H181" s="258"/>
      <c r="I181" s="258"/>
      <c r="J181" s="258"/>
      <c r="K181" s="258"/>
      <c r="L181" s="258"/>
    </row>
    <row r="182" spans="1:12" ht="25.5" customHeight="1" x14ac:dyDescent="0.3">
      <c r="A182" s="209" t="s">
        <v>94</v>
      </c>
      <c r="B182" s="210"/>
      <c r="C182" s="210"/>
      <c r="D182" s="210"/>
      <c r="E182" s="210"/>
      <c r="F182" s="210"/>
      <c r="G182" s="210"/>
      <c r="H182" s="210"/>
      <c r="I182" s="210"/>
      <c r="J182" s="210"/>
      <c r="K182" s="210"/>
      <c r="L182" s="210"/>
    </row>
    <row r="183" spans="1:12" ht="55.5" customHeight="1" x14ac:dyDescent="0.3">
      <c r="A183" s="49"/>
      <c r="B183" s="89" t="s">
        <v>12</v>
      </c>
      <c r="C183" s="4" t="s">
        <v>1</v>
      </c>
      <c r="D183" s="4">
        <v>4.8</v>
      </c>
      <c r="E183" s="4">
        <v>5.2</v>
      </c>
      <c r="F183" s="15">
        <f>D183/E183*100</f>
        <v>92.307692307692307</v>
      </c>
      <c r="G183" s="4">
        <v>4.5</v>
      </c>
      <c r="H183" s="4">
        <v>5</v>
      </c>
      <c r="I183" s="4">
        <v>5.2</v>
      </c>
      <c r="J183" s="4">
        <v>5.0999999999999996</v>
      </c>
      <c r="K183" s="4">
        <v>5.2</v>
      </c>
      <c r="L183" s="125" t="s">
        <v>157</v>
      </c>
    </row>
    <row r="184" spans="1:12" ht="25.5" customHeight="1" x14ac:dyDescent="0.3">
      <c r="A184" s="209" t="s">
        <v>95</v>
      </c>
      <c r="B184" s="210"/>
      <c r="C184" s="210"/>
      <c r="D184" s="210"/>
      <c r="E184" s="210"/>
      <c r="F184" s="210"/>
      <c r="G184" s="210"/>
      <c r="H184" s="210"/>
      <c r="I184" s="210"/>
      <c r="J184" s="210"/>
      <c r="K184" s="210"/>
      <c r="L184" s="210"/>
    </row>
    <row r="185" spans="1:12" ht="55.5" customHeight="1" x14ac:dyDescent="0.3">
      <c r="A185" s="49"/>
      <c r="B185" s="89" t="s">
        <v>12</v>
      </c>
      <c r="C185" s="4" t="s">
        <v>1</v>
      </c>
      <c r="D185" s="4">
        <v>96.5</v>
      </c>
      <c r="E185" s="4">
        <v>121.9</v>
      </c>
      <c r="F185" s="15">
        <f>D185/E185*100</f>
        <v>79.163248564397051</v>
      </c>
      <c r="G185" s="4">
        <v>110.1</v>
      </c>
      <c r="H185" s="4">
        <v>113.7</v>
      </c>
      <c r="I185" s="4">
        <v>117.7</v>
      </c>
      <c r="J185" s="4">
        <v>121.5</v>
      </c>
      <c r="K185" s="4">
        <v>121.9</v>
      </c>
      <c r="L185" s="125" t="s">
        <v>158</v>
      </c>
    </row>
    <row r="186" spans="1:12" ht="25.5" customHeight="1" x14ac:dyDescent="0.3">
      <c r="A186" s="209" t="s">
        <v>96</v>
      </c>
      <c r="B186" s="209"/>
      <c r="C186" s="209"/>
      <c r="D186" s="209"/>
      <c r="E186" s="209"/>
      <c r="F186" s="209"/>
      <c r="G186" s="209"/>
      <c r="H186" s="209"/>
      <c r="I186" s="209"/>
      <c r="J186" s="209"/>
      <c r="K186" s="209"/>
      <c r="L186" s="209"/>
    </row>
    <row r="187" spans="1:12" ht="55.5" customHeight="1" x14ac:dyDescent="0.3">
      <c r="A187" s="49"/>
      <c r="B187" s="89" t="s">
        <v>12</v>
      </c>
      <c r="C187" s="80" t="s">
        <v>152</v>
      </c>
      <c r="D187" s="4">
        <v>739.3</v>
      </c>
      <c r="E187" s="4">
        <v>838.1</v>
      </c>
      <c r="F187" s="15">
        <f>D187/E187*100</f>
        <v>88.211430616871496</v>
      </c>
      <c r="G187" s="4">
        <v>729.8</v>
      </c>
      <c r="H187" s="4">
        <v>739.7</v>
      </c>
      <c r="I187" s="4">
        <v>776.1</v>
      </c>
      <c r="J187" s="4">
        <v>808.4</v>
      </c>
      <c r="K187" s="4">
        <v>863.9</v>
      </c>
      <c r="L187" s="125" t="s">
        <v>158</v>
      </c>
    </row>
    <row r="188" spans="1:12" ht="24" customHeight="1" x14ac:dyDescent="0.3">
      <c r="A188" s="258" t="s">
        <v>97</v>
      </c>
      <c r="B188" s="258"/>
      <c r="C188" s="258"/>
      <c r="D188" s="258"/>
      <c r="E188" s="258"/>
      <c r="F188" s="258"/>
      <c r="G188" s="258"/>
      <c r="H188" s="258"/>
      <c r="I188" s="258"/>
      <c r="J188" s="258"/>
      <c r="K188" s="258"/>
      <c r="L188" s="258"/>
    </row>
    <row r="189" spans="1:12" ht="25.5" customHeight="1" x14ac:dyDescent="0.3">
      <c r="A189" s="210" t="s">
        <v>98</v>
      </c>
      <c r="B189" s="210"/>
      <c r="C189" s="210"/>
      <c r="D189" s="210"/>
      <c r="E189" s="210"/>
      <c r="F189" s="210"/>
      <c r="G189" s="210"/>
      <c r="H189" s="210"/>
      <c r="I189" s="210"/>
      <c r="J189" s="210"/>
      <c r="K189" s="210"/>
      <c r="L189" s="210"/>
    </row>
    <row r="190" spans="1:12" ht="25.5" customHeight="1" x14ac:dyDescent="0.3">
      <c r="A190" s="259" t="s">
        <v>139</v>
      </c>
      <c r="B190" s="260"/>
      <c r="C190" s="260"/>
      <c r="D190" s="260"/>
      <c r="E190" s="260"/>
      <c r="F190" s="260"/>
      <c r="G190" s="260"/>
      <c r="H190" s="260"/>
      <c r="I190" s="260"/>
      <c r="J190" s="260"/>
      <c r="K190" s="260"/>
      <c r="L190" s="260"/>
    </row>
    <row r="191" spans="1:12" ht="55.5" customHeight="1" x14ac:dyDescent="0.3">
      <c r="A191" s="49"/>
      <c r="B191" s="89" t="s">
        <v>12</v>
      </c>
      <c r="C191" s="4" t="s">
        <v>1</v>
      </c>
      <c r="D191" s="4">
        <v>0.06</v>
      </c>
      <c r="E191" s="4">
        <v>0.104</v>
      </c>
      <c r="F191" s="15">
        <f>D191/E191*100</f>
        <v>57.692307692307701</v>
      </c>
      <c r="G191" s="4">
        <v>6.7000000000000004E-2</v>
      </c>
      <c r="H191" s="4">
        <v>7.5999999999999998E-2</v>
      </c>
      <c r="I191" s="4">
        <v>8.4000000000000005E-2</v>
      </c>
      <c r="J191" s="4">
        <v>9.2999999999999999E-2</v>
      </c>
      <c r="K191" s="4">
        <v>0.104</v>
      </c>
      <c r="L191" s="125" t="s">
        <v>157</v>
      </c>
    </row>
    <row r="192" spans="1:12" x14ac:dyDescent="0.3">
      <c r="A192" s="209" t="s">
        <v>99</v>
      </c>
      <c r="B192" s="230"/>
      <c r="C192" s="230"/>
      <c r="D192" s="230"/>
      <c r="E192" s="230"/>
      <c r="F192" s="230"/>
      <c r="G192" s="230"/>
      <c r="H192" s="230"/>
      <c r="I192" s="230"/>
      <c r="J192" s="230"/>
      <c r="K192" s="230"/>
      <c r="L192" s="230"/>
    </row>
    <row r="193" spans="1:12" ht="18.75" customHeight="1" x14ac:dyDescent="0.3">
      <c r="A193" s="266" t="s">
        <v>100</v>
      </c>
      <c r="B193" s="267"/>
      <c r="C193" s="267"/>
      <c r="D193" s="267"/>
      <c r="E193" s="267"/>
      <c r="F193" s="267"/>
      <c r="G193" s="267"/>
      <c r="H193" s="267"/>
      <c r="I193" s="267"/>
      <c r="J193" s="267"/>
      <c r="K193" s="267"/>
      <c r="L193" s="268"/>
    </row>
    <row r="194" spans="1:12" x14ac:dyDescent="0.3">
      <c r="A194" s="94"/>
      <c r="B194" s="89" t="s">
        <v>12</v>
      </c>
      <c r="C194" s="124" t="s">
        <v>153</v>
      </c>
      <c r="D194" s="4">
        <v>0.5</v>
      </c>
      <c r="E194" s="5">
        <v>0.82</v>
      </c>
      <c r="F194" s="15">
        <f t="shared" ref="F194:F195" si="32">D194/E194*100</f>
        <v>60.975609756097562</v>
      </c>
      <c r="G194" s="5">
        <v>0.69</v>
      </c>
      <c r="H194" s="5">
        <v>0.73</v>
      </c>
      <c r="I194" s="5">
        <v>0.76</v>
      </c>
      <c r="J194" s="5">
        <v>0.79</v>
      </c>
      <c r="K194" s="5">
        <v>0.82</v>
      </c>
      <c r="L194" s="100"/>
    </row>
    <row r="195" spans="1:12" ht="19.5" customHeight="1" x14ac:dyDescent="0.3">
      <c r="A195" s="60"/>
      <c r="B195" s="172" t="s">
        <v>15</v>
      </c>
      <c r="C195" s="55" t="s">
        <v>153</v>
      </c>
      <c r="D195" s="136">
        <v>2.745E-3</v>
      </c>
      <c r="E195" s="136">
        <v>3.3449999999999999E-3</v>
      </c>
      <c r="F195" s="166">
        <f t="shared" si="32"/>
        <v>82.062780269058294</v>
      </c>
      <c r="G195" s="137">
        <v>2.9450000000000001E-3</v>
      </c>
      <c r="H195" s="137">
        <v>3.045E-3</v>
      </c>
      <c r="I195" s="137">
        <v>3.1449999999999998E-3</v>
      </c>
      <c r="J195" s="137">
        <v>3.2450000000000001E-3</v>
      </c>
      <c r="K195" s="136">
        <v>3.3449999999999999E-3</v>
      </c>
      <c r="L195" s="90"/>
    </row>
    <row r="196" spans="1:12" x14ac:dyDescent="0.3">
      <c r="A196" s="229" t="s">
        <v>101</v>
      </c>
      <c r="B196" s="230"/>
      <c r="C196" s="230"/>
      <c r="D196" s="230"/>
      <c r="E196" s="230"/>
      <c r="F196" s="230"/>
      <c r="G196" s="230"/>
      <c r="H196" s="230"/>
      <c r="I196" s="230"/>
      <c r="J196" s="230"/>
      <c r="K196" s="230"/>
      <c r="L196" s="230"/>
    </row>
    <row r="197" spans="1:12" ht="18.75" customHeight="1" x14ac:dyDescent="0.3">
      <c r="A197" s="266" t="s">
        <v>102</v>
      </c>
      <c r="B197" s="267"/>
      <c r="C197" s="267"/>
      <c r="D197" s="267"/>
      <c r="E197" s="267"/>
      <c r="F197" s="267"/>
      <c r="G197" s="267"/>
      <c r="H197" s="267"/>
      <c r="I197" s="267"/>
      <c r="J197" s="267"/>
      <c r="K197" s="267"/>
      <c r="L197" s="268"/>
    </row>
    <row r="198" spans="1:12" x14ac:dyDescent="0.3">
      <c r="A198" s="94"/>
      <c r="B198" s="89" t="s">
        <v>12</v>
      </c>
      <c r="C198" s="124" t="s">
        <v>153</v>
      </c>
      <c r="D198" s="4">
        <v>8.9999999999999993E-3</v>
      </c>
      <c r="E198" s="5">
        <v>1.6E-2</v>
      </c>
      <c r="F198" s="15">
        <f t="shared" ref="F198:F199" si="33">D198/E198*100</f>
        <v>56.25</v>
      </c>
      <c r="G198" s="5">
        <v>0.01</v>
      </c>
      <c r="H198" s="5">
        <v>0.01</v>
      </c>
      <c r="I198" s="5">
        <v>1.2E-2</v>
      </c>
      <c r="J198" s="5">
        <v>1.4E-2</v>
      </c>
      <c r="K198" s="5">
        <v>1.6E-2</v>
      </c>
      <c r="L198" s="100"/>
    </row>
    <row r="199" spans="1:12" x14ac:dyDescent="0.3">
      <c r="A199" s="60"/>
      <c r="B199" s="172" t="s">
        <v>15</v>
      </c>
      <c r="C199" s="55" t="s">
        <v>154</v>
      </c>
      <c r="D199" s="136">
        <v>6.8999999999999997E-5</v>
      </c>
      <c r="E199" s="136">
        <v>7.6900000000000004E-4</v>
      </c>
      <c r="F199" s="165">
        <f t="shared" si="33"/>
        <v>8.9726918075422617</v>
      </c>
      <c r="G199" s="137">
        <v>1.6899999999999999E-4</v>
      </c>
      <c r="H199" s="137">
        <v>1.6899999999999999E-4</v>
      </c>
      <c r="I199" s="137">
        <v>3.6900000000000002E-4</v>
      </c>
      <c r="J199" s="137">
        <v>5.6899999999999995E-4</v>
      </c>
      <c r="K199" s="136">
        <v>7.6900000000000004E-4</v>
      </c>
      <c r="L199" s="90"/>
    </row>
    <row r="200" spans="1:12" ht="22.5" customHeight="1" x14ac:dyDescent="0.3">
      <c r="A200" s="261" t="s">
        <v>103</v>
      </c>
      <c r="B200" s="262"/>
      <c r="C200" s="262"/>
      <c r="D200" s="262"/>
      <c r="E200" s="262"/>
      <c r="F200" s="262"/>
      <c r="G200" s="262"/>
      <c r="H200" s="262"/>
      <c r="I200" s="262"/>
      <c r="J200" s="262"/>
      <c r="K200" s="262"/>
      <c r="L200" s="262"/>
    </row>
    <row r="201" spans="1:12" ht="22.5" customHeight="1" x14ac:dyDescent="0.3">
      <c r="A201" s="200" t="s">
        <v>104</v>
      </c>
      <c r="B201" s="200"/>
      <c r="C201" s="200"/>
      <c r="D201" s="200"/>
      <c r="E201" s="200"/>
      <c r="F201" s="200"/>
      <c r="G201" s="200"/>
      <c r="H201" s="200"/>
      <c r="I201" s="200"/>
      <c r="J201" s="200"/>
      <c r="K201" s="200"/>
      <c r="L201" s="200"/>
    </row>
    <row r="202" spans="1:12" ht="99" customHeight="1" x14ac:dyDescent="0.3">
      <c r="A202" s="126"/>
      <c r="B202" s="89" t="s">
        <v>12</v>
      </c>
      <c r="C202" s="4" t="s">
        <v>1</v>
      </c>
      <c r="D202" s="15">
        <v>51</v>
      </c>
      <c r="E202" s="15">
        <v>90</v>
      </c>
      <c r="F202" s="15">
        <f>D202/E202*100</f>
        <v>56.666666666666664</v>
      </c>
      <c r="G202" s="15">
        <v>89</v>
      </c>
      <c r="H202" s="15">
        <v>89</v>
      </c>
      <c r="I202" s="15">
        <v>89</v>
      </c>
      <c r="J202" s="15">
        <v>89</v>
      </c>
      <c r="K202" s="15">
        <v>90</v>
      </c>
      <c r="L202" s="143" t="s">
        <v>159</v>
      </c>
    </row>
    <row r="203" spans="1:12" ht="22.5" customHeight="1" x14ac:dyDescent="0.3">
      <c r="A203" s="263" t="s">
        <v>105</v>
      </c>
      <c r="B203" s="200"/>
      <c r="C203" s="200"/>
      <c r="D203" s="200"/>
      <c r="E203" s="200"/>
      <c r="F203" s="200"/>
      <c r="G203" s="200"/>
      <c r="H203" s="200"/>
      <c r="I203" s="200"/>
      <c r="J203" s="200"/>
      <c r="K203" s="200"/>
      <c r="L203" s="200"/>
    </row>
    <row r="204" spans="1:12" ht="80.25" customHeight="1" x14ac:dyDescent="0.3">
      <c r="A204" s="49"/>
      <c r="B204" s="89" t="s">
        <v>12</v>
      </c>
      <c r="C204" s="4" t="s">
        <v>1</v>
      </c>
      <c r="D204" s="15">
        <v>167</v>
      </c>
      <c r="E204" s="15">
        <v>180</v>
      </c>
      <c r="F204" s="15">
        <f>D204/E204*100</f>
        <v>92.777777777777786</v>
      </c>
      <c r="G204" s="15">
        <v>177</v>
      </c>
      <c r="H204" s="15">
        <v>177</v>
      </c>
      <c r="I204" s="15">
        <v>177</v>
      </c>
      <c r="J204" s="15">
        <v>177</v>
      </c>
      <c r="K204" s="15">
        <v>180</v>
      </c>
      <c r="L204" s="143" t="s">
        <v>159</v>
      </c>
    </row>
    <row r="205" spans="1:12" ht="22.5" customHeight="1" x14ac:dyDescent="0.3">
      <c r="A205" s="264" t="s">
        <v>106</v>
      </c>
      <c r="B205" s="265"/>
      <c r="C205" s="265"/>
      <c r="D205" s="265"/>
      <c r="E205" s="265"/>
      <c r="F205" s="265"/>
      <c r="G205" s="265"/>
      <c r="H205" s="265"/>
      <c r="I205" s="265"/>
      <c r="J205" s="265"/>
      <c r="K205" s="265"/>
      <c r="L205" s="265"/>
    </row>
    <row r="206" spans="1:12" ht="88.5" customHeight="1" x14ac:dyDescent="0.3">
      <c r="A206" s="49"/>
      <c r="B206" s="89" t="s">
        <v>12</v>
      </c>
      <c r="C206" s="4" t="s">
        <v>1</v>
      </c>
      <c r="D206" s="15">
        <v>91.1</v>
      </c>
      <c r="E206" s="15">
        <v>100</v>
      </c>
      <c r="F206" s="15">
        <f>D206/E206*100</f>
        <v>91.1</v>
      </c>
      <c r="G206" s="15">
        <v>100</v>
      </c>
      <c r="H206" s="15">
        <v>100</v>
      </c>
      <c r="I206" s="15">
        <v>100</v>
      </c>
      <c r="J206" s="15">
        <v>100</v>
      </c>
      <c r="K206" s="15">
        <v>100</v>
      </c>
      <c r="L206" s="143" t="s">
        <v>159</v>
      </c>
    </row>
    <row r="207" spans="1:12" ht="22.5" customHeight="1" x14ac:dyDescent="0.3">
      <c r="A207" s="264" t="s">
        <v>107</v>
      </c>
      <c r="B207" s="265"/>
      <c r="C207" s="265"/>
      <c r="D207" s="265"/>
      <c r="E207" s="265"/>
      <c r="F207" s="265"/>
      <c r="G207" s="265"/>
      <c r="H207" s="265"/>
      <c r="I207" s="265"/>
      <c r="J207" s="265"/>
      <c r="K207" s="265"/>
      <c r="L207" s="265"/>
    </row>
    <row r="208" spans="1:12" ht="88.5" customHeight="1" x14ac:dyDescent="0.3">
      <c r="A208" s="49"/>
      <c r="B208" s="89" t="s">
        <v>12</v>
      </c>
      <c r="C208" s="4" t="s">
        <v>1</v>
      </c>
      <c r="D208" s="15">
        <v>95</v>
      </c>
      <c r="E208" s="15">
        <v>100</v>
      </c>
      <c r="F208" s="15">
        <f>D208/E208*100</f>
        <v>95</v>
      </c>
      <c r="G208" s="15">
        <v>100</v>
      </c>
      <c r="H208" s="15">
        <v>100</v>
      </c>
      <c r="I208" s="15">
        <v>100</v>
      </c>
      <c r="J208" s="15">
        <v>100</v>
      </c>
      <c r="K208" s="15">
        <v>100</v>
      </c>
      <c r="L208" s="143" t="s">
        <v>159</v>
      </c>
    </row>
    <row r="209" spans="1:12" ht="22.5" customHeight="1" x14ac:dyDescent="0.3">
      <c r="A209" s="264" t="s">
        <v>108</v>
      </c>
      <c r="B209" s="265"/>
      <c r="C209" s="265"/>
      <c r="D209" s="265"/>
      <c r="E209" s="265"/>
      <c r="F209" s="265"/>
      <c r="G209" s="265"/>
      <c r="H209" s="265"/>
      <c r="I209" s="265"/>
      <c r="J209" s="265"/>
      <c r="K209" s="265"/>
      <c r="L209" s="265"/>
    </row>
    <row r="210" spans="1:12" ht="88.5" customHeight="1" x14ac:dyDescent="0.3">
      <c r="A210" s="49"/>
      <c r="B210" s="89" t="s">
        <v>12</v>
      </c>
      <c r="C210" s="4" t="s">
        <v>1</v>
      </c>
      <c r="D210" s="15">
        <v>15</v>
      </c>
      <c r="E210" s="15">
        <v>18</v>
      </c>
      <c r="F210" s="15">
        <f>D210/E210*100</f>
        <v>83.333333333333343</v>
      </c>
      <c r="G210" s="15">
        <v>33</v>
      </c>
      <c r="H210" s="15">
        <v>28</v>
      </c>
      <c r="I210" s="15">
        <v>24</v>
      </c>
      <c r="J210" s="15">
        <v>19</v>
      </c>
      <c r="K210" s="15">
        <v>18</v>
      </c>
      <c r="L210" s="143" t="s">
        <v>159</v>
      </c>
    </row>
    <row r="211" spans="1:12" ht="21.75" customHeight="1" x14ac:dyDescent="0.3">
      <c r="A211" s="197" t="s">
        <v>109</v>
      </c>
      <c r="B211" s="198"/>
      <c r="C211" s="198"/>
      <c r="D211" s="198"/>
      <c r="E211" s="198"/>
      <c r="F211" s="198"/>
      <c r="G211" s="198"/>
      <c r="H211" s="198"/>
      <c r="I211" s="198"/>
      <c r="J211" s="198"/>
      <c r="K211" s="198"/>
      <c r="L211" s="198"/>
    </row>
    <row r="212" spans="1:12" ht="21" customHeight="1" x14ac:dyDescent="0.3">
      <c r="A212" s="216" t="s">
        <v>167</v>
      </c>
      <c r="B212" s="217"/>
      <c r="C212" s="217"/>
      <c r="D212" s="217"/>
      <c r="E212" s="217"/>
      <c r="F212" s="217"/>
      <c r="G212" s="217"/>
      <c r="H212" s="217"/>
      <c r="I212" s="217"/>
      <c r="J212" s="217"/>
      <c r="K212" s="217"/>
      <c r="L212" s="218"/>
    </row>
    <row r="213" spans="1:12" ht="18.75" customHeight="1" x14ac:dyDescent="0.3">
      <c r="A213" s="200" t="s">
        <v>0</v>
      </c>
      <c r="B213" s="201" t="s">
        <v>16</v>
      </c>
      <c r="C213" s="201" t="s">
        <v>17</v>
      </c>
      <c r="D213" s="201" t="s">
        <v>23</v>
      </c>
      <c r="E213" s="201"/>
      <c r="F213" s="201"/>
      <c r="G213" s="201" t="s">
        <v>21</v>
      </c>
      <c r="H213" s="201"/>
      <c r="I213" s="201"/>
      <c r="J213" s="201"/>
      <c r="K213" s="201"/>
      <c r="L213" s="202" t="s">
        <v>33</v>
      </c>
    </row>
    <row r="214" spans="1:12" ht="56.25" x14ac:dyDescent="0.3">
      <c r="A214" s="200"/>
      <c r="B214" s="201"/>
      <c r="C214" s="201"/>
      <c r="D214" s="194" t="s">
        <v>18</v>
      </c>
      <c r="E214" s="194" t="s">
        <v>19</v>
      </c>
      <c r="F214" s="194" t="s">
        <v>20</v>
      </c>
      <c r="G214" s="195" t="s">
        <v>28</v>
      </c>
      <c r="H214" s="195" t="s">
        <v>29</v>
      </c>
      <c r="I214" s="195" t="s">
        <v>30</v>
      </c>
      <c r="J214" s="195" t="s">
        <v>31</v>
      </c>
      <c r="K214" s="195" t="s">
        <v>32</v>
      </c>
      <c r="L214" s="203"/>
    </row>
    <row r="215" spans="1:12" x14ac:dyDescent="0.3">
      <c r="A215" s="193">
        <v>1</v>
      </c>
      <c r="B215" s="193">
        <v>2</v>
      </c>
      <c r="C215" s="193">
        <v>3</v>
      </c>
      <c r="D215" s="193">
        <v>4</v>
      </c>
      <c r="E215" s="193">
        <v>5</v>
      </c>
      <c r="F215" s="193">
        <v>6</v>
      </c>
      <c r="G215" s="191">
        <v>7</v>
      </c>
      <c r="H215" s="191">
        <v>8</v>
      </c>
      <c r="I215" s="191">
        <v>9</v>
      </c>
      <c r="J215" s="191">
        <v>10</v>
      </c>
      <c r="K215" s="193">
        <v>11</v>
      </c>
      <c r="L215" s="60"/>
    </row>
    <row r="216" spans="1:12" x14ac:dyDescent="0.3">
      <c r="A216" s="192"/>
      <c r="B216" s="89" t="s">
        <v>12</v>
      </c>
      <c r="C216" s="76" t="s">
        <v>1</v>
      </c>
      <c r="D216" s="15">
        <v>15.3</v>
      </c>
      <c r="E216" s="22">
        <v>100</v>
      </c>
      <c r="F216" s="15">
        <f>D216/E216*100</f>
        <v>15.299999999999999</v>
      </c>
      <c r="G216" s="22">
        <v>23.3</v>
      </c>
      <c r="H216" s="22">
        <v>39</v>
      </c>
      <c r="I216" s="22">
        <v>59.9</v>
      </c>
      <c r="J216" s="22">
        <v>100</v>
      </c>
      <c r="K216" s="22" t="s">
        <v>3</v>
      </c>
      <c r="L216" s="99"/>
    </row>
    <row r="217" spans="1:12" x14ac:dyDescent="0.3">
      <c r="A217" s="60"/>
      <c r="B217" s="172" t="s">
        <v>15</v>
      </c>
      <c r="C217" s="193" t="s">
        <v>1</v>
      </c>
      <c r="D217" s="123">
        <v>18</v>
      </c>
      <c r="E217" s="21">
        <v>100</v>
      </c>
      <c r="F217" s="102">
        <f t="shared" ref="F217" si="34">D217/E217*100</f>
        <v>18</v>
      </c>
      <c r="G217" s="189">
        <v>31.1</v>
      </c>
      <c r="H217" s="189">
        <v>43.8</v>
      </c>
      <c r="I217" s="189">
        <v>61.4</v>
      </c>
      <c r="J217" s="189">
        <v>100</v>
      </c>
      <c r="K217" s="21" t="s">
        <v>3</v>
      </c>
      <c r="L217" s="90"/>
    </row>
    <row r="218" spans="1:12" ht="25.5" customHeight="1" x14ac:dyDescent="0.3">
      <c r="A218" s="229" t="s">
        <v>110</v>
      </c>
      <c r="B218" s="230"/>
      <c r="C218" s="230"/>
      <c r="D218" s="230"/>
      <c r="E218" s="230"/>
      <c r="F218" s="230"/>
      <c r="G218" s="230"/>
      <c r="H218" s="230"/>
      <c r="I218" s="230"/>
      <c r="J218" s="230"/>
      <c r="K218" s="230"/>
      <c r="L218" s="230"/>
    </row>
    <row r="219" spans="1:12" ht="25.5" customHeight="1" x14ac:dyDescent="0.3">
      <c r="A219" s="226" t="s">
        <v>140</v>
      </c>
      <c r="B219" s="235"/>
      <c r="C219" s="235"/>
      <c r="D219" s="235"/>
      <c r="E219" s="235"/>
      <c r="F219" s="235"/>
      <c r="G219" s="235"/>
      <c r="H219" s="235"/>
      <c r="I219" s="235"/>
      <c r="J219" s="235"/>
      <c r="K219" s="235"/>
      <c r="L219" s="236"/>
    </row>
    <row r="220" spans="1:12" x14ac:dyDescent="0.3">
      <c r="A220" s="94"/>
      <c r="B220" s="89" t="s">
        <v>12</v>
      </c>
      <c r="C220" s="18" t="s">
        <v>150</v>
      </c>
      <c r="D220" s="4">
        <v>1017.7</v>
      </c>
      <c r="E220" s="5">
        <v>3429.9</v>
      </c>
      <c r="F220" s="15">
        <f>D220/E220*100</f>
        <v>29.671418991807343</v>
      </c>
      <c r="G220" s="22">
        <v>1589.9</v>
      </c>
      <c r="H220" s="22">
        <v>1951.5</v>
      </c>
      <c r="I220" s="22">
        <v>2406.3000000000002</v>
      </c>
      <c r="J220" s="22">
        <v>2952.5</v>
      </c>
      <c r="K220" s="22">
        <v>3429.9</v>
      </c>
      <c r="L220" s="100"/>
    </row>
    <row r="221" spans="1:12" x14ac:dyDescent="0.3">
      <c r="A221" s="60"/>
      <c r="B221" s="172" t="s">
        <v>15</v>
      </c>
      <c r="C221" s="55" t="s">
        <v>150</v>
      </c>
      <c r="D221" s="123">
        <v>10</v>
      </c>
      <c r="E221" s="189">
        <v>49.3</v>
      </c>
      <c r="F221" s="165">
        <f t="shared" si="31"/>
        <v>20.28397565922921</v>
      </c>
      <c r="G221" s="182">
        <v>15.2</v>
      </c>
      <c r="H221" s="21">
        <v>24.5</v>
      </c>
      <c r="I221" s="21">
        <v>30.2</v>
      </c>
      <c r="J221" s="21">
        <v>37</v>
      </c>
      <c r="K221" s="21">
        <v>49.3</v>
      </c>
      <c r="L221" s="90"/>
    </row>
    <row r="222" spans="1:12" ht="35.25" customHeight="1" x14ac:dyDescent="0.3">
      <c r="A222" s="60"/>
      <c r="B222" s="172" t="s">
        <v>15</v>
      </c>
      <c r="C222" s="196" t="s">
        <v>166</v>
      </c>
      <c r="D222" s="123"/>
      <c r="E222" s="190">
        <v>4</v>
      </c>
      <c r="F222" s="165">
        <f t="shared" ref="F222" si="35">D222/E222*100</f>
        <v>0</v>
      </c>
      <c r="G222" s="190">
        <v>3</v>
      </c>
      <c r="H222" s="190">
        <v>3</v>
      </c>
      <c r="I222" s="190">
        <v>3</v>
      </c>
      <c r="J222" s="190">
        <v>4</v>
      </c>
      <c r="K222" s="21"/>
      <c r="L222" s="90"/>
    </row>
    <row r="223" spans="1:12" ht="21.75" customHeight="1" x14ac:dyDescent="0.3">
      <c r="A223" s="229" t="s">
        <v>111</v>
      </c>
      <c r="B223" s="230"/>
      <c r="C223" s="230"/>
      <c r="D223" s="230"/>
      <c r="E223" s="230"/>
      <c r="F223" s="230"/>
      <c r="G223" s="230"/>
      <c r="H223" s="230"/>
      <c r="I223" s="230"/>
      <c r="J223" s="230"/>
      <c r="K223" s="230"/>
      <c r="L223" s="230"/>
    </row>
    <row r="224" spans="1:12" ht="18.75" customHeight="1" x14ac:dyDescent="0.3">
      <c r="A224" s="226" t="s">
        <v>112</v>
      </c>
      <c r="B224" s="235"/>
      <c r="C224" s="235"/>
      <c r="D224" s="235"/>
      <c r="E224" s="235"/>
      <c r="F224" s="235"/>
      <c r="G224" s="235"/>
      <c r="H224" s="235"/>
      <c r="I224" s="235"/>
      <c r="J224" s="235"/>
      <c r="K224" s="235"/>
      <c r="L224" s="236"/>
    </row>
    <row r="225" spans="1:12" x14ac:dyDescent="0.3">
      <c r="A225" s="94"/>
      <c r="B225" s="89" t="s">
        <v>12</v>
      </c>
      <c r="C225" s="124" t="s">
        <v>150</v>
      </c>
      <c r="D225" s="80">
        <v>262.10000000000002</v>
      </c>
      <c r="E225" s="18">
        <v>1028.9000000000001</v>
      </c>
      <c r="F225" s="23">
        <f t="shared" si="31"/>
        <v>25.473806978326369</v>
      </c>
      <c r="G225" s="18">
        <v>365.7</v>
      </c>
      <c r="H225" s="18">
        <v>487.9</v>
      </c>
      <c r="I225" s="18">
        <v>649.70000000000005</v>
      </c>
      <c r="J225" s="18">
        <v>885.7</v>
      </c>
      <c r="K225" s="5">
        <v>1028.9000000000001</v>
      </c>
      <c r="L225" s="99"/>
    </row>
    <row r="226" spans="1:12" x14ac:dyDescent="0.3">
      <c r="A226" s="60"/>
      <c r="B226" s="172" t="s">
        <v>15</v>
      </c>
      <c r="C226" s="139" t="s">
        <v>150</v>
      </c>
      <c r="D226" s="169"/>
      <c r="E226" s="31">
        <v>13</v>
      </c>
      <c r="F226" s="165">
        <f t="shared" si="31"/>
        <v>0</v>
      </c>
      <c r="G226" s="21">
        <v>1</v>
      </c>
      <c r="H226" s="21">
        <v>2</v>
      </c>
      <c r="I226" s="21">
        <v>3.4</v>
      </c>
      <c r="J226" s="21">
        <v>6.8</v>
      </c>
      <c r="K226" s="31">
        <v>13</v>
      </c>
      <c r="L226" s="90"/>
    </row>
    <row r="227" spans="1:12" x14ac:dyDescent="0.3">
      <c r="A227" s="230" t="s">
        <v>113</v>
      </c>
      <c r="B227" s="231"/>
      <c r="C227" s="231"/>
      <c r="D227" s="231"/>
      <c r="E227" s="231"/>
      <c r="F227" s="231"/>
      <c r="G227" s="231"/>
      <c r="H227" s="231"/>
      <c r="I227" s="231"/>
      <c r="J227" s="231"/>
      <c r="K227" s="231"/>
      <c r="L227" s="231"/>
    </row>
    <row r="228" spans="1:12" ht="18.75" customHeight="1" x14ac:dyDescent="0.3">
      <c r="A228" s="250" t="s">
        <v>141</v>
      </c>
      <c r="B228" s="253"/>
      <c r="C228" s="253"/>
      <c r="D228" s="253"/>
      <c r="E228" s="253"/>
      <c r="F228" s="253"/>
      <c r="G228" s="253"/>
      <c r="H228" s="253"/>
      <c r="I228" s="253"/>
      <c r="J228" s="253"/>
      <c r="K228" s="253"/>
      <c r="L228" s="254"/>
    </row>
    <row r="229" spans="1:12" x14ac:dyDescent="0.3">
      <c r="A229" s="94"/>
      <c r="B229" s="89" t="s">
        <v>12</v>
      </c>
      <c r="C229" s="76" t="s">
        <v>1</v>
      </c>
      <c r="D229" s="15">
        <v>28</v>
      </c>
      <c r="E229" s="65">
        <v>36</v>
      </c>
      <c r="F229" s="11">
        <f t="shared" si="31"/>
        <v>77.777777777777786</v>
      </c>
      <c r="G229" s="65">
        <v>33</v>
      </c>
      <c r="H229" s="65">
        <v>34</v>
      </c>
      <c r="I229" s="65">
        <v>35</v>
      </c>
      <c r="J229" s="65">
        <v>36</v>
      </c>
      <c r="K229" s="11">
        <v>36</v>
      </c>
      <c r="L229" s="99"/>
    </row>
    <row r="230" spans="1:12" ht="21" customHeight="1" x14ac:dyDescent="0.3">
      <c r="A230" s="60"/>
      <c r="B230" s="172" t="s">
        <v>15</v>
      </c>
      <c r="C230" s="75" t="s">
        <v>1</v>
      </c>
      <c r="D230" s="170">
        <v>14.8</v>
      </c>
      <c r="E230" s="170">
        <v>21.7</v>
      </c>
      <c r="F230" s="155">
        <f t="shared" si="31"/>
        <v>68.202764976958534</v>
      </c>
      <c r="G230" s="170">
        <v>20.5</v>
      </c>
      <c r="H230" s="170">
        <v>20.5</v>
      </c>
      <c r="I230" s="170">
        <v>20.5</v>
      </c>
      <c r="J230" s="170">
        <v>21.7</v>
      </c>
      <c r="K230" s="170">
        <v>21.7</v>
      </c>
      <c r="L230" s="90"/>
    </row>
    <row r="231" spans="1:12" x14ac:dyDescent="0.3">
      <c r="A231" s="237" t="s">
        <v>165</v>
      </c>
      <c r="B231" s="238"/>
      <c r="C231" s="238"/>
      <c r="D231" s="238"/>
      <c r="E231" s="238"/>
      <c r="F231" s="238"/>
      <c r="G231" s="238"/>
      <c r="H231" s="238"/>
      <c r="I231" s="238"/>
      <c r="J231" s="238"/>
      <c r="K231" s="238"/>
      <c r="L231" s="239"/>
    </row>
    <row r="232" spans="1:12" s="84" customFormat="1" ht="21" customHeight="1" x14ac:dyDescent="0.3">
      <c r="A232" s="232" t="s">
        <v>25</v>
      </c>
      <c r="B232" s="232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</row>
    <row r="233" spans="1:12" s="84" customFormat="1" ht="21" customHeight="1" x14ac:dyDescent="0.3">
      <c r="A233" s="233" t="s">
        <v>114</v>
      </c>
      <c r="B233" s="232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</row>
    <row r="234" spans="1:12" ht="18.75" customHeight="1" x14ac:dyDescent="0.3">
      <c r="A234" s="226" t="s">
        <v>142</v>
      </c>
      <c r="B234" s="235"/>
      <c r="C234" s="235"/>
      <c r="D234" s="235"/>
      <c r="E234" s="235"/>
      <c r="F234" s="235"/>
      <c r="G234" s="235"/>
      <c r="H234" s="235"/>
      <c r="I234" s="235"/>
      <c r="J234" s="235"/>
      <c r="K234" s="235"/>
      <c r="L234" s="236"/>
    </row>
    <row r="235" spans="1:12" x14ac:dyDescent="0.3">
      <c r="A235" s="94"/>
      <c r="B235" s="89" t="s">
        <v>12</v>
      </c>
      <c r="C235" s="18" t="s">
        <v>1</v>
      </c>
      <c r="D235" s="15">
        <v>90.3</v>
      </c>
      <c r="E235" s="22">
        <v>93</v>
      </c>
      <c r="F235" s="15">
        <f t="shared" ref="F235" si="36">E235/D235*100</f>
        <v>102.99003322259136</v>
      </c>
      <c r="G235" s="22">
        <v>91</v>
      </c>
      <c r="H235" s="22">
        <v>91.5</v>
      </c>
      <c r="I235" s="22">
        <v>92</v>
      </c>
      <c r="J235" s="22">
        <v>92.5</v>
      </c>
      <c r="K235" s="22">
        <v>93</v>
      </c>
      <c r="L235" s="99"/>
    </row>
    <row r="236" spans="1:12" x14ac:dyDescent="0.3">
      <c r="A236" s="60"/>
      <c r="B236" s="172" t="s">
        <v>15</v>
      </c>
      <c r="C236" s="9" t="s">
        <v>1</v>
      </c>
      <c r="D236" s="163">
        <v>97</v>
      </c>
      <c r="E236" s="163">
        <v>100</v>
      </c>
      <c r="F236" s="155">
        <f t="shared" ref="F236" si="37">E236/D236*100</f>
        <v>103.09278350515463</v>
      </c>
      <c r="G236" s="163">
        <v>98</v>
      </c>
      <c r="H236" s="163">
        <v>98.5</v>
      </c>
      <c r="I236" s="163">
        <v>99</v>
      </c>
      <c r="J236" s="163">
        <v>99.5</v>
      </c>
      <c r="K236" s="163">
        <v>100</v>
      </c>
      <c r="L236" s="90"/>
    </row>
    <row r="237" spans="1:12" ht="24" customHeight="1" x14ac:dyDescent="0.3">
      <c r="A237" s="226" t="s">
        <v>115</v>
      </c>
      <c r="B237" s="227"/>
      <c r="C237" s="227"/>
      <c r="D237" s="227"/>
      <c r="E237" s="227"/>
      <c r="F237" s="227"/>
      <c r="G237" s="227"/>
      <c r="H237" s="227"/>
      <c r="I237" s="227"/>
      <c r="J237" s="227"/>
      <c r="K237" s="227"/>
      <c r="L237" s="228"/>
    </row>
    <row r="238" spans="1:12" x14ac:dyDescent="0.3">
      <c r="A238" s="94"/>
      <c r="B238" s="89" t="s">
        <v>12</v>
      </c>
      <c r="C238" s="18" t="s">
        <v>1</v>
      </c>
      <c r="D238" s="15">
        <v>90.3</v>
      </c>
      <c r="E238" s="22">
        <v>93</v>
      </c>
      <c r="F238" s="15">
        <f t="shared" ref="F238" si="38">E238/D238*100</f>
        <v>102.99003322259136</v>
      </c>
      <c r="G238" s="22">
        <v>91</v>
      </c>
      <c r="H238" s="22">
        <v>91.5</v>
      </c>
      <c r="I238" s="22">
        <v>92</v>
      </c>
      <c r="J238" s="22">
        <v>92.5</v>
      </c>
      <c r="K238" s="22">
        <v>93</v>
      </c>
      <c r="L238" s="99"/>
    </row>
    <row r="239" spans="1:12" x14ac:dyDescent="0.3">
      <c r="A239" s="60"/>
      <c r="B239" s="172" t="s">
        <v>15</v>
      </c>
      <c r="C239" s="9" t="s">
        <v>1</v>
      </c>
      <c r="D239" s="163">
        <v>97</v>
      </c>
      <c r="E239" s="163">
        <v>100</v>
      </c>
      <c r="F239" s="155">
        <f t="shared" ref="F239" si="39">E239/D239*100</f>
        <v>103.09278350515463</v>
      </c>
      <c r="G239" s="163">
        <v>98</v>
      </c>
      <c r="H239" s="163">
        <v>98.5</v>
      </c>
      <c r="I239" s="163">
        <v>99</v>
      </c>
      <c r="J239" s="163">
        <v>99.5</v>
      </c>
      <c r="K239" s="163">
        <v>100</v>
      </c>
      <c r="L239" s="90"/>
    </row>
    <row r="240" spans="1:12" x14ac:dyDescent="0.3">
      <c r="A240" s="219" t="s">
        <v>116</v>
      </c>
      <c r="B240" s="219"/>
      <c r="C240" s="219"/>
      <c r="D240" s="219"/>
      <c r="E240" s="219"/>
      <c r="F240" s="219"/>
      <c r="G240" s="219"/>
      <c r="H240" s="219"/>
      <c r="I240" s="219"/>
      <c r="J240" s="219"/>
      <c r="K240" s="219"/>
      <c r="L240" s="219"/>
    </row>
    <row r="241" spans="1:12" ht="18.75" customHeight="1" x14ac:dyDescent="0.3">
      <c r="A241" s="226" t="s">
        <v>117</v>
      </c>
      <c r="B241" s="227"/>
      <c r="C241" s="227"/>
      <c r="D241" s="227"/>
      <c r="E241" s="227"/>
      <c r="F241" s="227"/>
      <c r="G241" s="227"/>
      <c r="H241" s="227"/>
      <c r="I241" s="227"/>
      <c r="J241" s="227"/>
      <c r="K241" s="227"/>
      <c r="L241" s="228"/>
    </row>
    <row r="242" spans="1:12" x14ac:dyDescent="0.3">
      <c r="A242" s="94"/>
      <c r="B242" s="89" t="s">
        <v>12</v>
      </c>
      <c r="C242" s="76" t="s">
        <v>1</v>
      </c>
      <c r="D242" s="4">
        <v>91</v>
      </c>
      <c r="E242" s="4">
        <v>100</v>
      </c>
      <c r="F242" s="15">
        <f>E242/D242*100</f>
        <v>109.8901098901099</v>
      </c>
      <c r="G242" s="12">
        <v>95</v>
      </c>
      <c r="H242" s="12">
        <v>95</v>
      </c>
      <c r="I242" s="12">
        <v>100</v>
      </c>
      <c r="J242" s="12">
        <v>100</v>
      </c>
      <c r="K242" s="4">
        <v>100</v>
      </c>
      <c r="L242" s="100"/>
    </row>
    <row r="243" spans="1:12" ht="21.75" customHeight="1" x14ac:dyDescent="0.3">
      <c r="A243" s="60"/>
      <c r="B243" s="172" t="s">
        <v>15</v>
      </c>
      <c r="C243" s="9" t="s">
        <v>1</v>
      </c>
      <c r="D243" s="170">
        <v>91</v>
      </c>
      <c r="E243" s="170">
        <v>100</v>
      </c>
      <c r="F243" s="102">
        <f t="shared" ref="F243" si="40">E243/D243*100</f>
        <v>109.8901098901099</v>
      </c>
      <c r="G243" s="170">
        <v>95</v>
      </c>
      <c r="H243" s="170">
        <v>95</v>
      </c>
      <c r="I243" s="170">
        <v>100</v>
      </c>
      <c r="J243" s="170">
        <v>100</v>
      </c>
      <c r="K243" s="170">
        <v>100</v>
      </c>
      <c r="L243" s="90"/>
    </row>
    <row r="244" spans="1:12" ht="18.75" customHeight="1" x14ac:dyDescent="0.3">
      <c r="A244" s="226" t="s">
        <v>118</v>
      </c>
      <c r="B244" s="227"/>
      <c r="C244" s="227"/>
      <c r="D244" s="227"/>
      <c r="E244" s="227"/>
      <c r="F244" s="227"/>
      <c r="G244" s="227"/>
      <c r="H244" s="227"/>
      <c r="I244" s="227"/>
      <c r="J244" s="227"/>
      <c r="K244" s="227"/>
      <c r="L244" s="228"/>
    </row>
    <row r="245" spans="1:12" x14ac:dyDescent="0.3">
      <c r="A245" s="94"/>
      <c r="B245" s="89" t="s">
        <v>12</v>
      </c>
      <c r="C245" s="76" t="s">
        <v>1</v>
      </c>
      <c r="D245" s="73">
        <v>8.1999999999999993</v>
      </c>
      <c r="E245" s="73">
        <v>5.8</v>
      </c>
      <c r="F245" s="78">
        <f>E245/D245*100</f>
        <v>70.731707317073173</v>
      </c>
      <c r="G245" s="70">
        <v>6.6</v>
      </c>
      <c r="H245" s="70">
        <v>6.4</v>
      </c>
      <c r="I245" s="70">
        <v>6.2</v>
      </c>
      <c r="J245" s="79">
        <v>6</v>
      </c>
      <c r="K245" s="70">
        <v>5.8</v>
      </c>
      <c r="L245" s="99"/>
    </row>
    <row r="246" spans="1:12" ht="24" customHeight="1" x14ac:dyDescent="0.3">
      <c r="A246" s="60"/>
      <c r="B246" s="172" t="s">
        <v>15</v>
      </c>
      <c r="C246" s="9" t="s">
        <v>1</v>
      </c>
      <c r="D246" s="170" t="s">
        <v>3</v>
      </c>
      <c r="E246" s="170" t="s">
        <v>3</v>
      </c>
      <c r="F246" s="167"/>
      <c r="G246" s="170" t="s">
        <v>3</v>
      </c>
      <c r="H246" s="170" t="s">
        <v>3</v>
      </c>
      <c r="I246" s="170" t="s">
        <v>3</v>
      </c>
      <c r="J246" s="170" t="s">
        <v>3</v>
      </c>
      <c r="K246" s="170" t="s">
        <v>3</v>
      </c>
      <c r="L246" s="90"/>
    </row>
    <row r="247" spans="1:12" ht="18.75" customHeight="1" x14ac:dyDescent="0.3">
      <c r="A247" s="226" t="s">
        <v>119</v>
      </c>
      <c r="B247" s="227"/>
      <c r="C247" s="227"/>
      <c r="D247" s="227"/>
      <c r="E247" s="227"/>
      <c r="F247" s="227"/>
      <c r="G247" s="227"/>
      <c r="H247" s="227"/>
      <c r="I247" s="227"/>
      <c r="J247" s="227"/>
      <c r="K247" s="227"/>
      <c r="L247" s="228"/>
    </row>
    <row r="248" spans="1:12" x14ac:dyDescent="0.3">
      <c r="A248" s="94"/>
      <c r="B248" s="89" t="s">
        <v>12</v>
      </c>
      <c r="C248" s="76" t="s">
        <v>1</v>
      </c>
      <c r="D248" s="39" t="s">
        <v>3</v>
      </c>
      <c r="E248" s="39" t="s">
        <v>3</v>
      </c>
      <c r="F248" s="39" t="s">
        <v>3</v>
      </c>
      <c r="G248" s="77" t="s">
        <v>3</v>
      </c>
      <c r="H248" s="77" t="s">
        <v>3</v>
      </c>
      <c r="I248" s="77" t="s">
        <v>3</v>
      </c>
      <c r="J248" s="77" t="s">
        <v>3</v>
      </c>
      <c r="K248" s="77" t="s">
        <v>3</v>
      </c>
      <c r="L248" s="100"/>
    </row>
    <row r="249" spans="1:12" ht="19.5" customHeight="1" x14ac:dyDescent="0.3">
      <c r="A249" s="60"/>
      <c r="B249" s="32" t="s">
        <v>15</v>
      </c>
      <c r="C249" s="9" t="s">
        <v>1</v>
      </c>
      <c r="D249" s="9"/>
      <c r="E249" s="60"/>
      <c r="F249" s="167"/>
      <c r="G249" s="9"/>
      <c r="H249" s="9"/>
      <c r="I249" s="9"/>
      <c r="J249" s="9"/>
      <c r="K249" s="9"/>
      <c r="L249" s="90"/>
    </row>
    <row r="250" spans="1:12" ht="22.5" customHeight="1" x14ac:dyDescent="0.3">
      <c r="A250" s="202" t="s">
        <v>120</v>
      </c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</row>
    <row r="251" spans="1:12" x14ac:dyDescent="0.3">
      <c r="A251" s="49"/>
      <c r="B251" s="89" t="s">
        <v>12</v>
      </c>
      <c r="C251" s="76" t="s">
        <v>1</v>
      </c>
      <c r="D251" s="16">
        <v>6.8</v>
      </c>
      <c r="E251" s="15">
        <v>3</v>
      </c>
      <c r="F251" s="15">
        <f t="shared" ref="F251:F255" si="41">D251/E251*100</f>
        <v>226.66666666666666</v>
      </c>
      <c r="G251" s="23">
        <v>5</v>
      </c>
      <c r="H251" s="23">
        <v>4.5</v>
      </c>
      <c r="I251" s="23">
        <v>4</v>
      </c>
      <c r="J251" s="23">
        <v>3.5</v>
      </c>
      <c r="K251" s="15">
        <v>3</v>
      </c>
      <c r="L251" s="99"/>
    </row>
    <row r="252" spans="1:12" x14ac:dyDescent="0.3">
      <c r="A252" s="60"/>
      <c r="B252" s="172" t="s">
        <v>15</v>
      </c>
      <c r="C252" s="9" t="s">
        <v>1</v>
      </c>
      <c r="D252" s="20">
        <v>0</v>
      </c>
      <c r="E252" s="20">
        <v>0</v>
      </c>
      <c r="F252" s="154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93"/>
    </row>
    <row r="253" spans="1:12" ht="18.75" customHeight="1" x14ac:dyDescent="0.3">
      <c r="A253" s="226" t="s">
        <v>121</v>
      </c>
      <c r="B253" s="227"/>
      <c r="C253" s="227"/>
      <c r="D253" s="227"/>
      <c r="E253" s="227"/>
      <c r="F253" s="227"/>
      <c r="G253" s="227"/>
      <c r="H253" s="227"/>
      <c r="I253" s="227"/>
      <c r="J253" s="227"/>
      <c r="K253" s="227"/>
      <c r="L253" s="228"/>
    </row>
    <row r="254" spans="1:12" x14ac:dyDescent="0.3">
      <c r="A254" s="94"/>
      <c r="B254" s="89" t="s">
        <v>12</v>
      </c>
      <c r="C254" s="124" t="s">
        <v>155</v>
      </c>
      <c r="D254" s="4">
        <v>22.7</v>
      </c>
      <c r="E254" s="5">
        <v>23.4</v>
      </c>
      <c r="F254" s="15">
        <f t="shared" si="41"/>
        <v>97.008547008547012</v>
      </c>
      <c r="G254" s="5">
        <v>23</v>
      </c>
      <c r="H254" s="5">
        <v>23.1</v>
      </c>
      <c r="I254" s="5">
        <v>23.2</v>
      </c>
      <c r="J254" s="5">
        <v>23.3</v>
      </c>
      <c r="K254" s="5">
        <v>23.4</v>
      </c>
      <c r="L254" s="133"/>
    </row>
    <row r="255" spans="1:12" x14ac:dyDescent="0.3">
      <c r="A255" s="60"/>
      <c r="B255" s="172" t="s">
        <v>15</v>
      </c>
      <c r="C255" s="55" t="s">
        <v>155</v>
      </c>
      <c r="D255" s="82">
        <v>15.5</v>
      </c>
      <c r="E255" s="115">
        <v>15.8</v>
      </c>
      <c r="F255" s="155">
        <f t="shared" si="41"/>
        <v>98.101265822784811</v>
      </c>
      <c r="G255" s="115">
        <v>15.6</v>
      </c>
      <c r="H255" s="115">
        <v>15.6</v>
      </c>
      <c r="I255" s="115">
        <v>15.7</v>
      </c>
      <c r="J255" s="115">
        <v>15.7</v>
      </c>
      <c r="K255" s="115">
        <v>15.8</v>
      </c>
      <c r="L255" s="93"/>
    </row>
    <row r="256" spans="1:12" ht="18.75" customHeight="1" x14ac:dyDescent="0.3">
      <c r="A256" s="249" t="s">
        <v>122</v>
      </c>
      <c r="B256" s="227"/>
      <c r="C256" s="227"/>
      <c r="D256" s="227"/>
      <c r="E256" s="227"/>
      <c r="F256" s="227"/>
      <c r="G256" s="227"/>
      <c r="H256" s="227"/>
      <c r="I256" s="227"/>
      <c r="J256" s="227"/>
      <c r="K256" s="227"/>
      <c r="L256" s="228"/>
    </row>
    <row r="257" spans="1:12" x14ac:dyDescent="0.3">
      <c r="A257" s="94"/>
      <c r="B257" s="89" t="s">
        <v>12</v>
      </c>
      <c r="C257" s="76" t="s">
        <v>1</v>
      </c>
      <c r="D257" s="4">
        <v>62.8</v>
      </c>
      <c r="E257" s="4">
        <v>63.7</v>
      </c>
      <c r="F257" s="15">
        <f t="shared" ref="F257" si="42">D257/E257*100</f>
        <v>98.587127158555717</v>
      </c>
      <c r="G257" s="12">
        <v>38.1</v>
      </c>
      <c r="H257" s="12">
        <v>39.9</v>
      </c>
      <c r="I257" s="12">
        <v>42.6</v>
      </c>
      <c r="J257" s="12">
        <v>43.9</v>
      </c>
      <c r="K257" s="4">
        <v>45</v>
      </c>
      <c r="L257" s="99"/>
    </row>
    <row r="258" spans="1:12" x14ac:dyDescent="0.3">
      <c r="A258" s="60"/>
      <c r="B258" s="172" t="s">
        <v>15</v>
      </c>
      <c r="C258" s="9" t="s">
        <v>1</v>
      </c>
      <c r="D258" s="82"/>
      <c r="E258" s="115"/>
      <c r="F258" s="155"/>
      <c r="G258" s="115"/>
      <c r="H258" s="115"/>
      <c r="I258" s="115"/>
      <c r="J258" s="115"/>
      <c r="K258" s="115"/>
      <c r="L258" s="90"/>
    </row>
    <row r="259" spans="1:12" x14ac:dyDescent="0.3">
      <c r="A259" s="219" t="s">
        <v>123</v>
      </c>
      <c r="B259" s="219"/>
      <c r="C259" s="219"/>
      <c r="D259" s="219"/>
      <c r="E259" s="219"/>
      <c r="F259" s="219"/>
      <c r="G259" s="219"/>
      <c r="H259" s="219"/>
      <c r="I259" s="219"/>
      <c r="J259" s="219"/>
      <c r="K259" s="219"/>
      <c r="L259" s="219"/>
    </row>
    <row r="260" spans="1:12" ht="21.75" customHeight="1" x14ac:dyDescent="0.3">
      <c r="A260" s="234" t="s">
        <v>124</v>
      </c>
      <c r="B260" s="234"/>
      <c r="C260" s="234"/>
      <c r="D260" s="234"/>
      <c r="E260" s="234"/>
      <c r="F260" s="234"/>
      <c r="G260" s="234"/>
      <c r="H260" s="234"/>
      <c r="I260" s="234"/>
      <c r="J260" s="234"/>
      <c r="K260" s="234"/>
      <c r="L260" s="234"/>
    </row>
    <row r="261" spans="1:12" x14ac:dyDescent="0.3">
      <c r="A261" s="94"/>
      <c r="B261" s="89" t="s">
        <v>12</v>
      </c>
      <c r="C261" s="18" t="s">
        <v>1</v>
      </c>
      <c r="D261" s="4">
        <v>30.6</v>
      </c>
      <c r="E261" s="5">
        <v>77.900000000000006</v>
      </c>
      <c r="F261" s="15">
        <f t="shared" ref="F261" si="43">D261/E261*100</f>
        <v>39.281129653401798</v>
      </c>
      <c r="G261" s="5">
        <v>50.2</v>
      </c>
      <c r="H261" s="5">
        <v>71.5</v>
      </c>
      <c r="I261" s="5">
        <v>73.599999999999994</v>
      </c>
      <c r="J261" s="5">
        <v>75.8</v>
      </c>
      <c r="K261" s="5">
        <v>77.900000000000006</v>
      </c>
      <c r="L261" s="100"/>
    </row>
    <row r="262" spans="1:12" x14ac:dyDescent="0.3">
      <c r="A262" s="60"/>
      <c r="B262" s="172" t="s">
        <v>15</v>
      </c>
      <c r="C262" s="9" t="s">
        <v>1</v>
      </c>
      <c r="D262" s="173">
        <v>0</v>
      </c>
      <c r="E262" s="173">
        <v>0</v>
      </c>
      <c r="F262" s="180"/>
      <c r="G262" s="173">
        <v>0</v>
      </c>
      <c r="H262" s="173">
        <v>0</v>
      </c>
      <c r="I262" s="173">
        <v>0</v>
      </c>
      <c r="J262" s="173">
        <v>0</v>
      </c>
      <c r="K262" s="173">
        <v>0</v>
      </c>
      <c r="L262" s="90"/>
    </row>
    <row r="263" spans="1:12" ht="21.75" customHeight="1" x14ac:dyDescent="0.3">
      <c r="A263" s="234" t="s">
        <v>125</v>
      </c>
      <c r="B263" s="234"/>
      <c r="C263" s="234"/>
      <c r="D263" s="234"/>
      <c r="E263" s="234"/>
      <c r="F263" s="234"/>
      <c r="G263" s="234"/>
      <c r="H263" s="234"/>
      <c r="I263" s="234"/>
      <c r="J263" s="234"/>
      <c r="K263" s="234"/>
      <c r="L263" s="234"/>
    </row>
    <row r="264" spans="1:12" x14ac:dyDescent="0.3">
      <c r="A264" s="94"/>
      <c r="B264" s="89" t="s">
        <v>12</v>
      </c>
      <c r="C264" s="18" t="s">
        <v>1</v>
      </c>
      <c r="D264" s="4">
        <v>93</v>
      </c>
      <c r="E264" s="5">
        <v>100</v>
      </c>
      <c r="F264" s="4">
        <f t="shared" ref="F264:F273" si="44">D264/E264*100</f>
        <v>93</v>
      </c>
      <c r="G264" s="5">
        <v>100</v>
      </c>
      <c r="H264" s="5">
        <v>100</v>
      </c>
      <c r="I264" s="5">
        <v>100</v>
      </c>
      <c r="J264" s="5">
        <v>100</v>
      </c>
      <c r="K264" s="5">
        <v>100</v>
      </c>
      <c r="L264" s="100"/>
    </row>
    <row r="265" spans="1:12" ht="19.5" customHeight="1" x14ac:dyDescent="0.3">
      <c r="A265" s="60"/>
      <c r="B265" s="172" t="s">
        <v>15</v>
      </c>
      <c r="C265" s="9" t="s">
        <v>1</v>
      </c>
      <c r="D265" s="173">
        <v>100</v>
      </c>
      <c r="E265" s="173">
        <v>100</v>
      </c>
      <c r="F265" s="167">
        <f t="shared" si="44"/>
        <v>100</v>
      </c>
      <c r="G265" s="173">
        <v>100</v>
      </c>
      <c r="H265" s="173">
        <v>100</v>
      </c>
      <c r="I265" s="173">
        <v>100</v>
      </c>
      <c r="J265" s="173">
        <v>100</v>
      </c>
      <c r="K265" s="173">
        <v>100</v>
      </c>
      <c r="L265" s="90"/>
    </row>
    <row r="266" spans="1:12" ht="27" customHeight="1" x14ac:dyDescent="0.3">
      <c r="A266" s="224" t="s">
        <v>126</v>
      </c>
      <c r="B266" s="234"/>
      <c r="C266" s="234"/>
      <c r="D266" s="234"/>
      <c r="E266" s="234"/>
      <c r="F266" s="234"/>
      <c r="G266" s="234"/>
      <c r="H266" s="234"/>
      <c r="I266" s="234"/>
      <c r="J266" s="234"/>
      <c r="K266" s="234"/>
      <c r="L266" s="234"/>
    </row>
    <row r="267" spans="1:12" ht="168.75" x14ac:dyDescent="0.3">
      <c r="A267" s="94"/>
      <c r="B267" s="89" t="s">
        <v>12</v>
      </c>
      <c r="C267" s="18" t="s">
        <v>1</v>
      </c>
      <c r="D267" s="4">
        <v>26.2</v>
      </c>
      <c r="E267" s="5">
        <v>26.9</v>
      </c>
      <c r="F267" s="15">
        <f t="shared" ref="F267" si="45">D267/E267*100</f>
        <v>97.39776951672863</v>
      </c>
      <c r="G267" s="5">
        <v>26.4</v>
      </c>
      <c r="H267" s="5">
        <v>26.6</v>
      </c>
      <c r="I267" s="5">
        <v>26.7</v>
      </c>
      <c r="J267" s="5">
        <v>26.8</v>
      </c>
      <c r="K267" s="5">
        <v>26.9</v>
      </c>
      <c r="L267" s="188" t="s">
        <v>164</v>
      </c>
    </row>
    <row r="268" spans="1:12" ht="21" customHeight="1" x14ac:dyDescent="0.3">
      <c r="A268" s="250" t="s">
        <v>127</v>
      </c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2"/>
    </row>
    <row r="269" spans="1:12" x14ac:dyDescent="0.3">
      <c r="A269" s="94"/>
      <c r="B269" s="89" t="s">
        <v>12</v>
      </c>
      <c r="C269" s="18" t="s">
        <v>1</v>
      </c>
      <c r="D269" s="15">
        <v>30</v>
      </c>
      <c r="E269" s="5">
        <v>63.3</v>
      </c>
      <c r="F269" s="15">
        <f t="shared" si="44"/>
        <v>47.393364928909953</v>
      </c>
      <c r="G269" s="22">
        <v>46.6</v>
      </c>
      <c r="H269" s="22">
        <v>50</v>
      </c>
      <c r="I269" s="22">
        <v>56.6</v>
      </c>
      <c r="J269" s="22">
        <v>63.3</v>
      </c>
      <c r="K269" s="22">
        <v>70</v>
      </c>
      <c r="L269" s="134"/>
    </row>
    <row r="270" spans="1:12" ht="22.5" customHeight="1" x14ac:dyDescent="0.3">
      <c r="A270" s="60"/>
      <c r="B270" s="172" t="s">
        <v>15</v>
      </c>
      <c r="C270" s="9" t="s">
        <v>1</v>
      </c>
      <c r="D270" s="173">
        <v>100</v>
      </c>
      <c r="E270" s="173">
        <v>100</v>
      </c>
      <c r="F270" s="174">
        <f t="shared" ref="F270" si="46">D270/E270*100</f>
        <v>100</v>
      </c>
      <c r="G270" s="173">
        <v>100</v>
      </c>
      <c r="H270" s="173">
        <v>100</v>
      </c>
      <c r="I270" s="173">
        <v>100</v>
      </c>
      <c r="J270" s="173">
        <v>100</v>
      </c>
      <c r="K270" s="173">
        <v>100</v>
      </c>
      <c r="L270" s="90"/>
    </row>
    <row r="271" spans="1:12" ht="18.75" customHeight="1" x14ac:dyDescent="0.3">
      <c r="A271" s="250" t="s">
        <v>128</v>
      </c>
      <c r="B271" s="253"/>
      <c r="C271" s="253"/>
      <c r="D271" s="253"/>
      <c r="E271" s="253"/>
      <c r="F271" s="253"/>
      <c r="G271" s="253"/>
      <c r="H271" s="253"/>
      <c r="I271" s="253"/>
      <c r="J271" s="253"/>
      <c r="K271" s="253"/>
      <c r="L271" s="254"/>
    </row>
    <row r="272" spans="1:12" x14ac:dyDescent="0.3">
      <c r="A272" s="94"/>
      <c r="B272" s="89" t="s">
        <v>12</v>
      </c>
      <c r="C272" s="18" t="s">
        <v>1</v>
      </c>
      <c r="D272" s="4">
        <v>14.6</v>
      </c>
      <c r="E272" s="5">
        <v>100</v>
      </c>
      <c r="F272" s="4">
        <f t="shared" si="44"/>
        <v>14.6</v>
      </c>
      <c r="G272" s="5">
        <v>27.2</v>
      </c>
      <c r="H272" s="5">
        <v>34.4</v>
      </c>
      <c r="I272" s="5">
        <v>100</v>
      </c>
      <c r="J272" s="5">
        <v>100</v>
      </c>
      <c r="K272" s="5">
        <v>100</v>
      </c>
      <c r="L272" s="100"/>
    </row>
    <row r="273" spans="1:12" ht="21.75" customHeight="1" x14ac:dyDescent="0.3">
      <c r="A273" s="60"/>
      <c r="B273" s="172" t="s">
        <v>15</v>
      </c>
      <c r="C273" s="9" t="s">
        <v>1</v>
      </c>
      <c r="D273" s="25">
        <v>28.8</v>
      </c>
      <c r="E273" s="25">
        <v>100</v>
      </c>
      <c r="F273" s="174">
        <f t="shared" si="44"/>
        <v>28.800000000000004</v>
      </c>
      <c r="G273" s="25">
        <v>34.6</v>
      </c>
      <c r="H273" s="25">
        <v>38.4</v>
      </c>
      <c r="I273" s="25">
        <v>50</v>
      </c>
      <c r="J273" s="25">
        <v>100</v>
      </c>
      <c r="K273" s="25">
        <v>100</v>
      </c>
      <c r="L273" s="90"/>
    </row>
    <row r="274" spans="1:12" ht="26.25" customHeight="1" x14ac:dyDescent="0.3">
      <c r="A274" s="219" t="s">
        <v>129</v>
      </c>
      <c r="B274" s="219"/>
      <c r="C274" s="219"/>
      <c r="D274" s="219"/>
      <c r="E274" s="219"/>
      <c r="F274" s="219"/>
      <c r="G274" s="219"/>
      <c r="H274" s="219"/>
      <c r="I274" s="219"/>
      <c r="J274" s="219"/>
      <c r="K274" s="219"/>
      <c r="L274" s="219"/>
    </row>
    <row r="275" spans="1:12" ht="22.5" customHeight="1" x14ac:dyDescent="0.3">
      <c r="A275" s="224" t="s">
        <v>130</v>
      </c>
      <c r="B275" s="225"/>
      <c r="C275" s="225"/>
      <c r="D275" s="225"/>
      <c r="E275" s="225"/>
      <c r="F275" s="225"/>
      <c r="G275" s="225"/>
      <c r="H275" s="225"/>
      <c r="I275" s="225"/>
      <c r="J275" s="225"/>
      <c r="K275" s="225"/>
      <c r="L275" s="225"/>
    </row>
    <row r="276" spans="1:12" ht="36.75" customHeight="1" x14ac:dyDescent="0.3">
      <c r="A276" s="49"/>
      <c r="B276" s="89" t="s">
        <v>12</v>
      </c>
      <c r="C276" s="18" t="s">
        <v>1</v>
      </c>
      <c r="D276" s="85">
        <v>12.7</v>
      </c>
      <c r="E276" s="85">
        <v>21</v>
      </c>
      <c r="F276" s="15">
        <f t="shared" ref="F276:F280" si="47">D276/E276*100</f>
        <v>60.476190476190474</v>
      </c>
      <c r="G276" s="86">
        <v>15.8</v>
      </c>
      <c r="H276" s="86">
        <v>16.899999999999999</v>
      </c>
      <c r="I276" s="86">
        <v>18.100000000000001</v>
      </c>
      <c r="J276" s="86">
        <v>19.399999999999999</v>
      </c>
      <c r="K276" s="85">
        <v>21</v>
      </c>
      <c r="L276" s="99"/>
    </row>
    <row r="277" spans="1:12" ht="18.75" customHeight="1" x14ac:dyDescent="0.3">
      <c r="A277" s="60"/>
      <c r="B277" s="172" t="s">
        <v>15</v>
      </c>
      <c r="C277" s="9" t="s">
        <v>1</v>
      </c>
      <c r="D277" s="24">
        <v>2.8</v>
      </c>
      <c r="E277" s="24">
        <v>9.5</v>
      </c>
      <c r="F277" s="180">
        <f t="shared" si="47"/>
        <v>29.473684210526311</v>
      </c>
      <c r="G277" s="24">
        <v>5.9</v>
      </c>
      <c r="H277" s="24">
        <v>7</v>
      </c>
      <c r="I277" s="24">
        <v>8.1</v>
      </c>
      <c r="J277" s="24">
        <v>9.5</v>
      </c>
      <c r="K277" s="24">
        <v>9.5</v>
      </c>
      <c r="L277" s="90"/>
    </row>
    <row r="278" spans="1:12" ht="22.5" customHeight="1" x14ac:dyDescent="0.3">
      <c r="A278" s="224" t="s">
        <v>131</v>
      </c>
      <c r="B278" s="225"/>
      <c r="C278" s="225"/>
      <c r="D278" s="225"/>
      <c r="E278" s="225"/>
      <c r="F278" s="225"/>
      <c r="G278" s="225"/>
      <c r="H278" s="225"/>
      <c r="I278" s="225"/>
      <c r="J278" s="225"/>
      <c r="K278" s="225"/>
      <c r="L278" s="225"/>
    </row>
    <row r="279" spans="1:12" ht="38.25" customHeight="1" x14ac:dyDescent="0.3">
      <c r="A279" s="49"/>
      <c r="B279" s="89" t="s">
        <v>12</v>
      </c>
      <c r="C279" s="18" t="s">
        <v>1</v>
      </c>
      <c r="D279" s="26">
        <v>13</v>
      </c>
      <c r="E279" s="26">
        <v>19.600000000000001</v>
      </c>
      <c r="F279" s="15">
        <f t="shared" si="47"/>
        <v>66.326530612244895</v>
      </c>
      <c r="G279" s="26">
        <v>263</v>
      </c>
      <c r="H279" s="26">
        <v>310.8</v>
      </c>
      <c r="I279" s="26">
        <v>367.4</v>
      </c>
      <c r="J279" s="26">
        <v>385.8</v>
      </c>
      <c r="K279" s="26">
        <v>405.1</v>
      </c>
      <c r="L279" s="99"/>
    </row>
    <row r="280" spans="1:12" ht="19.5" customHeight="1" x14ac:dyDescent="0.3">
      <c r="A280" s="60"/>
      <c r="B280" s="172" t="s">
        <v>15</v>
      </c>
      <c r="C280" s="9" t="s">
        <v>1</v>
      </c>
      <c r="D280" s="24">
        <v>6.6</v>
      </c>
      <c r="E280" s="27">
        <v>12</v>
      </c>
      <c r="F280" s="180">
        <f t="shared" si="47"/>
        <v>54.999999999999993</v>
      </c>
      <c r="G280" s="27">
        <v>8.5</v>
      </c>
      <c r="H280" s="27">
        <v>9.6999999999999993</v>
      </c>
      <c r="I280" s="27">
        <v>11.1</v>
      </c>
      <c r="J280" s="27">
        <v>12</v>
      </c>
      <c r="K280" s="27">
        <v>12</v>
      </c>
      <c r="L280" s="90"/>
    </row>
  </sheetData>
  <autoFilter ref="B1:B291"/>
  <sortState ref="A409:L419">
    <sortCondition ref="F409:F419"/>
  </sortState>
  <mergeCells count="126">
    <mergeCell ref="A271:L271"/>
    <mergeCell ref="A7:L7"/>
    <mergeCell ref="A188:L188"/>
    <mergeCell ref="A189:L189"/>
    <mergeCell ref="A190:L190"/>
    <mergeCell ref="A200:L200"/>
    <mergeCell ref="A201:L201"/>
    <mergeCell ref="A203:L203"/>
    <mergeCell ref="A205:L205"/>
    <mergeCell ref="A192:L192"/>
    <mergeCell ref="A193:L193"/>
    <mergeCell ref="A196:L196"/>
    <mergeCell ref="A197:L197"/>
    <mergeCell ref="A207:L207"/>
    <mergeCell ref="A209:L209"/>
    <mergeCell ref="A92:L92"/>
    <mergeCell ref="A93:L93"/>
    <mergeCell ref="A174:L174"/>
    <mergeCell ref="A178:L178"/>
    <mergeCell ref="A224:L224"/>
    <mergeCell ref="A228:L228"/>
    <mergeCell ref="A234:L234"/>
    <mergeCell ref="A181:L181"/>
    <mergeCell ref="A182:L182"/>
    <mergeCell ref="A28:L28"/>
    <mergeCell ref="A31:L31"/>
    <mergeCell ref="A116:L116"/>
    <mergeCell ref="A133:L133"/>
    <mergeCell ref="A142:L142"/>
    <mergeCell ref="A160:L160"/>
    <mergeCell ref="A157:L157"/>
    <mergeCell ref="A130:L130"/>
    <mergeCell ref="A136:L136"/>
    <mergeCell ref="A139:L139"/>
    <mergeCell ref="A122:L122"/>
    <mergeCell ref="A123:L123"/>
    <mergeCell ref="A154:L154"/>
    <mergeCell ref="A151:L151"/>
    <mergeCell ref="A148:L148"/>
    <mergeCell ref="A145:L145"/>
    <mergeCell ref="A10:L10"/>
    <mergeCell ref="A11:L11"/>
    <mergeCell ref="A13:L13"/>
    <mergeCell ref="A15:L15"/>
    <mergeCell ref="A17:L17"/>
    <mergeCell ref="A19:L19"/>
    <mergeCell ref="A21:L21"/>
    <mergeCell ref="A23:L23"/>
    <mergeCell ref="A25:L25"/>
    <mergeCell ref="A275:L275"/>
    <mergeCell ref="A278:L278"/>
    <mergeCell ref="A253:L253"/>
    <mergeCell ref="A211:L211"/>
    <mergeCell ref="A218:L218"/>
    <mergeCell ref="A223:L223"/>
    <mergeCell ref="A227:L227"/>
    <mergeCell ref="A232:L232"/>
    <mergeCell ref="A233:L233"/>
    <mergeCell ref="A240:L240"/>
    <mergeCell ref="A259:L259"/>
    <mergeCell ref="A263:L263"/>
    <mergeCell ref="A219:L219"/>
    <mergeCell ref="A250:L250"/>
    <mergeCell ref="A237:L237"/>
    <mergeCell ref="A241:L241"/>
    <mergeCell ref="A244:L244"/>
    <mergeCell ref="A247:L247"/>
    <mergeCell ref="A231:L231"/>
    <mergeCell ref="A266:L266"/>
    <mergeCell ref="A260:L260"/>
    <mergeCell ref="A274:L274"/>
    <mergeCell ref="A256:L256"/>
    <mergeCell ref="A268:L268"/>
    <mergeCell ref="A127:L127"/>
    <mergeCell ref="A124:L124"/>
    <mergeCell ref="A212:L212"/>
    <mergeCell ref="A213:A214"/>
    <mergeCell ref="B213:B214"/>
    <mergeCell ref="C213:C214"/>
    <mergeCell ref="D213:F213"/>
    <mergeCell ref="G213:K213"/>
    <mergeCell ref="L213:L214"/>
    <mergeCell ref="A177:L177"/>
    <mergeCell ref="A165:L165"/>
    <mergeCell ref="A168:L168"/>
    <mergeCell ref="A171:L171"/>
    <mergeCell ref="A184:L184"/>
    <mergeCell ref="A186:L186"/>
    <mergeCell ref="A163:L163"/>
    <mergeCell ref="A86:L86"/>
    <mergeCell ref="A89:L89"/>
    <mergeCell ref="A98:L98"/>
    <mergeCell ref="A99:L99"/>
    <mergeCell ref="A102:L102"/>
    <mergeCell ref="A105:L105"/>
    <mergeCell ref="A108:L108"/>
    <mergeCell ref="A111:L111"/>
    <mergeCell ref="A119:L119"/>
    <mergeCell ref="A95:L95"/>
    <mergeCell ref="A61:L61"/>
    <mergeCell ref="A64:L64"/>
    <mergeCell ref="A67:L67"/>
    <mergeCell ref="A70:L70"/>
    <mergeCell ref="A73:L73"/>
    <mergeCell ref="A76:L76"/>
    <mergeCell ref="A79:L79"/>
    <mergeCell ref="A81:L81"/>
    <mergeCell ref="A83:L83"/>
    <mergeCell ref="A34:L34"/>
    <mergeCell ref="A37:L37"/>
    <mergeCell ref="A40:L40"/>
    <mergeCell ref="A43:L43"/>
    <mergeCell ref="A46:L46"/>
    <mergeCell ref="A49:L49"/>
    <mergeCell ref="A52:L52"/>
    <mergeCell ref="A55:L55"/>
    <mergeCell ref="A58:L58"/>
    <mergeCell ref="A9:L9"/>
    <mergeCell ref="A2:L2"/>
    <mergeCell ref="A4:A5"/>
    <mergeCell ref="B4:B5"/>
    <mergeCell ref="C4:C5"/>
    <mergeCell ref="D4:F4"/>
    <mergeCell ref="G4:K4"/>
    <mergeCell ref="L4:L5"/>
    <mergeCell ref="A8:L8"/>
  </mergeCells>
  <pageMargins left="0.11811023622047245" right="0.11811023622047245" top="0.15748031496062992" bottom="0.15748031496062992" header="0.31496062992125984" footer="0.31496062992125984"/>
  <pageSetup paperSize="9" scale="47" fitToHeight="0" orientation="portrait" useFirstPageNumber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Карта</vt:lpstr>
      <vt:lpstr>Карта!Print_Titles</vt:lpstr>
      <vt:lpstr>Карта!Область_печати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Пользователь Windows</cp:lastModifiedBy>
  <cp:revision>18</cp:revision>
  <cp:lastPrinted>2026-03-26T12:27:28Z</cp:lastPrinted>
  <dcterms:created xsi:type="dcterms:W3CDTF">2015-06-05T18:19:34Z</dcterms:created>
  <dcterms:modified xsi:type="dcterms:W3CDTF">2026-10-06T09:52:45Z</dcterms:modified>
</cp:coreProperties>
</file>