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-120" yWindow="0" windowWidth="29040" windowHeight="15720" tabRatio="758"/>
  </bookViews>
  <sheets>
    <sheet name="рус" sheetId="2" r:id="rId1"/>
  </sheets>
  <definedNames>
    <definedName name="_xlnm._FilterDatabase" localSheetId="0" hidden="1">рус!$C$12:$S$100</definedName>
    <definedName name="Text1" localSheetId="0">рус!#REF!</definedName>
    <definedName name="_xlnm.Print_Titles" localSheetId="0">рус!$9:$11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7" i="2" l="1"/>
  <c r="S37" i="2"/>
  <c r="R38" i="2"/>
  <c r="S38" i="2"/>
  <c r="R39" i="2"/>
  <c r="S39" i="2"/>
  <c r="R40" i="2"/>
  <c r="S40" i="2"/>
  <c r="R41" i="2"/>
  <c r="S41" i="2"/>
  <c r="R42" i="2"/>
  <c r="S42" i="2"/>
  <c r="R43" i="2"/>
  <c r="S43" i="2"/>
  <c r="R44" i="2"/>
  <c r="S44" i="2"/>
  <c r="R45" i="2"/>
  <c r="S45" i="2"/>
  <c r="R46" i="2"/>
  <c r="S46" i="2"/>
  <c r="R47" i="2"/>
  <c r="S47" i="2"/>
  <c r="R48" i="2"/>
  <c r="S48" i="2"/>
  <c r="R49" i="2"/>
  <c r="S49" i="2"/>
  <c r="R50" i="2"/>
  <c r="S50" i="2"/>
  <c r="R51" i="2"/>
  <c r="S51" i="2"/>
  <c r="R52" i="2"/>
  <c r="S52" i="2"/>
  <c r="R54" i="2"/>
  <c r="S54" i="2"/>
  <c r="R55" i="2"/>
  <c r="S55" i="2"/>
  <c r="R56" i="2"/>
  <c r="S56" i="2"/>
  <c r="R57" i="2"/>
  <c r="S57" i="2"/>
  <c r="R58" i="2"/>
  <c r="S58" i="2"/>
  <c r="R59" i="2"/>
  <c r="S59" i="2"/>
  <c r="R60" i="2"/>
  <c r="S60" i="2"/>
  <c r="R61" i="2"/>
  <c r="S61" i="2"/>
  <c r="R62" i="2"/>
  <c r="S62" i="2"/>
  <c r="R63" i="2"/>
  <c r="S63" i="2"/>
  <c r="S94" i="2" l="1"/>
  <c r="R94" i="2"/>
  <c r="S93" i="2"/>
  <c r="R93" i="2"/>
  <c r="S92" i="2"/>
  <c r="R92" i="2"/>
  <c r="S91" i="2"/>
  <c r="R91" i="2"/>
  <c r="S90" i="2"/>
  <c r="R90" i="2"/>
  <c r="S89" i="2"/>
  <c r="R89" i="2"/>
  <c r="S88" i="2"/>
  <c r="R88" i="2"/>
  <c r="S87" i="2"/>
  <c r="R87" i="2"/>
  <c r="S86" i="2"/>
  <c r="R86" i="2"/>
  <c r="S85" i="2"/>
  <c r="R85" i="2"/>
  <c r="S84" i="2"/>
  <c r="R84" i="2"/>
  <c r="S83" i="2"/>
  <c r="R83" i="2"/>
  <c r="S82" i="2"/>
  <c r="R82" i="2"/>
  <c r="S81" i="2"/>
  <c r="R81" i="2"/>
  <c r="S80" i="2"/>
  <c r="R80" i="2"/>
  <c r="S79" i="2"/>
  <c r="R79" i="2"/>
  <c r="S78" i="2"/>
  <c r="R78" i="2"/>
  <c r="S74" i="2"/>
  <c r="R74" i="2"/>
  <c r="S73" i="2"/>
  <c r="R73" i="2"/>
  <c r="S72" i="2"/>
  <c r="R72" i="2"/>
  <c r="S71" i="2"/>
  <c r="R71" i="2"/>
  <c r="S70" i="2"/>
  <c r="R70" i="2"/>
  <c r="S69" i="2"/>
  <c r="R69" i="2"/>
  <c r="S68" i="2"/>
  <c r="R68" i="2"/>
  <c r="S67" i="2"/>
  <c r="R67" i="2"/>
  <c r="S66" i="2"/>
  <c r="R66" i="2"/>
  <c r="S65" i="2"/>
  <c r="R65" i="2"/>
  <c r="S53" i="2"/>
  <c r="R53" i="2"/>
  <c r="S36" i="2"/>
  <c r="R36" i="2"/>
  <c r="S34" i="2"/>
  <c r="R34" i="2"/>
  <c r="S33" i="2"/>
  <c r="R33" i="2"/>
  <c r="S32" i="2"/>
  <c r="R32" i="2"/>
  <c r="S31" i="2"/>
  <c r="R31" i="2"/>
  <c r="S30" i="2"/>
  <c r="R30" i="2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R20" i="2"/>
  <c r="S19" i="2"/>
  <c r="R19" i="2"/>
  <c r="S18" i="2"/>
  <c r="R18" i="2"/>
  <c r="S17" i="2"/>
  <c r="R17" i="2"/>
  <c r="S16" i="2"/>
  <c r="R16" i="2"/>
  <c r="S15" i="2"/>
  <c r="R15" i="2"/>
  <c r="S14" i="2"/>
  <c r="R14" i="2"/>
  <c r="S13" i="2"/>
  <c r="R13" i="2"/>
</calcChain>
</file>

<file path=xl/sharedStrings.xml><?xml version="1.0" encoding="utf-8"?>
<sst xmlns="http://schemas.openxmlformats.org/spreadsheetml/2006/main" count="530" uniqueCount="142">
  <si>
    <t>Отчет об исполнении бюджета области</t>
  </si>
  <si>
    <t>на 30.09.2026</t>
  </si>
  <si>
    <t>Дата:</t>
  </si>
  <si>
    <t>30.09.2026</t>
  </si>
  <si>
    <t>Регион:</t>
  </si>
  <si>
    <t>210000-Жамбылская область</t>
  </si>
  <si>
    <t>Вид бюджета:</t>
  </si>
  <si>
    <t>4 - Бюджет области</t>
  </si>
  <si>
    <t>Группировка:</t>
  </si>
  <si>
    <t>Полная</t>
  </si>
  <si>
    <t>Единица измерения:</t>
  </si>
  <si>
    <t>тыс. теңге</t>
  </si>
  <si>
    <t xml:space="preserve">Коды бюджетной классификации </t>
  </si>
  <si>
    <t xml:space="preserve">Наименование </t>
  </si>
  <si>
    <t xml:space="preserve">Утвержденный бюджет на отчетный финансовый год </t>
  </si>
  <si>
    <t xml:space="preserve">Уточненный бюджет на отчетный финансовый год </t>
  </si>
  <si>
    <t xml:space="preserve">Скорректированный бюджет на отчетный финансовый год1 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</si>
  <si>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</si>
  <si>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 xml:space="preserve">Принятые обязательства </t>
  </si>
  <si>
    <t xml:space="preserve">Неоплаченные обязательства </t>
  </si>
  <si>
    <t xml:space="preserve">Исполнение поступлениий бюджета и/или оплаченных обязательств по бюджетным программам (подпрограммам) 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</si>
  <si>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</si>
  <si>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</si>
  <si>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</si>
  <si>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</si>
  <si>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 xml:space="preserve">1 </t>
  </si>
  <si>
    <t>I. ДОХОДЫ</t>
  </si>
  <si>
    <t>1</t>
  </si>
  <si>
    <t/>
  </si>
  <si>
    <t>Налоговые поступления</t>
  </si>
  <si>
    <t>01</t>
  </si>
  <si>
    <t>11</t>
  </si>
  <si>
    <t>2</t>
  </si>
  <si>
    <t>02</t>
  </si>
  <si>
    <t>05</t>
  </si>
  <si>
    <t>03</t>
  </si>
  <si>
    <t>04</t>
  </si>
  <si>
    <t>3</t>
  </si>
  <si>
    <t>4</t>
  </si>
  <si>
    <t>5</t>
  </si>
  <si>
    <t>10</t>
  </si>
  <si>
    <t>15</t>
  </si>
  <si>
    <t>16</t>
  </si>
  <si>
    <t>06</t>
  </si>
  <si>
    <t>07</t>
  </si>
  <si>
    <t>08</t>
  </si>
  <si>
    <t>Неналоговые поступления</t>
  </si>
  <si>
    <t>09</t>
  </si>
  <si>
    <t>7</t>
  </si>
  <si>
    <t>13</t>
  </si>
  <si>
    <t>12</t>
  </si>
  <si>
    <t>14</t>
  </si>
  <si>
    <t>Поступления от продажи основного капитала</t>
  </si>
  <si>
    <t>Специальные поступления</t>
  </si>
  <si>
    <t>Поступления трансфертов</t>
  </si>
  <si>
    <t>II. ЗАТРАТЫ</t>
  </si>
  <si>
    <t>Государственные услуги общего характера</t>
  </si>
  <si>
    <t>015</t>
  </si>
  <si>
    <t>За счет средств местного бюджета</t>
  </si>
  <si>
    <t>257</t>
  </si>
  <si>
    <t>Управление финансов области</t>
  </si>
  <si>
    <t>013</t>
  </si>
  <si>
    <t>018</t>
  </si>
  <si>
    <t>453</t>
  </si>
  <si>
    <t>Отдел экономики и бюджетного планирования района (города областного значения)</t>
  </si>
  <si>
    <t>458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</si>
  <si>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</si>
  <si>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Оборона</t>
  </si>
  <si>
    <t>006</t>
  </si>
  <si>
    <t>Общественный порядок, безопасность, правовая, судебная, уголовно-исполнительная деятельность</t>
  </si>
  <si>
    <t>053</t>
  </si>
  <si>
    <t>Образование</t>
  </si>
  <si>
    <t>087</t>
  </si>
  <si>
    <t>Здравоохранение</t>
  </si>
  <si>
    <t>008</t>
  </si>
  <si>
    <t>Социальное помощь и социальная обеспечение</t>
  </si>
  <si>
    <t>092</t>
  </si>
  <si>
    <t>Жилищно-коммунальное хозяйство</t>
  </si>
  <si>
    <t>Жилищное хозяйство</t>
  </si>
  <si>
    <t>034</t>
  </si>
  <si>
    <t>За счет кредитов из областного бюджета из средств внутренних займов</t>
  </si>
  <si>
    <t>Культура, спорт, туризм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</si>
  <si>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</si>
  <si>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</si>
  <si>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</si>
  <si>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255</t>
  </si>
  <si>
    <t>Управление сельского хозяйства области</t>
  </si>
  <si>
    <t>025</t>
  </si>
  <si>
    <t>Прочие услуги в области сельского, водного, лесного, рыбного  хозяйства, охраны окружающей среды и земельных отношений</t>
  </si>
  <si>
    <t>Промышленность, архитектурная, градостроительная и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</si>
  <si>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</si>
  <si>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</si>
  <si>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</si>
  <si>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</si>
  <si>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III. ЧИСТОЕ БЮДЖЕТНОЕ КРЕДИТОВАНИЕ</t>
  </si>
  <si>
    <t>Бюджетные кредиты</t>
  </si>
  <si>
    <t>Кредитование на реконструкцию и строительство систем тепло-, водоснабжения и водоотведения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</si>
  <si>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</si>
  <si>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За счет кредитов из республиканского бюджета</t>
  </si>
  <si>
    <t>Кредитование инвестиционных проектов в агропромышленном комплексе</t>
  </si>
  <si>
    <t>Бюджетные кредиты для реализации мер социальной поддержки специалистов</t>
  </si>
  <si>
    <t>Погашение бюджетных кредитов</t>
  </si>
  <si>
    <t>6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</si>
  <si>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</si>
  <si>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</si>
  <si>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до 2005 года юридическим лицам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</si>
  <si>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</si>
  <si>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</si>
  <si>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</si>
  <si>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Возврат сумм бюджетных кредитов</t>
  </si>
  <si>
    <t>Возврат неиспользованных бюджетных кредитов, выданных из местного бюджета</t>
  </si>
  <si>
    <t>Возврат физическими и юридическими лицами использованных не по целевому назначению кредитов, выданных из местного бюджета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</si>
  <si>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</si>
  <si>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</si>
  <si>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</si>
  <si>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</si>
  <si>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Поступление от продажи финансовых активов государства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</si>
  <si>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</si>
  <si>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</si>
  <si>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</si>
  <si>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</si>
  <si>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</si>
  <si>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</si>
  <si>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</si>
  <si>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>8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</si>
  <si>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</si>
  <si>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</si>
  <si>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</si>
  <si>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</t>
  </si>
  <si>
    <t>Договоры займа</t>
  </si>
  <si>
    <t>Займы, получаемые местным исполнительным органом области, города республиканского значения, столицы</t>
  </si>
  <si>
    <t>Погашение займов</t>
  </si>
  <si>
    <t>Погашение долга местного исполнительного органа</t>
  </si>
  <si>
    <t>По государственным эмиссионным ценным бумагам</t>
  </si>
  <si>
    <t>Погашение долга местного исполнительного органа перед вышестоящим бюджетом</t>
  </si>
  <si>
    <t>Возврат неиспользованных бюджетных кредитов, выданных из республиканского бюджета</t>
  </si>
  <si>
    <t>Используемые остатки бюджетных средств</t>
  </si>
  <si>
    <t>Справочно:                    Остатки бюджетных средств</t>
  </si>
  <si>
    <t>Остатки бюджетных средств на начало финансового года</t>
  </si>
  <si>
    <t>Временно привлеченные/ отвлеченные остатки бюджетных денег</t>
  </si>
  <si>
    <t>Остатки бюджетных средств на конец отчетного периода</t>
  </si>
  <si>
    <t>в том числе за счет внешних займов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</si>
</sst>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9"/>
      <color indexed="2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29" fillId="0" borderId="0" applyFont="0" applyFill="0" applyBorder="0" applyAlignment="0" applyProtection="0"/>
  </cellStyleXfs>
  <cellXfs count="44">
    <xf numFmtId="0" fontId="0" fillId="0" borderId="0" xfId="0"/>
    <xf numFmtId="0" fontId="20" fillId="0" borderId="0" xfId="0" applyFont="1"/>
    <xf numFmtId="0" fontId="21" fillId="0" borderId="0" xfId="0" applyFont="1" applyAlignment="1"/>
    <xf numFmtId="0" fontId="23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left" vertical="center" wrapText="1"/>
    </xf>
    <xf numFmtId="4" fontId="24" fillId="0" borderId="18" xfId="0" applyNumberFormat="1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left" vertical="center" wrapText="1"/>
    </xf>
    <xf numFmtId="4" fontId="19" fillId="0" borderId="18" xfId="0" applyNumberFormat="1" applyFont="1" applyBorder="1" applyAlignment="1">
      <alignment horizontal="left" vertical="center"/>
    </xf>
    <xf numFmtId="164" fontId="19" fillId="0" borderId="18" xfId="0" applyNumberFormat="1" applyFont="1" applyBorder="1" applyAlignment="1">
      <alignment horizontal="right" vertical="center" wrapText="1"/>
    </xf>
    <xf numFmtId="4" fontId="26" fillId="0" borderId="18" xfId="0" applyNumberFormat="1" applyFont="1" applyBorder="1" applyAlignment="1">
      <alignment horizontal="left" vertical="center"/>
    </xf>
    <xf numFmtId="164" fontId="26" fillId="0" borderId="18" xfId="0" applyNumberFormat="1" applyFont="1" applyBorder="1" applyAlignment="1">
      <alignment horizontal="right" vertical="center" wrapText="1"/>
    </xf>
    <xf numFmtId="4" fontId="27" fillId="0" borderId="18" xfId="0" applyNumberFormat="1" applyFont="1" applyBorder="1" applyAlignment="1">
      <alignment horizontal="left" vertical="center" wrapText="1"/>
    </xf>
    <xf numFmtId="4" fontId="28" fillId="0" borderId="18" xfId="0" applyNumberFormat="1" applyFont="1" applyBorder="1" applyAlignment="1">
      <alignment horizontal="left" vertical="center" wrapText="1"/>
    </xf>
    <xf numFmtId="164" fontId="28" fillId="0" borderId="10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20" fillId="0" borderId="0" xfId="0" applyNumberFormat="1" applyFont="1"/>
    <xf numFmtId="9" fontId="20" fillId="0" borderId="0" xfId="42" applyFont="1"/>
    <xf numFmtId="165" fontId="20" fillId="0" borderId="0" xfId="0" applyNumberFormat="1" applyFont="1"/>
    <xf numFmtId="49" fontId="19" fillId="0" borderId="19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2" builtinId="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zoomScale="115" zoomScaleNormal="115" workbookViewId="0">
      <pane xSplit="8" ySplit="11" topLeftCell="I12" activePane="bottomRight" state="frozen"/>
      <selection pane="topRight" activeCell="G1" sqref="G1"/>
      <selection pane="bottomLeft" activeCell="A12" sqref="A12"/>
      <selection pane="bottomRight" activeCell="V10" sqref="V10"/>
    </sheetView>
  </sheetViews>
  <sheetFormatPr defaultRowHeight="12.75"/>
  <cols>
    <col min="1" max="1" width="3.85546875" style="1" hidden="1" customWidth="1"/>
    <col min="2" max="2" width="3.5703125" style="1" hidden="1" customWidth="1"/>
    <col min="3" max="8" width="3.7109375" style="1" customWidth="1"/>
    <col min="9" max="9" width="24.7109375" style="1" customWidth="1"/>
    <col min="10" max="13" width="16.140625" style="1" customWidth="1"/>
    <col min="14" max="17" width="14.7109375" style="1" customWidth="1"/>
    <col min="18" max="19" width="10.7109375" style="1" customWidth="1"/>
    <col min="20" max="20" width="11.28515625" bestFit="1" customWidth="1"/>
  </cols>
  <sheetData>
    <row r="1" spans="1:19" ht="15.75" customHeight="1">
      <c r="H1" s="2"/>
      <c r="I1" s="42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5" customHeight="1">
      <c r="H2" s="43" t="s">
        <v>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>
      <c r="C3" s="35" t="s">
        <v>2</v>
      </c>
      <c r="D3" s="35"/>
      <c r="E3" s="35"/>
      <c r="F3" s="35"/>
      <c r="G3" s="35"/>
      <c r="H3" s="35"/>
      <c r="I3" s="3" t="s">
        <v>3</v>
      </c>
      <c r="K3" s="4"/>
      <c r="L3" s="4"/>
      <c r="M3" s="4"/>
      <c r="N3" s="4"/>
      <c r="O3" s="4"/>
    </row>
    <row r="4" spans="1:19">
      <c r="C4" s="35" t="s">
        <v>4</v>
      </c>
      <c r="D4" s="35"/>
      <c r="E4" s="35"/>
      <c r="F4" s="35"/>
      <c r="G4" s="35"/>
      <c r="H4" s="35"/>
      <c r="I4" s="3" t="s">
        <v>5</v>
      </c>
      <c r="K4" s="4"/>
      <c r="L4" s="4"/>
      <c r="M4" s="4"/>
      <c r="N4" s="4"/>
      <c r="O4" s="4"/>
    </row>
    <row r="5" spans="1:19">
      <c r="C5" s="35" t="s">
        <v>6</v>
      </c>
      <c r="D5" s="35"/>
      <c r="E5" s="35"/>
      <c r="F5" s="35"/>
      <c r="G5" s="35"/>
      <c r="H5" s="35"/>
      <c r="I5" s="3" t="s">
        <v>7</v>
      </c>
      <c r="K5" s="4"/>
      <c r="L5" s="4"/>
      <c r="M5" s="4"/>
      <c r="N5" s="4"/>
      <c r="O5" s="4"/>
    </row>
    <row r="6" spans="1:19">
      <c r="C6" s="35" t="s">
        <v>8</v>
      </c>
      <c r="D6" s="35"/>
      <c r="E6" s="35"/>
      <c r="F6" s="35"/>
      <c r="G6" s="35"/>
      <c r="H6" s="35"/>
      <c r="I6" s="3" t="s">
        <v>9</v>
      </c>
      <c r="K6" s="4"/>
      <c r="L6" s="4"/>
      <c r="M6" s="4"/>
      <c r="N6" s="4"/>
      <c r="O6" s="4"/>
    </row>
    <row r="7" spans="1:19" ht="13.5" customHeight="1">
      <c r="C7" s="35" t="s">
        <v>10</v>
      </c>
      <c r="D7" s="35"/>
      <c r="E7" s="35"/>
      <c r="F7" s="35"/>
      <c r="G7" s="35"/>
      <c r="H7" s="35"/>
      <c r="I7" s="3" t="s">
        <v>11</v>
      </c>
      <c r="K7" s="4"/>
      <c r="L7" s="4"/>
      <c r="M7" s="4"/>
      <c r="N7" s="4"/>
      <c r="O7" s="4"/>
    </row>
    <row r="8" spans="1:19" ht="11.25" customHeight="1"/>
    <row r="9" spans="1:19" ht="49.5" customHeight="1">
      <c r="C9" s="36" t="s">
        <v>12</v>
      </c>
      <c r="D9" s="37"/>
      <c r="E9" s="37"/>
      <c r="F9" s="37"/>
      <c r="G9" s="37"/>
      <c r="H9" s="38"/>
      <c r="I9" s="33" t="s">
        <v>13</v>
      </c>
      <c r="J9" s="33" t="s">
        <v>14</v>
      </c>
      <c r="K9" s="33" t="s">
        <v>15</v>
      </c>
      <c r="L9" s="33" t="s">
        <v>16</v>
      </c>
      <c r="M9" s="31" t="s">
        <v>17</v>
      </c>
      <c r="N9" s="32"/>
      <c r="O9" s="33" t="s">
        <v>18</v>
      </c>
      <c r="P9" s="33" t="s">
        <v>19</v>
      </c>
      <c r="Q9" s="33" t="s">
        <v>20</v>
      </c>
      <c r="R9" s="33" t="s">
        <v>21</v>
      </c>
      <c r="S9" s="33" t="s">
        <v>22</v>
      </c>
    </row>
    <row r="10" spans="1:19" ht="24" customHeight="1">
      <c r="C10" s="39"/>
      <c r="D10" s="40"/>
      <c r="E10" s="40"/>
      <c r="F10" s="40"/>
      <c r="G10" s="40"/>
      <c r="H10" s="41"/>
      <c r="I10" s="34"/>
      <c r="J10" s="34"/>
      <c r="K10" s="34"/>
      <c r="L10" s="34"/>
      <c r="M10" s="5" t="s">
        <v>23</v>
      </c>
      <c r="N10" s="5" t="s">
        <v>24</v>
      </c>
      <c r="O10" s="34"/>
      <c r="P10" s="34"/>
      <c r="Q10" s="34"/>
      <c r="R10" s="34"/>
      <c r="S10" s="34"/>
    </row>
    <row r="11" spans="1:19" ht="15" customHeight="1">
      <c r="C11" s="28" t="s">
        <v>25</v>
      </c>
      <c r="D11" s="29"/>
      <c r="E11" s="29"/>
      <c r="F11" s="29"/>
      <c r="G11" s="29"/>
      <c r="H11" s="30"/>
      <c r="I11" s="6">
        <v>2</v>
      </c>
      <c r="J11" s="7">
        <v>3</v>
      </c>
      <c r="K11" s="7">
        <v>4</v>
      </c>
      <c r="L11" s="7">
        <v>5</v>
      </c>
      <c r="M11" s="7">
        <v>6</v>
      </c>
      <c r="N11" s="7">
        <v>7</v>
      </c>
      <c r="O11" s="7">
        <v>8</v>
      </c>
      <c r="P11" s="7">
        <v>9</v>
      </c>
      <c r="Q11" s="7">
        <v>10</v>
      </c>
      <c r="R11" s="7">
        <v>11</v>
      </c>
      <c r="S11" s="7">
        <v>12</v>
      </c>
    </row>
    <row r="12" spans="1:19" ht="15" customHeight="1">
      <c r="C12" s="8"/>
      <c r="D12" s="9"/>
      <c r="E12" s="9"/>
      <c r="F12" s="9"/>
      <c r="G12" s="9"/>
      <c r="H12" s="1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2" customHeight="1">
      <c r="C13" s="13"/>
      <c r="D13" s="13"/>
      <c r="E13" s="13"/>
      <c r="F13" s="13"/>
      <c r="G13" s="13"/>
      <c r="H13" s="13"/>
      <c r="I13" s="14" t="s">
        <v>26</v>
      </c>
      <c r="J13" s="15">
        <v>777698158</v>
      </c>
      <c r="K13" s="15">
        <v>787815602</v>
      </c>
      <c r="L13" s="15">
        <v>787979266.5</v>
      </c>
      <c r="M13" s="15">
        <v>571030895.20000005</v>
      </c>
      <c r="N13" s="15">
        <v>0</v>
      </c>
      <c r="O13" s="15">
        <v>0</v>
      </c>
      <c r="P13" s="15">
        <v>0</v>
      </c>
      <c r="Q13" s="15">
        <v>576428858.40297997</v>
      </c>
      <c r="R13" s="15">
        <f t="shared" ref="R13:R15" si="0">IF(M13=0,0,Q13/M13*100)</f>
        <v>100.94530142735785</v>
      </c>
      <c r="S13" s="15">
        <f t="shared" ref="S13:S15" si="1">IF(L13=0,0,Q13/L13*100)</f>
        <v>73.152795119004566</v>
      </c>
    </row>
    <row r="14" spans="1:19" ht="12" customHeight="1">
      <c r="A14" s="1">
        <v>1</v>
      </c>
      <c r="B14" s="1">
        <v>1</v>
      </c>
      <c r="C14" s="16" t="s">
        <v>27</v>
      </c>
      <c r="D14" s="16" t="s">
        <v>28</v>
      </c>
      <c r="E14" s="16" t="s">
        <v>28</v>
      </c>
      <c r="F14" s="16" t="s">
        <v>28</v>
      </c>
      <c r="G14" s="16" t="s">
        <v>28</v>
      </c>
      <c r="H14" s="16" t="s">
        <v>28</v>
      </c>
      <c r="I14" s="17" t="s">
        <v>29</v>
      </c>
      <c r="J14" s="18">
        <v>180456065</v>
      </c>
      <c r="K14" s="18">
        <v>186334313</v>
      </c>
      <c r="L14" s="18">
        <v>186334313</v>
      </c>
      <c r="M14" s="18">
        <v>124149981.40000001</v>
      </c>
      <c r="N14" s="18">
        <v>0</v>
      </c>
      <c r="O14" s="18">
        <v>0</v>
      </c>
      <c r="P14" s="18">
        <v>0</v>
      </c>
      <c r="Q14" s="18">
        <v>133384058.57255</v>
      </c>
      <c r="R14" s="18">
        <f t="shared" si="0"/>
        <v>107.43784015786409</v>
      </c>
      <c r="S14" s="18">
        <f t="shared" si="1"/>
        <v>71.583197117618369</v>
      </c>
    </row>
    <row r="15" spans="1:19" ht="12" customHeight="1">
      <c r="A15" s="1">
        <v>1</v>
      </c>
      <c r="B15" s="1">
        <v>1</v>
      </c>
      <c r="C15" s="16" t="s">
        <v>32</v>
      </c>
      <c r="D15" s="16" t="s">
        <v>28</v>
      </c>
      <c r="E15" s="16" t="s">
        <v>28</v>
      </c>
      <c r="F15" s="16" t="s">
        <v>28</v>
      </c>
      <c r="G15" s="16" t="s">
        <v>28</v>
      </c>
      <c r="H15" s="16" t="s">
        <v>28</v>
      </c>
      <c r="I15" s="17" t="s">
        <v>46</v>
      </c>
      <c r="J15" s="18">
        <v>10468855</v>
      </c>
      <c r="K15" s="18">
        <v>23094524</v>
      </c>
      <c r="L15" s="18">
        <v>23094524</v>
      </c>
      <c r="M15" s="18">
        <v>12802406</v>
      </c>
      <c r="N15" s="18">
        <v>0</v>
      </c>
      <c r="O15" s="18">
        <v>0</v>
      </c>
      <c r="P15" s="18">
        <v>0</v>
      </c>
      <c r="Q15" s="18">
        <v>13758056.858069999</v>
      </c>
      <c r="R15" s="18">
        <f t="shared" si="0"/>
        <v>107.46461921352908</v>
      </c>
      <c r="S15" s="18">
        <f t="shared" si="1"/>
        <v>59.572809805779059</v>
      </c>
    </row>
    <row r="16" spans="1:19" ht="12" customHeight="1">
      <c r="A16" s="1">
        <v>1</v>
      </c>
      <c r="B16" s="1">
        <v>1</v>
      </c>
      <c r="C16" s="16" t="s">
        <v>37</v>
      </c>
      <c r="D16" s="16" t="s">
        <v>28</v>
      </c>
      <c r="E16" s="16" t="s">
        <v>28</v>
      </c>
      <c r="F16" s="16" t="s">
        <v>28</v>
      </c>
      <c r="G16" s="16" t="s">
        <v>28</v>
      </c>
      <c r="H16" s="16" t="s">
        <v>28</v>
      </c>
      <c r="I16" s="17" t="s">
        <v>52</v>
      </c>
      <c r="J16" s="18">
        <v>25046159</v>
      </c>
      <c r="K16" s="18">
        <v>20480466</v>
      </c>
      <c r="L16" s="18">
        <v>20480466</v>
      </c>
      <c r="M16" s="18">
        <v>15861449.800000001</v>
      </c>
      <c r="N16" s="18">
        <v>0</v>
      </c>
      <c r="O16" s="18">
        <v>0</v>
      </c>
      <c r="P16" s="18">
        <v>0</v>
      </c>
      <c r="Q16" s="18">
        <v>10930828.02788</v>
      </c>
      <c r="R16" s="18">
        <f t="shared" ref="R16" si="2">IF(M16=0,0,Q16/M16*100)</f>
        <v>68.914431944802431</v>
      </c>
      <c r="S16" s="18">
        <f t="shared" ref="S16" si="3">IF(L16=0,0,Q16/L16*100)</f>
        <v>53.371969309096777</v>
      </c>
    </row>
    <row r="17" spans="1:20" ht="12" customHeight="1">
      <c r="A17" s="1">
        <v>1</v>
      </c>
      <c r="B17" s="1">
        <v>1</v>
      </c>
      <c r="C17" s="16" t="s">
        <v>38</v>
      </c>
      <c r="D17" s="16" t="s">
        <v>28</v>
      </c>
      <c r="E17" s="16" t="s">
        <v>28</v>
      </c>
      <c r="F17" s="16" t="s">
        <v>28</v>
      </c>
      <c r="G17" s="16" t="s">
        <v>28</v>
      </c>
      <c r="H17" s="16" t="s">
        <v>28</v>
      </c>
      <c r="I17" s="17" t="s">
        <v>53</v>
      </c>
      <c r="J17" s="18">
        <v>8472237</v>
      </c>
      <c r="K17" s="18">
        <v>8472237</v>
      </c>
      <c r="L17" s="18">
        <v>8472237</v>
      </c>
      <c r="M17" s="18">
        <v>6875361</v>
      </c>
      <c r="N17" s="18">
        <v>0</v>
      </c>
      <c r="O17" s="18">
        <v>0</v>
      </c>
      <c r="P17" s="18">
        <v>0</v>
      </c>
      <c r="Q17" s="18">
        <v>7014217.9444800001</v>
      </c>
      <c r="R17" s="18">
        <f t="shared" ref="R17:R20" si="4">IF(M17=0,0,Q17/M17*100)</f>
        <v>102.01963132524969</v>
      </c>
      <c r="S17" s="18">
        <f t="shared" ref="S17:S20" si="5">IF(L17=0,0,Q17/L17*100)</f>
        <v>82.790624772182369</v>
      </c>
    </row>
    <row r="18" spans="1:20" ht="12" customHeight="1">
      <c r="A18" s="1">
        <v>1</v>
      </c>
      <c r="B18" s="1">
        <v>1</v>
      </c>
      <c r="C18" s="16" t="s">
        <v>39</v>
      </c>
      <c r="D18" s="16" t="s">
        <v>28</v>
      </c>
      <c r="E18" s="16" t="s">
        <v>28</v>
      </c>
      <c r="F18" s="16" t="s">
        <v>28</v>
      </c>
      <c r="G18" s="16" t="s">
        <v>28</v>
      </c>
      <c r="H18" s="16" t="s">
        <v>28</v>
      </c>
      <c r="I18" s="17" t="s">
        <v>54</v>
      </c>
      <c r="J18" s="18">
        <v>553254842</v>
      </c>
      <c r="K18" s="18">
        <v>549434062</v>
      </c>
      <c r="L18" s="18">
        <v>549597726.5</v>
      </c>
      <c r="M18" s="18">
        <v>411341697</v>
      </c>
      <c r="N18" s="18">
        <v>0</v>
      </c>
      <c r="O18" s="18">
        <v>0</v>
      </c>
      <c r="P18" s="18">
        <v>0</v>
      </c>
      <c r="Q18" s="18">
        <v>411341697</v>
      </c>
      <c r="R18" s="18">
        <f t="shared" si="4"/>
        <v>100</v>
      </c>
      <c r="S18" s="18">
        <f t="shared" si="5"/>
        <v>74.844140935506573</v>
      </c>
    </row>
    <row r="19" spans="1:20" ht="12" customHeight="1">
      <c r="C19" s="13"/>
      <c r="D19" s="13"/>
      <c r="E19" s="13"/>
      <c r="F19" s="13"/>
      <c r="G19" s="13"/>
      <c r="H19" s="13"/>
      <c r="I19" s="14" t="s">
        <v>55</v>
      </c>
      <c r="J19" s="15">
        <v>753035700</v>
      </c>
      <c r="K19" s="15">
        <v>789388452</v>
      </c>
      <c r="L19" s="15">
        <v>789552116.5</v>
      </c>
      <c r="M19" s="15">
        <v>575455291.79999995</v>
      </c>
      <c r="N19" s="15">
        <v>789547326.5</v>
      </c>
      <c r="O19" s="15">
        <v>642522965.29683995</v>
      </c>
      <c r="P19" s="15">
        <v>71391314.68987</v>
      </c>
      <c r="Q19" s="15">
        <v>571131650.60696995</v>
      </c>
      <c r="R19" s="15">
        <f t="shared" si="4"/>
        <v>99.248657323229082</v>
      </c>
      <c r="S19" s="15">
        <f t="shared" si="5"/>
        <v>72.336155989136657</v>
      </c>
      <c r="T19" s="24"/>
    </row>
    <row r="20" spans="1:20" ht="12" customHeight="1">
      <c r="A20" s="1">
        <v>1</v>
      </c>
      <c r="B20" s="1">
        <v>1</v>
      </c>
      <c r="C20" s="16" t="s">
        <v>30</v>
      </c>
      <c r="D20" s="16" t="s">
        <v>28</v>
      </c>
      <c r="E20" s="16" t="s">
        <v>28</v>
      </c>
      <c r="F20" s="16" t="s">
        <v>28</v>
      </c>
      <c r="G20" s="16" t="s">
        <v>28</v>
      </c>
      <c r="H20" s="16" t="s">
        <v>28</v>
      </c>
      <c r="I20" s="17" t="s">
        <v>56</v>
      </c>
      <c r="J20" s="18">
        <v>25252652</v>
      </c>
      <c r="K20" s="18">
        <v>27571625.800000001</v>
      </c>
      <c r="L20" s="18">
        <v>28681100.800000001</v>
      </c>
      <c r="M20" s="18">
        <v>21273215.899999999</v>
      </c>
      <c r="N20" s="18">
        <v>28681100.800000001</v>
      </c>
      <c r="O20" s="18">
        <v>22815142.09874</v>
      </c>
      <c r="P20" s="18">
        <v>1587549.2510200001</v>
      </c>
      <c r="Q20" s="18">
        <v>21227592.847720001</v>
      </c>
      <c r="R20" s="18">
        <f t="shared" si="4"/>
        <v>99.785537586350557</v>
      </c>
      <c r="S20" s="18">
        <f t="shared" si="5"/>
        <v>74.012476005523482</v>
      </c>
      <c r="T20" s="24"/>
    </row>
    <row r="21" spans="1:20" ht="12" customHeight="1">
      <c r="A21" s="1">
        <v>1</v>
      </c>
      <c r="B21" s="1">
        <v>1</v>
      </c>
      <c r="C21" s="16" t="s">
        <v>33</v>
      </c>
      <c r="D21" s="16" t="s">
        <v>28</v>
      </c>
      <c r="E21" s="16" t="s">
        <v>28</v>
      </c>
      <c r="F21" s="16" t="s">
        <v>28</v>
      </c>
      <c r="G21" s="16" t="s">
        <v>28</v>
      </c>
      <c r="H21" s="16" t="s">
        <v>28</v>
      </c>
      <c r="I21" s="17" t="s">
        <v>67</v>
      </c>
      <c r="J21" s="18">
        <v>2242342</v>
      </c>
      <c r="K21" s="18">
        <v>2734335</v>
      </c>
      <c r="L21" s="18">
        <v>2734335</v>
      </c>
      <c r="M21" s="18">
        <v>1724412</v>
      </c>
      <c r="N21" s="18">
        <v>2734335</v>
      </c>
      <c r="O21" s="18">
        <v>2210345.2491100002</v>
      </c>
      <c r="P21" s="18">
        <v>505573.42605000001</v>
      </c>
      <c r="Q21" s="18">
        <v>1704771.8230600001</v>
      </c>
      <c r="R21" s="18">
        <f t="shared" ref="R21" si="6">IF(M21=0,0,Q21/M21*100)</f>
        <v>98.861050784847251</v>
      </c>
      <c r="S21" s="18">
        <f t="shared" ref="S21" si="7">IF(L21=0,0,Q21/L21*100)</f>
        <v>62.346853003015354</v>
      </c>
      <c r="T21" s="24"/>
    </row>
    <row r="22" spans="1:20" ht="12" customHeight="1">
      <c r="A22" s="1">
        <v>1</v>
      </c>
      <c r="B22" s="1">
        <v>1</v>
      </c>
      <c r="C22" s="16" t="s">
        <v>35</v>
      </c>
      <c r="D22" s="16" t="s">
        <v>28</v>
      </c>
      <c r="E22" s="16" t="s">
        <v>28</v>
      </c>
      <c r="F22" s="16" t="s">
        <v>28</v>
      </c>
      <c r="G22" s="16" t="s">
        <v>28</v>
      </c>
      <c r="H22" s="16" t="s">
        <v>28</v>
      </c>
      <c r="I22" s="17" t="s">
        <v>69</v>
      </c>
      <c r="J22" s="18">
        <v>25056731</v>
      </c>
      <c r="K22" s="18">
        <v>27183624</v>
      </c>
      <c r="L22" s="18">
        <v>27183624</v>
      </c>
      <c r="M22" s="18">
        <v>18009108</v>
      </c>
      <c r="N22" s="18">
        <v>27183624</v>
      </c>
      <c r="O22" s="18">
        <v>21870006.485309999</v>
      </c>
      <c r="P22" s="18">
        <v>3861136.88314</v>
      </c>
      <c r="Q22" s="18">
        <v>18008869.602170002</v>
      </c>
      <c r="R22" s="18">
        <f t="shared" ref="R22" si="8">IF(M22=0,0,Q22/M22*100)</f>
        <v>99.998676237434978</v>
      </c>
      <c r="S22" s="18">
        <f t="shared" ref="S22" si="9">IF(L22=0,0,Q22/L22*100)</f>
        <v>66.248965193787271</v>
      </c>
      <c r="T22" s="24"/>
    </row>
    <row r="23" spans="1:20" ht="12" customHeight="1">
      <c r="A23" s="1">
        <v>1</v>
      </c>
      <c r="B23" s="1">
        <v>1</v>
      </c>
      <c r="C23" s="16" t="s">
        <v>36</v>
      </c>
      <c r="D23" s="16" t="s">
        <v>28</v>
      </c>
      <c r="E23" s="16" t="s">
        <v>28</v>
      </c>
      <c r="F23" s="16" t="s">
        <v>28</v>
      </c>
      <c r="G23" s="16" t="s">
        <v>28</v>
      </c>
      <c r="H23" s="16" t="s">
        <v>28</v>
      </c>
      <c r="I23" s="17" t="s">
        <v>71</v>
      </c>
      <c r="J23" s="18">
        <v>418895637</v>
      </c>
      <c r="K23" s="18">
        <v>411765782</v>
      </c>
      <c r="L23" s="18">
        <v>411765782</v>
      </c>
      <c r="M23" s="18">
        <v>315034279</v>
      </c>
      <c r="N23" s="18">
        <v>411765782</v>
      </c>
      <c r="O23" s="18">
        <v>338914339.05118001</v>
      </c>
      <c r="P23" s="18">
        <v>24369053.090380002</v>
      </c>
      <c r="Q23" s="18">
        <v>314545285.96079999</v>
      </c>
      <c r="R23" s="18">
        <f t="shared" ref="R23" si="10">IF(M23=0,0,Q23/M23*100)</f>
        <v>99.844781005815562</v>
      </c>
      <c r="S23" s="18">
        <f t="shared" ref="S23" si="11">IF(L23=0,0,Q23/L23*100)</f>
        <v>76.389369809461243</v>
      </c>
      <c r="T23" s="24"/>
    </row>
    <row r="24" spans="1:20" ht="12" customHeight="1">
      <c r="A24" s="1">
        <v>1</v>
      </c>
      <c r="B24" s="1">
        <v>1</v>
      </c>
      <c r="C24" s="16" t="s">
        <v>34</v>
      </c>
      <c r="D24" s="16" t="s">
        <v>28</v>
      </c>
      <c r="E24" s="16" t="s">
        <v>28</v>
      </c>
      <c r="F24" s="16" t="s">
        <v>28</v>
      </c>
      <c r="G24" s="16" t="s">
        <v>28</v>
      </c>
      <c r="H24" s="16" t="s">
        <v>28</v>
      </c>
      <c r="I24" s="17" t="s">
        <v>73</v>
      </c>
      <c r="J24" s="18">
        <v>17098046</v>
      </c>
      <c r="K24" s="18">
        <v>18351614</v>
      </c>
      <c r="L24" s="18">
        <v>18465786.699999999</v>
      </c>
      <c r="M24" s="18">
        <v>7572610.7000000002</v>
      </c>
      <c r="N24" s="18">
        <v>18465786.699999999</v>
      </c>
      <c r="O24" s="18">
        <v>9275586.5244500004</v>
      </c>
      <c r="P24" s="18">
        <v>1762067.62106</v>
      </c>
      <c r="Q24" s="18">
        <v>7513518.9033899996</v>
      </c>
      <c r="R24" s="18">
        <f t="shared" ref="R24" si="12">IF(M24=0,0,Q24/M24*100)</f>
        <v>99.219664142909124</v>
      </c>
      <c r="S24" s="18">
        <f t="shared" ref="S24" si="13">IF(L24=0,0,Q24/L24*100)</f>
        <v>40.688864360108738</v>
      </c>
      <c r="T24" s="24"/>
    </row>
    <row r="25" spans="1:20" ht="12" customHeight="1">
      <c r="A25" s="1">
        <v>1</v>
      </c>
      <c r="B25" s="1">
        <v>1</v>
      </c>
      <c r="C25" s="16" t="s">
        <v>43</v>
      </c>
      <c r="D25" s="16" t="s">
        <v>28</v>
      </c>
      <c r="E25" s="16" t="s">
        <v>28</v>
      </c>
      <c r="F25" s="16" t="s">
        <v>28</v>
      </c>
      <c r="G25" s="16" t="s">
        <v>28</v>
      </c>
      <c r="H25" s="16" t="s">
        <v>28</v>
      </c>
      <c r="I25" s="17" t="s">
        <v>75</v>
      </c>
      <c r="J25" s="18">
        <v>42814502</v>
      </c>
      <c r="K25" s="18">
        <v>42614161</v>
      </c>
      <c r="L25" s="18">
        <v>42675422.399999999</v>
      </c>
      <c r="M25" s="18">
        <v>28044286.399999999</v>
      </c>
      <c r="N25" s="18">
        <v>42675422.399999999</v>
      </c>
      <c r="O25" s="18">
        <v>29577971.783890001</v>
      </c>
      <c r="P25" s="18">
        <v>1550124.51982</v>
      </c>
      <c r="Q25" s="18">
        <v>28027847.26407</v>
      </c>
      <c r="R25" s="18">
        <f t="shared" ref="R25" si="14">IF(M25=0,0,Q25/M25*100)</f>
        <v>99.941381514596145</v>
      </c>
      <c r="S25" s="18">
        <f t="shared" ref="S25" si="15">IF(L25=0,0,Q25/L25*100)</f>
        <v>65.676789327034285</v>
      </c>
      <c r="T25" s="24"/>
    </row>
    <row r="26" spans="1:20" ht="12" customHeight="1">
      <c r="A26" s="1">
        <v>1</v>
      </c>
      <c r="B26" s="1">
        <v>1</v>
      </c>
      <c r="C26" s="16" t="s">
        <v>44</v>
      </c>
      <c r="D26" s="16" t="s">
        <v>28</v>
      </c>
      <c r="E26" s="16" t="s">
        <v>28</v>
      </c>
      <c r="F26" s="16" t="s">
        <v>28</v>
      </c>
      <c r="G26" s="16" t="s">
        <v>28</v>
      </c>
      <c r="H26" s="16" t="s">
        <v>28</v>
      </c>
      <c r="I26" s="17" t="s">
        <v>77</v>
      </c>
      <c r="J26" s="18">
        <v>70861716</v>
      </c>
      <c r="K26" s="18">
        <v>87234342.200000003</v>
      </c>
      <c r="L26" s="18">
        <v>87512567</v>
      </c>
      <c r="M26" s="18">
        <v>60070053.700000003</v>
      </c>
      <c r="N26" s="18">
        <v>87512567</v>
      </c>
      <c r="O26" s="18">
        <v>76964510.64666</v>
      </c>
      <c r="P26" s="18">
        <v>20123297.067570001</v>
      </c>
      <c r="Q26" s="18">
        <v>56841213.579089999</v>
      </c>
      <c r="R26" s="18">
        <f t="shared" ref="R26" si="16">IF(M26=0,0,Q26/M26*100)</f>
        <v>94.6248755877007</v>
      </c>
      <c r="S26" s="18">
        <f t="shared" ref="S26" si="17">IF(L26=0,0,Q26/L26*100)</f>
        <v>64.952058347334273</v>
      </c>
      <c r="T26" s="24"/>
    </row>
    <row r="27" spans="1:20" ht="12" customHeight="1">
      <c r="A27" s="1">
        <v>1</v>
      </c>
      <c r="B27" s="1">
        <v>1</v>
      </c>
      <c r="C27" s="16" t="s">
        <v>45</v>
      </c>
      <c r="D27" s="16" t="s">
        <v>28</v>
      </c>
      <c r="E27" s="16" t="s">
        <v>28</v>
      </c>
      <c r="F27" s="16" t="s">
        <v>28</v>
      </c>
      <c r="G27" s="16" t="s">
        <v>28</v>
      </c>
      <c r="H27" s="16" t="s">
        <v>28</v>
      </c>
      <c r="I27" s="17" t="s">
        <v>81</v>
      </c>
      <c r="J27" s="18">
        <v>43879143</v>
      </c>
      <c r="K27" s="18">
        <v>46895729</v>
      </c>
      <c r="L27" s="18">
        <v>46925187</v>
      </c>
      <c r="M27" s="18">
        <v>31140780.5</v>
      </c>
      <c r="N27" s="18">
        <v>46924377</v>
      </c>
      <c r="O27" s="18">
        <v>34308973.135679998</v>
      </c>
      <c r="P27" s="18">
        <v>3188095.5065299999</v>
      </c>
      <c r="Q27" s="18">
        <v>31120877.629149999</v>
      </c>
      <c r="R27" s="18">
        <f t="shared" ref="R27" si="18">IF(M27=0,0,Q27/M27*100)</f>
        <v>99.936087437339594</v>
      </c>
      <c r="S27" s="18">
        <f t="shared" ref="S27" si="19">IF(L27=0,0,Q27/L27*100)</f>
        <v>66.320199489348866</v>
      </c>
      <c r="T27" s="24"/>
    </row>
    <row r="28" spans="1:20" ht="12" customHeight="1">
      <c r="A28" s="1">
        <v>1</v>
      </c>
      <c r="B28" s="1">
        <v>1</v>
      </c>
      <c r="C28" s="16" t="s">
        <v>47</v>
      </c>
      <c r="D28" s="16" t="s">
        <v>28</v>
      </c>
      <c r="E28" s="16" t="s">
        <v>28</v>
      </c>
      <c r="F28" s="16" t="s">
        <v>28</v>
      </c>
      <c r="G28" s="16" t="s">
        <v>28</v>
      </c>
      <c r="H28" s="16" t="s">
        <v>28</v>
      </c>
      <c r="I28" s="17" t="s">
        <v>82</v>
      </c>
      <c r="J28" s="18">
        <v>6710888</v>
      </c>
      <c r="K28" s="18">
        <v>7718917</v>
      </c>
      <c r="L28" s="18">
        <v>7718917</v>
      </c>
      <c r="M28" s="18">
        <v>6599607</v>
      </c>
      <c r="N28" s="18">
        <v>7718917</v>
      </c>
      <c r="O28" s="18">
        <v>7183460.3286300004</v>
      </c>
      <c r="P28" s="18">
        <v>584260.43388999999</v>
      </c>
      <c r="Q28" s="18">
        <v>6599199.8947400004</v>
      </c>
      <c r="R28" s="18">
        <f t="shared" ref="R28" si="20">IF(M28=0,0,Q28/M28*100)</f>
        <v>99.993831371171055</v>
      </c>
      <c r="S28" s="18">
        <f t="shared" ref="S28" si="21">IF(L28=0,0,Q28/L28*100)</f>
        <v>85.493857425076598</v>
      </c>
      <c r="T28" s="24"/>
    </row>
    <row r="29" spans="1:20" ht="12" customHeight="1">
      <c r="A29" s="1">
        <v>1</v>
      </c>
      <c r="B29" s="1">
        <v>1</v>
      </c>
      <c r="C29" s="16" t="s">
        <v>40</v>
      </c>
      <c r="D29" s="16" t="s">
        <v>28</v>
      </c>
      <c r="E29" s="16" t="s">
        <v>28</v>
      </c>
      <c r="F29" s="16" t="s">
        <v>28</v>
      </c>
      <c r="G29" s="16" t="s">
        <v>28</v>
      </c>
      <c r="H29" s="16" t="s">
        <v>28</v>
      </c>
      <c r="I29" s="17" t="s">
        <v>83</v>
      </c>
      <c r="J29" s="18">
        <v>34755363</v>
      </c>
      <c r="K29" s="18">
        <v>55226296</v>
      </c>
      <c r="L29" s="18">
        <v>55412247.5</v>
      </c>
      <c r="M29" s="18">
        <v>44778856</v>
      </c>
      <c r="N29" s="18">
        <v>55412247.5</v>
      </c>
      <c r="O29" s="18">
        <v>48317715.387639999</v>
      </c>
      <c r="P29" s="18">
        <v>3709999.70836</v>
      </c>
      <c r="Q29" s="18">
        <v>44607715.679279998</v>
      </c>
      <c r="R29" s="18">
        <f t="shared" ref="R29" si="22">IF(M29=0,0,Q29/M29*100)</f>
        <v>99.617809975493785</v>
      </c>
      <c r="S29" s="18">
        <f t="shared" ref="S29" si="23">IF(L29=0,0,Q29/L29*100)</f>
        <v>80.50154558210258</v>
      </c>
      <c r="T29" s="24"/>
    </row>
    <row r="30" spans="1:20" ht="12" customHeight="1">
      <c r="A30" s="1">
        <v>1</v>
      </c>
      <c r="B30" s="1">
        <v>1</v>
      </c>
      <c r="C30" s="16" t="s">
        <v>31</v>
      </c>
      <c r="D30" s="16" t="s">
        <v>28</v>
      </c>
      <c r="E30" s="16" t="s">
        <v>28</v>
      </c>
      <c r="F30" s="16" t="s">
        <v>28</v>
      </c>
      <c r="G30" s="16" t="s">
        <v>28</v>
      </c>
      <c r="H30" s="16" t="s">
        <v>28</v>
      </c>
      <c r="I30" s="17" t="s">
        <v>89</v>
      </c>
      <c r="J30" s="18">
        <v>1870323</v>
      </c>
      <c r="K30" s="18">
        <v>2441998</v>
      </c>
      <c r="L30" s="18">
        <v>2862805.9</v>
      </c>
      <c r="M30" s="18">
        <v>1857083.9</v>
      </c>
      <c r="N30" s="18">
        <v>2862805.9</v>
      </c>
      <c r="O30" s="18">
        <v>2452749.2729500001</v>
      </c>
      <c r="P30" s="18">
        <v>597441.70964000002</v>
      </c>
      <c r="Q30" s="18">
        <v>1855307.5633100001</v>
      </c>
      <c r="R30" s="18">
        <f t="shared" ref="R30" si="24">IF(M30=0,0,Q30/M30*100)</f>
        <v>99.904348064726662</v>
      </c>
      <c r="S30" s="18">
        <f t="shared" ref="S30" si="25">IF(L30=0,0,Q30/L30*100)</f>
        <v>64.80731241017773</v>
      </c>
      <c r="T30" s="24"/>
    </row>
    <row r="31" spans="1:20" ht="12" customHeight="1">
      <c r="A31" s="1">
        <v>1</v>
      </c>
      <c r="B31" s="1">
        <v>1</v>
      </c>
      <c r="C31" s="16" t="s">
        <v>50</v>
      </c>
      <c r="D31" s="16" t="s">
        <v>28</v>
      </c>
      <c r="E31" s="16" t="s">
        <v>28</v>
      </c>
      <c r="F31" s="16" t="s">
        <v>28</v>
      </c>
      <c r="G31" s="16" t="s">
        <v>28</v>
      </c>
      <c r="H31" s="16" t="s">
        <v>28</v>
      </c>
      <c r="I31" s="17" t="s">
        <v>90</v>
      </c>
      <c r="J31" s="18">
        <v>37573272</v>
      </c>
      <c r="K31" s="18">
        <v>33896346</v>
      </c>
      <c r="L31" s="18">
        <v>33896346</v>
      </c>
      <c r="M31" s="18">
        <v>25846793.100000001</v>
      </c>
      <c r="N31" s="18">
        <v>33896346</v>
      </c>
      <c r="O31" s="18">
        <v>32578677.721379999</v>
      </c>
      <c r="P31" s="18">
        <v>6772469.4295699997</v>
      </c>
      <c r="Q31" s="18">
        <v>25806208.291809998</v>
      </c>
      <c r="R31" s="18">
        <f t="shared" ref="R31" si="26">IF(M31=0,0,Q31/M31*100)</f>
        <v>99.842979328100839</v>
      </c>
      <c r="S31" s="18">
        <f t="shared" ref="S31" si="27">IF(L31=0,0,Q31/L31*100)</f>
        <v>76.132714398802747</v>
      </c>
      <c r="T31" s="24"/>
    </row>
    <row r="32" spans="1:20" ht="12" customHeight="1">
      <c r="A32" s="1">
        <v>1</v>
      </c>
      <c r="B32" s="1">
        <v>1</v>
      </c>
      <c r="C32" s="16" t="s">
        <v>49</v>
      </c>
      <c r="D32" s="16" t="s">
        <v>28</v>
      </c>
      <c r="E32" s="16" t="s">
        <v>28</v>
      </c>
      <c r="F32" s="16" t="s">
        <v>28</v>
      </c>
      <c r="G32" s="16" t="s">
        <v>28</v>
      </c>
      <c r="H32" s="16" t="s">
        <v>28</v>
      </c>
      <c r="I32" s="17" t="s">
        <v>91</v>
      </c>
      <c r="J32" s="18">
        <v>18153306</v>
      </c>
      <c r="K32" s="18">
        <v>17516778</v>
      </c>
      <c r="L32" s="18">
        <v>15481091.199999999</v>
      </c>
      <c r="M32" s="18">
        <v>9909947.5999999996</v>
      </c>
      <c r="N32" s="18">
        <v>15477111.199999999</v>
      </c>
      <c r="O32" s="18">
        <v>12459234.828090001</v>
      </c>
      <c r="P32" s="18">
        <v>2780246.0428399998</v>
      </c>
      <c r="Q32" s="18">
        <v>9678988.7852500007</v>
      </c>
      <c r="R32" s="18">
        <f t="shared" ref="R32" si="28">IF(M32=0,0,Q32/M32*100)</f>
        <v>97.669424460428033</v>
      </c>
      <c r="S32" s="18">
        <f t="shared" ref="S32" si="29">IF(L32=0,0,Q32/L32*100)</f>
        <v>62.521360156123883</v>
      </c>
      <c r="T32" s="24"/>
    </row>
    <row r="33" spans="1:20" ht="12" customHeight="1">
      <c r="A33" s="1">
        <v>1</v>
      </c>
      <c r="B33" s="1">
        <v>1</v>
      </c>
      <c r="C33" s="16" t="s">
        <v>51</v>
      </c>
      <c r="D33" s="16" t="s">
        <v>28</v>
      </c>
      <c r="E33" s="16" t="s">
        <v>28</v>
      </c>
      <c r="F33" s="16" t="s">
        <v>28</v>
      </c>
      <c r="G33" s="16" t="s">
        <v>28</v>
      </c>
      <c r="H33" s="16" t="s">
        <v>28</v>
      </c>
      <c r="I33" s="17" t="s">
        <v>92</v>
      </c>
      <c r="J33" s="18">
        <v>7871779</v>
      </c>
      <c r="K33" s="18">
        <v>7886445</v>
      </c>
      <c r="L33" s="18">
        <v>7886445</v>
      </c>
      <c r="M33" s="18">
        <v>3243799</v>
      </c>
      <c r="N33" s="18">
        <v>7886445</v>
      </c>
      <c r="O33" s="18">
        <v>3243797.5731299999</v>
      </c>
      <c r="P33" s="18">
        <v>0</v>
      </c>
      <c r="Q33" s="18">
        <v>3243797.5731299999</v>
      </c>
      <c r="R33" s="18">
        <f t="shared" ref="R33" si="30">IF(M33=0,0,Q33/M33*100)</f>
        <v>99.999956012379315</v>
      </c>
      <c r="S33" s="18">
        <f t="shared" ref="S33" si="31">IF(L33=0,0,Q33/L33*100)</f>
        <v>41.131302800311161</v>
      </c>
      <c r="T33" s="24"/>
    </row>
    <row r="34" spans="1:20" ht="12" customHeight="1">
      <c r="A34" s="1">
        <v>1</v>
      </c>
      <c r="B34" s="1">
        <v>1</v>
      </c>
      <c r="C34" s="16" t="s">
        <v>41</v>
      </c>
      <c r="D34" s="16" t="s">
        <v>28</v>
      </c>
      <c r="E34" s="16" t="s">
        <v>28</v>
      </c>
      <c r="F34" s="16" t="s">
        <v>28</v>
      </c>
      <c r="G34" s="16" t="s">
        <v>28</v>
      </c>
      <c r="H34" s="16" t="s">
        <v>28</v>
      </c>
      <c r="I34" s="17" t="s">
        <v>93</v>
      </c>
      <c r="J34" s="18">
        <v>0</v>
      </c>
      <c r="K34" s="18">
        <v>350459</v>
      </c>
      <c r="L34" s="18">
        <v>350459</v>
      </c>
      <c r="M34" s="18">
        <v>350459</v>
      </c>
      <c r="N34" s="18">
        <v>350459</v>
      </c>
      <c r="O34" s="18">
        <v>350455.21</v>
      </c>
      <c r="P34" s="18">
        <v>0</v>
      </c>
      <c r="Q34" s="18">
        <v>350455.21</v>
      </c>
      <c r="R34" s="18">
        <f t="shared" ref="R34" si="32">IF(M34=0,0,Q34/M34*100)</f>
        <v>99.998918561087038</v>
      </c>
      <c r="S34" s="18">
        <f t="shared" ref="S34" si="33">IF(L34=0,0,Q34/L34*100)</f>
        <v>99.998918561087038</v>
      </c>
      <c r="T34" s="24"/>
    </row>
    <row r="35" spans="1:20" ht="12" customHeight="1">
      <c r="C35" s="13"/>
      <c r="D35" s="13"/>
      <c r="E35" s="13"/>
      <c r="F35" s="13"/>
      <c r="G35" s="13"/>
      <c r="H35" s="13"/>
      <c r="I35" s="14" t="s">
        <v>94</v>
      </c>
      <c r="J35" s="15">
        <v>3620832</v>
      </c>
      <c r="K35" s="15">
        <v>4418799</v>
      </c>
      <c r="L35" s="15">
        <v>4418799</v>
      </c>
      <c r="M35" s="15">
        <v>-1586801</v>
      </c>
      <c r="N35" s="15"/>
      <c r="O35" s="15"/>
      <c r="P35" s="15"/>
      <c r="Q35" s="15">
        <v>-1135069.2827999999</v>
      </c>
      <c r="R35" s="15"/>
      <c r="S35" s="15"/>
      <c r="T35" s="24"/>
    </row>
    <row r="36" spans="1:20" ht="12" customHeight="1">
      <c r="C36" s="13"/>
      <c r="D36" s="13"/>
      <c r="E36" s="13"/>
      <c r="F36" s="13"/>
      <c r="G36" s="13"/>
      <c r="H36" s="13"/>
      <c r="I36" s="19" t="s">
        <v>95</v>
      </c>
      <c r="J36" s="20">
        <v>15005100</v>
      </c>
      <c r="K36" s="20">
        <v>17985006</v>
      </c>
      <c r="L36" s="20">
        <v>17985006</v>
      </c>
      <c r="M36" s="20">
        <v>10518679</v>
      </c>
      <c r="N36" s="20">
        <v>11375585</v>
      </c>
      <c r="O36" s="20">
        <v>10518677.5</v>
      </c>
      <c r="P36" s="20">
        <v>0</v>
      </c>
      <c r="Q36" s="20">
        <v>10518677.5</v>
      </c>
      <c r="R36" s="20">
        <f t="shared" ref="R36:R63" si="34">IF(M36=0,0,Q36/M36*100)</f>
        <v>99.999985739654193</v>
      </c>
      <c r="S36" s="20">
        <f t="shared" ref="S36:S63" si="35">IF(L36=0,0,Q36/L36*100)</f>
        <v>58.485815906872652</v>
      </c>
      <c r="T36" s="24"/>
    </row>
    <row r="37" spans="1:20" ht="12" customHeight="1">
      <c r="A37" s="1">
        <v>1</v>
      </c>
      <c r="B37" s="1">
        <v>1</v>
      </c>
      <c r="C37" s="16" t="s">
        <v>44</v>
      </c>
      <c r="D37" s="16" t="s">
        <v>28</v>
      </c>
      <c r="E37" s="16" t="s">
        <v>28</v>
      </c>
      <c r="F37" s="16" t="s">
        <v>28</v>
      </c>
      <c r="G37" s="16" t="s">
        <v>28</v>
      </c>
      <c r="H37" s="16" t="s">
        <v>28</v>
      </c>
      <c r="I37" s="17" t="s">
        <v>77</v>
      </c>
      <c r="J37" s="18">
        <v>0</v>
      </c>
      <c r="K37" s="18">
        <v>2979906</v>
      </c>
      <c r="L37" s="18">
        <v>2979906</v>
      </c>
      <c r="M37" s="18">
        <v>2123000</v>
      </c>
      <c r="N37" s="18">
        <v>2979906</v>
      </c>
      <c r="O37" s="18">
        <v>2123000</v>
      </c>
      <c r="P37" s="18">
        <v>0</v>
      </c>
      <c r="Q37" s="18">
        <v>2123000</v>
      </c>
      <c r="R37" s="18">
        <f t="shared" si="34"/>
        <v>100</v>
      </c>
      <c r="S37" s="18">
        <f t="shared" si="35"/>
        <v>71.243858027736451</v>
      </c>
      <c r="T37" s="24"/>
    </row>
    <row r="38" spans="1:20" ht="12" customHeight="1">
      <c r="A38" s="1">
        <v>2</v>
      </c>
      <c r="B38" s="1">
        <v>1</v>
      </c>
      <c r="C38" s="16" t="s">
        <v>44</v>
      </c>
      <c r="D38" s="16" t="s">
        <v>30</v>
      </c>
      <c r="E38" s="16" t="s">
        <v>28</v>
      </c>
      <c r="F38" s="16" t="s">
        <v>28</v>
      </c>
      <c r="G38" s="16" t="s">
        <v>28</v>
      </c>
      <c r="H38" s="16" t="s">
        <v>28</v>
      </c>
      <c r="I38" s="17" t="s">
        <v>78</v>
      </c>
      <c r="J38" s="18">
        <v>0</v>
      </c>
      <c r="K38" s="18">
        <v>2979906</v>
      </c>
      <c r="L38" s="18">
        <v>2979906</v>
      </c>
      <c r="M38" s="18">
        <v>2123000</v>
      </c>
      <c r="N38" s="18">
        <v>2979906</v>
      </c>
      <c r="O38" s="18">
        <v>2123000</v>
      </c>
      <c r="P38" s="18">
        <v>0</v>
      </c>
      <c r="Q38" s="18">
        <v>2123000</v>
      </c>
      <c r="R38" s="18">
        <f t="shared" si="34"/>
        <v>100</v>
      </c>
      <c r="S38" s="18">
        <f t="shared" si="35"/>
        <v>71.243858027736451</v>
      </c>
      <c r="T38" s="24"/>
    </row>
    <row r="39" spans="1:20" ht="12" customHeight="1">
      <c r="A39" s="1">
        <v>3</v>
      </c>
      <c r="B39" s="1">
        <v>1</v>
      </c>
      <c r="C39" s="16" t="s">
        <v>44</v>
      </c>
      <c r="D39" s="16" t="s">
        <v>30</v>
      </c>
      <c r="E39" s="16" t="s">
        <v>65</v>
      </c>
      <c r="F39" s="16" t="s">
        <v>28</v>
      </c>
      <c r="G39" s="16" t="s">
        <v>28</v>
      </c>
      <c r="H39" s="16" t="s">
        <v>28</v>
      </c>
      <c r="I39" s="17" t="s">
        <v>66</v>
      </c>
      <c r="J39" s="18">
        <v>0</v>
      </c>
      <c r="K39" s="18">
        <v>2979906</v>
      </c>
      <c r="L39" s="18">
        <v>2979906</v>
      </c>
      <c r="M39" s="18">
        <v>2123000</v>
      </c>
      <c r="N39" s="18">
        <v>2979906</v>
      </c>
      <c r="O39" s="18">
        <v>2123000</v>
      </c>
      <c r="P39" s="18">
        <v>0</v>
      </c>
      <c r="Q39" s="18">
        <v>2123000</v>
      </c>
      <c r="R39" s="18">
        <f t="shared" si="34"/>
        <v>100</v>
      </c>
      <c r="S39" s="18">
        <f t="shared" si="35"/>
        <v>71.243858027736451</v>
      </c>
      <c r="T39" s="24"/>
    </row>
    <row r="40" spans="1:20" ht="12" customHeight="1">
      <c r="A40" s="1">
        <v>4</v>
      </c>
      <c r="B40" s="1">
        <v>1</v>
      </c>
      <c r="C40" s="16" t="s">
        <v>44</v>
      </c>
      <c r="D40" s="16" t="s">
        <v>30</v>
      </c>
      <c r="E40" s="16" t="s">
        <v>65</v>
      </c>
      <c r="F40" s="16" t="s">
        <v>70</v>
      </c>
      <c r="G40" s="16" t="s">
        <v>28</v>
      </c>
      <c r="H40" s="16" t="s">
        <v>28</v>
      </c>
      <c r="I40" s="17" t="s">
        <v>96</v>
      </c>
      <c r="J40" s="18">
        <v>0</v>
      </c>
      <c r="K40" s="18">
        <v>2979906</v>
      </c>
      <c r="L40" s="18">
        <v>2979906</v>
      </c>
      <c r="M40" s="18">
        <v>2123000</v>
      </c>
      <c r="N40" s="18">
        <v>2979906</v>
      </c>
      <c r="O40" s="18">
        <v>2123000</v>
      </c>
      <c r="P40" s="18">
        <v>0</v>
      </c>
      <c r="Q40" s="18">
        <v>2123000</v>
      </c>
      <c r="R40" s="18">
        <f t="shared" si="34"/>
        <v>100</v>
      </c>
      <c r="S40" s="18">
        <f t="shared" si="35"/>
        <v>71.243858027736451</v>
      </c>
      <c r="T40" s="24"/>
    </row>
    <row r="41" spans="1:20" ht="12" customHeight="1">
      <c r="A41" s="1">
        <v>5</v>
      </c>
      <c r="B41" s="1">
        <v>1</v>
      </c>
      <c r="C41" s="16" t="s">
        <v>44</v>
      </c>
      <c r="D41" s="16" t="s">
        <v>30</v>
      </c>
      <c r="E41" s="16" t="s">
        <v>65</v>
      </c>
      <c r="F41" s="16" t="s">
        <v>70</v>
      </c>
      <c r="G41" s="16" t="s">
        <v>79</v>
      </c>
      <c r="H41" s="16" t="s">
        <v>28</v>
      </c>
      <c r="I41" s="17" t="s">
        <v>80</v>
      </c>
      <c r="J41" s="18">
        <v>0</v>
      </c>
      <c r="K41" s="18">
        <v>0</v>
      </c>
      <c r="L41" s="18">
        <v>2979906</v>
      </c>
      <c r="M41" s="18">
        <v>2123000</v>
      </c>
      <c r="N41" s="18">
        <v>2979906</v>
      </c>
      <c r="O41" s="18">
        <v>2123000</v>
      </c>
      <c r="P41" s="18">
        <v>0</v>
      </c>
      <c r="Q41" s="18">
        <v>2123000</v>
      </c>
      <c r="R41" s="18">
        <f t="shared" si="34"/>
        <v>100</v>
      </c>
      <c r="S41" s="18">
        <f t="shared" si="35"/>
        <v>71.243858027736451</v>
      </c>
      <c r="T41" s="24"/>
    </row>
    <row r="42" spans="1:20" ht="12" customHeight="1">
      <c r="A42" s="1">
        <v>1</v>
      </c>
      <c r="B42" s="1">
        <v>1</v>
      </c>
      <c r="C42" s="16" t="s">
        <v>40</v>
      </c>
      <c r="D42" s="16" t="s">
        <v>28</v>
      </c>
      <c r="E42" s="16" t="s">
        <v>28</v>
      </c>
      <c r="F42" s="16" t="s">
        <v>28</v>
      </c>
      <c r="G42" s="16" t="s">
        <v>28</v>
      </c>
      <c r="H42" s="16" t="s">
        <v>28</v>
      </c>
      <c r="I42" s="17" t="s">
        <v>83</v>
      </c>
      <c r="J42" s="18">
        <v>15005100</v>
      </c>
      <c r="K42" s="18">
        <v>15005100</v>
      </c>
      <c r="L42" s="18">
        <v>15005100</v>
      </c>
      <c r="M42" s="18">
        <v>8395679</v>
      </c>
      <c r="N42" s="18">
        <v>8395679</v>
      </c>
      <c r="O42" s="18">
        <v>8395677.5</v>
      </c>
      <c r="P42" s="18">
        <v>0</v>
      </c>
      <c r="Q42" s="18">
        <v>8395677.5</v>
      </c>
      <c r="R42" s="18">
        <f t="shared" si="34"/>
        <v>99.99998213366662</v>
      </c>
      <c r="S42" s="18">
        <f t="shared" si="35"/>
        <v>55.952159599069653</v>
      </c>
      <c r="T42" s="24"/>
    </row>
    <row r="43" spans="1:20" ht="12" customHeight="1">
      <c r="A43" s="1">
        <v>2</v>
      </c>
      <c r="B43" s="1">
        <v>1</v>
      </c>
      <c r="C43" s="16" t="s">
        <v>40</v>
      </c>
      <c r="D43" s="16" t="s">
        <v>30</v>
      </c>
      <c r="E43" s="16" t="s">
        <v>28</v>
      </c>
      <c r="F43" s="16" t="s">
        <v>28</v>
      </c>
      <c r="G43" s="16" t="s">
        <v>28</v>
      </c>
      <c r="H43" s="16" t="s">
        <v>28</v>
      </c>
      <c r="I43" s="17" t="s">
        <v>84</v>
      </c>
      <c r="J43" s="18">
        <v>13500000</v>
      </c>
      <c r="K43" s="18">
        <v>13500000</v>
      </c>
      <c r="L43" s="18">
        <v>13500000</v>
      </c>
      <c r="M43" s="18">
        <v>7900000</v>
      </c>
      <c r="N43" s="18">
        <v>7900000</v>
      </c>
      <c r="O43" s="18">
        <v>7900000</v>
      </c>
      <c r="P43" s="18">
        <v>0</v>
      </c>
      <c r="Q43" s="18">
        <v>7900000</v>
      </c>
      <c r="R43" s="18">
        <f t="shared" si="34"/>
        <v>100</v>
      </c>
      <c r="S43" s="18">
        <f t="shared" si="35"/>
        <v>58.518518518518512</v>
      </c>
      <c r="T43" s="24"/>
    </row>
    <row r="44" spans="1:20" ht="12" customHeight="1">
      <c r="A44" s="1">
        <v>3</v>
      </c>
      <c r="B44" s="1">
        <v>1</v>
      </c>
      <c r="C44" s="16" t="s">
        <v>40</v>
      </c>
      <c r="D44" s="16" t="s">
        <v>30</v>
      </c>
      <c r="E44" s="16" t="s">
        <v>85</v>
      </c>
      <c r="F44" s="16" t="s">
        <v>28</v>
      </c>
      <c r="G44" s="16" t="s">
        <v>28</v>
      </c>
      <c r="H44" s="16" t="s">
        <v>28</v>
      </c>
      <c r="I44" s="17" t="s">
        <v>86</v>
      </c>
      <c r="J44" s="18">
        <v>13500000</v>
      </c>
      <c r="K44" s="18">
        <v>13500000</v>
      </c>
      <c r="L44" s="18">
        <v>13500000</v>
      </c>
      <c r="M44" s="18">
        <v>7900000</v>
      </c>
      <c r="N44" s="18">
        <v>7900000</v>
      </c>
      <c r="O44" s="18">
        <v>7900000</v>
      </c>
      <c r="P44" s="18">
        <v>0</v>
      </c>
      <c r="Q44" s="18">
        <v>7900000</v>
      </c>
      <c r="R44" s="18">
        <f t="shared" si="34"/>
        <v>100</v>
      </c>
      <c r="S44" s="18">
        <f t="shared" si="35"/>
        <v>58.518518518518512</v>
      </c>
      <c r="T44" s="24"/>
    </row>
    <row r="45" spans="1:20" ht="12" customHeight="1">
      <c r="A45" s="1">
        <v>4</v>
      </c>
      <c r="B45" s="1">
        <v>1</v>
      </c>
      <c r="C45" s="16" t="s">
        <v>40</v>
      </c>
      <c r="D45" s="16" t="s">
        <v>30</v>
      </c>
      <c r="E45" s="16" t="s">
        <v>85</v>
      </c>
      <c r="F45" s="16" t="s">
        <v>72</v>
      </c>
      <c r="G45" s="16" t="s">
        <v>28</v>
      </c>
      <c r="H45" s="16" t="s">
        <v>28</v>
      </c>
      <c r="I45" s="17" t="s">
        <v>97</v>
      </c>
      <c r="J45" s="18">
        <v>7000000</v>
      </c>
      <c r="K45" s="18">
        <v>7000000</v>
      </c>
      <c r="L45" s="18">
        <v>7000000</v>
      </c>
      <c r="M45" s="18">
        <v>1400000</v>
      </c>
      <c r="N45" s="18">
        <v>1400000</v>
      </c>
      <c r="O45" s="18">
        <v>1400000</v>
      </c>
      <c r="P45" s="18">
        <v>0</v>
      </c>
      <c r="Q45" s="18">
        <v>1400000</v>
      </c>
      <c r="R45" s="18">
        <f t="shared" si="34"/>
        <v>100</v>
      </c>
      <c r="S45" s="18">
        <f t="shared" si="35"/>
        <v>20</v>
      </c>
      <c r="T45" s="24"/>
    </row>
    <row r="46" spans="1:20" ht="12" customHeight="1">
      <c r="A46" s="1">
        <v>5</v>
      </c>
      <c r="B46" s="1">
        <v>1</v>
      </c>
      <c r="C46" s="16" t="s">
        <v>40</v>
      </c>
      <c r="D46" s="16" t="s">
        <v>30</v>
      </c>
      <c r="E46" s="16" t="s">
        <v>85</v>
      </c>
      <c r="F46" s="16" t="s">
        <v>72</v>
      </c>
      <c r="G46" s="16" t="s">
        <v>61</v>
      </c>
      <c r="H46" s="16" t="s">
        <v>28</v>
      </c>
      <c r="I46" s="17" t="s">
        <v>98</v>
      </c>
      <c r="J46" s="18">
        <v>0</v>
      </c>
      <c r="K46" s="18">
        <v>0</v>
      </c>
      <c r="L46" s="18">
        <v>7000000</v>
      </c>
      <c r="M46" s="18">
        <v>1400000</v>
      </c>
      <c r="N46" s="18">
        <v>1400000</v>
      </c>
      <c r="O46" s="18">
        <v>1400000</v>
      </c>
      <c r="P46" s="18">
        <v>0</v>
      </c>
      <c r="Q46" s="18">
        <v>1400000</v>
      </c>
      <c r="R46" s="18">
        <f t="shared" si="34"/>
        <v>100</v>
      </c>
      <c r="S46" s="18">
        <f t="shared" si="35"/>
        <v>20</v>
      </c>
      <c r="T46" s="24"/>
    </row>
    <row r="47" spans="1:20" ht="12" customHeight="1">
      <c r="A47" s="1">
        <v>4</v>
      </c>
      <c r="B47" s="1">
        <v>1</v>
      </c>
      <c r="C47" s="16" t="s">
        <v>40</v>
      </c>
      <c r="D47" s="16" t="s">
        <v>30</v>
      </c>
      <c r="E47" s="16" t="s">
        <v>85</v>
      </c>
      <c r="F47" s="16" t="s">
        <v>76</v>
      </c>
      <c r="G47" s="16" t="s">
        <v>28</v>
      </c>
      <c r="H47" s="16" t="s">
        <v>28</v>
      </c>
      <c r="I47" s="17" t="s">
        <v>99</v>
      </c>
      <c r="J47" s="18">
        <v>6500000</v>
      </c>
      <c r="K47" s="18">
        <v>6500000</v>
      </c>
      <c r="L47" s="18">
        <v>6500000</v>
      </c>
      <c r="M47" s="18">
        <v>6500000</v>
      </c>
      <c r="N47" s="18">
        <v>6500000</v>
      </c>
      <c r="O47" s="18">
        <v>6500000</v>
      </c>
      <c r="P47" s="18">
        <v>0</v>
      </c>
      <c r="Q47" s="18">
        <v>6500000</v>
      </c>
      <c r="R47" s="18">
        <f t="shared" si="34"/>
        <v>100</v>
      </c>
      <c r="S47" s="18">
        <f t="shared" si="35"/>
        <v>100</v>
      </c>
      <c r="T47" s="24"/>
    </row>
    <row r="48" spans="1:20" ht="12" customHeight="1">
      <c r="A48" s="1">
        <v>5</v>
      </c>
      <c r="B48" s="1">
        <v>1</v>
      </c>
      <c r="C48" s="16" t="s">
        <v>40</v>
      </c>
      <c r="D48" s="16" t="s">
        <v>30</v>
      </c>
      <c r="E48" s="16" t="s">
        <v>85</v>
      </c>
      <c r="F48" s="16" t="s">
        <v>76</v>
      </c>
      <c r="G48" s="16" t="s">
        <v>61</v>
      </c>
      <c r="H48" s="16" t="s">
        <v>28</v>
      </c>
      <c r="I48" s="17" t="s">
        <v>98</v>
      </c>
      <c r="J48" s="18">
        <v>0</v>
      </c>
      <c r="K48" s="18">
        <v>0</v>
      </c>
      <c r="L48" s="18">
        <v>6500000</v>
      </c>
      <c r="M48" s="18">
        <v>6500000</v>
      </c>
      <c r="N48" s="18">
        <v>6500000</v>
      </c>
      <c r="O48" s="18">
        <v>6500000</v>
      </c>
      <c r="P48" s="18">
        <v>0</v>
      </c>
      <c r="Q48" s="18">
        <v>6500000</v>
      </c>
      <c r="R48" s="18">
        <f t="shared" si="34"/>
        <v>100</v>
      </c>
      <c r="S48" s="18">
        <f t="shared" si="35"/>
        <v>100</v>
      </c>
      <c r="T48" s="24"/>
    </row>
    <row r="49" spans="1:20" ht="12" customHeight="1">
      <c r="A49" s="1">
        <v>2</v>
      </c>
      <c r="B49" s="1">
        <v>1</v>
      </c>
      <c r="C49" s="16" t="s">
        <v>40</v>
      </c>
      <c r="D49" s="16" t="s">
        <v>47</v>
      </c>
      <c r="E49" s="16" t="s">
        <v>28</v>
      </c>
      <c r="F49" s="16" t="s">
        <v>28</v>
      </c>
      <c r="G49" s="16" t="s">
        <v>28</v>
      </c>
      <c r="H49" s="16" t="s">
        <v>28</v>
      </c>
      <c r="I49" s="17" t="s">
        <v>88</v>
      </c>
      <c r="J49" s="18">
        <v>1505100</v>
      </c>
      <c r="K49" s="18">
        <v>1505100</v>
      </c>
      <c r="L49" s="18">
        <v>1505100</v>
      </c>
      <c r="M49" s="18">
        <v>495679</v>
      </c>
      <c r="N49" s="18">
        <v>495679</v>
      </c>
      <c r="O49" s="18">
        <v>495677.5</v>
      </c>
      <c r="P49" s="18">
        <v>0</v>
      </c>
      <c r="Q49" s="18">
        <v>495677.5</v>
      </c>
      <c r="R49" s="18">
        <f t="shared" si="34"/>
        <v>99.999697384799433</v>
      </c>
      <c r="S49" s="18">
        <f t="shared" si="35"/>
        <v>32.933193807720414</v>
      </c>
      <c r="T49" s="24"/>
    </row>
    <row r="50" spans="1:20" ht="12" customHeight="1">
      <c r="A50" s="1">
        <v>3</v>
      </c>
      <c r="B50" s="1">
        <v>1</v>
      </c>
      <c r="C50" s="16" t="s">
        <v>40</v>
      </c>
      <c r="D50" s="16" t="s">
        <v>47</v>
      </c>
      <c r="E50" s="16" t="s">
        <v>63</v>
      </c>
      <c r="F50" s="16" t="s">
        <v>28</v>
      </c>
      <c r="G50" s="16" t="s">
        <v>28</v>
      </c>
      <c r="H50" s="16" t="s">
        <v>28</v>
      </c>
      <c r="I50" s="17" t="s">
        <v>64</v>
      </c>
      <c r="J50" s="18">
        <v>1505100</v>
      </c>
      <c r="K50" s="18">
        <v>1505100</v>
      </c>
      <c r="L50" s="18">
        <v>1505100</v>
      </c>
      <c r="M50" s="18">
        <v>495679</v>
      </c>
      <c r="N50" s="18">
        <v>495679</v>
      </c>
      <c r="O50" s="18">
        <v>495677.5</v>
      </c>
      <c r="P50" s="18">
        <v>0</v>
      </c>
      <c r="Q50" s="18">
        <v>495677.5</v>
      </c>
      <c r="R50" s="18">
        <f t="shared" si="34"/>
        <v>99.999697384799433</v>
      </c>
      <c r="S50" s="18">
        <f t="shared" si="35"/>
        <v>32.933193807720414</v>
      </c>
      <c r="T50" s="24"/>
    </row>
    <row r="51" spans="1:20" ht="12" customHeight="1">
      <c r="A51" s="1">
        <v>4</v>
      </c>
      <c r="B51" s="1">
        <v>1</v>
      </c>
      <c r="C51" s="16" t="s">
        <v>40</v>
      </c>
      <c r="D51" s="16" t="s">
        <v>47</v>
      </c>
      <c r="E51" s="16" t="s">
        <v>63</v>
      </c>
      <c r="F51" s="16" t="s">
        <v>68</v>
      </c>
      <c r="G51" s="16" t="s">
        <v>28</v>
      </c>
      <c r="H51" s="16" t="s">
        <v>28</v>
      </c>
      <c r="I51" s="17" t="s">
        <v>100</v>
      </c>
      <c r="J51" s="18">
        <v>1505100</v>
      </c>
      <c r="K51" s="18">
        <v>1505100</v>
      </c>
      <c r="L51" s="18">
        <v>1505100</v>
      </c>
      <c r="M51" s="18">
        <v>495679</v>
      </c>
      <c r="N51" s="18">
        <v>495679</v>
      </c>
      <c r="O51" s="18">
        <v>495677.5</v>
      </c>
      <c r="P51" s="18">
        <v>0</v>
      </c>
      <c r="Q51" s="18">
        <v>495677.5</v>
      </c>
      <c r="R51" s="18">
        <f t="shared" si="34"/>
        <v>99.999697384799433</v>
      </c>
      <c r="S51" s="18">
        <f t="shared" si="35"/>
        <v>32.933193807720414</v>
      </c>
      <c r="T51" s="24"/>
    </row>
    <row r="52" spans="1:20" ht="12" customHeight="1">
      <c r="A52" s="1">
        <v>5</v>
      </c>
      <c r="B52" s="1">
        <v>1</v>
      </c>
      <c r="C52" s="16" t="s">
        <v>40</v>
      </c>
      <c r="D52" s="16" t="s">
        <v>47</v>
      </c>
      <c r="E52" s="16" t="s">
        <v>63</v>
      </c>
      <c r="F52" s="16" t="s">
        <v>68</v>
      </c>
      <c r="G52" s="16" t="s">
        <v>61</v>
      </c>
      <c r="H52" s="16" t="s">
        <v>28</v>
      </c>
      <c r="I52" s="17" t="s">
        <v>98</v>
      </c>
      <c r="J52" s="18">
        <v>0</v>
      </c>
      <c r="K52" s="18">
        <v>0</v>
      </c>
      <c r="L52" s="18">
        <v>1505100</v>
      </c>
      <c r="M52" s="18">
        <v>495679</v>
      </c>
      <c r="N52" s="18">
        <v>495679</v>
      </c>
      <c r="O52" s="18">
        <v>495677.5</v>
      </c>
      <c r="P52" s="18">
        <v>0</v>
      </c>
      <c r="Q52" s="18">
        <v>495677.5</v>
      </c>
      <c r="R52" s="18">
        <f t="shared" si="34"/>
        <v>99.999697384799433</v>
      </c>
      <c r="S52" s="18">
        <f t="shared" si="35"/>
        <v>32.933193807720414</v>
      </c>
      <c r="T52" s="24"/>
    </row>
    <row r="53" spans="1:20" ht="12" customHeight="1">
      <c r="C53" s="13"/>
      <c r="D53" s="13"/>
      <c r="E53" s="13"/>
      <c r="F53" s="13"/>
      <c r="G53" s="13"/>
      <c r="H53" s="13"/>
      <c r="I53" s="19" t="s">
        <v>101</v>
      </c>
      <c r="J53" s="20">
        <v>11384268</v>
      </c>
      <c r="K53" s="20">
        <v>13566207</v>
      </c>
      <c r="L53" s="20">
        <v>13566207</v>
      </c>
      <c r="M53" s="20">
        <v>12105480</v>
      </c>
      <c r="N53" s="20">
        <v>0</v>
      </c>
      <c r="O53" s="20">
        <v>0</v>
      </c>
      <c r="P53" s="20">
        <v>0</v>
      </c>
      <c r="Q53" s="20">
        <v>11653746.7828</v>
      </c>
      <c r="R53" s="20">
        <f t="shared" si="34"/>
        <v>96.268357659506279</v>
      </c>
      <c r="S53" s="20">
        <f t="shared" si="35"/>
        <v>85.902763998809689</v>
      </c>
      <c r="T53" s="24"/>
    </row>
    <row r="54" spans="1:20" ht="12" customHeight="1">
      <c r="A54" s="1">
        <v>1</v>
      </c>
      <c r="B54" s="1">
        <v>1</v>
      </c>
      <c r="C54" s="16" t="s">
        <v>102</v>
      </c>
      <c r="D54" s="16" t="s">
        <v>28</v>
      </c>
      <c r="E54" s="16" t="s">
        <v>28</v>
      </c>
      <c r="F54" s="16" t="s">
        <v>28</v>
      </c>
      <c r="G54" s="16" t="s">
        <v>28</v>
      </c>
      <c r="H54" s="16" t="s">
        <v>28</v>
      </c>
      <c r="I54" s="17" t="s">
        <v>101</v>
      </c>
      <c r="J54" s="18">
        <v>11384268</v>
      </c>
      <c r="K54" s="18">
        <v>13566207</v>
      </c>
      <c r="L54" s="18">
        <v>13566207</v>
      </c>
      <c r="M54" s="18">
        <v>12105480</v>
      </c>
      <c r="N54" s="18">
        <v>0</v>
      </c>
      <c r="O54" s="18">
        <v>0</v>
      </c>
      <c r="P54" s="18">
        <v>0</v>
      </c>
      <c r="Q54" s="18">
        <v>11653746.7828</v>
      </c>
      <c r="R54" s="18">
        <f t="shared" si="34"/>
        <v>96.268357659506279</v>
      </c>
      <c r="S54" s="18">
        <f t="shared" si="35"/>
        <v>85.902763998809689</v>
      </c>
      <c r="T54" s="24"/>
    </row>
    <row r="55" spans="1:20" ht="12" customHeight="1">
      <c r="A55" s="1">
        <v>2</v>
      </c>
      <c r="B55" s="1">
        <v>1</v>
      </c>
      <c r="C55" s="16" t="s">
        <v>102</v>
      </c>
      <c r="D55" s="16" t="s">
        <v>30</v>
      </c>
      <c r="E55" s="16" t="s">
        <v>28</v>
      </c>
      <c r="F55" s="16" t="s">
        <v>28</v>
      </c>
      <c r="G55" s="16" t="s">
        <v>28</v>
      </c>
      <c r="H55" s="16" t="s">
        <v>28</v>
      </c>
      <c r="I55" s="17" t="s">
        <v>101</v>
      </c>
      <c r="J55" s="18">
        <v>11384268</v>
      </c>
      <c r="K55" s="18">
        <v>13566207</v>
      </c>
      <c r="L55" s="18">
        <v>13566207</v>
      </c>
      <c r="M55" s="18">
        <v>12105480</v>
      </c>
      <c r="N55" s="18">
        <v>0</v>
      </c>
      <c r="O55" s="18">
        <v>0</v>
      </c>
      <c r="P55" s="18">
        <v>0</v>
      </c>
      <c r="Q55" s="18">
        <v>11653746.7828</v>
      </c>
      <c r="R55" s="18">
        <f t="shared" si="34"/>
        <v>96.268357659506279</v>
      </c>
      <c r="S55" s="18">
        <f t="shared" si="35"/>
        <v>85.902763998809689</v>
      </c>
      <c r="T55" s="24"/>
    </row>
    <row r="56" spans="1:20" ht="12" customHeight="1">
      <c r="A56" s="1">
        <v>3</v>
      </c>
      <c r="B56" s="1">
        <v>1</v>
      </c>
      <c r="C56" s="16" t="s">
        <v>102</v>
      </c>
      <c r="D56" s="16" t="s">
        <v>30</v>
      </c>
      <c r="E56" s="16" t="s">
        <v>27</v>
      </c>
      <c r="F56" s="16" t="s">
        <v>28</v>
      </c>
      <c r="G56" s="16" t="s">
        <v>28</v>
      </c>
      <c r="H56" s="16" t="s">
        <v>28</v>
      </c>
      <c r="I56" s="17" t="s">
        <v>103</v>
      </c>
      <c r="J56" s="18">
        <v>11384268</v>
      </c>
      <c r="K56" s="18">
        <v>13564361</v>
      </c>
      <c r="L56" s="18">
        <v>13564361</v>
      </c>
      <c r="M56" s="18">
        <v>12103634</v>
      </c>
      <c r="N56" s="18">
        <v>0</v>
      </c>
      <c r="O56" s="18">
        <v>0</v>
      </c>
      <c r="P56" s="18">
        <v>0</v>
      </c>
      <c r="Q56" s="18">
        <v>11651826.441439999</v>
      </c>
      <c r="R56" s="18">
        <f t="shared" si="34"/>
        <v>96.267174316738263</v>
      </c>
      <c r="S56" s="18">
        <f t="shared" si="35"/>
        <v>85.900297414968534</v>
      </c>
      <c r="T56" s="24"/>
    </row>
    <row r="57" spans="1:20" ht="12" customHeight="1">
      <c r="A57" s="1">
        <v>4</v>
      </c>
      <c r="B57" s="1">
        <v>0</v>
      </c>
      <c r="C57" s="16" t="s">
        <v>102</v>
      </c>
      <c r="D57" s="16" t="s">
        <v>30</v>
      </c>
      <c r="E57" s="16" t="s">
        <v>27</v>
      </c>
      <c r="F57" s="16" t="s">
        <v>43</v>
      </c>
      <c r="G57" s="16" t="s">
        <v>28</v>
      </c>
      <c r="H57" s="16" t="s">
        <v>28</v>
      </c>
      <c r="I57" s="17" t="s">
        <v>104</v>
      </c>
      <c r="J57" s="18">
        <v>10593909</v>
      </c>
      <c r="K57" s="18">
        <v>12526058</v>
      </c>
      <c r="L57" s="18">
        <v>12526058</v>
      </c>
      <c r="M57" s="18">
        <v>11444411</v>
      </c>
      <c r="N57" s="18">
        <v>0</v>
      </c>
      <c r="O57" s="18">
        <v>0</v>
      </c>
      <c r="P57" s="18">
        <v>0</v>
      </c>
      <c r="Q57" s="18">
        <v>10704534.157470001</v>
      </c>
      <c r="R57" s="18">
        <f t="shared" si="34"/>
        <v>93.535037823003748</v>
      </c>
      <c r="S57" s="18">
        <f t="shared" si="35"/>
        <v>85.458123836485512</v>
      </c>
      <c r="T57" s="24"/>
    </row>
    <row r="58" spans="1:20" ht="12" customHeight="1">
      <c r="A58" s="1">
        <v>4</v>
      </c>
      <c r="B58" s="1">
        <v>0</v>
      </c>
      <c r="C58" s="16" t="s">
        <v>102</v>
      </c>
      <c r="D58" s="16" t="s">
        <v>30</v>
      </c>
      <c r="E58" s="16" t="s">
        <v>27</v>
      </c>
      <c r="F58" s="16" t="s">
        <v>31</v>
      </c>
      <c r="G58" s="16" t="s">
        <v>28</v>
      </c>
      <c r="H58" s="16" t="s">
        <v>28</v>
      </c>
      <c r="I58" s="17" t="s">
        <v>105</v>
      </c>
      <c r="J58" s="18">
        <v>843</v>
      </c>
      <c r="K58" s="18">
        <v>843</v>
      </c>
      <c r="L58" s="18">
        <v>843</v>
      </c>
      <c r="M58" s="18">
        <v>843</v>
      </c>
      <c r="N58" s="18">
        <v>0</v>
      </c>
      <c r="O58" s="18">
        <v>0</v>
      </c>
      <c r="P58" s="18">
        <v>0</v>
      </c>
      <c r="Q58" s="18">
        <v>0</v>
      </c>
      <c r="R58" s="18">
        <f t="shared" si="34"/>
        <v>0</v>
      </c>
      <c r="S58" s="18">
        <f t="shared" si="35"/>
        <v>0</v>
      </c>
      <c r="T58" s="24"/>
    </row>
    <row r="59" spans="1:20" ht="12" customHeight="1">
      <c r="A59" s="1">
        <v>4</v>
      </c>
      <c r="B59" s="1">
        <v>0</v>
      </c>
      <c r="C59" s="16" t="s">
        <v>102</v>
      </c>
      <c r="D59" s="16" t="s">
        <v>30</v>
      </c>
      <c r="E59" s="16" t="s">
        <v>27</v>
      </c>
      <c r="F59" s="16" t="s">
        <v>49</v>
      </c>
      <c r="G59" s="16" t="s">
        <v>28</v>
      </c>
      <c r="H59" s="16" t="s">
        <v>28</v>
      </c>
      <c r="I59" s="17" t="s">
        <v>106</v>
      </c>
      <c r="J59" s="18">
        <v>789516</v>
      </c>
      <c r="K59" s="18">
        <v>1037460</v>
      </c>
      <c r="L59" s="18">
        <v>1037460</v>
      </c>
      <c r="M59" s="18">
        <v>658380</v>
      </c>
      <c r="N59" s="18">
        <v>0</v>
      </c>
      <c r="O59" s="18">
        <v>0</v>
      </c>
      <c r="P59" s="18">
        <v>0</v>
      </c>
      <c r="Q59" s="18">
        <v>935767.15396999998</v>
      </c>
      <c r="R59" s="18">
        <f t="shared" si="34"/>
        <v>142.13177100914365</v>
      </c>
      <c r="S59" s="18">
        <f t="shared" si="35"/>
        <v>90.197901988510395</v>
      </c>
      <c r="T59" s="24"/>
    </row>
    <row r="60" spans="1:20" ht="12" customHeight="1">
      <c r="A60" s="1">
        <v>4</v>
      </c>
      <c r="B60" s="1">
        <v>0</v>
      </c>
      <c r="C60" s="16" t="s">
        <v>102</v>
      </c>
      <c r="D60" s="16" t="s">
        <v>30</v>
      </c>
      <c r="E60" s="16" t="s">
        <v>27</v>
      </c>
      <c r="F60" s="16" t="s">
        <v>107</v>
      </c>
      <c r="G60" s="16" t="s">
        <v>28</v>
      </c>
      <c r="H60" s="16" t="s">
        <v>28</v>
      </c>
      <c r="I60" s="17" t="s">
        <v>108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11525.13</v>
      </c>
      <c r="R60" s="18">
        <f t="shared" si="34"/>
        <v>0</v>
      </c>
      <c r="S60" s="18">
        <f t="shared" si="35"/>
        <v>0</v>
      </c>
      <c r="T60" s="24"/>
    </row>
    <row r="61" spans="1:20" ht="12" customHeight="1">
      <c r="A61" s="1">
        <v>3</v>
      </c>
      <c r="B61" s="1">
        <v>1</v>
      </c>
      <c r="C61" s="16" t="s">
        <v>102</v>
      </c>
      <c r="D61" s="16" t="s">
        <v>30</v>
      </c>
      <c r="E61" s="16" t="s">
        <v>32</v>
      </c>
      <c r="F61" s="16" t="s">
        <v>28</v>
      </c>
      <c r="G61" s="16" t="s">
        <v>28</v>
      </c>
      <c r="H61" s="16" t="s">
        <v>28</v>
      </c>
      <c r="I61" s="17" t="s">
        <v>109</v>
      </c>
      <c r="J61" s="18">
        <v>0</v>
      </c>
      <c r="K61" s="18">
        <v>1846</v>
      </c>
      <c r="L61" s="18">
        <v>1846</v>
      </c>
      <c r="M61" s="18">
        <v>1846</v>
      </c>
      <c r="N61" s="18">
        <v>0</v>
      </c>
      <c r="O61" s="18">
        <v>0</v>
      </c>
      <c r="P61" s="18">
        <v>0</v>
      </c>
      <c r="Q61" s="18">
        <v>1920.3413599999999</v>
      </c>
      <c r="R61" s="18">
        <f t="shared" si="34"/>
        <v>104.02715926327193</v>
      </c>
      <c r="S61" s="18">
        <f t="shared" si="35"/>
        <v>104.02715926327193</v>
      </c>
      <c r="T61" s="24"/>
    </row>
    <row r="62" spans="1:20" ht="12" customHeight="1">
      <c r="A62" s="1">
        <v>4</v>
      </c>
      <c r="B62" s="1">
        <v>0</v>
      </c>
      <c r="C62" s="16" t="s">
        <v>102</v>
      </c>
      <c r="D62" s="16" t="s">
        <v>30</v>
      </c>
      <c r="E62" s="16" t="s">
        <v>32</v>
      </c>
      <c r="F62" s="16" t="s">
        <v>33</v>
      </c>
      <c r="G62" s="16" t="s">
        <v>28</v>
      </c>
      <c r="H62" s="16" t="s">
        <v>28</v>
      </c>
      <c r="I62" s="17" t="s">
        <v>110</v>
      </c>
      <c r="J62" s="18">
        <v>0</v>
      </c>
      <c r="K62" s="18">
        <v>1846</v>
      </c>
      <c r="L62" s="18">
        <v>1846</v>
      </c>
      <c r="M62" s="18">
        <v>1846</v>
      </c>
      <c r="N62" s="18">
        <v>0</v>
      </c>
      <c r="O62" s="18">
        <v>0</v>
      </c>
      <c r="P62" s="18">
        <v>0</v>
      </c>
      <c r="Q62" s="18">
        <v>0</v>
      </c>
      <c r="R62" s="18">
        <f t="shared" si="34"/>
        <v>0</v>
      </c>
      <c r="S62" s="18">
        <f t="shared" si="35"/>
        <v>0</v>
      </c>
      <c r="T62" s="24"/>
    </row>
    <row r="63" spans="1:20" ht="12" customHeight="1">
      <c r="A63" s="1">
        <v>4</v>
      </c>
      <c r="B63" s="1">
        <v>0</v>
      </c>
      <c r="C63" s="16" t="s">
        <v>102</v>
      </c>
      <c r="D63" s="16" t="s">
        <v>30</v>
      </c>
      <c r="E63" s="16" t="s">
        <v>32</v>
      </c>
      <c r="F63" s="16" t="s">
        <v>45</v>
      </c>
      <c r="G63" s="16" t="s">
        <v>28</v>
      </c>
      <c r="H63" s="16" t="s">
        <v>28</v>
      </c>
      <c r="I63" s="17" t="s">
        <v>111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1920.3413599999999</v>
      </c>
      <c r="R63" s="18">
        <f t="shared" si="34"/>
        <v>0</v>
      </c>
      <c r="S63" s="18">
        <f t="shared" si="35"/>
        <v>0</v>
      </c>
      <c r="T63" s="24"/>
    </row>
    <row r="64" spans="1:20" ht="12" customHeight="1">
      <c r="C64" s="13"/>
      <c r="D64" s="13"/>
      <c r="E64" s="13"/>
      <c r="F64" s="13"/>
      <c r="G64" s="13"/>
      <c r="H64" s="13"/>
      <c r="I64" s="14" t="s">
        <v>112</v>
      </c>
      <c r="J64" s="15">
        <v>0</v>
      </c>
      <c r="K64" s="15">
        <v>21000</v>
      </c>
      <c r="L64" s="15">
        <v>21000</v>
      </c>
      <c r="M64" s="15">
        <v>21000</v>
      </c>
      <c r="N64" s="15"/>
      <c r="O64" s="15"/>
      <c r="P64" s="15"/>
      <c r="Q64" s="15">
        <v>10195</v>
      </c>
      <c r="R64" s="15"/>
      <c r="S64" s="15"/>
      <c r="T64" s="24"/>
    </row>
    <row r="65" spans="1:20" ht="12" customHeight="1">
      <c r="C65" s="13"/>
      <c r="D65" s="13"/>
      <c r="E65" s="13"/>
      <c r="F65" s="13"/>
      <c r="G65" s="13"/>
      <c r="H65" s="13"/>
      <c r="I65" s="19" t="s">
        <v>113</v>
      </c>
      <c r="J65" s="20">
        <v>0</v>
      </c>
      <c r="K65" s="20">
        <v>21000</v>
      </c>
      <c r="L65" s="20">
        <v>21000</v>
      </c>
      <c r="M65" s="20">
        <v>21000</v>
      </c>
      <c r="N65" s="20">
        <v>21000</v>
      </c>
      <c r="O65" s="20">
        <v>21000</v>
      </c>
      <c r="P65" s="20">
        <v>0</v>
      </c>
      <c r="Q65" s="20">
        <v>21000</v>
      </c>
      <c r="R65" s="20">
        <f t="shared" ref="R65:R74" si="36">IF(M65=0,0,Q65/M65*100)</f>
        <v>100</v>
      </c>
      <c r="S65" s="20">
        <f t="shared" ref="S65:S74" si="37">IF(L65=0,0,Q65/L65*100)</f>
        <v>100</v>
      </c>
      <c r="T65" s="24"/>
    </row>
    <row r="66" spans="1:20" ht="12" customHeight="1">
      <c r="A66" s="1">
        <v>1</v>
      </c>
      <c r="B66" s="1">
        <v>1</v>
      </c>
      <c r="C66" s="16" t="s">
        <v>49</v>
      </c>
      <c r="D66" s="16" t="s">
        <v>28</v>
      </c>
      <c r="E66" s="16" t="s">
        <v>28</v>
      </c>
      <c r="F66" s="16" t="s">
        <v>28</v>
      </c>
      <c r="G66" s="16" t="s">
        <v>28</v>
      </c>
      <c r="H66" s="16" t="s">
        <v>28</v>
      </c>
      <c r="I66" s="17" t="s">
        <v>91</v>
      </c>
      <c r="J66" s="18">
        <v>0</v>
      </c>
      <c r="K66" s="18">
        <v>21000</v>
      </c>
      <c r="L66" s="18">
        <v>21000</v>
      </c>
      <c r="M66" s="18">
        <v>21000</v>
      </c>
      <c r="N66" s="18">
        <v>21000</v>
      </c>
      <c r="O66" s="18">
        <v>21000</v>
      </c>
      <c r="P66" s="18">
        <v>0</v>
      </c>
      <c r="Q66" s="18">
        <v>21000</v>
      </c>
      <c r="R66" s="18">
        <f t="shared" si="36"/>
        <v>100</v>
      </c>
      <c r="S66" s="18">
        <f t="shared" si="37"/>
        <v>100</v>
      </c>
      <c r="T66" s="24"/>
    </row>
    <row r="67" spans="1:20" ht="12" customHeight="1">
      <c r="A67" s="1">
        <v>2</v>
      </c>
      <c r="B67" s="1">
        <v>1</v>
      </c>
      <c r="C67" s="16" t="s">
        <v>49</v>
      </c>
      <c r="D67" s="16" t="s">
        <v>47</v>
      </c>
      <c r="E67" s="16" t="s">
        <v>28</v>
      </c>
      <c r="F67" s="16" t="s">
        <v>28</v>
      </c>
      <c r="G67" s="16" t="s">
        <v>28</v>
      </c>
      <c r="H67" s="16" t="s">
        <v>28</v>
      </c>
      <c r="I67" s="17" t="s">
        <v>91</v>
      </c>
      <c r="J67" s="18">
        <v>0</v>
      </c>
      <c r="K67" s="18">
        <v>21000</v>
      </c>
      <c r="L67" s="18">
        <v>21000</v>
      </c>
      <c r="M67" s="18">
        <v>21000</v>
      </c>
      <c r="N67" s="18">
        <v>21000</v>
      </c>
      <c r="O67" s="18">
        <v>21000</v>
      </c>
      <c r="P67" s="18">
        <v>0</v>
      </c>
      <c r="Q67" s="18">
        <v>21000</v>
      </c>
      <c r="R67" s="18">
        <f t="shared" si="36"/>
        <v>100</v>
      </c>
      <c r="S67" s="18">
        <f t="shared" si="37"/>
        <v>100</v>
      </c>
      <c r="T67" s="24"/>
    </row>
    <row r="68" spans="1:20" ht="12" customHeight="1">
      <c r="A68" s="1">
        <v>3</v>
      </c>
      <c r="B68" s="1">
        <v>1</v>
      </c>
      <c r="C68" s="16" t="s">
        <v>49</v>
      </c>
      <c r="D68" s="16" t="s">
        <v>47</v>
      </c>
      <c r="E68" s="16" t="s">
        <v>65</v>
      </c>
      <c r="F68" s="16" t="s">
        <v>28</v>
      </c>
      <c r="G68" s="16" t="s">
        <v>28</v>
      </c>
      <c r="H68" s="16" t="s">
        <v>28</v>
      </c>
      <c r="I68" s="17" t="s">
        <v>66</v>
      </c>
      <c r="J68" s="18">
        <v>0</v>
      </c>
      <c r="K68" s="18">
        <v>21000</v>
      </c>
      <c r="L68" s="18">
        <v>21000</v>
      </c>
      <c r="M68" s="18">
        <v>21000</v>
      </c>
      <c r="N68" s="18">
        <v>21000</v>
      </c>
      <c r="O68" s="18">
        <v>21000</v>
      </c>
      <c r="P68" s="18">
        <v>0</v>
      </c>
      <c r="Q68" s="18">
        <v>21000</v>
      </c>
      <c r="R68" s="18">
        <f t="shared" si="36"/>
        <v>100</v>
      </c>
      <c r="S68" s="18">
        <f t="shared" si="37"/>
        <v>100</v>
      </c>
      <c r="T68" s="24"/>
    </row>
    <row r="69" spans="1:20" ht="12" customHeight="1">
      <c r="A69" s="1">
        <v>4</v>
      </c>
      <c r="B69" s="1">
        <v>1</v>
      </c>
      <c r="C69" s="16" t="s">
        <v>49</v>
      </c>
      <c r="D69" s="16" t="s">
        <v>47</v>
      </c>
      <c r="E69" s="16" t="s">
        <v>65</v>
      </c>
      <c r="F69" s="16" t="s">
        <v>114</v>
      </c>
      <c r="G69" s="16" t="s">
        <v>28</v>
      </c>
      <c r="H69" s="16" t="s">
        <v>28</v>
      </c>
      <c r="I69" s="17" t="s">
        <v>115</v>
      </c>
      <c r="J69" s="18">
        <v>0</v>
      </c>
      <c r="K69" s="18">
        <v>21000</v>
      </c>
      <c r="L69" s="18">
        <v>21000</v>
      </c>
      <c r="M69" s="18">
        <v>21000</v>
      </c>
      <c r="N69" s="18">
        <v>21000</v>
      </c>
      <c r="O69" s="18">
        <v>21000</v>
      </c>
      <c r="P69" s="18">
        <v>0</v>
      </c>
      <c r="Q69" s="18">
        <v>21000</v>
      </c>
      <c r="R69" s="18">
        <f t="shared" si="36"/>
        <v>100</v>
      </c>
      <c r="S69" s="18">
        <f t="shared" si="37"/>
        <v>100</v>
      </c>
      <c r="T69" s="24"/>
    </row>
    <row r="70" spans="1:20" ht="12" customHeight="1">
      <c r="C70" s="13"/>
      <c r="D70" s="13"/>
      <c r="E70" s="13"/>
      <c r="F70" s="13"/>
      <c r="G70" s="13"/>
      <c r="H70" s="13"/>
      <c r="I70" s="19" t="s">
        <v>116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10805</v>
      </c>
      <c r="R70" s="20">
        <f t="shared" si="36"/>
        <v>0</v>
      </c>
      <c r="S70" s="20">
        <f t="shared" si="37"/>
        <v>0</v>
      </c>
      <c r="T70" s="24"/>
    </row>
    <row r="71" spans="1:20" ht="12" customHeight="1">
      <c r="A71" s="1">
        <v>1</v>
      </c>
      <c r="B71" s="1">
        <v>1</v>
      </c>
      <c r="C71" s="16" t="s">
        <v>48</v>
      </c>
      <c r="D71" s="16" t="s">
        <v>28</v>
      </c>
      <c r="E71" s="16" t="s">
        <v>28</v>
      </c>
      <c r="F71" s="16" t="s">
        <v>28</v>
      </c>
      <c r="G71" s="16" t="s">
        <v>28</v>
      </c>
      <c r="H71" s="16" t="s">
        <v>28</v>
      </c>
      <c r="I71" s="17" t="s">
        <v>117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10805</v>
      </c>
      <c r="R71" s="18">
        <f t="shared" si="36"/>
        <v>0</v>
      </c>
      <c r="S71" s="18">
        <f t="shared" si="37"/>
        <v>0</v>
      </c>
      <c r="T71" s="24"/>
    </row>
    <row r="72" spans="1:20" ht="12" customHeight="1">
      <c r="A72" s="1">
        <v>2</v>
      </c>
      <c r="B72" s="1">
        <v>1</v>
      </c>
      <c r="C72" s="16" t="s">
        <v>48</v>
      </c>
      <c r="D72" s="16" t="s">
        <v>30</v>
      </c>
      <c r="E72" s="16" t="s">
        <v>28</v>
      </c>
      <c r="F72" s="16" t="s">
        <v>28</v>
      </c>
      <c r="G72" s="16" t="s">
        <v>28</v>
      </c>
      <c r="H72" s="16" t="s">
        <v>28</v>
      </c>
      <c r="I72" s="17" t="s">
        <v>117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10805</v>
      </c>
      <c r="R72" s="18">
        <f t="shared" si="36"/>
        <v>0</v>
      </c>
      <c r="S72" s="18">
        <f t="shared" si="37"/>
        <v>0</v>
      </c>
      <c r="T72" s="24"/>
    </row>
    <row r="73" spans="1:20" ht="12" customHeight="1">
      <c r="A73" s="1">
        <v>3</v>
      </c>
      <c r="B73" s="1">
        <v>1</v>
      </c>
      <c r="C73" s="16" t="s">
        <v>48</v>
      </c>
      <c r="D73" s="16" t="s">
        <v>30</v>
      </c>
      <c r="E73" s="16" t="s">
        <v>27</v>
      </c>
      <c r="F73" s="16" t="s">
        <v>28</v>
      </c>
      <c r="G73" s="16" t="s">
        <v>28</v>
      </c>
      <c r="H73" s="16" t="s">
        <v>28</v>
      </c>
      <c r="I73" s="17" t="s">
        <v>118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10805</v>
      </c>
      <c r="R73" s="18">
        <f t="shared" si="36"/>
        <v>0</v>
      </c>
      <c r="S73" s="18">
        <f t="shared" si="37"/>
        <v>0</v>
      </c>
      <c r="T73" s="24"/>
    </row>
    <row r="74" spans="1:20" ht="12" customHeight="1">
      <c r="A74" s="1">
        <v>4</v>
      </c>
      <c r="B74" s="1">
        <v>0</v>
      </c>
      <c r="C74" s="16" t="s">
        <v>48</v>
      </c>
      <c r="D74" s="16" t="s">
        <v>30</v>
      </c>
      <c r="E74" s="16" t="s">
        <v>27</v>
      </c>
      <c r="F74" s="16" t="s">
        <v>34</v>
      </c>
      <c r="G74" s="16" t="s">
        <v>28</v>
      </c>
      <c r="H74" s="16" t="s">
        <v>28</v>
      </c>
      <c r="I74" s="17" t="s">
        <v>119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10805</v>
      </c>
      <c r="R74" s="18">
        <f t="shared" si="36"/>
        <v>0</v>
      </c>
      <c r="S74" s="18">
        <f t="shared" si="37"/>
        <v>0</v>
      </c>
      <c r="T74" s="24"/>
    </row>
    <row r="75" spans="1:20" ht="12" customHeight="1">
      <c r="C75" s="13"/>
      <c r="D75" s="13"/>
      <c r="E75" s="13"/>
      <c r="F75" s="13"/>
      <c r="G75" s="13"/>
      <c r="H75" s="13"/>
      <c r="I75" s="14" t="s">
        <v>120</v>
      </c>
      <c r="J75" s="15">
        <v>21041626</v>
      </c>
      <c r="K75" s="15">
        <v>-6012649</v>
      </c>
      <c r="L75" s="15">
        <v>-6012649</v>
      </c>
      <c r="M75" s="15">
        <v>-2858595.6</v>
      </c>
      <c r="N75" s="15"/>
      <c r="O75" s="15"/>
      <c r="P75" s="15"/>
      <c r="Q75" s="15">
        <v>6422082.0788099999</v>
      </c>
      <c r="R75" s="15"/>
      <c r="S75" s="15"/>
      <c r="T75" s="24"/>
    </row>
    <row r="76" spans="1:20" ht="12" customHeight="1">
      <c r="C76" s="13"/>
      <c r="D76" s="13"/>
      <c r="E76" s="13"/>
      <c r="F76" s="13"/>
      <c r="G76" s="13"/>
      <c r="H76" s="13"/>
      <c r="I76" s="14" t="s">
        <v>121</v>
      </c>
      <c r="J76" s="15">
        <v>21041626</v>
      </c>
      <c r="K76" s="15">
        <v>-6012649</v>
      </c>
      <c r="L76" s="15">
        <v>-6012649</v>
      </c>
      <c r="M76" s="15">
        <v>-2858595.6</v>
      </c>
      <c r="N76" s="15"/>
      <c r="O76" s="15"/>
      <c r="P76" s="15"/>
      <c r="Q76" s="15">
        <v>6422082.0788099999</v>
      </c>
      <c r="R76" s="15"/>
      <c r="S76" s="15"/>
      <c r="T76" s="24"/>
    </row>
    <row r="77" spans="1:20" ht="12" customHeight="1">
      <c r="C77" s="13"/>
      <c r="D77" s="13"/>
      <c r="E77" s="13"/>
      <c r="F77" s="13"/>
      <c r="G77" s="13"/>
      <c r="H77" s="13"/>
      <c r="I77" s="14" t="s">
        <v>122</v>
      </c>
      <c r="J77" s="15">
        <v>-21041626</v>
      </c>
      <c r="K77" s="15">
        <v>6012649</v>
      </c>
      <c r="L77" s="15">
        <v>6012649</v>
      </c>
      <c r="M77" s="15">
        <v>2858595.6</v>
      </c>
      <c r="N77" s="15"/>
      <c r="O77" s="15"/>
      <c r="P77" s="15"/>
      <c r="Q77" s="15">
        <v>-6422082.0788099999</v>
      </c>
      <c r="R77" s="15"/>
      <c r="S77" s="15"/>
      <c r="T77" s="24"/>
    </row>
    <row r="78" spans="1:20" ht="12" customHeight="1">
      <c r="C78" s="13"/>
      <c r="D78" s="13"/>
      <c r="E78" s="13"/>
      <c r="F78" s="13"/>
      <c r="G78" s="13"/>
      <c r="H78" s="13"/>
      <c r="I78" s="19" t="s">
        <v>123</v>
      </c>
      <c r="J78" s="20">
        <v>15005100</v>
      </c>
      <c r="K78" s="20">
        <v>31506442</v>
      </c>
      <c r="L78" s="20">
        <v>31506442</v>
      </c>
      <c r="M78" s="20">
        <v>24897021</v>
      </c>
      <c r="N78" s="20">
        <v>0</v>
      </c>
      <c r="O78" s="20">
        <v>0</v>
      </c>
      <c r="P78" s="20">
        <v>0</v>
      </c>
      <c r="Q78" s="20">
        <v>24898867.843499999</v>
      </c>
      <c r="R78" s="20">
        <f t="shared" ref="R78:R94" si="38">IF(M78=0,0,Q78/M78*100)</f>
        <v>100.00741792963905</v>
      </c>
      <c r="S78" s="20">
        <f t="shared" ref="S78:S94" si="39">IF(L78=0,0,Q78/L78*100)</f>
        <v>79.027863074795945</v>
      </c>
      <c r="T78" s="24"/>
    </row>
    <row r="79" spans="1:20" ht="12" customHeight="1">
      <c r="A79" s="1">
        <v>1</v>
      </c>
      <c r="B79" s="1">
        <v>1</v>
      </c>
      <c r="C79" s="16" t="s">
        <v>124</v>
      </c>
      <c r="D79" s="16" t="s">
        <v>28</v>
      </c>
      <c r="E79" s="16" t="s">
        <v>28</v>
      </c>
      <c r="F79" s="16" t="s">
        <v>28</v>
      </c>
      <c r="G79" s="16" t="s">
        <v>28</v>
      </c>
      <c r="H79" s="16" t="s">
        <v>28</v>
      </c>
      <c r="I79" s="17" t="s">
        <v>125</v>
      </c>
      <c r="J79" s="18">
        <v>15005100</v>
      </c>
      <c r="K79" s="18">
        <v>31506442</v>
      </c>
      <c r="L79" s="18">
        <v>31506442</v>
      </c>
      <c r="M79" s="18">
        <v>24897021</v>
      </c>
      <c r="N79" s="18">
        <v>0</v>
      </c>
      <c r="O79" s="18">
        <v>0</v>
      </c>
      <c r="P79" s="18">
        <v>0</v>
      </c>
      <c r="Q79" s="18">
        <v>24898867.843499999</v>
      </c>
      <c r="R79" s="18">
        <f t="shared" si="38"/>
        <v>100.00741792963905</v>
      </c>
      <c r="S79" s="18">
        <f t="shared" si="39"/>
        <v>79.027863074795945</v>
      </c>
      <c r="T79" s="24"/>
    </row>
    <row r="80" spans="1:20" ht="12" customHeight="1">
      <c r="A80" s="1">
        <v>2</v>
      </c>
      <c r="B80" s="1">
        <v>1</v>
      </c>
      <c r="C80" s="16" t="s">
        <v>124</v>
      </c>
      <c r="D80" s="16" t="s">
        <v>30</v>
      </c>
      <c r="E80" s="16" t="s">
        <v>28</v>
      </c>
      <c r="F80" s="16" t="s">
        <v>28</v>
      </c>
      <c r="G80" s="16" t="s">
        <v>28</v>
      </c>
      <c r="H80" s="16" t="s">
        <v>28</v>
      </c>
      <c r="I80" s="17" t="s">
        <v>126</v>
      </c>
      <c r="J80" s="18">
        <v>15005100</v>
      </c>
      <c r="K80" s="18">
        <v>31506442</v>
      </c>
      <c r="L80" s="18">
        <v>31506442</v>
      </c>
      <c r="M80" s="18">
        <v>24897021</v>
      </c>
      <c r="N80" s="18">
        <v>0</v>
      </c>
      <c r="O80" s="18">
        <v>0</v>
      </c>
      <c r="P80" s="18">
        <v>0</v>
      </c>
      <c r="Q80" s="18">
        <v>24898867.843499999</v>
      </c>
      <c r="R80" s="18">
        <f t="shared" si="38"/>
        <v>100.00741792963905</v>
      </c>
      <c r="S80" s="18">
        <f t="shared" si="39"/>
        <v>79.027863074795945</v>
      </c>
      <c r="T80" s="24"/>
    </row>
    <row r="81" spans="1:20" ht="12" customHeight="1">
      <c r="A81" s="1">
        <v>3</v>
      </c>
      <c r="B81" s="1">
        <v>1</v>
      </c>
      <c r="C81" s="16" t="s">
        <v>124</v>
      </c>
      <c r="D81" s="16" t="s">
        <v>30</v>
      </c>
      <c r="E81" s="16" t="s">
        <v>27</v>
      </c>
      <c r="F81" s="16" t="s">
        <v>28</v>
      </c>
      <c r="G81" s="16" t="s">
        <v>28</v>
      </c>
      <c r="H81" s="16" t="s">
        <v>28</v>
      </c>
      <c r="I81" s="17" t="s">
        <v>127</v>
      </c>
      <c r="J81" s="18">
        <v>0</v>
      </c>
      <c r="K81" s="18">
        <v>16501342</v>
      </c>
      <c r="L81" s="18">
        <v>16501342</v>
      </c>
      <c r="M81" s="18">
        <v>16501342</v>
      </c>
      <c r="N81" s="18">
        <v>0</v>
      </c>
      <c r="O81" s="18">
        <v>0</v>
      </c>
      <c r="P81" s="18">
        <v>0</v>
      </c>
      <c r="Q81" s="18">
        <v>16503188.843499999</v>
      </c>
      <c r="R81" s="18">
        <f t="shared" si="38"/>
        <v>100.01119208061986</v>
      </c>
      <c r="S81" s="18">
        <f t="shared" si="39"/>
        <v>100.01119208061986</v>
      </c>
      <c r="T81" s="24"/>
    </row>
    <row r="82" spans="1:20" ht="12" customHeight="1">
      <c r="A82" s="1">
        <v>4</v>
      </c>
      <c r="B82" s="1">
        <v>0</v>
      </c>
      <c r="C82" s="16" t="s">
        <v>124</v>
      </c>
      <c r="D82" s="16" t="s">
        <v>30</v>
      </c>
      <c r="E82" s="16" t="s">
        <v>27</v>
      </c>
      <c r="F82" s="16" t="s">
        <v>40</v>
      </c>
      <c r="G82" s="16" t="s">
        <v>28</v>
      </c>
      <c r="H82" s="16" t="s">
        <v>28</v>
      </c>
      <c r="I82" s="17" t="s">
        <v>128</v>
      </c>
      <c r="J82" s="18">
        <v>0</v>
      </c>
      <c r="K82" s="18">
        <v>16501342</v>
      </c>
      <c r="L82" s="18">
        <v>16501342</v>
      </c>
      <c r="M82" s="18">
        <v>16501342</v>
      </c>
      <c r="N82" s="18">
        <v>0</v>
      </c>
      <c r="O82" s="18">
        <v>0</v>
      </c>
      <c r="P82" s="18">
        <v>0</v>
      </c>
      <c r="Q82" s="18">
        <v>16503188.843499999</v>
      </c>
      <c r="R82" s="18">
        <f t="shared" si="38"/>
        <v>100.01119208061986</v>
      </c>
      <c r="S82" s="18">
        <f t="shared" si="39"/>
        <v>100.01119208061986</v>
      </c>
      <c r="T82" s="24"/>
    </row>
    <row r="83" spans="1:20" ht="12" customHeight="1">
      <c r="A83" s="1">
        <v>3</v>
      </c>
      <c r="B83" s="1">
        <v>1</v>
      </c>
      <c r="C83" s="16" t="s">
        <v>124</v>
      </c>
      <c r="D83" s="16" t="s">
        <v>30</v>
      </c>
      <c r="E83" s="16" t="s">
        <v>32</v>
      </c>
      <c r="F83" s="16" t="s">
        <v>28</v>
      </c>
      <c r="G83" s="16" t="s">
        <v>28</v>
      </c>
      <c r="H83" s="16" t="s">
        <v>28</v>
      </c>
      <c r="I83" s="17" t="s">
        <v>129</v>
      </c>
      <c r="J83" s="18">
        <v>15005100</v>
      </c>
      <c r="K83" s="18">
        <v>15005100</v>
      </c>
      <c r="L83" s="18">
        <v>15005100</v>
      </c>
      <c r="M83" s="18">
        <v>8395679</v>
      </c>
      <c r="N83" s="18">
        <v>0</v>
      </c>
      <c r="O83" s="18">
        <v>0</v>
      </c>
      <c r="P83" s="18">
        <v>0</v>
      </c>
      <c r="Q83" s="18">
        <v>8395679</v>
      </c>
      <c r="R83" s="18">
        <f t="shared" si="38"/>
        <v>100</v>
      </c>
      <c r="S83" s="18">
        <f t="shared" si="39"/>
        <v>55.95216959567081</v>
      </c>
      <c r="T83" s="24"/>
    </row>
    <row r="84" spans="1:20" ht="12" customHeight="1">
      <c r="A84" s="1">
        <v>4</v>
      </c>
      <c r="B84" s="1">
        <v>0</v>
      </c>
      <c r="C84" s="16" t="s">
        <v>124</v>
      </c>
      <c r="D84" s="16" t="s">
        <v>30</v>
      </c>
      <c r="E84" s="16" t="s">
        <v>32</v>
      </c>
      <c r="F84" s="16" t="s">
        <v>33</v>
      </c>
      <c r="G84" s="16" t="s">
        <v>28</v>
      </c>
      <c r="H84" s="16" t="s">
        <v>28</v>
      </c>
      <c r="I84" s="17" t="s">
        <v>130</v>
      </c>
      <c r="J84" s="18">
        <v>15005100</v>
      </c>
      <c r="K84" s="18">
        <v>15005100</v>
      </c>
      <c r="L84" s="18">
        <v>15005100</v>
      </c>
      <c r="M84" s="18">
        <v>8395679</v>
      </c>
      <c r="N84" s="18">
        <v>0</v>
      </c>
      <c r="O84" s="18">
        <v>0</v>
      </c>
      <c r="P84" s="18">
        <v>0</v>
      </c>
      <c r="Q84" s="18">
        <v>8395679</v>
      </c>
      <c r="R84" s="18">
        <f t="shared" si="38"/>
        <v>100</v>
      </c>
      <c r="S84" s="18">
        <f t="shared" si="39"/>
        <v>55.95216959567081</v>
      </c>
      <c r="T84" s="24"/>
    </row>
    <row r="85" spans="1:20" ht="12" customHeight="1">
      <c r="C85" s="13"/>
      <c r="D85" s="13"/>
      <c r="E85" s="13"/>
      <c r="F85" s="13"/>
      <c r="G85" s="13"/>
      <c r="H85" s="13"/>
      <c r="I85" s="19" t="s">
        <v>131</v>
      </c>
      <c r="J85" s="20">
        <v>36046726</v>
      </c>
      <c r="K85" s="20">
        <v>33070498</v>
      </c>
      <c r="L85" s="20">
        <v>33070498</v>
      </c>
      <c r="M85" s="20">
        <v>29292360</v>
      </c>
      <c r="N85" s="20">
        <v>33070498</v>
      </c>
      <c r="O85" s="20">
        <v>29292359.304000001</v>
      </c>
      <c r="P85" s="20">
        <v>0</v>
      </c>
      <c r="Q85" s="20">
        <v>29292359.304000001</v>
      </c>
      <c r="R85" s="20">
        <f t="shared" si="38"/>
        <v>99.999997623953831</v>
      </c>
      <c r="S85" s="20">
        <f t="shared" si="39"/>
        <v>88.575501052327681</v>
      </c>
      <c r="T85" s="24"/>
    </row>
    <row r="86" spans="1:20" ht="12" customHeight="1">
      <c r="A86" s="1">
        <v>1</v>
      </c>
      <c r="B86" s="1">
        <v>1</v>
      </c>
      <c r="C86" s="16" t="s">
        <v>42</v>
      </c>
      <c r="D86" s="16" t="s">
        <v>28</v>
      </c>
      <c r="E86" s="16" t="s">
        <v>28</v>
      </c>
      <c r="F86" s="16" t="s">
        <v>28</v>
      </c>
      <c r="G86" s="16" t="s">
        <v>28</v>
      </c>
      <c r="H86" s="16" t="s">
        <v>28</v>
      </c>
      <c r="I86" s="17" t="s">
        <v>131</v>
      </c>
      <c r="J86" s="18">
        <v>36046726</v>
      </c>
      <c r="K86" s="18">
        <v>33070498</v>
      </c>
      <c r="L86" s="18">
        <v>33070498</v>
      </c>
      <c r="M86" s="18">
        <v>29292360</v>
      </c>
      <c r="N86" s="18">
        <v>33070498</v>
      </c>
      <c r="O86" s="18">
        <v>29292359.304000001</v>
      </c>
      <c r="P86" s="18">
        <v>0</v>
      </c>
      <c r="Q86" s="18">
        <v>29292359.304000001</v>
      </c>
      <c r="R86" s="18">
        <f t="shared" si="38"/>
        <v>99.999997623953831</v>
      </c>
      <c r="S86" s="18">
        <f t="shared" si="39"/>
        <v>88.575501052327681</v>
      </c>
      <c r="T86" s="24"/>
    </row>
    <row r="87" spans="1:20" ht="12" customHeight="1">
      <c r="A87" s="1">
        <v>2</v>
      </c>
      <c r="B87" s="1">
        <v>1</v>
      </c>
      <c r="C87" s="16" t="s">
        <v>42</v>
      </c>
      <c r="D87" s="16" t="s">
        <v>30</v>
      </c>
      <c r="E87" s="16" t="s">
        <v>28</v>
      </c>
      <c r="F87" s="16" t="s">
        <v>28</v>
      </c>
      <c r="G87" s="16" t="s">
        <v>28</v>
      </c>
      <c r="H87" s="16" t="s">
        <v>28</v>
      </c>
      <c r="I87" s="17" t="s">
        <v>131</v>
      </c>
      <c r="J87" s="18">
        <v>36046726</v>
      </c>
      <c r="K87" s="18">
        <v>33070498</v>
      </c>
      <c r="L87" s="18">
        <v>33070498</v>
      </c>
      <c r="M87" s="18">
        <v>29292360</v>
      </c>
      <c r="N87" s="18">
        <v>33070498</v>
      </c>
      <c r="O87" s="18">
        <v>29292359.304000001</v>
      </c>
      <c r="P87" s="18">
        <v>0</v>
      </c>
      <c r="Q87" s="18">
        <v>29292359.304000001</v>
      </c>
      <c r="R87" s="18">
        <f t="shared" si="38"/>
        <v>99.999997623953831</v>
      </c>
      <c r="S87" s="18">
        <f t="shared" si="39"/>
        <v>88.575501052327681</v>
      </c>
      <c r="T87" s="24"/>
    </row>
    <row r="88" spans="1:20" ht="12" customHeight="1">
      <c r="A88" s="1">
        <v>3</v>
      </c>
      <c r="B88" s="1">
        <v>1</v>
      </c>
      <c r="C88" s="16" t="s">
        <v>42</v>
      </c>
      <c r="D88" s="16" t="s">
        <v>30</v>
      </c>
      <c r="E88" s="16" t="s">
        <v>59</v>
      </c>
      <c r="F88" s="16" t="s">
        <v>28</v>
      </c>
      <c r="G88" s="16" t="s">
        <v>28</v>
      </c>
      <c r="H88" s="16" t="s">
        <v>28</v>
      </c>
      <c r="I88" s="17" t="s">
        <v>60</v>
      </c>
      <c r="J88" s="18">
        <v>36046726</v>
      </c>
      <c r="K88" s="18">
        <v>33070498</v>
      </c>
      <c r="L88" s="18">
        <v>33070498</v>
      </c>
      <c r="M88" s="18">
        <v>29292360</v>
      </c>
      <c r="N88" s="18">
        <v>33070498</v>
      </c>
      <c r="O88" s="18">
        <v>29292359.304000001</v>
      </c>
      <c r="P88" s="18">
        <v>0</v>
      </c>
      <c r="Q88" s="18">
        <v>29292359.304000001</v>
      </c>
      <c r="R88" s="18">
        <f t="shared" si="38"/>
        <v>99.999997623953831</v>
      </c>
      <c r="S88" s="18">
        <f t="shared" si="39"/>
        <v>88.575501052327681</v>
      </c>
      <c r="T88" s="24"/>
    </row>
    <row r="89" spans="1:20" ht="12" customHeight="1">
      <c r="A89" s="1">
        <v>4</v>
      </c>
      <c r="B89" s="1">
        <v>1</v>
      </c>
      <c r="C89" s="16" t="s">
        <v>42</v>
      </c>
      <c r="D89" s="16" t="s">
        <v>30</v>
      </c>
      <c r="E89" s="16" t="s">
        <v>59</v>
      </c>
      <c r="F89" s="16" t="s">
        <v>74</v>
      </c>
      <c r="G89" s="16" t="s">
        <v>28</v>
      </c>
      <c r="H89" s="16" t="s">
        <v>28</v>
      </c>
      <c r="I89" s="17" t="s">
        <v>132</v>
      </c>
      <c r="J89" s="18">
        <v>20403590</v>
      </c>
      <c r="K89" s="18">
        <v>16422423</v>
      </c>
      <c r="L89" s="18">
        <v>16422423</v>
      </c>
      <c r="M89" s="18">
        <v>16422423</v>
      </c>
      <c r="N89" s="18">
        <v>16422423</v>
      </c>
      <c r="O89" s="18">
        <v>16422423</v>
      </c>
      <c r="P89" s="18">
        <v>0</v>
      </c>
      <c r="Q89" s="18">
        <v>16422423</v>
      </c>
      <c r="R89" s="18">
        <f t="shared" si="38"/>
        <v>100</v>
      </c>
      <c r="S89" s="18">
        <f t="shared" si="39"/>
        <v>100</v>
      </c>
      <c r="T89" s="24"/>
    </row>
    <row r="90" spans="1:20" ht="12" customHeight="1">
      <c r="A90" s="1">
        <v>5</v>
      </c>
      <c r="B90" s="1">
        <v>1</v>
      </c>
      <c r="C90" s="16" t="s">
        <v>42</v>
      </c>
      <c r="D90" s="16" t="s">
        <v>30</v>
      </c>
      <c r="E90" s="16" t="s">
        <v>59</v>
      </c>
      <c r="F90" s="16" t="s">
        <v>74</v>
      </c>
      <c r="G90" s="16" t="s">
        <v>87</v>
      </c>
      <c r="H90" s="16" t="s">
        <v>28</v>
      </c>
      <c r="I90" s="17" t="s">
        <v>133</v>
      </c>
      <c r="J90" s="18">
        <v>0</v>
      </c>
      <c r="K90" s="18">
        <v>0</v>
      </c>
      <c r="L90" s="18">
        <v>16422423</v>
      </c>
      <c r="M90" s="18">
        <v>16422423</v>
      </c>
      <c r="N90" s="18">
        <v>16422423</v>
      </c>
      <c r="O90" s="18">
        <v>16422423</v>
      </c>
      <c r="P90" s="18">
        <v>0</v>
      </c>
      <c r="Q90" s="18">
        <v>16422423</v>
      </c>
      <c r="R90" s="18">
        <f t="shared" si="38"/>
        <v>100</v>
      </c>
      <c r="S90" s="18">
        <f t="shared" si="39"/>
        <v>100</v>
      </c>
      <c r="T90" s="24"/>
    </row>
    <row r="91" spans="1:20" ht="12" customHeight="1">
      <c r="A91" s="1">
        <v>4</v>
      </c>
      <c r="B91" s="1">
        <v>1</v>
      </c>
      <c r="C91" s="16" t="s">
        <v>42</v>
      </c>
      <c r="D91" s="16" t="s">
        <v>30</v>
      </c>
      <c r="E91" s="16" t="s">
        <v>59</v>
      </c>
      <c r="F91" s="16" t="s">
        <v>57</v>
      </c>
      <c r="G91" s="16" t="s">
        <v>28</v>
      </c>
      <c r="H91" s="16" t="s">
        <v>28</v>
      </c>
      <c r="I91" s="17" t="s">
        <v>134</v>
      </c>
      <c r="J91" s="18">
        <v>15643136</v>
      </c>
      <c r="K91" s="18">
        <v>16646229</v>
      </c>
      <c r="L91" s="18">
        <v>16646229</v>
      </c>
      <c r="M91" s="18">
        <v>12868091</v>
      </c>
      <c r="N91" s="18">
        <v>16646229</v>
      </c>
      <c r="O91" s="18">
        <v>12868090.304</v>
      </c>
      <c r="P91" s="18">
        <v>0</v>
      </c>
      <c r="Q91" s="18">
        <v>12868090.304</v>
      </c>
      <c r="R91" s="18">
        <f t="shared" si="38"/>
        <v>99.999994591272312</v>
      </c>
      <c r="S91" s="18">
        <f t="shared" si="39"/>
        <v>77.303335812573522</v>
      </c>
      <c r="T91" s="24"/>
    </row>
    <row r="92" spans="1:20" ht="12" customHeight="1">
      <c r="A92" s="1">
        <v>5</v>
      </c>
      <c r="B92" s="1">
        <v>1</v>
      </c>
      <c r="C92" s="16" t="s">
        <v>42</v>
      </c>
      <c r="D92" s="16" t="s">
        <v>30</v>
      </c>
      <c r="E92" s="16" t="s">
        <v>59</v>
      </c>
      <c r="F92" s="16" t="s">
        <v>57</v>
      </c>
      <c r="G92" s="16" t="s">
        <v>57</v>
      </c>
      <c r="H92" s="16" t="s">
        <v>28</v>
      </c>
      <c r="I92" s="17" t="s">
        <v>58</v>
      </c>
      <c r="J92" s="18">
        <v>0</v>
      </c>
      <c r="K92" s="18">
        <v>0</v>
      </c>
      <c r="L92" s="18">
        <v>16646229</v>
      </c>
      <c r="M92" s="18">
        <v>12868091</v>
      </c>
      <c r="N92" s="18">
        <v>16646229</v>
      </c>
      <c r="O92" s="18">
        <v>12868090.304</v>
      </c>
      <c r="P92" s="18">
        <v>0</v>
      </c>
      <c r="Q92" s="18">
        <v>12868090.304</v>
      </c>
      <c r="R92" s="18">
        <f t="shared" si="38"/>
        <v>99.999994591272312</v>
      </c>
      <c r="S92" s="18">
        <f t="shared" si="39"/>
        <v>77.303335812573522</v>
      </c>
      <c r="T92" s="24"/>
    </row>
    <row r="93" spans="1:20" ht="12" customHeight="1">
      <c r="A93" s="1">
        <v>4</v>
      </c>
      <c r="B93" s="1">
        <v>1</v>
      </c>
      <c r="C93" s="16" t="s">
        <v>42</v>
      </c>
      <c r="D93" s="16" t="s">
        <v>30</v>
      </c>
      <c r="E93" s="16" t="s">
        <v>59</v>
      </c>
      <c r="F93" s="16" t="s">
        <v>62</v>
      </c>
      <c r="G93" s="16" t="s">
        <v>28</v>
      </c>
      <c r="H93" s="16" t="s">
        <v>28</v>
      </c>
      <c r="I93" s="17" t="s">
        <v>135</v>
      </c>
      <c r="J93" s="18">
        <v>0</v>
      </c>
      <c r="K93" s="18">
        <v>1846</v>
      </c>
      <c r="L93" s="18">
        <v>1846</v>
      </c>
      <c r="M93" s="18">
        <v>1846</v>
      </c>
      <c r="N93" s="18">
        <v>1846</v>
      </c>
      <c r="O93" s="18">
        <v>1846</v>
      </c>
      <c r="P93" s="18">
        <v>0</v>
      </c>
      <c r="Q93" s="18">
        <v>1846</v>
      </c>
      <c r="R93" s="18">
        <f t="shared" si="38"/>
        <v>100</v>
      </c>
      <c r="S93" s="18">
        <f t="shared" si="39"/>
        <v>100</v>
      </c>
      <c r="T93" s="24"/>
    </row>
    <row r="94" spans="1:20" ht="12" customHeight="1">
      <c r="A94" s="1">
        <v>5</v>
      </c>
      <c r="B94" s="1">
        <v>1</v>
      </c>
      <c r="C94" s="16" t="s">
        <v>42</v>
      </c>
      <c r="D94" s="16" t="s">
        <v>30</v>
      </c>
      <c r="E94" s="16" t="s">
        <v>59</v>
      </c>
      <c r="F94" s="16" t="s">
        <v>62</v>
      </c>
      <c r="G94" s="16" t="s">
        <v>57</v>
      </c>
      <c r="H94" s="16" t="s">
        <v>28</v>
      </c>
      <c r="I94" s="17" t="s">
        <v>58</v>
      </c>
      <c r="J94" s="18">
        <v>0</v>
      </c>
      <c r="K94" s="18">
        <v>0</v>
      </c>
      <c r="L94" s="18">
        <v>1846</v>
      </c>
      <c r="M94" s="18">
        <v>1846</v>
      </c>
      <c r="N94" s="18">
        <v>1846</v>
      </c>
      <c r="O94" s="18">
        <v>1846</v>
      </c>
      <c r="P94" s="18">
        <v>0</v>
      </c>
      <c r="Q94" s="18">
        <v>1846</v>
      </c>
      <c r="R94" s="18">
        <f t="shared" si="38"/>
        <v>100</v>
      </c>
      <c r="S94" s="18">
        <f t="shared" si="39"/>
        <v>100</v>
      </c>
      <c r="T94" s="24"/>
    </row>
    <row r="95" spans="1:20" ht="12" customHeight="1">
      <c r="C95" s="13"/>
      <c r="D95" s="13"/>
      <c r="E95" s="13"/>
      <c r="F95" s="13"/>
      <c r="G95" s="13"/>
      <c r="H95" s="13"/>
      <c r="I95" s="14" t="s">
        <v>136</v>
      </c>
      <c r="J95" s="15">
        <v>0</v>
      </c>
      <c r="K95" s="15">
        <v>7576705</v>
      </c>
      <c r="L95" s="15">
        <v>7576705</v>
      </c>
      <c r="M95" s="15">
        <v>7253934.5999999996</v>
      </c>
      <c r="N95" s="15"/>
      <c r="O95" s="15"/>
      <c r="P95" s="15"/>
      <c r="Q95" s="15">
        <v>-2028590.61831</v>
      </c>
      <c r="R95" s="15"/>
      <c r="S95" s="15"/>
    </row>
    <row r="96" spans="1:20" ht="24.75" customHeight="1">
      <c r="C96" s="13"/>
      <c r="D96" s="13"/>
      <c r="E96" s="13"/>
      <c r="F96" s="13"/>
      <c r="G96" s="13"/>
      <c r="H96" s="13"/>
      <c r="I96" s="21" t="s">
        <v>137</v>
      </c>
      <c r="J96" s="15"/>
      <c r="K96" s="15"/>
      <c r="L96" s="15"/>
      <c r="M96" s="15"/>
      <c r="N96" s="15"/>
      <c r="O96" s="15"/>
      <c r="P96" s="15"/>
      <c r="R96" s="15"/>
      <c r="S96" s="15"/>
    </row>
    <row r="97" spans="3:19" ht="21.75" customHeight="1">
      <c r="C97" s="13"/>
      <c r="D97" s="13"/>
      <c r="E97" s="13"/>
      <c r="F97" s="13"/>
      <c r="G97" s="13"/>
      <c r="H97" s="13"/>
      <c r="I97" s="22" t="s">
        <v>138</v>
      </c>
      <c r="J97" s="15"/>
      <c r="K97" s="15"/>
      <c r="L97" s="15"/>
      <c r="M97" s="15"/>
      <c r="N97" s="15"/>
      <c r="O97" s="15"/>
      <c r="P97" s="15"/>
      <c r="Q97" s="23">
        <v>7593889.0967300003</v>
      </c>
      <c r="R97" s="15"/>
      <c r="S97" s="15"/>
    </row>
    <row r="98" spans="3:19" ht="21.75" customHeight="1">
      <c r="C98" s="13"/>
      <c r="D98" s="13"/>
      <c r="E98" s="13"/>
      <c r="F98" s="13"/>
      <c r="G98" s="13"/>
      <c r="H98" s="13"/>
      <c r="I98" s="22" t="s">
        <v>139</v>
      </c>
      <c r="J98" s="15"/>
      <c r="K98" s="15"/>
      <c r="L98" s="15"/>
      <c r="M98" s="15"/>
      <c r="N98" s="15"/>
      <c r="O98" s="15"/>
      <c r="P98" s="15"/>
      <c r="Q98" s="23" t="s">
        <v>28</v>
      </c>
      <c r="R98" s="15"/>
      <c r="S98" s="15"/>
    </row>
    <row r="99" spans="3:19" ht="21.75" customHeight="1">
      <c r="C99" s="13"/>
      <c r="D99" s="13"/>
      <c r="E99" s="13"/>
      <c r="F99" s="13"/>
      <c r="G99" s="13"/>
      <c r="H99" s="13"/>
      <c r="I99" s="22" t="s">
        <v>140</v>
      </c>
      <c r="J99" s="15"/>
      <c r="K99" s="15"/>
      <c r="L99" s="15"/>
      <c r="M99" s="15"/>
      <c r="N99" s="15"/>
      <c r="O99" s="15"/>
      <c r="P99" s="15"/>
      <c r="Q99" s="23">
        <v>9622479.7150400002</v>
      </c>
      <c r="R99" s="15"/>
      <c r="S99" s="15"/>
    </row>
    <row r="100" spans="3:19" ht="22.5" customHeight="1">
      <c r="C100" s="13"/>
      <c r="D100" s="13"/>
      <c r="E100" s="13"/>
      <c r="F100" s="13"/>
      <c r="G100" s="13"/>
      <c r="H100" s="13"/>
      <c r="I100" s="22" t="s">
        <v>141</v>
      </c>
      <c r="J100" s="15"/>
      <c r="K100" s="15"/>
      <c r="L100" s="15"/>
      <c r="M100" s="15"/>
      <c r="N100" s="15"/>
      <c r="O100" s="15"/>
      <c r="P100" s="15"/>
      <c r="Q100" s="23" t="s">
        <v>28</v>
      </c>
      <c r="R100" s="15"/>
      <c r="S100" s="15"/>
    </row>
    <row r="101" spans="3:19">
      <c r="L101" s="25"/>
      <c r="M101" s="25"/>
      <c r="N101" s="25"/>
      <c r="O101" s="25"/>
      <c r="P101" s="25"/>
      <c r="Q101" s="25"/>
      <c r="R101" s="26"/>
      <c r="S101" s="27"/>
    </row>
    <row r="102" spans="3:19">
      <c r="L102" s="25"/>
      <c r="M102" s="25"/>
      <c r="N102" s="25"/>
      <c r="O102" s="25"/>
      <c r="P102" s="25"/>
      <c r="Q102" s="25"/>
      <c r="R102" s="26"/>
      <c r="S102" s="27"/>
    </row>
  </sheetData>
  <mergeCells count="19">
    <mergeCell ref="C11:H11"/>
    <mergeCell ref="M9:N9"/>
    <mergeCell ref="L9:L10"/>
    <mergeCell ref="O9:O10"/>
    <mergeCell ref="P9:P10"/>
    <mergeCell ref="Q9:Q10"/>
    <mergeCell ref="R9:R10"/>
    <mergeCell ref="S9:S10"/>
    <mergeCell ref="C7:H7"/>
    <mergeCell ref="C9:H10"/>
    <mergeCell ref="I9:I10"/>
    <mergeCell ref="J9:J10"/>
    <mergeCell ref="K9:K10"/>
    <mergeCell ref="C6:H6"/>
    <mergeCell ref="I1:S1"/>
    <mergeCell ref="H2:S2"/>
    <mergeCell ref="C3:H3"/>
    <mergeCell ref="C4:H4"/>
    <mergeCell ref="C5:H5"/>
  </mergeCells>
  <conditionalFormatting sqref="C1:C1048576">
    <cfRule type="expression" dxfId="6" priority="7">
      <formula>$A1=1</formula>
    </cfRule>
  </conditionalFormatting>
  <conditionalFormatting sqref="D1:D1048576">
    <cfRule type="expression" dxfId="5" priority="1">
      <formula>$A1=2</formula>
    </cfRule>
  </conditionalFormatting>
  <conditionalFormatting sqref="E1:E1048576">
    <cfRule type="expression" dxfId="4" priority="2">
      <formula>$A1=3</formula>
    </cfRule>
  </conditionalFormatting>
  <conditionalFormatting sqref="F1:F1048576">
    <cfRule type="expression" dxfId="3" priority="3">
      <formula>$A1=4</formula>
    </cfRule>
  </conditionalFormatting>
  <conditionalFormatting sqref="G1:G1048576">
    <cfRule type="expression" dxfId="2" priority="4">
      <formula>$A1=5</formula>
    </cfRule>
  </conditionalFormatting>
  <conditionalFormatting sqref="H1:H1048576">
    <cfRule type="expression" dxfId="1" priority="5">
      <formula>$A1=6</formula>
    </cfRule>
  </conditionalFormatting>
  <conditionalFormatting sqref="I1:S1048576">
    <cfRule type="expression" dxfId="0" priority="6">
      <formula>$B1=1</formula>
    </cfRule>
  </conditionalFormatting>
  <pageMargins left="0.59055118110236227" right="0.19685039370078741" top="0.39370078740157483" bottom="0.39370078740157483" header="0.19685039370078741" footer="0.19685039370078741"/>
  <pageSetup paperSize="9" scale="73" fitToHeight="200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Гульмира</cp:lastModifiedBy>
  <cp:lastPrinted>2016-11-14T11:26:35Z</cp:lastPrinted>
  <dcterms:created xsi:type="dcterms:W3CDTF">2026-10-02T06:12:00Z</dcterms:created>
  <dcterms:modified xsi:type="dcterms:W3CDTF">2026-10-28T09:10:38Z</dcterms:modified>
</cp:coreProperties>
</file>