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1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0" i="2" l="1"/>
  <c r="K20" i="2"/>
  <c r="I20" i="2"/>
  <c r="G20" i="2"/>
  <c r="F20" i="2"/>
  <c r="M8" i="2" l="1"/>
  <c r="K8" i="2"/>
  <c r="I8" i="2"/>
  <c r="G8" i="2"/>
  <c r="F8" i="2"/>
  <c r="D16" i="2" l="1"/>
  <c r="E16" i="2"/>
  <c r="H16" i="2"/>
  <c r="J16" i="2"/>
  <c r="L16" i="2"/>
  <c r="C16" i="2"/>
  <c r="D6" i="2" l="1"/>
  <c r="E6" i="2"/>
  <c r="H6" i="2"/>
  <c r="J6" i="2"/>
  <c r="L6" i="2"/>
  <c r="C6" i="2"/>
  <c r="M10" i="2"/>
  <c r="K10" i="2"/>
  <c r="I10" i="2"/>
  <c r="G10" i="2"/>
  <c r="F10" i="2"/>
  <c r="M9" i="2" l="1"/>
  <c r="M7" i="2"/>
  <c r="K9" i="2"/>
  <c r="K7" i="2"/>
  <c r="M19" i="2"/>
  <c r="K19" i="2"/>
  <c r="M18" i="2"/>
  <c r="K18" i="2"/>
  <c r="M17" i="2"/>
  <c r="M16" i="2" s="1"/>
  <c r="K17" i="2"/>
  <c r="K16" i="2" s="1"/>
  <c r="I19" i="2"/>
  <c r="I18" i="2"/>
  <c r="I17" i="2"/>
  <c r="I16" i="2" l="1"/>
  <c r="K6" i="2"/>
  <c r="M6" i="2"/>
  <c r="G19" i="2"/>
  <c r="F19" i="2"/>
  <c r="G18" i="2"/>
  <c r="F18" i="2"/>
  <c r="G17" i="2"/>
  <c r="G16" i="2" s="1"/>
  <c r="F17" i="2"/>
  <c r="I9" i="2"/>
  <c r="G9" i="2"/>
  <c r="F9" i="2"/>
  <c r="I7" i="2"/>
  <c r="G7" i="2"/>
  <c r="F7" i="2"/>
  <c r="L5" i="2"/>
  <c r="J5" i="2"/>
  <c r="H5" i="2"/>
  <c r="E5" i="2"/>
  <c r="D5" i="2"/>
  <c r="C5" i="2"/>
  <c r="F16" i="2" l="1"/>
  <c r="G6" i="2"/>
  <c r="F5" i="2"/>
  <c r="F6" i="2"/>
  <c r="I6" i="2"/>
  <c r="G5" i="2"/>
  <c r="I5" i="2"/>
  <c r="K5" i="2"/>
  <c r="M5" i="2"/>
</calcChain>
</file>

<file path=xl/sharedStrings.xml><?xml version="1.0" encoding="utf-8"?>
<sst xmlns="http://schemas.openxmlformats.org/spreadsheetml/2006/main" count="54" uniqueCount="35">
  <si>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</si>
  <si>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</si>
  <si>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</si>
  <si>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</si>
  <si>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</si>
  <si>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</si>
  <si>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</si>
  <si>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</si>
  <si>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</si>
  <si>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</si>
  <si>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</si>
  <si>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</si>
  <si>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</si>
  <si>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</si>
  <si>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</si>
  <si>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</si>
  <si>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</si>
  <si>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</si>
  <si>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</si>
  <si>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</si>
  <si>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Отклонение от годового плана</t>
  </si>
  <si>
    <t>Используемые остатки бюджетных средств</t>
  </si>
  <si>
    <t>Трансферты</t>
  </si>
  <si>
    <t>Поступления от продажи основного капитала</t>
  </si>
  <si>
    <t>на 01.06.2023г.</t>
  </si>
  <si>
    <t>Исполнение доходной части бюджета Кызылжарского сельского округа  на 1 июня 2026 года</t>
  </si>
  <si>
    <t>на 01.06.2025 г.</t>
  </si>
  <si>
    <t>на 01.06.2024г.</t>
  </si>
  <si>
    <t>Исполнение на 01.06.2026г.</t>
  </si>
  <si>
    <t>План на
 2026 год</t>
  </si>
  <si>
    <t>Откл. от факта за 2026г.</t>
  </si>
  <si>
    <t>Исполнение расходной части бюджета Кызылжарского сельского округа на 1 июня 2026 года</t>
  </si>
  <si>
    <t>Исполнение на 01.06.26г.</t>
  </si>
  <si>
    <t>План на 2026 год</t>
  </si>
  <si>
    <t>Откл. от факта на 01.06.26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</si>
</sst>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right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5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0" sqref="E10"/>
    </sheetView>
  </sheetViews>
  <sheetFormatPr defaultColWidth="9.140625" defaultRowHeight="15.75" x14ac:dyDescent="0.25"/>
  <cols>
    <col min="1" max="1" width="7.28515625" style="11" customWidth="1"/>
    <col min="2" max="2" width="28.7109375" style="12" customWidth="1"/>
    <col min="3" max="3" width="11.710937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33" ht="18.75" x14ac:dyDescent="0.3">
      <c r="A1" s="46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33" x14ac:dyDescent="0.25">
      <c r="L2" s="47" t="s">
        <v>9</v>
      </c>
      <c r="M2" s="47"/>
    </row>
    <row r="3" spans="1:33" s="2" customFormat="1" ht="36" customHeight="1" x14ac:dyDescent="0.25">
      <c r="A3" s="48" t="s">
        <v>3</v>
      </c>
      <c r="B3" s="49" t="s">
        <v>1</v>
      </c>
      <c r="C3" s="50" t="s">
        <v>29</v>
      </c>
      <c r="D3" s="44" t="s">
        <v>28</v>
      </c>
      <c r="E3" s="45"/>
      <c r="F3" s="50" t="s">
        <v>20</v>
      </c>
      <c r="G3" s="50"/>
      <c r="H3" s="50" t="s">
        <v>26</v>
      </c>
      <c r="I3" s="50"/>
      <c r="J3" s="44" t="s">
        <v>27</v>
      </c>
      <c r="K3" s="45"/>
      <c r="L3" s="44" t="s">
        <v>24</v>
      </c>
      <c r="M3" s="45"/>
    </row>
    <row r="4" spans="1:33" s="2" customFormat="1" ht="45.95" customHeight="1" x14ac:dyDescent="0.25">
      <c r="A4" s="48"/>
      <c r="B4" s="49"/>
      <c r="C4" s="50"/>
      <c r="D4" s="23" t="s">
        <v>6</v>
      </c>
      <c r="E4" s="23" t="s">
        <v>5</v>
      </c>
      <c r="F4" s="23" t="s">
        <v>10</v>
      </c>
      <c r="G4" s="23" t="s">
        <v>11</v>
      </c>
      <c r="H4" s="23" t="s">
        <v>8</v>
      </c>
      <c r="I4" s="42" t="s">
        <v>30</v>
      </c>
      <c r="J4" s="23" t="s">
        <v>8</v>
      </c>
      <c r="K4" s="42" t="s">
        <v>30</v>
      </c>
      <c r="L4" s="23" t="s">
        <v>8</v>
      </c>
      <c r="M4" s="42" t="s">
        <v>30</v>
      </c>
    </row>
    <row r="5" spans="1:33" s="3" customFormat="1" ht="24" hidden="1" customHeight="1" x14ac:dyDescent="0.25">
      <c r="A5" s="22"/>
      <c r="B5" s="22" t="s">
        <v>4</v>
      </c>
      <c r="C5" s="9">
        <f t="shared" ref="C5:M5" si="0">SUM(C7:C9)</f>
        <v>51460</v>
      </c>
      <c r="D5" s="9">
        <f t="shared" si="0"/>
        <v>23395.200000000001</v>
      </c>
      <c r="E5" s="9">
        <f t="shared" si="0"/>
        <v>23552.300000000003</v>
      </c>
      <c r="F5" s="9">
        <f t="shared" si="0"/>
        <v>157.09999999999945</v>
      </c>
      <c r="G5" s="9">
        <f t="shared" si="0"/>
        <v>-27907.699999999997</v>
      </c>
      <c r="H5" s="9">
        <f t="shared" si="0"/>
        <v>19066.5</v>
      </c>
      <c r="I5" s="9">
        <f t="shared" si="0"/>
        <v>4485.8</v>
      </c>
      <c r="J5" s="9">
        <f t="shared" si="0"/>
        <v>81397.599999999991</v>
      </c>
      <c r="K5" s="9">
        <f t="shared" si="0"/>
        <v>-57845.299999999996</v>
      </c>
      <c r="L5" s="9">
        <f t="shared" si="0"/>
        <v>21065.5</v>
      </c>
      <c r="M5" s="10">
        <f t="shared" si="0"/>
        <v>2486.8000000000011</v>
      </c>
    </row>
    <row r="6" spans="1:33" s="3" customFormat="1" ht="24" customHeight="1" x14ac:dyDescent="0.25">
      <c r="A6" s="22"/>
      <c r="B6" s="22" t="s">
        <v>4</v>
      </c>
      <c r="C6" s="9">
        <f>SUM(C7:C10)</f>
        <v>51530</v>
      </c>
      <c r="D6" s="9">
        <f t="shared" ref="D6:M6" si="1">SUM(D7:D10)</f>
        <v>23465.200000000001</v>
      </c>
      <c r="E6" s="9">
        <f t="shared" si="1"/>
        <v>23552.836000000003</v>
      </c>
      <c r="F6" s="9">
        <f t="shared" si="1"/>
        <v>87.635999999999456</v>
      </c>
      <c r="G6" s="9">
        <f t="shared" si="1"/>
        <v>-27977.163999999997</v>
      </c>
      <c r="H6" s="9">
        <f t="shared" si="1"/>
        <v>19066.7</v>
      </c>
      <c r="I6" s="9">
        <f t="shared" si="1"/>
        <v>4486.1360000000004</v>
      </c>
      <c r="J6" s="9">
        <f t="shared" si="1"/>
        <v>81397.799999999988</v>
      </c>
      <c r="K6" s="9">
        <f t="shared" si="1"/>
        <v>-57844.963999999993</v>
      </c>
      <c r="L6" s="9">
        <f t="shared" si="1"/>
        <v>21065.7</v>
      </c>
      <c r="M6" s="9">
        <f t="shared" si="1"/>
        <v>2487.1360000000009</v>
      </c>
    </row>
    <row r="7" spans="1:33" ht="36.75" customHeight="1" x14ac:dyDescent="0.25">
      <c r="A7" s="13">
        <v>1</v>
      </c>
      <c r="B7" s="14" t="s">
        <v>2</v>
      </c>
      <c r="C7" s="5">
        <v>8656</v>
      </c>
      <c r="D7" s="5">
        <v>4550.3</v>
      </c>
      <c r="E7" s="5">
        <v>4707.3999999999996</v>
      </c>
      <c r="F7" s="5">
        <f>E7-D7</f>
        <v>157.09999999999945</v>
      </c>
      <c r="G7" s="5">
        <f>E7-C7</f>
        <v>-3948.6000000000004</v>
      </c>
      <c r="H7" s="5">
        <v>4984.8</v>
      </c>
      <c r="I7" s="5">
        <f>E7-H7</f>
        <v>-277.40000000000055</v>
      </c>
      <c r="J7" s="5">
        <v>3782.7</v>
      </c>
      <c r="K7" s="5">
        <f>E7-J7</f>
        <v>924.69999999999982</v>
      </c>
      <c r="L7" s="5">
        <v>2506</v>
      </c>
      <c r="M7" s="5">
        <f>E7-L7</f>
        <v>2201.3999999999996</v>
      </c>
    </row>
    <row r="8" spans="1:33" ht="36.75" customHeight="1" x14ac:dyDescent="0.25">
      <c r="A8" s="29">
        <v>3</v>
      </c>
      <c r="B8" s="14" t="s">
        <v>23</v>
      </c>
      <c r="C8" s="5">
        <v>0</v>
      </c>
      <c r="D8" s="5">
        <v>0</v>
      </c>
      <c r="E8" s="5">
        <v>0</v>
      </c>
      <c r="F8" s="5">
        <f t="shared" ref="F8:F10" si="2">E8-D8</f>
        <v>0</v>
      </c>
      <c r="G8" s="5">
        <f t="shared" ref="G8:G10" si="3">E8-C8</f>
        <v>0</v>
      </c>
      <c r="H8" s="5">
        <v>0</v>
      </c>
      <c r="I8" s="5">
        <f>E8-H8</f>
        <v>0</v>
      </c>
      <c r="J8" s="5">
        <v>340</v>
      </c>
      <c r="K8" s="5">
        <f>E8-J8</f>
        <v>-340</v>
      </c>
      <c r="L8" s="5"/>
      <c r="M8" s="30">
        <f>E8-L8</f>
        <v>0</v>
      </c>
    </row>
    <row r="9" spans="1:33" ht="36.75" customHeight="1" x14ac:dyDescent="0.25">
      <c r="A9" s="13">
        <v>4</v>
      </c>
      <c r="B9" s="14" t="s">
        <v>0</v>
      </c>
      <c r="C9" s="5">
        <v>42804</v>
      </c>
      <c r="D9" s="5">
        <v>18844.900000000001</v>
      </c>
      <c r="E9" s="5">
        <v>18844.900000000001</v>
      </c>
      <c r="F9" s="5">
        <f t="shared" si="2"/>
        <v>0</v>
      </c>
      <c r="G9" s="5">
        <f t="shared" si="3"/>
        <v>-23959.1</v>
      </c>
      <c r="H9" s="5">
        <v>14081.7</v>
      </c>
      <c r="I9" s="5">
        <f>E9-H9</f>
        <v>4763.2000000000007</v>
      </c>
      <c r="J9" s="5">
        <v>77274.899999999994</v>
      </c>
      <c r="K9" s="5">
        <f t="shared" ref="K9" si="4">E9-J9</f>
        <v>-58429.999999999993</v>
      </c>
      <c r="L9" s="5">
        <v>18559.5</v>
      </c>
      <c r="M9" s="5">
        <f t="shared" ref="M9" si="5">E9-L9</f>
        <v>285.40000000000146</v>
      </c>
    </row>
    <row r="10" spans="1:33" ht="36.75" customHeight="1" x14ac:dyDescent="0.25">
      <c r="A10" s="29">
        <v>8</v>
      </c>
      <c r="B10" s="14" t="s">
        <v>21</v>
      </c>
      <c r="C10" s="5">
        <v>70</v>
      </c>
      <c r="D10" s="5">
        <v>70</v>
      </c>
      <c r="E10" s="5">
        <v>0.53600000000000003</v>
      </c>
      <c r="F10" s="5">
        <f t="shared" si="2"/>
        <v>-69.463999999999999</v>
      </c>
      <c r="G10" s="5">
        <f t="shared" si="3"/>
        <v>-69.463999999999999</v>
      </c>
      <c r="H10" s="5">
        <v>0.2</v>
      </c>
      <c r="I10" s="5">
        <f>E10-H10</f>
        <v>0.33600000000000002</v>
      </c>
      <c r="J10" s="5">
        <v>0.2</v>
      </c>
      <c r="K10" s="5">
        <f>E10-J10</f>
        <v>0.33600000000000002</v>
      </c>
      <c r="L10" s="5">
        <v>0.2</v>
      </c>
      <c r="M10" s="30">
        <f>E10-L10</f>
        <v>0.33600000000000002</v>
      </c>
    </row>
    <row r="11" spans="1:33" ht="18.75" x14ac:dyDescent="0.3">
      <c r="A11" s="6"/>
      <c r="B11" s="46" t="s">
        <v>31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33" x14ac:dyDescent="0.25">
      <c r="A12" s="6"/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33" x14ac:dyDescent="0.25">
      <c r="A13" s="15"/>
      <c r="B13" s="7"/>
      <c r="C13" s="1"/>
      <c r="D13" s="1"/>
      <c r="E13" s="1"/>
      <c r="F13" s="7"/>
      <c r="G13" s="7"/>
      <c r="H13" s="1"/>
      <c r="I13" s="1"/>
      <c r="J13" s="1"/>
      <c r="K13" s="47" t="s">
        <v>9</v>
      </c>
      <c r="L13" s="47"/>
    </row>
    <row r="14" spans="1:33" ht="42" customHeight="1" x14ac:dyDescent="0.25">
      <c r="A14" s="51" t="s">
        <v>12</v>
      </c>
      <c r="B14" s="52" t="s">
        <v>1</v>
      </c>
      <c r="C14" s="53" t="s">
        <v>33</v>
      </c>
      <c r="D14" s="54" t="s">
        <v>32</v>
      </c>
      <c r="E14" s="55"/>
      <c r="F14" s="53" t="s">
        <v>7</v>
      </c>
      <c r="G14" s="53"/>
      <c r="H14" s="50" t="s">
        <v>26</v>
      </c>
      <c r="I14" s="50"/>
      <c r="J14" s="44" t="s">
        <v>27</v>
      </c>
      <c r="K14" s="45"/>
      <c r="L14" s="44" t="s">
        <v>24</v>
      </c>
      <c r="M14" s="45"/>
      <c r="N14" s="43"/>
      <c r="O14" s="43"/>
      <c r="P14" s="43"/>
      <c r="Q14" s="43"/>
      <c r="R14" s="43"/>
      <c r="S14" s="43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ht="75" customHeight="1" x14ac:dyDescent="0.25">
      <c r="A15" s="51"/>
      <c r="B15" s="52"/>
      <c r="C15" s="53"/>
      <c r="D15" s="21" t="s">
        <v>6</v>
      </c>
      <c r="E15" s="21" t="s">
        <v>5</v>
      </c>
      <c r="F15" s="21" t="s">
        <v>10</v>
      </c>
      <c r="G15" s="21" t="s">
        <v>11</v>
      </c>
      <c r="H15" s="24" t="s">
        <v>8</v>
      </c>
      <c r="I15" s="41" t="s">
        <v>34</v>
      </c>
      <c r="J15" s="24" t="s">
        <v>8</v>
      </c>
      <c r="K15" s="41" t="s">
        <v>34</v>
      </c>
      <c r="L15" s="24" t="s">
        <v>8</v>
      </c>
      <c r="M15" s="41" t="s">
        <v>34</v>
      </c>
      <c r="N15" s="28"/>
      <c r="O15" s="28"/>
      <c r="P15" s="28"/>
      <c r="Q15" s="28"/>
      <c r="R15" s="28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24.75" customHeight="1" x14ac:dyDescent="0.25">
      <c r="A16" s="20"/>
      <c r="B16" s="20" t="s">
        <v>13</v>
      </c>
      <c r="C16" s="16">
        <f>SUM(C17:C21)</f>
        <v>51530</v>
      </c>
      <c r="D16" s="16">
        <f t="shared" ref="D16:M16" si="6">SUM(D17:D21)</f>
        <v>23465.200000000001</v>
      </c>
      <c r="E16" s="16">
        <f t="shared" si="6"/>
        <v>23459.235999999997</v>
      </c>
      <c r="F16" s="16">
        <f t="shared" si="6"/>
        <v>-5.9640000000018194</v>
      </c>
      <c r="G16" s="16">
        <f t="shared" si="6"/>
        <v>-28070.764000000003</v>
      </c>
      <c r="H16" s="16">
        <f t="shared" si="6"/>
        <v>17920.949000000001</v>
      </c>
      <c r="I16" s="16">
        <f t="shared" si="6"/>
        <v>5538.2869999999994</v>
      </c>
      <c r="J16" s="16">
        <f t="shared" si="6"/>
        <v>80340.600000000006</v>
      </c>
      <c r="K16" s="16">
        <f t="shared" si="6"/>
        <v>-56881.364000000001</v>
      </c>
      <c r="L16" s="16">
        <f t="shared" si="6"/>
        <v>20574.900000000001</v>
      </c>
      <c r="M16" s="16">
        <f t="shared" si="6"/>
        <v>2884.3359999999975</v>
      </c>
      <c r="N16" s="25"/>
      <c r="O16" s="25"/>
      <c r="P16" s="25"/>
      <c r="Q16" s="25"/>
      <c r="R16" s="25"/>
      <c r="S16" s="25"/>
    </row>
    <row r="17" spans="1:19" ht="36" customHeight="1" x14ac:dyDescent="0.25">
      <c r="A17" s="17" t="s">
        <v>14</v>
      </c>
      <c r="B17" s="8" t="s">
        <v>15</v>
      </c>
      <c r="C17" s="18">
        <v>31401</v>
      </c>
      <c r="D17" s="18">
        <v>15962.7</v>
      </c>
      <c r="E17" s="18">
        <v>15959.3</v>
      </c>
      <c r="F17" s="18">
        <f t="shared" ref="F17:F21" si="7">E17-D17</f>
        <v>-3.4000000000014552</v>
      </c>
      <c r="G17" s="18">
        <f t="shared" ref="G17:G21" si="8">E17-C17</f>
        <v>-15441.7</v>
      </c>
      <c r="H17" s="18">
        <v>13698.8</v>
      </c>
      <c r="I17" s="18">
        <f>E17-H17</f>
        <v>2260.5</v>
      </c>
      <c r="J17" s="18">
        <v>13693.6</v>
      </c>
      <c r="K17" s="18">
        <f>E17-J17</f>
        <v>2265.6999999999989</v>
      </c>
      <c r="L17" s="18">
        <v>18605.900000000001</v>
      </c>
      <c r="M17" s="18">
        <f>E17-L17</f>
        <v>-2646.6000000000022</v>
      </c>
      <c r="N17" s="26"/>
      <c r="O17" s="26"/>
      <c r="P17" s="26"/>
      <c r="Q17" s="26"/>
      <c r="R17" s="26"/>
      <c r="S17" s="26"/>
    </row>
    <row r="18" spans="1:19" ht="36" customHeight="1" x14ac:dyDescent="0.25">
      <c r="A18" s="17" t="s">
        <v>16</v>
      </c>
      <c r="B18" s="19" t="s">
        <v>17</v>
      </c>
      <c r="C18" s="18">
        <v>17604</v>
      </c>
      <c r="D18" s="18">
        <v>5926.5</v>
      </c>
      <c r="E18" s="18">
        <v>5924.4</v>
      </c>
      <c r="F18" s="18">
        <f t="shared" si="7"/>
        <v>-2.1000000000003638</v>
      </c>
      <c r="G18" s="18">
        <f t="shared" si="8"/>
        <v>-11679.6</v>
      </c>
      <c r="H18" s="18">
        <v>2581</v>
      </c>
      <c r="I18" s="18">
        <f t="shared" ref="I18:I21" si="9">E18-H18</f>
        <v>3343.3999999999996</v>
      </c>
      <c r="J18" s="18">
        <v>3209</v>
      </c>
      <c r="K18" s="18">
        <f t="shared" ref="K18:K21" si="10">E18-J18</f>
        <v>2715.3999999999996</v>
      </c>
      <c r="L18" s="18">
        <v>1939</v>
      </c>
      <c r="M18" s="18">
        <f t="shared" ref="M18:M21" si="11">E18-L18</f>
        <v>3985.3999999999996</v>
      </c>
      <c r="N18" s="26"/>
      <c r="O18" s="26"/>
      <c r="P18" s="26"/>
      <c r="Q18" s="26"/>
      <c r="R18" s="26"/>
      <c r="S18" s="26"/>
    </row>
    <row r="19" spans="1:19" ht="36" customHeight="1" x14ac:dyDescent="0.25">
      <c r="A19" s="17" t="s">
        <v>18</v>
      </c>
      <c r="B19" s="19" t="s">
        <v>19</v>
      </c>
      <c r="C19" s="18">
        <v>2524</v>
      </c>
      <c r="D19" s="18">
        <v>1575</v>
      </c>
      <c r="E19" s="18">
        <v>1575</v>
      </c>
      <c r="F19" s="18">
        <f t="shared" si="7"/>
        <v>0</v>
      </c>
      <c r="G19" s="18">
        <f t="shared" si="8"/>
        <v>-949</v>
      </c>
      <c r="H19" s="18">
        <v>1641</v>
      </c>
      <c r="I19" s="18">
        <f t="shared" si="9"/>
        <v>-66</v>
      </c>
      <c r="J19" s="18">
        <v>63438</v>
      </c>
      <c r="K19" s="18">
        <f t="shared" si="10"/>
        <v>-61863</v>
      </c>
      <c r="L19" s="18">
        <v>30</v>
      </c>
      <c r="M19" s="18">
        <f t="shared" si="11"/>
        <v>1545</v>
      </c>
      <c r="N19" s="26"/>
      <c r="O19" s="26"/>
      <c r="P19" s="26"/>
      <c r="Q19" s="26"/>
      <c r="R19" s="26"/>
      <c r="S19" s="26"/>
    </row>
    <row r="20" spans="1:19" ht="36" customHeight="1" x14ac:dyDescent="0.25">
      <c r="A20" s="40">
        <v>15</v>
      </c>
      <c r="B20" s="32" t="s">
        <v>22</v>
      </c>
      <c r="C20" s="33">
        <v>1</v>
      </c>
      <c r="D20" s="39">
        <v>1</v>
      </c>
      <c r="E20" s="33">
        <v>0.53600000000000003</v>
      </c>
      <c r="F20" s="33">
        <f t="shared" ref="F20" si="12">E20-D20</f>
        <v>-0.46399999999999997</v>
      </c>
      <c r="G20" s="33">
        <f t="shared" ref="G20" si="13">E20-C20</f>
        <v>-0.46399999999999997</v>
      </c>
      <c r="H20" s="33">
        <v>0.14899999999999999</v>
      </c>
      <c r="I20" s="18">
        <f t="shared" ref="I20" si="14">E20-H20</f>
        <v>0.38700000000000001</v>
      </c>
      <c r="J20" s="33"/>
      <c r="K20" s="18">
        <f t="shared" ref="K20" si="15">E20-J20</f>
        <v>0.53600000000000003</v>
      </c>
      <c r="L20" s="33"/>
      <c r="M20" s="18">
        <f t="shared" ref="M20" si="16">E20-L20</f>
        <v>0.53600000000000003</v>
      </c>
      <c r="N20" s="26"/>
      <c r="O20" s="26"/>
      <c r="P20" s="26"/>
      <c r="Q20" s="26"/>
      <c r="R20" s="26"/>
      <c r="S20" s="26"/>
    </row>
    <row r="21" spans="1:19" x14ac:dyDescent="0.25">
      <c r="A21" s="31"/>
      <c r="B21" s="32"/>
      <c r="C21" s="33"/>
      <c r="D21" s="39"/>
      <c r="E21" s="33"/>
      <c r="F21" s="33"/>
      <c r="G21" s="33"/>
      <c r="H21" s="33"/>
      <c r="I21" s="18"/>
      <c r="J21" s="33"/>
      <c r="K21" s="18"/>
      <c r="L21" s="33"/>
      <c r="M21" s="18"/>
    </row>
    <row r="22" spans="1:19" x14ac:dyDescent="0.25">
      <c r="A22" s="34"/>
      <c r="B22" s="35"/>
      <c r="C22" s="36"/>
    </row>
    <row r="23" spans="1:19" x14ac:dyDescent="0.25">
      <c r="A23" s="34"/>
      <c r="B23" s="37"/>
      <c r="C23" s="38"/>
    </row>
    <row r="24" spans="1:19" x14ac:dyDescent="0.25">
      <c r="A24" s="34"/>
      <c r="B24" s="37"/>
      <c r="C24" s="38"/>
    </row>
    <row r="25" spans="1:19" x14ac:dyDescent="0.25">
      <c r="A25" s="34"/>
      <c r="B25" s="37"/>
      <c r="C25" s="38"/>
    </row>
  </sheetData>
  <mergeCells count="23">
    <mergeCell ref="H14:I14"/>
    <mergeCell ref="N14:O14"/>
    <mergeCell ref="A14:A15"/>
    <mergeCell ref="B14:B15"/>
    <mergeCell ref="C14:C15"/>
    <mergeCell ref="D14:E14"/>
    <mergeCell ref="F14:G14"/>
    <mergeCell ref="P14:Q14"/>
    <mergeCell ref="R14:S14"/>
    <mergeCell ref="J14:K14"/>
    <mergeCell ref="L14:M14"/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  <mergeCell ref="B11:N11"/>
    <mergeCell ref="K13:L13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01.02.2021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2026-08-12T11:17:02Z</dcterms:modified>
</cp:coreProperties>
</file>