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каз" sheetId="2" r:id="rId1"/>
  </sheets>
  <calcPr calcId="125725" refMode="R1C1"/>
</workbook>
</file>

<file path=xl/calcChain.xml><?xml version="1.0" encoding="utf-8"?>
<calcChain xmlns="http://schemas.openxmlformats.org/spreadsheetml/2006/main">
  <c r="E8" i="2"/>
  <c r="G9"/>
  <c r="F9"/>
  <c r="I25"/>
  <c r="I24"/>
  <c r="I23"/>
  <c r="I22"/>
  <c r="H23"/>
  <c r="F8" l="1"/>
  <c r="H10"/>
  <c r="H15"/>
  <c r="H14"/>
  <c r="H13"/>
  <c r="H12"/>
  <c r="H11"/>
  <c r="I17"/>
  <c r="H17"/>
  <c r="I37"/>
  <c r="I36"/>
  <c r="I35"/>
  <c r="H35"/>
  <c r="I34"/>
  <c r="H34"/>
  <c r="I33"/>
  <c r="H33"/>
  <c r="I32"/>
  <c r="H32"/>
  <c r="H31"/>
  <c r="I28"/>
  <c r="H28"/>
  <c r="I27"/>
  <c r="H27"/>
  <c r="H25"/>
  <c r="H24"/>
  <c r="H22"/>
  <c r="I21"/>
  <c r="H21"/>
  <c r="I19"/>
  <c r="H19"/>
  <c r="I18"/>
  <c r="H18"/>
  <c r="I16"/>
  <c r="H16"/>
  <c r="H9" l="1"/>
  <c r="G8"/>
  <c r="I8" s="1"/>
  <c r="H8" l="1"/>
</calcChain>
</file>

<file path=xl/sharedStrings.xml><?xml version="1.0" encoding="utf-8"?>
<sst xmlns="http://schemas.openxmlformats.org/spreadsheetml/2006/main" count="69" uniqueCount="44">
  <si>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</si>
  <si>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</si>
  <si>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</si>
  <si>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</si>
  <si>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</si>
  <si>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</si>
  <si>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</si>
  <si>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</si>
  <si>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</si>
  <si>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</si>
  <si>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</si>
  <si>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</si>
  <si>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</si>
  <si>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</si>
  <si>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</si>
  <si>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 xml:space="preserve"> Жергілікті бюджет қаражаты есебінен   </t>
  </si>
  <si>
    <t>001</t>
  </si>
  <si>
    <t>015</t>
  </si>
  <si>
    <t>"Қарасай  ауданының Ұмтыл ауылдық округі әкімінің аппараты"  ММ</t>
  </si>
  <si>
    <t>Аудандық маңызы бар қала, ауыл, кент, ауылдық округ әкімінің аппараты</t>
  </si>
  <si>
    <t>008</t>
  </si>
  <si>
    <t>029</t>
  </si>
  <si>
    <t>043</t>
  </si>
  <si>
    <t>009</t>
  </si>
  <si>
    <t>011</t>
  </si>
  <si>
    <t>048</t>
  </si>
  <si>
    <t>Елді мекендердің санитариясын қамтамасыз ету</t>
  </si>
  <si>
    <t>Елді мекендерді абаттандыру мен көгалдандыру</t>
  </si>
  <si>
    <t>Пайдалынылған (толық пайдаланылмаған)нысаналы трансферттерді қайтару</t>
  </si>
  <si>
    <r>
      <t>Елді мекендердегі көшелерді жарықтандыру</t>
    </r>
    <r>
      <rPr>
        <b/>
        <u/>
        <sz val="10"/>
        <color theme="1"/>
        <rFont val="Times New Roman"/>
        <family val="1"/>
        <charset val="204"/>
      </rPr>
      <t>.</t>
    </r>
  </si>
  <si>
    <t>Ауданның (облыстық маңызы бар қаланың)бюджет қаражаты есебінен</t>
  </si>
  <si>
    <t>Бюджеттік алып қоюлар</t>
  </si>
  <si>
    <t>022</t>
  </si>
  <si>
    <t>Мемлекеттік органның күрделі шығыстары</t>
  </si>
  <si>
    <t>040</t>
  </si>
  <si>
    <t>Өңірлерді дамыту</t>
  </si>
  <si>
    <t>051</t>
  </si>
  <si>
    <t xml:space="preserve"> Республикалық трансферт бюджет қаражаты есебінен   </t>
  </si>
  <si>
    <t>055</t>
  </si>
  <si>
    <t>Республикалық бюджеттен кепілдендірілген трансферт есебінен</t>
  </si>
  <si>
    <t>2026 жылдың 1  қазанына "Ұмтыл ауылдық округі әкімінің аппараты " ММ бюджетінің атқарылуы туралы ақпарат</t>
  </si>
  <si>
    <t>01.10.2026 жылға нақты жоспар</t>
  </si>
  <si>
    <t xml:space="preserve">2026ж. 10.01 орындалу                    % </t>
  </si>
  <si>
    <t xml:space="preserve">2026ж. 10.01. орындалу                    %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</si>
</sst>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0"/>
      <color rgb="FF21212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20212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49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horizontal="left" vertical="top" wrapText="1"/>
    </xf>
    <xf numFmtId="49" fontId="0" fillId="0" borderId="1" xfId="0" applyNumberFormat="1" applyBorder="1"/>
    <xf numFmtId="49" fontId="12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3"/>
  <sheetViews>
    <sheetView tabSelected="1" topLeftCell="A27" workbookViewId="0">
      <selection activeCell="F36" sqref="F36:G37"/>
    </sheetView>
  </sheetViews>
  <sheetFormatPr defaultRowHeight="15"/>
  <cols>
    <col min="2" max="2" width="9.140625" style="21"/>
    <col min="3" max="3" width="11.28515625" customWidth="1"/>
    <col min="4" max="4" width="27.42578125" customWidth="1"/>
    <col min="5" max="5" width="16.140625" customWidth="1"/>
    <col min="6" max="6" width="14" customWidth="1"/>
    <col min="7" max="7" width="12.28515625" customWidth="1"/>
    <col min="8" max="8" width="10.140625" customWidth="1"/>
    <col min="9" max="9" width="11.42578125" customWidth="1"/>
    <col min="10" max="10" width="11.28515625" customWidth="1"/>
    <col min="11" max="11" width="10.7109375" customWidth="1"/>
    <col min="12" max="12" width="11.140625" customWidth="1"/>
  </cols>
  <sheetData>
    <row r="2" spans="1:12" ht="18.75" customHeight="1">
      <c r="C2" s="34" t="s">
        <v>40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 ht="18.75" customHeight="1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75">
      <c r="C4" s="3"/>
      <c r="L4" s="4" t="s">
        <v>14</v>
      </c>
    </row>
    <row r="5" spans="1:12" s="7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41</v>
      </c>
      <c r="G5" s="40" t="s">
        <v>0</v>
      </c>
      <c r="H5" s="40" t="s">
        <v>1</v>
      </c>
      <c r="I5" s="40" t="s">
        <v>2</v>
      </c>
      <c r="J5" s="40" t="s">
        <v>42</v>
      </c>
      <c r="K5" s="40" t="s">
        <v>42</v>
      </c>
      <c r="L5" s="40" t="s">
        <v>43</v>
      </c>
    </row>
    <row r="6" spans="1:12" s="7" customFormat="1" ht="27" customHeight="1">
      <c r="A6" s="5" t="s">
        <v>5</v>
      </c>
      <c r="B6" s="17" t="s">
        <v>6</v>
      </c>
      <c r="C6" s="6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2" s="8" customFormat="1" ht="19.5" customHeight="1">
      <c r="A7" s="5" t="s">
        <v>8</v>
      </c>
      <c r="B7" s="17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30.75" customHeight="1">
      <c r="A8" s="14">
        <v>124</v>
      </c>
      <c r="B8" s="15"/>
      <c r="C8" s="14"/>
      <c r="D8" s="16" t="s">
        <v>18</v>
      </c>
      <c r="E8" s="26">
        <f>$E$9+$E$34+$E$16+$E$19+$E$22+$E$28+$E$33+$E$25+$E$36</f>
        <v>845616</v>
      </c>
      <c r="F8" s="26">
        <f>$F$9+$F$16+$F$19+$F$22+$F$25+$F$33+$F$35+$F$28+$F$36</f>
        <v>626177</v>
      </c>
      <c r="G8" s="26">
        <f>$G$9+$G$16+$G$19+$G$22+$G$25+$G$33+$G$35+$G$28+$G$36</f>
        <v>626155.89999999991</v>
      </c>
      <c r="H8" s="12">
        <f t="shared" ref="H8:H10" si="0">F8-G8</f>
        <v>21.100000000093132</v>
      </c>
      <c r="I8" s="27">
        <f t="shared" ref="I8" si="1">G8/F8%</f>
        <v>99.996630345732896</v>
      </c>
      <c r="J8" s="19">
        <v>100</v>
      </c>
      <c r="K8" s="19">
        <v>100</v>
      </c>
      <c r="L8" s="19">
        <v>100</v>
      </c>
    </row>
    <row r="9" spans="1:12" ht="30.75" customHeight="1">
      <c r="A9" s="14"/>
      <c r="B9" s="15" t="s">
        <v>16</v>
      </c>
      <c r="C9" s="14"/>
      <c r="D9" s="18" t="s">
        <v>19</v>
      </c>
      <c r="E9" s="11">
        <v>77038</v>
      </c>
      <c r="F9" s="11">
        <f>$F$10+$F$11+$F$14</f>
        <v>58650</v>
      </c>
      <c r="G9" s="11">
        <f>$G$10+$G$11+$G$14</f>
        <v>58631</v>
      </c>
      <c r="H9" s="12">
        <f t="shared" si="0"/>
        <v>19</v>
      </c>
      <c r="I9" s="12">
        <v>99.7</v>
      </c>
      <c r="J9" s="19">
        <v>100</v>
      </c>
      <c r="K9" s="19">
        <v>100</v>
      </c>
      <c r="L9" s="19">
        <v>100</v>
      </c>
    </row>
    <row r="10" spans="1:12" ht="30.75" hidden="1" customHeight="1">
      <c r="A10" s="14"/>
      <c r="B10" s="15"/>
      <c r="C10" s="15" t="s">
        <v>24</v>
      </c>
      <c r="D10" s="25" t="s">
        <v>37</v>
      </c>
      <c r="E10" s="11">
        <v>0</v>
      </c>
      <c r="F10" s="11">
        <v>0</v>
      </c>
      <c r="G10" s="11">
        <v>0</v>
      </c>
      <c r="H10" s="12">
        <f t="shared" si="0"/>
        <v>0</v>
      </c>
      <c r="I10" s="12">
        <v>0</v>
      </c>
      <c r="J10" s="19">
        <v>100</v>
      </c>
      <c r="K10" s="19">
        <v>100</v>
      </c>
      <c r="L10" s="19">
        <v>100</v>
      </c>
    </row>
    <row r="11" spans="1:12" ht="29.25" customHeight="1">
      <c r="A11" s="14"/>
      <c r="B11" s="15"/>
      <c r="C11" s="15" t="s">
        <v>17</v>
      </c>
      <c r="D11" s="10" t="s">
        <v>15</v>
      </c>
      <c r="E11" s="11">
        <v>69592</v>
      </c>
      <c r="F11" s="11">
        <v>52027</v>
      </c>
      <c r="G11" s="11">
        <v>52008.2</v>
      </c>
      <c r="H11" s="12">
        <f t="shared" ref="H11:H15" si="2">F11-G11</f>
        <v>18.80000000000291</v>
      </c>
      <c r="I11" s="12">
        <v>99.7</v>
      </c>
      <c r="J11" s="19">
        <v>100</v>
      </c>
      <c r="K11" s="19">
        <v>100</v>
      </c>
      <c r="L11" s="19">
        <v>100</v>
      </c>
    </row>
    <row r="12" spans="1:12" ht="30.75" hidden="1" customHeight="1">
      <c r="A12" s="14"/>
      <c r="B12" s="15"/>
      <c r="C12" s="15"/>
      <c r="D12" s="25"/>
      <c r="E12" s="11">
        <v>2324</v>
      </c>
      <c r="F12" s="11">
        <v>2324</v>
      </c>
      <c r="G12" s="11">
        <v>2323.8000000000002</v>
      </c>
      <c r="H12" s="12">
        <f t="shared" si="2"/>
        <v>0.1999999999998181</v>
      </c>
      <c r="I12" s="12">
        <v>100</v>
      </c>
      <c r="J12" s="19">
        <v>100</v>
      </c>
      <c r="K12" s="19">
        <v>100</v>
      </c>
      <c r="L12" s="19">
        <v>100</v>
      </c>
    </row>
    <row r="13" spans="1:12" ht="30.75" hidden="1" customHeight="1">
      <c r="A13" s="14"/>
      <c r="B13" s="15"/>
      <c r="C13" s="15"/>
      <c r="D13" s="25"/>
      <c r="E13" s="11">
        <v>745</v>
      </c>
      <c r="F13" s="11">
        <v>530</v>
      </c>
      <c r="G13" s="11">
        <v>456.8</v>
      </c>
      <c r="H13" s="12">
        <f t="shared" si="2"/>
        <v>73.199999999999989</v>
      </c>
      <c r="I13" s="12">
        <v>86.2</v>
      </c>
      <c r="J13" s="19">
        <v>100</v>
      </c>
      <c r="K13" s="19">
        <v>100</v>
      </c>
      <c r="L13" s="19">
        <v>100</v>
      </c>
    </row>
    <row r="14" spans="1:12" ht="42.75" customHeight="1">
      <c r="A14" s="14"/>
      <c r="B14" s="15"/>
      <c r="C14" s="15" t="s">
        <v>21</v>
      </c>
      <c r="D14" s="24" t="s">
        <v>30</v>
      </c>
      <c r="E14" s="11">
        <v>7446</v>
      </c>
      <c r="F14" s="11">
        <v>6623</v>
      </c>
      <c r="G14" s="11">
        <v>6622.8</v>
      </c>
      <c r="H14" s="12">
        <f t="shared" si="2"/>
        <v>0.1999999999998181</v>
      </c>
      <c r="I14" s="12">
        <v>100</v>
      </c>
      <c r="J14" s="19">
        <v>100</v>
      </c>
      <c r="K14" s="19">
        <v>100</v>
      </c>
      <c r="L14" s="19">
        <v>100</v>
      </c>
    </row>
    <row r="15" spans="1:12" ht="1.5" customHeight="1">
      <c r="A15" s="14"/>
      <c r="B15" s="15"/>
      <c r="C15" s="15" t="s">
        <v>38</v>
      </c>
      <c r="D15" s="30" t="s">
        <v>39</v>
      </c>
      <c r="E15" s="11">
        <v>0</v>
      </c>
      <c r="F15" s="11">
        <v>0</v>
      </c>
      <c r="G15" s="11">
        <v>0</v>
      </c>
      <c r="H15" s="12">
        <f t="shared" si="2"/>
        <v>0</v>
      </c>
      <c r="I15" s="12">
        <v>78.959999999999994</v>
      </c>
      <c r="J15" s="19">
        <v>100</v>
      </c>
      <c r="K15" s="19">
        <v>100</v>
      </c>
      <c r="L15" s="19">
        <v>100</v>
      </c>
    </row>
    <row r="16" spans="1:12" ht="30.75" customHeight="1">
      <c r="A16" s="14"/>
      <c r="B16" s="15" t="s">
        <v>20</v>
      </c>
      <c r="C16" s="14"/>
      <c r="D16" s="23" t="s">
        <v>29</v>
      </c>
      <c r="E16" s="11">
        <v>14000</v>
      </c>
      <c r="F16" s="11">
        <v>9760</v>
      </c>
      <c r="G16" s="11">
        <v>9759.6</v>
      </c>
      <c r="H16" s="12">
        <f t="shared" ref="H16:H35" si="3">F16-G16</f>
        <v>0.3999999999996362</v>
      </c>
      <c r="I16" s="12">
        <f t="shared" ref="I16:I28" si="4">G16/F16%</f>
        <v>99.995901639344268</v>
      </c>
      <c r="J16" s="19">
        <v>100</v>
      </c>
      <c r="K16" s="19">
        <v>100</v>
      </c>
      <c r="L16" s="19">
        <v>100</v>
      </c>
    </row>
    <row r="17" spans="1:12" ht="0.75" customHeight="1">
      <c r="A17" s="14"/>
      <c r="B17" s="15"/>
      <c r="C17" s="15" t="s">
        <v>17</v>
      </c>
      <c r="D17" s="25" t="s">
        <v>15</v>
      </c>
      <c r="E17" s="11">
        <v>0</v>
      </c>
      <c r="F17" s="11">
        <v>0</v>
      </c>
      <c r="G17" s="11">
        <v>0</v>
      </c>
      <c r="H17" s="12">
        <f t="shared" ref="H17" si="5">F17-G17</f>
        <v>0</v>
      </c>
      <c r="I17" s="12" t="e">
        <f t="shared" ref="I17" si="6">G17/F17%</f>
        <v>#DIV/0!</v>
      </c>
      <c r="J17" s="13"/>
      <c r="K17" s="13"/>
      <c r="L17" s="19"/>
    </row>
    <row r="18" spans="1:12" ht="42" customHeight="1">
      <c r="A18" s="14"/>
      <c r="B18" s="15"/>
      <c r="C18" s="15" t="s">
        <v>17</v>
      </c>
      <c r="D18" s="25" t="s">
        <v>15</v>
      </c>
      <c r="E18" s="11">
        <v>14000</v>
      </c>
      <c r="F18" s="11">
        <v>9760</v>
      </c>
      <c r="G18" s="11">
        <v>9759.6</v>
      </c>
      <c r="H18" s="12">
        <f t="shared" si="3"/>
        <v>0.3999999999996362</v>
      </c>
      <c r="I18" s="12">
        <f t="shared" si="4"/>
        <v>99.995901639344268</v>
      </c>
      <c r="J18" s="19">
        <v>100</v>
      </c>
      <c r="K18" s="19">
        <v>100</v>
      </c>
      <c r="L18" s="19">
        <v>100</v>
      </c>
    </row>
    <row r="19" spans="1:12" ht="30" customHeight="1">
      <c r="A19" s="14"/>
      <c r="B19" s="15" t="s">
        <v>23</v>
      </c>
      <c r="C19" s="15"/>
      <c r="D19" s="22" t="s">
        <v>26</v>
      </c>
      <c r="E19" s="11">
        <v>11900</v>
      </c>
      <c r="F19" s="11">
        <v>11900</v>
      </c>
      <c r="G19" s="11">
        <v>11900</v>
      </c>
      <c r="H19" s="12">
        <f t="shared" si="3"/>
        <v>0</v>
      </c>
      <c r="I19" s="12">
        <f t="shared" si="4"/>
        <v>100</v>
      </c>
      <c r="J19" s="19">
        <v>100</v>
      </c>
      <c r="K19" s="19">
        <v>100</v>
      </c>
      <c r="L19" s="19">
        <v>100</v>
      </c>
    </row>
    <row r="20" spans="1:12" ht="30.75" hidden="1" customHeight="1">
      <c r="A20" s="14"/>
      <c r="B20" s="15"/>
      <c r="C20" s="15"/>
      <c r="D20" s="25"/>
      <c r="E20" s="11"/>
      <c r="F20" s="11">
        <v>0</v>
      </c>
      <c r="G20" s="11">
        <v>0</v>
      </c>
      <c r="H20" s="12"/>
      <c r="I20" s="12"/>
      <c r="J20" s="13"/>
      <c r="K20" s="13"/>
      <c r="L20" s="13"/>
    </row>
    <row r="21" spans="1:12" ht="30.75" customHeight="1">
      <c r="A21" s="14"/>
      <c r="B21" s="15"/>
      <c r="C21" s="15" t="s">
        <v>17</v>
      </c>
      <c r="D21" s="25" t="s">
        <v>15</v>
      </c>
      <c r="E21" s="11">
        <v>11900</v>
      </c>
      <c r="F21" s="11">
        <v>11900</v>
      </c>
      <c r="G21" s="11">
        <v>11900</v>
      </c>
      <c r="H21" s="12">
        <f t="shared" si="3"/>
        <v>0</v>
      </c>
      <c r="I21" s="12">
        <f t="shared" si="4"/>
        <v>100</v>
      </c>
      <c r="J21" s="19">
        <v>100</v>
      </c>
      <c r="K21" s="19">
        <v>100</v>
      </c>
      <c r="L21" s="19">
        <v>100</v>
      </c>
    </row>
    <row r="22" spans="1:12" ht="30.75" customHeight="1">
      <c r="A22" s="14"/>
      <c r="B22" s="15" t="s">
        <v>24</v>
      </c>
      <c r="C22" s="15"/>
      <c r="D22" s="18" t="s">
        <v>27</v>
      </c>
      <c r="E22" s="11">
        <v>65152</v>
      </c>
      <c r="F22" s="11">
        <v>58341</v>
      </c>
      <c r="G22" s="11">
        <v>58340</v>
      </c>
      <c r="H22" s="12">
        <f t="shared" si="3"/>
        <v>1</v>
      </c>
      <c r="I22" s="12">
        <f t="shared" si="4"/>
        <v>99.998285939562237</v>
      </c>
      <c r="J22" s="19">
        <v>100</v>
      </c>
      <c r="K22" s="19">
        <v>100</v>
      </c>
      <c r="L22" s="19">
        <v>100</v>
      </c>
    </row>
    <row r="23" spans="1:12" ht="36.75" customHeight="1">
      <c r="A23" s="14"/>
      <c r="B23" s="15"/>
      <c r="C23" s="15" t="s">
        <v>17</v>
      </c>
      <c r="D23" s="25" t="s">
        <v>15</v>
      </c>
      <c r="E23" s="11">
        <v>17760</v>
      </c>
      <c r="F23" s="11">
        <v>12970</v>
      </c>
      <c r="G23" s="11">
        <v>12969.7</v>
      </c>
      <c r="H23" s="12">
        <f t="shared" si="3"/>
        <v>0.2999999999992724</v>
      </c>
      <c r="I23" s="12">
        <f t="shared" si="4"/>
        <v>99.997686969930626</v>
      </c>
      <c r="J23" s="19">
        <v>100</v>
      </c>
      <c r="K23" s="19">
        <v>100</v>
      </c>
      <c r="L23" s="19">
        <v>100</v>
      </c>
    </row>
    <row r="24" spans="1:12" ht="30.75" customHeight="1">
      <c r="A24" s="14"/>
      <c r="B24" s="15"/>
      <c r="C24" s="15" t="s">
        <v>21</v>
      </c>
      <c r="D24" s="24" t="s">
        <v>30</v>
      </c>
      <c r="E24" s="11">
        <v>47392</v>
      </c>
      <c r="F24" s="11">
        <v>45371</v>
      </c>
      <c r="G24" s="11">
        <v>45370.3</v>
      </c>
      <c r="H24" s="12">
        <f t="shared" si="3"/>
        <v>0.69999999999708962</v>
      </c>
      <c r="I24" s="12">
        <f t="shared" si="4"/>
        <v>99.998457164267933</v>
      </c>
      <c r="J24" s="19">
        <v>100</v>
      </c>
      <c r="K24" s="19">
        <v>100</v>
      </c>
      <c r="L24" s="19">
        <v>100</v>
      </c>
    </row>
    <row r="25" spans="1:12" ht="27" customHeight="1">
      <c r="A25" s="14"/>
      <c r="B25" s="15" t="s">
        <v>32</v>
      </c>
      <c r="C25" s="15"/>
      <c r="D25" s="18" t="s">
        <v>33</v>
      </c>
      <c r="E25" s="11">
        <v>0</v>
      </c>
      <c r="F25" s="11">
        <v>0</v>
      </c>
      <c r="G25" s="11">
        <v>0</v>
      </c>
      <c r="H25" s="12">
        <f t="shared" si="3"/>
        <v>0</v>
      </c>
      <c r="I25" s="12" t="e">
        <f t="shared" si="4"/>
        <v>#DIV/0!</v>
      </c>
      <c r="J25" s="13"/>
      <c r="K25" s="13"/>
      <c r="L25" s="13"/>
    </row>
    <row r="26" spans="1:12" ht="30.75" hidden="1" customHeight="1">
      <c r="A26" s="14"/>
      <c r="B26" s="15"/>
      <c r="C26" s="15"/>
      <c r="D26" s="25"/>
      <c r="E26" s="11"/>
      <c r="F26" s="11">
        <v>0</v>
      </c>
      <c r="G26" s="11">
        <v>0</v>
      </c>
      <c r="H26" s="12"/>
      <c r="I26" s="12"/>
      <c r="J26" s="13"/>
      <c r="K26" s="13"/>
      <c r="L26" s="13"/>
    </row>
    <row r="27" spans="1:12" ht="27" customHeight="1">
      <c r="A27" s="14"/>
      <c r="B27" s="15"/>
      <c r="C27" s="15" t="s">
        <v>21</v>
      </c>
      <c r="D27" s="24" t="s">
        <v>30</v>
      </c>
      <c r="E27" s="11">
        <v>0</v>
      </c>
      <c r="F27" s="11">
        <v>0</v>
      </c>
      <c r="G27" s="11">
        <v>0</v>
      </c>
      <c r="H27" s="12">
        <f t="shared" si="3"/>
        <v>0</v>
      </c>
      <c r="I27" s="12" t="e">
        <f t="shared" si="4"/>
        <v>#DIV/0!</v>
      </c>
      <c r="J27" s="13"/>
      <c r="K27" s="13"/>
      <c r="L27" s="13"/>
    </row>
    <row r="28" spans="1:12" ht="1.5" customHeight="1">
      <c r="A28" s="14"/>
      <c r="B28" s="15" t="s">
        <v>34</v>
      </c>
      <c r="C28" s="15"/>
      <c r="D28" s="28" t="s">
        <v>35</v>
      </c>
      <c r="E28" s="11">
        <v>0</v>
      </c>
      <c r="F28" s="11">
        <v>0</v>
      </c>
      <c r="G28" s="11">
        <v>0</v>
      </c>
      <c r="H28" s="12">
        <f t="shared" si="3"/>
        <v>0</v>
      </c>
      <c r="I28" s="12" t="e">
        <f t="shared" si="4"/>
        <v>#DIV/0!</v>
      </c>
      <c r="J28" s="19">
        <v>100</v>
      </c>
      <c r="K28" s="19">
        <v>100</v>
      </c>
      <c r="L28" s="19">
        <v>100</v>
      </c>
    </row>
    <row r="29" spans="1:12" ht="30.75" hidden="1" customHeight="1">
      <c r="A29" s="14"/>
      <c r="B29" s="15"/>
      <c r="C29" s="15"/>
      <c r="D29" s="25"/>
      <c r="E29" s="11"/>
      <c r="F29" s="11">
        <v>0</v>
      </c>
      <c r="G29" s="11">
        <v>0</v>
      </c>
      <c r="H29" s="12"/>
      <c r="I29" s="12"/>
      <c r="J29" s="19">
        <v>100</v>
      </c>
      <c r="K29" s="19">
        <v>100</v>
      </c>
      <c r="L29" s="19">
        <v>100</v>
      </c>
    </row>
    <row r="30" spans="1:12" ht="30.75" hidden="1" customHeight="1">
      <c r="A30" s="14"/>
      <c r="B30" s="15"/>
      <c r="C30" s="15" t="s">
        <v>17</v>
      </c>
      <c r="D30" s="25" t="s">
        <v>15</v>
      </c>
      <c r="E30" s="11">
        <v>0</v>
      </c>
      <c r="F30" s="11">
        <v>0</v>
      </c>
      <c r="G30" s="11">
        <v>0</v>
      </c>
      <c r="H30" s="12">
        <v>0</v>
      </c>
      <c r="I30" s="12">
        <v>0</v>
      </c>
      <c r="J30" s="19">
        <v>100</v>
      </c>
      <c r="K30" s="19">
        <v>100</v>
      </c>
      <c r="L30" s="19">
        <v>100</v>
      </c>
    </row>
    <row r="31" spans="1:12" ht="30.75" hidden="1" customHeight="1">
      <c r="A31" s="14"/>
      <c r="B31" s="15"/>
      <c r="C31" s="15" t="s">
        <v>21</v>
      </c>
      <c r="D31" s="24" t="s">
        <v>30</v>
      </c>
      <c r="E31" s="11">
        <v>0</v>
      </c>
      <c r="F31" s="11">
        <v>0</v>
      </c>
      <c r="G31" s="11">
        <v>0</v>
      </c>
      <c r="H31" s="12">
        <f t="shared" si="3"/>
        <v>0</v>
      </c>
      <c r="I31" s="12">
        <v>0</v>
      </c>
      <c r="J31" s="19">
        <v>100</v>
      </c>
      <c r="K31" s="19">
        <v>100</v>
      </c>
      <c r="L31" s="19">
        <v>100</v>
      </c>
    </row>
    <row r="32" spans="1:12" ht="30.75" customHeight="1">
      <c r="A32" s="14"/>
      <c r="B32" s="15" t="s">
        <v>22</v>
      </c>
      <c r="C32" s="15"/>
      <c r="D32" s="20" t="s">
        <v>31</v>
      </c>
      <c r="E32" s="11">
        <v>352228</v>
      </c>
      <c r="F32" s="11">
        <v>352228</v>
      </c>
      <c r="G32" s="11">
        <v>352228</v>
      </c>
      <c r="H32" s="12">
        <f t="shared" si="3"/>
        <v>0</v>
      </c>
      <c r="I32" s="12">
        <f t="shared" ref="I32:I37" si="7">G32/F32%</f>
        <v>100</v>
      </c>
      <c r="J32" s="19">
        <v>100</v>
      </c>
      <c r="K32" s="19">
        <v>100</v>
      </c>
      <c r="L32" s="19">
        <v>100</v>
      </c>
    </row>
    <row r="33" spans="1:12" ht="30.75" customHeight="1">
      <c r="A33" s="14"/>
      <c r="B33" s="15"/>
      <c r="C33" s="15" t="s">
        <v>17</v>
      </c>
      <c r="D33" s="25" t="s">
        <v>15</v>
      </c>
      <c r="E33" s="11">
        <v>352228</v>
      </c>
      <c r="F33" s="11">
        <v>352228</v>
      </c>
      <c r="G33" s="11">
        <v>352228</v>
      </c>
      <c r="H33" s="12">
        <f t="shared" si="3"/>
        <v>0</v>
      </c>
      <c r="I33" s="12">
        <f t="shared" si="7"/>
        <v>100</v>
      </c>
      <c r="J33" s="19">
        <v>100</v>
      </c>
      <c r="K33" s="19">
        <v>100</v>
      </c>
      <c r="L33" s="19">
        <v>100</v>
      </c>
    </row>
    <row r="34" spans="1:12" ht="43.5" customHeight="1">
      <c r="A34" s="14"/>
      <c r="B34" s="15" t="s">
        <v>25</v>
      </c>
      <c r="C34" s="15"/>
      <c r="D34" s="22" t="s">
        <v>28</v>
      </c>
      <c r="E34" s="11">
        <v>4</v>
      </c>
      <c r="F34" s="11">
        <v>4</v>
      </c>
      <c r="G34" s="11">
        <v>3.3</v>
      </c>
      <c r="H34" s="12">
        <f t="shared" si="3"/>
        <v>0.70000000000000018</v>
      </c>
      <c r="I34" s="12">
        <f t="shared" si="7"/>
        <v>82.5</v>
      </c>
      <c r="J34" s="19"/>
      <c r="K34" s="19"/>
      <c r="L34" s="19"/>
    </row>
    <row r="35" spans="1:12" ht="40.5" customHeight="1">
      <c r="A35" s="14"/>
      <c r="B35" s="15"/>
      <c r="C35" s="15" t="s">
        <v>17</v>
      </c>
      <c r="D35" s="25" t="s">
        <v>15</v>
      </c>
      <c r="E35" s="11">
        <v>4</v>
      </c>
      <c r="F35" s="11">
        <v>4</v>
      </c>
      <c r="G35" s="11">
        <v>3.3</v>
      </c>
      <c r="H35" s="12">
        <f t="shared" si="3"/>
        <v>0.70000000000000018</v>
      </c>
      <c r="I35" s="12">
        <f t="shared" si="7"/>
        <v>82.5</v>
      </c>
      <c r="J35" s="19"/>
      <c r="K35" s="19"/>
      <c r="L35" s="19"/>
    </row>
    <row r="36" spans="1:12" ht="48" customHeight="1">
      <c r="A36" s="14"/>
      <c r="B36" s="15" t="s">
        <v>36</v>
      </c>
      <c r="C36" s="15"/>
      <c r="D36" s="22" t="s">
        <v>28</v>
      </c>
      <c r="E36" s="11">
        <v>325294</v>
      </c>
      <c r="F36" s="11">
        <v>135294</v>
      </c>
      <c r="G36" s="11">
        <v>135294</v>
      </c>
      <c r="H36" s="12">
        <v>0</v>
      </c>
      <c r="I36" s="12">
        <f t="shared" si="7"/>
        <v>100</v>
      </c>
      <c r="J36" s="29"/>
      <c r="K36" s="29"/>
      <c r="L36" s="29"/>
    </row>
    <row r="37" spans="1:12" ht="28.5" customHeight="1">
      <c r="A37" s="14"/>
      <c r="B37" s="15"/>
      <c r="C37" s="15" t="s">
        <v>17</v>
      </c>
      <c r="D37" s="25" t="s">
        <v>15</v>
      </c>
      <c r="E37" s="11">
        <v>325294</v>
      </c>
      <c r="F37" s="11">
        <v>135294</v>
      </c>
      <c r="G37" s="11">
        <v>135294</v>
      </c>
      <c r="H37" s="12">
        <v>0</v>
      </c>
      <c r="I37" s="12">
        <f t="shared" si="7"/>
        <v>100</v>
      </c>
      <c r="J37" s="29"/>
      <c r="K37" s="29"/>
      <c r="L37" s="29"/>
    </row>
    <row r="38" spans="1:12">
      <c r="A38" s="29"/>
      <c r="B38" s="31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40" spans="1:12">
      <c r="B40" s="32"/>
    </row>
    <row r="43" spans="1:1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</sheetData>
  <mergeCells count="12">
    <mergeCell ref="A43:L43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2026-10-18T15:35:12Z</dcterms:modified>
</cp:coreProperties>
</file>