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105" yWindow="-105" windowWidth="14040" windowHeight="10305"/>
  </bookViews>
  <sheets>
    <sheet name="гос" sheetId="2" r:id="rId1"/>
  </sheets>
  <definedNames>
    <definedName name="_xlnm.Print_Area" localSheetId="0">гос!$A$1:$G$60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8" i="2" l="1"/>
  <c r="E58" i="2"/>
  <c r="G53" i="2"/>
  <c r="G51" i="2"/>
  <c r="F49" i="2"/>
  <c r="E49" i="2"/>
  <c r="F43" i="2"/>
  <c r="E43" i="2"/>
  <c r="F33" i="2"/>
  <c r="E33" i="2"/>
  <c r="F28" i="2"/>
  <c r="E28" i="2"/>
  <c r="F11" i="2"/>
  <c r="E11" i="2"/>
  <c r="F59" i="2" l="1"/>
  <c r="E59" i="2"/>
</calcChain>
</file>

<file path=xl/sharedStrings.xml><?xml version="1.0" encoding="utf-8"?>
<sst xmlns="http://schemas.openxmlformats.org/spreadsheetml/2006/main" count="151" uniqueCount="98">
  <si>
    <t>№ п/п</t>
  </si>
  <si>
    <t>2024-2026</t>
  </si>
  <si>
    <t>2025-2026</t>
  </si>
  <si>
    <t>2024-2025</t>
  </si>
  <si>
    <t>2024, 2026</t>
  </si>
  <si>
    <t>Қостанай облысы бойынша  2024-2026 жылдарға арналған қоршаған ортаны қорғау жөніндегі іс-шараларын еске асыру бойынша есеп</t>
  </si>
  <si>
    <t>Іс-шараның атауы</t>
  </si>
  <si>
    <t>Орындауға жауапты</t>
  </si>
  <si>
    <t>Орындалу мерзімі</t>
  </si>
  <si>
    <t>2026 жылы орындау туралы ақпара</t>
  </si>
  <si>
    <t>1. Атмосфералық ауаны қорғау</t>
  </si>
  <si>
    <t xml:space="preserve">Атмосфералық ауаның  жай-күйі туралы деректерді LED-экранға онлайн трансляциялауарқылы әлеуметтік ақпаратты орналастыру қызметі </t>
  </si>
  <si>
    <t>ТРжТПРБ</t>
  </si>
  <si>
    <t xml:space="preserve">Қостанай облысы Әулиекөл ауданы Новоселов ауылын қоса отырып, Диев ауылынан Әулиекөл ауылына дейін АГТС газ құбырын салу </t>
  </si>
  <si>
    <t>ЭжТҮКШБ</t>
  </si>
  <si>
    <t xml:space="preserve">Қостанай облысы Әулиекөл ауданы Диев ауылында газтарату желісін салу </t>
  </si>
  <si>
    <t xml:space="preserve">Қостанай ауданы Мичуринское ауылының Бәйтерек шағын ауданы және Тобыл қаласының Астана шағынауданы  аулаішілік газ желісін салу </t>
  </si>
  <si>
    <t>Қостанай ауданының әкімдігі</t>
  </si>
  <si>
    <t>Жиыны</t>
  </si>
  <si>
    <t xml:space="preserve">         2026 жылдың 9 айында орындалғаны   (мың теңге)</t>
  </si>
  <si>
    <t>2026 жылға жоспар       (мың теңге)</t>
  </si>
  <si>
    <r>
      <rPr>
        <b/>
        <sz val="16"/>
        <color theme="1"/>
        <rFont val="Times New Roman"/>
        <family val="1"/>
        <charset val="204"/>
      </rPr>
      <t xml:space="preserve">Орындалуда. </t>
    </r>
    <r>
      <rPr>
        <sz val="16"/>
        <color theme="1"/>
        <rFont val="Times New Roman"/>
        <family val="1"/>
        <charset val="204"/>
      </rPr>
      <t>Жұмыстар басталды. "Иртыш медиа" ЖК келісімшарт жасалды. 2 256 мың теңге бөлінді, келісімшарт бойынша - 1 930 мың теңге. Жұмыстардың аяқталы мерзімі -  2026 жылғы желтоқсан</t>
    </r>
  </si>
  <si>
    <r>
      <rPr>
        <b/>
        <sz val="16"/>
        <color theme="1"/>
        <rFont val="Times New Roman"/>
        <family val="1"/>
        <charset val="204"/>
      </rPr>
      <t xml:space="preserve">Орындалды. </t>
    </r>
    <r>
      <rPr>
        <sz val="16"/>
        <color theme="1"/>
        <rFont val="Times New Roman"/>
        <family val="1"/>
        <charset val="204"/>
      </rPr>
      <t>Жұмыстар 2025 жылы аяқталды</t>
    </r>
  </si>
  <si>
    <r>
      <t xml:space="preserve">Орындалды. </t>
    </r>
    <r>
      <rPr>
        <sz val="16"/>
        <rFont val="Times New Roman"/>
        <family val="1"/>
        <charset val="204"/>
      </rPr>
      <t xml:space="preserve">Жұмыстар аяқталды. Нысан 2026 жылғы 18 маусымда пайдалануға қабылданды </t>
    </r>
  </si>
  <si>
    <t>2. Су объектілерін қорғау</t>
  </si>
  <si>
    <t xml:space="preserve">Қостанай қ. Базовая көшесіндегі Д-800 мм өздігінен ағатын кәріз коллекторын қайта жаңарту  </t>
  </si>
  <si>
    <t>Қостанай қаласының әкімдігі</t>
  </si>
  <si>
    <t xml:space="preserve">Қостанай қаласы, О. Досжанов көшесі бойынша Шаяхметов көшесі - Қасымханов көшесі шекараларында, Қасымханов көшесі бойынша О. Досжанов көшесі - Павлов көшесі шекараларында өздігінен ағатын кәріз коллекторын қайта жаңарту </t>
  </si>
  <si>
    <t>Арқалық қаласының кәріздік тазарту құрылыстарын қайта жаңарту</t>
  </si>
  <si>
    <t>Арқалық қаласының әкімдігі</t>
  </si>
  <si>
    <t xml:space="preserve">Арқалық қаласының кәріздік тазарту құрылыстарын қайта жаңарту (2 кезек) </t>
  </si>
  <si>
    <t>Арқалық қаласының Дачный шағын ауданында жауын-шашын кәрізі желілерін салу</t>
  </si>
  <si>
    <t>Арқалық қаласының Родина ауылында  жауын-шашын кәрізі желілерін салу</t>
  </si>
  <si>
    <t xml:space="preserve"> Арқалық қаласының Западный шағын ауданында жауын-шашын кәрізі желілерін салу</t>
  </si>
  <si>
    <t>Лисаков қаласының кәріздік тазарту құрылыстарын қайта жаңарту</t>
  </si>
  <si>
    <t>Лисаков қаласының әкімдігі</t>
  </si>
  <si>
    <t xml:space="preserve">Лисаков қаласының КО-2 сарқынды су құбырын (тазартылған ағын коллекторы) </t>
  </si>
  <si>
    <t>Жітіқара аласының кәріздік тазарту құрылыстарын қайта жаңарту</t>
  </si>
  <si>
    <t>Жітіқара ауданының әкімдігі</t>
  </si>
  <si>
    <t xml:space="preserve">Қостанай қаласының Әуежай шағын ауданындағы Тарелочка көлінің аймағын абаттандыру (Қостанай қаласының Әуежай шағын ауданындағы Тарелочка көлін тазарту және түбін тереңдету)
</t>
  </si>
  <si>
    <t>Қостанай ауданы Мичуринское ауылының Бәйтерек шағын ауданында және Тобыл қаласының Астана шағынауданында жауын-шашын кәрізін салу</t>
  </si>
  <si>
    <t>Қостанай ауданы Мичуринское ауылының Бәйтерек шағын ауданында және Тобыл қаласының Астана шағынауданында кәріздер</t>
  </si>
  <si>
    <t xml:space="preserve">Қостанай қаласы, бұрынғы мыс аммиакты өндіріс зауытының өнеркәсіптік ағынды жинағыштарының әсер етуіне мониторинг </t>
  </si>
  <si>
    <t>3. Жағалау және су экожүйелеріне әсер етуден қорғау</t>
  </si>
  <si>
    <t>4. Жерді қорғау</t>
  </si>
  <si>
    <r>
      <rPr>
        <b/>
        <sz val="16"/>
        <rFont val="Times New Roman"/>
        <family val="1"/>
        <charset val="204"/>
      </rPr>
      <t xml:space="preserve">Орындалуда. </t>
    </r>
    <r>
      <rPr>
        <sz val="16"/>
        <rFont val="Times New Roman"/>
        <family val="1"/>
        <charset val="204"/>
      </rPr>
      <t>2024 жылға арналған іс-шаралар жоспарында іс-шараны іске асыруға 152 712 мың теңге көлемінде қаражат көзделген. Қостанай қаласы әкімдігінің мәліметінше, 2024 жылы 44 274 мың теңге игерілген, алайда өнім берушінің шарттық міндеттемелерін белгіленген мерзімде орындамауына байланысты жұмыстар аяқталмаған. Осыған байланысты қаржыландыруды 2025 жылға ауыстыру туралы қосымша келісім жасалған. 2025 жылы 85 000 мың теңге сомасына жұмыстардың 70%-ы орындалған.Сондай-ақ, 2025 жылы жобаны түзету қажеттілігі туындаған. Қазіргі уақытта «Қостанай-Су» кәсіпорнының өз қаражаты есебінен жобаны түзету жұмыстары жүргізілуде. 2026 жылға 616,90 мың теңге бөлініп, оның 462,9 мың теңгесі игерілген. Нысанды аяқтау мерзімі ағымдағы жылдың желтоқсан айына жоспарланып отыр.</t>
    </r>
  </si>
  <si>
    <r>
      <rPr>
        <b/>
        <sz val="16"/>
        <rFont val="Times New Roman"/>
        <family val="1"/>
        <charset val="204"/>
      </rPr>
      <t xml:space="preserve">Орындалуда. </t>
    </r>
    <r>
      <rPr>
        <sz val="16"/>
        <rFont val="Times New Roman"/>
        <family val="1"/>
        <charset val="204"/>
      </rPr>
      <t>Қостанай қаласы әкімдігінің мәліметінше, 2024 және 2025 жылдары жергілікті бюджеттен бөлінген қаражат жобаны бірлесіп қаржыландыруға республикалық бюджеттен қаражат бөлінбеуіне байланысты облыстық бюджетке қайтарылған. Есепті күнге жобаны іске асыруға қаражат бөлінген жоқ.</t>
    </r>
  </si>
  <si>
    <r>
      <rPr>
        <b/>
        <sz val="16"/>
        <rFont val="Times New Roman"/>
        <family val="1"/>
        <charset val="204"/>
      </rPr>
      <t xml:space="preserve">Орындалуда. </t>
    </r>
    <r>
      <rPr>
        <sz val="16"/>
        <rFont val="Times New Roman"/>
        <family val="1"/>
        <charset val="204"/>
      </rPr>
      <t>Арқалық қаласының әкімдігінің мәліметінше, есепті күнге жобаны іске асыруға қаражат бөлінген жоқ.</t>
    </r>
  </si>
  <si>
    <r>
      <rPr>
        <b/>
        <sz val="16"/>
        <rFont val="Times New Roman"/>
        <family val="1"/>
        <charset val="204"/>
      </rPr>
      <t xml:space="preserve">Орындалуда. </t>
    </r>
    <r>
      <rPr>
        <sz val="16"/>
        <rFont val="Times New Roman"/>
        <family val="1"/>
        <charset val="204"/>
      </rPr>
      <t>Арқалық қаласы әкімдігінің ақпаратына сәйкес, 2024 жылы 9 620,4 мың теңге сомасына жобалау-сметалық құжаттама әзірленген, ал 2025 жылға қаржыландыру бөлінбеген. 2026 жылы жұмыстарды жүргізуге 802 817 мың теңге бөлінген (жобаны түзету жұмыстары жүргізілуде). Алайда жобалау-сметалық құжаттаманың түзетілуіне байланысты бөлінген қаражат толық көлемде бюджетке қайтарылған.</t>
    </r>
  </si>
  <si>
    <r>
      <t xml:space="preserve">Орындалуда.  </t>
    </r>
    <r>
      <rPr>
        <sz val="16"/>
        <rFont val="Times New Roman"/>
        <family val="1"/>
        <charset val="204"/>
      </rPr>
      <t xml:space="preserve">Жітіқара ауданының әкімдігінің мәліметтеріне сәйкес ЖСҚ әзірленді, алайда техникалық шешімдерді қайта қалау талап етіледі.  Есепті күнге жобаны іске асыруға қаражат бөлінген жоқ. </t>
    </r>
  </si>
  <si>
    <r>
      <t xml:space="preserve">Орындалды. </t>
    </r>
    <r>
      <rPr>
        <sz val="16"/>
        <rFont val="Times New Roman"/>
        <family val="1"/>
        <charset val="204"/>
      </rPr>
      <t xml:space="preserve">Жұмыстар аяқталды. 30.06.2026 жылы нысан пайдалануға қабылданды.  </t>
    </r>
  </si>
  <si>
    <t xml:space="preserve">Қостанай облысының әкімшілік-аймақтық бірлік аймақтарын көгалдандыру </t>
  </si>
  <si>
    <t>Қалалар мен аудандар әкімдіктері</t>
  </si>
  <si>
    <r>
      <t xml:space="preserve">Орындалуда. </t>
    </r>
    <r>
      <rPr>
        <sz val="16"/>
        <color theme="1"/>
        <rFont val="Times New Roman"/>
        <family val="1"/>
        <charset val="204"/>
      </rPr>
      <t>Қалалар мен аудандар әкімдіктерінің мәліметіне сәйкес, көгалдандыруға  2 159 151,264 теңге бөлінді</t>
    </r>
  </si>
  <si>
    <r>
      <t xml:space="preserve">Орындалуда. </t>
    </r>
    <r>
      <rPr>
        <sz val="16"/>
        <rFont val="Times New Roman"/>
        <family val="1"/>
        <charset val="204"/>
      </rPr>
      <t>Лисаковск қаласы әкімдігінің мәліметіне сәйкес, жобаны 2024–2025 жылдары іске асыру республикалық бюджеттен бірлесіп қаржыландырудың болмауына байланысты кейінге қалдырылды. 2026 жылы 680 652 мың теңге мөлшерінде кредиттік қаражат бөлінді. Қазіргі уақытта 637 320,456 мың теңге сомасына шарт жасалды. Құбырды бөлшектеу жұмыстары жүргізілуде. Жоба шеңберінде ұзындығы 5 480 м құбырды монтаждау жоспарланған, оның ішінде қазіргі уақытта 2 600 м құбыр монтаждалды.</t>
    </r>
  </si>
  <si>
    <r>
      <rPr>
        <b/>
        <sz val="16"/>
        <rFont val="Times New Roman"/>
        <family val="1"/>
        <charset val="204"/>
      </rPr>
      <t xml:space="preserve">Орындалды. </t>
    </r>
    <r>
      <rPr>
        <sz val="16"/>
        <rFont val="Times New Roman"/>
        <family val="1"/>
        <charset val="204"/>
      </rPr>
      <t>2024 жылы Жеткізушінің шарттық міндеттемелерін орындамауына байланысты Шарт біржақты тәртіппен бұзылды. 2024 жылға бөлінген қаражат бюджетке қайтарылды. 2025 жылғы желтоқсанда «Сотрудничество 2» ЖШС-мен шарт жасалды. Қазіргі уақытта жұмыстар тартылған қаражат есебінен аяқталды.</t>
    </r>
  </si>
  <si>
    <r>
      <t xml:space="preserve">Орындалуда. </t>
    </r>
    <r>
      <rPr>
        <sz val="16"/>
        <color theme="1"/>
        <rFont val="Times New Roman"/>
        <family val="1"/>
        <charset val="204"/>
      </rPr>
      <t>Жалпы сомасы  20 506,6 мың теңгеге «EcoProf.kz» ЖШС екі жылдық келісім шарт жасалды. Қазіргі уақытта мониторинг бойынша жұмыстар жүргізілуде. 2026 жылға 6152 мың теңге, 2027 жылға 14 354,6  мың теңге бөлінді</t>
    </r>
  </si>
  <si>
    <r>
      <rPr>
        <b/>
        <sz val="16"/>
        <color theme="1"/>
        <rFont val="Times New Roman"/>
        <family val="1"/>
        <charset val="204"/>
      </rPr>
      <t xml:space="preserve">Орындалуда. </t>
    </r>
    <r>
      <rPr>
        <sz val="16"/>
        <color theme="1"/>
        <rFont val="Times New Roman"/>
        <family val="1"/>
        <charset val="204"/>
      </rPr>
      <t xml:space="preserve">Қостанай ауданы әкімдігінің  мәліметтеріне сәйкес ЖСҚ әзірленді және  15.07.2026 жылғы №12-1084/26 мемлекеттік сараптаманың оң қортындысын алды.  </t>
    </r>
    <r>
      <rPr>
        <sz val="16"/>
        <rFont val="Times New Roman"/>
        <family val="1"/>
        <charset val="204"/>
      </rPr>
      <t xml:space="preserve"> Жобаны іске асыру 2026-2027 жж. жоспарланған ( 1 401 293, 565 теңгеге келісімшарт жасалған, жұмыстарды аяқтау 2027 жылдың қазанына жоспарланған).  2026 жылы  583 000 мың теңге бөлінді</t>
    </r>
  </si>
  <si>
    <r>
      <t xml:space="preserve">Орындалды. </t>
    </r>
    <r>
      <rPr>
        <sz val="16"/>
        <rFont val="Times New Roman"/>
        <family val="1"/>
        <charset val="204"/>
      </rPr>
      <t>Қостанай облысы әкімдігінің ауыл шаруашылығы және жер қатынастары басқармасының мәліметіне сәйкес, 2026 жылы жұмыстарды жүргізуге 603 мың теңге бөлінді. Сонымен қатар, 2025 жылдан бастап сатып алынатын кешенді химиялық өңдеу қызметтерінің техникалық ерекшелігіне сәйкес, пестицидтерден босаған ыдыстарды кәдеге жарату жеткізушінің өз қаражаты есебінен жүзеге асырылады. Осылайша, қаражат бюджетке қайтарылады, ал іс-шара жеткізушінің шарттық міндеттемелері шеңберінде іске асырылатын болады.</t>
    </r>
  </si>
  <si>
    <t>Пестицидтерді (улы химикаттарды) зарарсыздандыру</t>
  </si>
  <si>
    <t>АШжЖҚБ</t>
  </si>
  <si>
    <t>5. Жер қойнауын қорғау</t>
  </si>
  <si>
    <t>6. Жануарлар мен өсімдіктер дүниесін қорғау</t>
  </si>
  <si>
    <r>
      <t xml:space="preserve">Орындалуда.  </t>
    </r>
    <r>
      <rPr>
        <sz val="16"/>
        <color theme="1"/>
        <rFont val="Times New Roman"/>
        <family val="1"/>
        <charset val="204"/>
      </rPr>
      <t xml:space="preserve">2026 жылға 7 557 631 мың теңге бөлінді. Бюджет қаражаты басқармаға ведомстволық бағынысты 11 орман шаруашылығы мекемесінің штаттық құрамын ұстауға көзделген. Мекемелер орман өрттерінің алдын алу және оларды жою, ормандарды заңсыз ағаш кесуден және орман ауруларынан қорғау, зақымданған ағаштарды санитариялық мақсатта кесу, өртке қарсы минералдандырылған жолақтар мен өртке қарсы үзіктер жасау, ормандарды молықтыру және орман өсіру мақсатында тәлімбақтарда негізгі орман құраушы ағаш түрлерінің көшеттерін өсіру және басқа да іс-шараларды іске асырады.
Орман шаруашылығы мекемелері ормандарды орман заңнамасын бұзудың барлық түрлерінен қорғауды қамтамасыз етеді.
</t>
    </r>
  </si>
  <si>
    <t xml:space="preserve">Ормандарды күзету, қорғау, молықтыру және орман өсiру </t>
  </si>
  <si>
    <t>Орман шаруашылығы мекемесінің бекітілген аумағында жануарлар дүниесін қорғауды, биотехникалық және аңшылық шаруашылық іс-шараларды орындауды қамтамасыз ету .</t>
  </si>
  <si>
    <r>
      <t xml:space="preserve">Орындалуда. </t>
    </r>
    <r>
      <rPr>
        <sz val="16"/>
        <color theme="1"/>
        <rFont val="Times New Roman"/>
        <family val="1"/>
        <charset val="204"/>
      </rPr>
      <t>2026 жылға 108 855,9 мың теңге бөлінді. Бөлінген қаражат шеңберінде жануарлар дүниесін қорғауды, сондай-ақ орман шаруашылығы мекемелеріне бекітілген аумақтарда биотехникалық және аңшылық шаруашылығы іс-шараларын жүзеге асыруды қамтамасыз ететін қорықшылар мен аңшылықтанушылардың штаттық құрамын ұстау көзделген.</t>
    </r>
  </si>
  <si>
    <t xml:space="preserve">Қостанай облысының балық шаруашылығы су айдындарына балық өсіру материалдарын жіберу </t>
  </si>
  <si>
    <r>
      <t>Орындалды.</t>
    </r>
    <r>
      <rPr>
        <sz val="16"/>
        <rFont val="Times New Roman"/>
        <family val="1"/>
        <charset val="204"/>
      </rPr>
      <t xml:space="preserve"> Іс-шара бюджеттен тыс қаражат есебінен жүзеге асырылды. 2026 жылғы қыркүйекте «Сотрудничество» ЖШС «Әуежай» шағын ауданындағы «Тарелочка» көліне балық жіберу жұмыстарын жүргізді. 2026 жылғы қазанда «Варваринское» ЖШС ұйымдастырған экологиялық акция аясында Әйет өзеніне балық жіберілді.</t>
    </r>
  </si>
  <si>
    <t>Қостанай облысының балық шаруашылығы су айдындарын паспорттау</t>
  </si>
  <si>
    <r>
      <t xml:space="preserve">Орындалуда. </t>
    </r>
    <r>
      <rPr>
        <sz val="16"/>
        <rFont val="Times New Roman"/>
        <family val="1"/>
        <charset val="204"/>
      </rPr>
      <t xml:space="preserve">2026 жылғы 11қыркүйекте 12500,0 мың теңгеге "EcoBioGen" ЖШС келісішарт жасалды. Орындалу мерзімі 2026 жылғы 16 қарашаға дейін. </t>
    </r>
  </si>
  <si>
    <t>7. Қалдықтармен жұмыс істеу</t>
  </si>
  <si>
    <t>Қарасу ауданында мал қорымын (биометриялық шұңқыр) құрылысы ҚМЖ</t>
  </si>
  <si>
    <t>Қарасу ауданының әкімдігі</t>
  </si>
  <si>
    <r>
      <rPr>
        <b/>
        <sz val="16"/>
        <color theme="1"/>
        <rFont val="Times New Roman"/>
        <family val="1"/>
        <charset val="204"/>
      </rPr>
      <t xml:space="preserve">Орындалуда. </t>
    </r>
    <r>
      <rPr>
        <sz val="16"/>
        <color theme="1"/>
        <rFont val="Times New Roman"/>
        <family val="1"/>
        <charset val="204"/>
      </rPr>
      <t>Іс-шараны іске асыру 2024 жылға 42 347 мың теңге сомасында жоспарланған. Қарасу ауданы әкімдігінің ақпаратына сәйкес, 2024 жылы «Береке-Қандыағаш» ЖШС-мен 40 424,5 мың теңге сомасына шарт жасалып, жұмыстарды орындау мерзімі 2024 жылғы қарашаға дейін белгіленді. Кейіннен шартты орындау мерзімі 2025 жылғы 30 қыркүйекке дейін ұзартылды, алайда мердігер 15 726 мың теңге сомасындағы жұмыстарды ғана орындады. 2025 жылғы желтоқсанда мердігермен жасалған шарт біржақты тәртіппен бұзылды. 2026 жылғы шілдеде жобалау-сметалық құжаттаманы түзету және мемлекеттік сараптамадан өткізу бойынша «Шабыт» ЖШС-мен шарт жасалды. Орындау мерзімі – 2026 жылғы 15 қараша. 2026 жылға 18 918 мың теңге бөлінді.</t>
    </r>
  </si>
  <si>
    <t xml:space="preserve">ТҚҚ жинауға арналған контейнерлерді сатып алу және контейнерлер қоятын алаңдарды жайластыру </t>
  </si>
  <si>
    <r>
      <t xml:space="preserve">Орындалуда. </t>
    </r>
    <r>
      <rPr>
        <sz val="16"/>
        <color theme="1"/>
        <rFont val="Times New Roman"/>
        <family val="1"/>
        <charset val="204"/>
      </rPr>
      <t>Әкімдіктердің мәліметтеріне сәйкес 214 045 мың теңге бөлінді</t>
    </r>
  </si>
  <si>
    <r>
      <t xml:space="preserve">Орындалуда. </t>
    </r>
    <r>
      <rPr>
        <sz val="16"/>
        <color theme="1"/>
        <rFont val="Times New Roman"/>
        <family val="1"/>
        <charset val="204"/>
      </rPr>
      <t>Әкімдіктердің мәліметтеріне сәйкес 235 958 мың теңге бөлінді</t>
    </r>
    <r>
      <rPr>
        <b/>
        <sz val="16"/>
        <color theme="1"/>
        <rFont val="Times New Roman"/>
        <family val="1"/>
        <charset val="204"/>
      </rPr>
      <t xml:space="preserve"> </t>
    </r>
  </si>
  <si>
    <r>
      <t xml:space="preserve">Орындалуда. </t>
    </r>
    <r>
      <rPr>
        <sz val="16"/>
        <color theme="1"/>
        <rFont val="Times New Roman"/>
        <family val="1"/>
        <charset val="204"/>
      </rPr>
      <t xml:space="preserve">Әкімдіктердің мәліметтеріне сәйкес 8 274,80 мың теңге бөлінді </t>
    </r>
  </si>
  <si>
    <t xml:space="preserve">Рұқсат етілмеген қоқыс үйінділерін жою </t>
  </si>
  <si>
    <t xml:space="preserve">Құрамында сынап бар құралдарды жинау және жою жұмыстарын жүргізу </t>
  </si>
  <si>
    <t>8. Радиациялық, биологиялық және химиялық қауіпсіздік</t>
  </si>
  <si>
    <t>9. Басқару жүйелерін және ең озық қауіпсіз технологияларды ендіру</t>
  </si>
  <si>
    <t>10. Ғылыми-зерттеу, іздестіру және басқа да әзірлемелер</t>
  </si>
  <si>
    <t xml:space="preserve">Экологиялық брошюра әзірлеу және басып шығару </t>
  </si>
  <si>
    <t xml:space="preserve">Экологиялық насихаттау бойынша іс-шаралар өткізу </t>
  </si>
  <si>
    <t>Қоршаған ортаның нысаналы көрсеткіштері сапасының мониторингі</t>
  </si>
  <si>
    <r>
      <rPr>
        <b/>
        <sz val="16"/>
        <color theme="1"/>
        <rFont val="Times New Roman"/>
        <family val="1"/>
        <charset val="204"/>
      </rPr>
      <t xml:space="preserve">Орындалуда. </t>
    </r>
    <r>
      <rPr>
        <sz val="16"/>
        <color theme="1"/>
        <rFont val="Times New Roman"/>
        <family val="1"/>
        <charset val="204"/>
      </rPr>
      <t>2025 жылы Басқарма «Экологиялық насихаттау іс-шараларын өткізу» жобасын 2025–2026 жылдар кезеңінде іске асыру үшін «Neco» экологиялық клубы» қоғамдық қорымен шарт жасасты. Жобаның мақсаты – су ресурстарын ұтымды пайдалану, орман экожүйелерін сақтау, сондай-ақ қоршаған ортаға теріс әсерді азайту мақсатында қатты тұрмыстық қалдықтарды бөлек жинау тәжірибесін енгізу мәселелері бойынша халықтың экологиялық сауаттылығы мен жауапкершілігін арттыру. 2026 жылға 3 012 мың теңге бөлінді.</t>
    </r>
  </si>
  <si>
    <r>
      <t>Орындалуда. "</t>
    </r>
    <r>
      <rPr>
        <sz val="16"/>
        <color theme="1"/>
        <rFont val="Times New Roman"/>
        <family val="1"/>
        <charset val="204"/>
      </rPr>
      <t>Мүгедектер және әлеуметтік бейімдеу қоғамы» ҚБ келісімшарт жасалды. Қазіргі уақытта брошюраларды әзірлеу жұмыстары жүріп жатыр. 2026 жылы - 2190,1 мың теңге бөлінді</t>
    </r>
  </si>
  <si>
    <r>
      <t>Орындалуда.</t>
    </r>
    <r>
      <rPr>
        <sz val="16"/>
        <color theme="1"/>
        <rFont val="Times New Roman"/>
        <family val="1"/>
        <charset val="204"/>
      </rPr>
      <t xml:space="preserve"> Іс-шараны іске асыру мақсатында «ГЭСПОЛ» ЖШС шарт жасалды. Іс-шара шеңберінде облыстың аудандары мен қалаларындағы су ресурстарының, атмосфералық ауаның және топырақтың жай-күйіне мониторинг жүргізілуде. 2026 жылға 1 700 мың теңге бөлінді.</t>
    </r>
  </si>
  <si>
    <t>БАРЛЫҒЫ</t>
  </si>
  <si>
    <r>
      <t xml:space="preserve">Орындалды. </t>
    </r>
    <r>
      <rPr>
        <sz val="16"/>
        <color theme="1"/>
        <rFont val="Times New Roman"/>
        <family val="1"/>
        <charset val="204"/>
      </rPr>
      <t>Жұмыстар 2025 жылы аяқталды</t>
    </r>
  </si>
  <si>
    <r>
      <rPr>
        <b/>
        <sz val="16"/>
        <rFont val="Times New Roman"/>
        <family val="1"/>
        <charset val="204"/>
      </rPr>
      <t>Орындалуда.</t>
    </r>
    <r>
      <rPr>
        <sz val="16"/>
        <rFont val="Times New Roman"/>
        <family val="1"/>
        <charset val="204"/>
      </rPr>
      <t xml:space="preserve"> Арқалық қаласы әкімдігінің ақпаратына сәйкес, 2024 жылы 1343,6 мың теңге сомасына жобалау-сметалық құжаттама әзірленген. 28.11.2024 ж. №PEKZ-0430/24 мемлекеттік сараптаманың оң қортындысын алды. Есепті күнге жобаны іске асыруға қаражат бөлінген жоқ.</t>
    </r>
  </si>
  <si>
    <r>
      <rPr>
        <b/>
        <sz val="16"/>
        <rFont val="Times New Roman"/>
        <family val="1"/>
        <charset val="204"/>
      </rPr>
      <t xml:space="preserve">Орындалуда. </t>
    </r>
    <r>
      <rPr>
        <sz val="16"/>
        <rFont val="Times New Roman"/>
        <family val="1"/>
        <charset val="204"/>
      </rPr>
      <t>Арқалық қаласы әкімдігінің ақпаратына сәйкес, 2024 жылы 2349,4 мың теңге сомасына жобалау-сметалық құжаттама әзірленген. 24.12.2024 ж. №PS-0074/24 мемлекеттік сараптаманың оң қортындысын алды. 2025 жылға қаржыландыру бөлінген жоқ.  Есепті күнге жобаны іске асыруға қаражат бөлінген жоқ</t>
    </r>
  </si>
  <si>
    <r>
      <rPr>
        <b/>
        <sz val="16"/>
        <rFont val="Times New Roman"/>
        <family val="1"/>
        <charset val="204"/>
      </rPr>
      <t xml:space="preserve">Орындалуда. </t>
    </r>
    <r>
      <rPr>
        <sz val="16"/>
        <rFont val="Times New Roman"/>
        <family val="1"/>
        <charset val="204"/>
      </rPr>
      <t xml:space="preserve">Лисаковск қаласы әкімдігінің ақпаратына сәйкес, шарт бұзылды. Есепті күнге жобаны іске асыруға қаражат бөлінген жоқ.  </t>
    </r>
  </si>
  <si>
    <t>Арқалық қаласының Новый шағын ауданында жауын-шашын кәрізі желілерін салу ЖСҚ</t>
  </si>
  <si>
    <r>
      <rPr>
        <b/>
        <sz val="16"/>
        <rFont val="Times New Roman"/>
        <family val="1"/>
        <charset val="204"/>
      </rPr>
      <t xml:space="preserve">Орындалды. </t>
    </r>
    <r>
      <rPr>
        <sz val="16"/>
        <rFont val="Times New Roman"/>
        <family val="1"/>
        <charset val="204"/>
      </rPr>
      <t>Арқалық қаласы әкімдігінің ақпаратына сәйкес, 2024 жылы 2715,2 мың теңге сомасына жобалау-сметалық құжаттама әзірленген.  № РЕКZ-0429/24 от 28.11.2024 ж. мемлекеттік сараптаманың оң қортындысын алды</t>
    </r>
  </si>
  <si>
    <r>
      <rPr>
        <b/>
        <sz val="16"/>
        <rFont val="Times New Roman"/>
        <family val="1"/>
        <charset val="204"/>
      </rPr>
      <t xml:space="preserve">Орындалды. </t>
    </r>
    <r>
      <rPr>
        <sz val="16"/>
        <rFont val="Times New Roman"/>
        <family val="1"/>
        <charset val="204"/>
      </rPr>
      <t>Арқалық қаласы әкімдігінің ақпаратына сәйкес, 2024 жылы 1675,4 мың теңге сомасына жобалау-сметалық құжаттама әзірленген. №PEKZ-0428/24 от 28.11.2024 ж. мемлекеттік сараптаманың оң қортындысын алды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</si>
</sst>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6"/>
      <color theme="1"/>
      <name val="Times New Roman"/>
      <family val="1"/>
      <charset val="204"/>
    </font>
    <font>
      <i/>
      <sz val="16"/>
      <color theme="1"/>
      <name val="Times New Roman"/>
      <family val="1"/>
      <charset val="204"/>
    </font>
    <font>
      <b/>
      <sz val="16"/>
      <color theme="1"/>
      <name val="Times New Roman"/>
      <family val="1"/>
      <charset val="204"/>
    </font>
    <font>
      <sz val="16"/>
      <name val="Times New Roman"/>
      <family val="1"/>
      <charset val="204"/>
    </font>
    <font>
      <sz val="16"/>
      <color indexed="8"/>
      <name val="Times New Roman"/>
      <family val="1"/>
      <charset val="204"/>
    </font>
    <font>
      <b/>
      <sz val="16"/>
      <name val="Times New Roman"/>
      <family val="1"/>
      <charset val="204"/>
    </font>
    <font>
      <b/>
      <sz val="11"/>
      <name val="Times New Roman"/>
      <family val="1"/>
      <charset val="204"/>
    </font>
    <font>
      <sz val="14"/>
      <color theme="1"/>
      <name val="Times New Roman"/>
      <family val="1"/>
      <charset val="204"/>
    </font>
    <font>
      <b/>
      <sz val="16"/>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106">
    <xf numFmtId="0" fontId="0" fillId="0" borderId="0" xfId="0"/>
    <xf numFmtId="3" fontId="1" fillId="2" borderId="0" xfId="0" applyNumberFormat="1" applyFont="1" applyFill="1" applyAlignment="1">
      <alignment horizontal="center" vertical="center"/>
    </xf>
    <xf numFmtId="4" fontId="1" fillId="2" borderId="0" xfId="0" applyNumberFormat="1" applyFont="1" applyFill="1" applyAlignment="1">
      <alignment vertical="center"/>
    </xf>
    <xf numFmtId="0" fontId="1" fillId="2" borderId="0" xfId="0" applyNumberFormat="1" applyFont="1" applyFill="1" applyAlignment="1">
      <alignment horizontal="center" vertical="center"/>
    </xf>
    <xf numFmtId="4" fontId="1" fillId="2" borderId="0" xfId="0" applyNumberFormat="1" applyFont="1" applyFill="1" applyAlignment="1">
      <alignment horizontal="center" vertical="center"/>
    </xf>
    <xf numFmtId="4" fontId="2" fillId="2" borderId="0" xfId="0" applyNumberFormat="1" applyFont="1" applyFill="1" applyAlignment="1">
      <alignment horizontal="right" vertical="center" wrapText="1"/>
    </xf>
    <xf numFmtId="4" fontId="1" fillId="0" borderId="0" xfId="0" applyNumberFormat="1" applyFont="1" applyAlignment="1">
      <alignment vertical="center"/>
    </xf>
    <xf numFmtId="4" fontId="3" fillId="0" borderId="0" xfId="0" applyNumberFormat="1" applyFont="1" applyAlignment="1">
      <alignment vertical="center"/>
    </xf>
    <xf numFmtId="0" fontId="1" fillId="0" borderId="1" xfId="0" applyNumberFormat="1" applyFont="1" applyFill="1" applyBorder="1" applyAlignment="1">
      <alignment horizontal="left" vertical="top" wrapText="1"/>
    </xf>
    <xf numFmtId="4" fontId="3" fillId="0" borderId="1" xfId="0" applyNumberFormat="1" applyFont="1" applyBorder="1" applyAlignment="1">
      <alignment vertical="center"/>
    </xf>
    <xf numFmtId="4" fontId="3" fillId="0" borderId="0" xfId="0" applyNumberFormat="1" applyFont="1" applyBorder="1" applyAlignment="1">
      <alignment vertical="center"/>
    </xf>
    <xf numFmtId="3" fontId="1" fillId="0" borderId="5" xfId="0" applyNumberFormat="1" applyFont="1" applyFill="1" applyBorder="1" applyAlignment="1">
      <alignment horizontal="center" vertical="center" wrapText="1"/>
    </xf>
    <xf numFmtId="4" fontId="4" fillId="0" borderId="5" xfId="0" applyNumberFormat="1" applyFont="1" applyFill="1" applyBorder="1" applyAlignment="1">
      <alignment horizontal="left" vertical="center" wrapText="1"/>
    </xf>
    <xf numFmtId="4"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4" fontId="1" fillId="0" borderId="0" xfId="0" applyNumberFormat="1" applyFont="1" applyFill="1" applyAlignment="1">
      <alignment vertical="center"/>
    </xf>
    <xf numFmtId="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vertical="center" wrapText="1"/>
    </xf>
    <xf numFmtId="3"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 fontId="3" fillId="0" borderId="0" xfId="0" applyNumberFormat="1" applyFont="1" applyFill="1" applyAlignment="1">
      <alignment vertical="center"/>
    </xf>
    <xf numFmtId="0" fontId="5" fillId="0" borderId="1" xfId="0" applyFont="1" applyFill="1" applyBorder="1" applyAlignment="1">
      <alignment horizontal="left" vertical="center" wrapText="1"/>
    </xf>
    <xf numFmtId="4" fontId="1" fillId="3" borderId="0" xfId="0" applyNumberFormat="1" applyFont="1" applyFill="1" applyAlignment="1">
      <alignment horizontal="center" vertical="center"/>
    </xf>
    <xf numFmtId="4" fontId="1" fillId="0" borderId="1" xfId="0" applyNumberFormat="1" applyFont="1" applyFill="1" applyBorder="1" applyAlignment="1">
      <alignment horizontal="left" vertical="top" wrapText="1"/>
    </xf>
    <xf numFmtId="4" fontId="3" fillId="0" borderId="1"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4" fontId="1"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justify" vertical="center" wrapText="1"/>
    </xf>
    <xf numFmtId="164" fontId="4" fillId="0" borderId="6" xfId="0" applyNumberFormat="1" applyFont="1" applyFill="1" applyBorder="1" applyAlignment="1">
      <alignment horizontal="center" vertical="center"/>
    </xf>
    <xf numFmtId="3" fontId="4" fillId="0" borderId="6" xfId="0" applyNumberFormat="1" applyFont="1" applyFill="1" applyBorder="1" applyAlignment="1">
      <alignment horizontal="center" vertical="center"/>
    </xf>
    <xf numFmtId="3" fontId="3" fillId="0" borderId="2" xfId="0" applyNumberFormat="1" applyFont="1" applyFill="1" applyBorder="1" applyAlignment="1">
      <alignment horizontal="center" vertical="center" wrapText="1"/>
    </xf>
    <xf numFmtId="4" fontId="3" fillId="0" borderId="2" xfId="0" applyNumberFormat="1" applyFont="1" applyFill="1" applyBorder="1" applyAlignment="1">
      <alignment vertical="center" wrapText="1"/>
    </xf>
    <xf numFmtId="4" fontId="1" fillId="0" borderId="1" xfId="0" applyNumberFormat="1" applyFont="1" applyFill="1" applyBorder="1" applyAlignment="1">
      <alignment vertical="center"/>
    </xf>
    <xf numFmtId="4" fontId="1" fillId="2" borderId="1" xfId="0" applyNumberFormat="1" applyFont="1" applyFill="1" applyBorder="1" applyAlignment="1">
      <alignment vertical="center" wrapText="1"/>
    </xf>
    <xf numFmtId="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center" wrapText="1"/>
    </xf>
    <xf numFmtId="4" fontId="4" fillId="2" borderId="1" xfId="0" applyNumberFormat="1" applyFont="1" applyFill="1" applyBorder="1" applyAlignment="1">
      <alignment vertical="center" wrapText="1"/>
    </xf>
    <xf numFmtId="4" fontId="1" fillId="0" borderId="1" xfId="0" applyNumberFormat="1" applyFont="1" applyBorder="1" applyAlignment="1">
      <alignment horizontal="center" vertical="center" wrapText="1"/>
    </xf>
    <xf numFmtId="4" fontId="1" fillId="0" borderId="1" xfId="0" applyNumberFormat="1" applyFont="1" applyBorder="1" applyAlignment="1">
      <alignment vertical="center" wrapText="1"/>
    </xf>
    <xf numFmtId="4" fontId="1" fillId="0" borderId="1" xfId="0" applyNumberFormat="1" applyFont="1" applyBorder="1" applyAlignment="1">
      <alignment horizontal="left" vertical="center" wrapText="1"/>
    </xf>
    <xf numFmtId="4" fontId="1" fillId="2" borderId="1" xfId="0" applyNumberFormat="1" applyFont="1" applyFill="1" applyBorder="1" applyAlignment="1">
      <alignment horizontal="left" vertical="center" wrapText="1"/>
    </xf>
    <xf numFmtId="4" fontId="1" fillId="2" borderId="5" xfId="0" applyNumberFormat="1" applyFont="1" applyFill="1" applyBorder="1" applyAlignment="1">
      <alignment vertical="center" wrapText="1"/>
    </xf>
    <xf numFmtId="4" fontId="1" fillId="2" borderId="1" xfId="0" applyNumberFormat="1" applyFont="1" applyFill="1" applyBorder="1" applyAlignment="1">
      <alignment horizontal="justify" vertical="center" wrapText="1"/>
    </xf>
    <xf numFmtId="0" fontId="5" fillId="2" borderId="1" xfId="0" applyFont="1" applyFill="1" applyBorder="1" applyAlignment="1">
      <alignment horizontal="left" vertical="center" wrapText="1"/>
    </xf>
    <xf numFmtId="0" fontId="6" fillId="0" borderId="2"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4" fontId="6" fillId="0" borderId="2" xfId="0" applyNumberFormat="1" applyFont="1" applyFill="1" applyBorder="1" applyAlignment="1">
      <alignment horizontal="center" vertical="center" wrapText="1"/>
    </xf>
    <xf numFmtId="4" fontId="3" fillId="2" borderId="2"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xf>
    <xf numFmtId="4" fontId="3" fillId="2" borderId="3" xfId="0" applyNumberFormat="1" applyFont="1" applyFill="1" applyBorder="1" applyAlignment="1">
      <alignment horizontal="center" vertical="center" wrapText="1"/>
    </xf>
    <xf numFmtId="4" fontId="1" fillId="0" borderId="0" xfId="0" applyNumberFormat="1" applyFont="1" applyBorder="1" applyAlignment="1">
      <alignment vertical="center"/>
    </xf>
    <xf numFmtId="0" fontId="8" fillId="0" borderId="0" xfId="0" applyFont="1" applyBorder="1" applyAlignment="1">
      <alignment horizontal="justify" vertical="center"/>
    </xf>
    <xf numFmtId="4" fontId="3" fillId="2" borderId="0" xfId="0" applyNumberFormat="1" applyFont="1" applyFill="1" applyBorder="1" applyAlignment="1">
      <alignment horizontal="center" vertical="center" wrapText="1"/>
    </xf>
    <xf numFmtId="0" fontId="7" fillId="3" borderId="0" xfId="0" applyFont="1" applyFill="1" applyBorder="1" applyAlignment="1">
      <alignment horizontal="left"/>
    </xf>
    <xf numFmtId="4" fontId="1" fillId="0" borderId="0" xfId="0" applyNumberFormat="1" applyFont="1" applyFill="1" applyBorder="1" applyAlignment="1">
      <alignment vertical="center"/>
    </xf>
    <xf numFmtId="4" fontId="3" fillId="0" borderId="0" xfId="0" applyNumberFormat="1" applyFont="1" applyFill="1" applyBorder="1" applyAlignment="1">
      <alignment vertical="center"/>
    </xf>
    <xf numFmtId="4" fontId="3" fillId="0" borderId="0" xfId="0" applyNumberFormat="1" applyFont="1" applyBorder="1" applyAlignment="1">
      <alignment horizontal="left" vertical="center"/>
    </xf>
    <xf numFmtId="4" fontId="3" fillId="0" borderId="0" xfId="0" applyNumberFormat="1" applyFont="1" applyFill="1" applyBorder="1" applyAlignment="1">
      <alignment horizontal="left" vertical="center"/>
    </xf>
    <xf numFmtId="3" fontId="3" fillId="2" borderId="0" xfId="0" applyNumberFormat="1" applyFont="1" applyFill="1" applyAlignment="1">
      <alignment horizontal="center" vertical="center" wrapText="1"/>
    </xf>
    <xf numFmtId="3" fontId="3" fillId="2" borderId="0" xfId="0" applyNumberFormat="1" applyFont="1" applyFill="1" applyAlignment="1">
      <alignment horizontal="center" vertical="center"/>
    </xf>
    <xf numFmtId="3" fontId="3" fillId="2" borderId="2"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3" fillId="2" borderId="3" xfId="0" applyNumberFormat="1" applyFont="1" applyFill="1" applyBorder="1" applyAlignment="1">
      <alignment horizontal="center" vertical="center" wrapText="1"/>
    </xf>
    <xf numFmtId="4" fontId="3" fillId="2" borderId="6"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4" fontId="3" fillId="2" borderId="2" xfId="0" applyNumberFormat="1" applyFont="1" applyFill="1" applyBorder="1" applyAlignment="1">
      <alignment horizontal="center" vertical="center" wrapText="1"/>
    </xf>
    <xf numFmtId="4" fontId="3" fillId="2" borderId="2" xfId="0" applyNumberFormat="1" applyFont="1" applyFill="1" applyBorder="1" applyAlignment="1">
      <alignment horizontal="left" vertical="center" wrapText="1"/>
    </xf>
    <xf numFmtId="4" fontId="3" fillId="2" borderId="10" xfId="0" applyNumberFormat="1" applyFont="1" applyFill="1" applyBorder="1" applyAlignment="1">
      <alignment horizontal="left" vertical="center" wrapText="1"/>
    </xf>
    <xf numFmtId="4" fontId="3" fillId="2" borderId="4" xfId="0" applyNumberFormat="1" applyFont="1" applyFill="1" applyBorder="1" applyAlignment="1">
      <alignment horizontal="left" vertical="center" wrapText="1"/>
    </xf>
    <xf numFmtId="4" fontId="3" fillId="2" borderId="3" xfId="0" applyNumberFormat="1" applyFont="1" applyFill="1" applyBorder="1" applyAlignment="1">
      <alignment horizontal="left" vertical="center" wrapText="1"/>
    </xf>
    <xf numFmtId="4" fontId="3" fillId="2" borderId="1" xfId="0" applyNumberFormat="1" applyFont="1" applyFill="1" applyBorder="1" applyAlignment="1">
      <alignment horizontal="justify" vertical="center" wrapText="1"/>
    </xf>
    <xf numFmtId="4" fontId="3" fillId="0" borderId="2" xfId="0" applyNumberFormat="1" applyFont="1" applyFill="1" applyBorder="1" applyAlignment="1">
      <alignment horizontal="left" vertical="center" wrapText="1"/>
    </xf>
    <xf numFmtId="4" fontId="3" fillId="0" borderId="4" xfId="0" applyNumberFormat="1" applyFont="1" applyFill="1" applyBorder="1" applyAlignment="1">
      <alignment horizontal="left" vertical="center" wrapText="1"/>
    </xf>
    <xf numFmtId="4" fontId="3" fillId="0" borderId="3" xfId="0" applyNumberFormat="1" applyFont="1" applyFill="1" applyBorder="1" applyAlignment="1">
      <alignment horizontal="left" vertical="center" wrapText="1"/>
    </xf>
    <xf numFmtId="4" fontId="3" fillId="2" borderId="2" xfId="0" applyNumberFormat="1" applyFont="1" applyFill="1" applyBorder="1" applyAlignment="1">
      <alignment horizontal="justify" vertical="center" wrapText="1"/>
    </xf>
    <xf numFmtId="4" fontId="3" fillId="2" borderId="3" xfId="0" applyNumberFormat="1" applyFont="1" applyFill="1" applyBorder="1" applyAlignment="1">
      <alignment horizontal="justify" vertical="center" wrapText="1"/>
    </xf>
    <xf numFmtId="4" fontId="3" fillId="0" borderId="2" xfId="0" applyNumberFormat="1" applyFont="1" applyFill="1" applyBorder="1" applyAlignment="1">
      <alignment horizontal="justify" vertical="center" wrapText="1"/>
    </xf>
    <xf numFmtId="4" fontId="3" fillId="0" borderId="3" xfId="0" applyNumberFormat="1" applyFont="1" applyFill="1" applyBorder="1" applyAlignment="1">
      <alignment horizontal="justify" vertical="center" wrapText="1"/>
    </xf>
    <xf numFmtId="4" fontId="3" fillId="2" borderId="2" xfId="0" applyNumberFormat="1" applyFont="1" applyFill="1" applyBorder="1" applyAlignment="1">
      <alignment vertical="center" wrapText="1"/>
    </xf>
    <xf numFmtId="4" fontId="3" fillId="2" borderId="4" xfId="0" applyNumberFormat="1" applyFont="1" applyFill="1" applyBorder="1" applyAlignment="1">
      <alignment vertical="center" wrapText="1"/>
    </xf>
    <xf numFmtId="4" fontId="3" fillId="2" borderId="3" xfId="0" applyNumberFormat="1" applyFont="1" applyFill="1" applyBorder="1" applyAlignment="1">
      <alignment vertical="center" wrapText="1"/>
    </xf>
    <xf numFmtId="4" fontId="3" fillId="2" borderId="7" xfId="0" applyNumberFormat="1" applyFont="1" applyFill="1" applyBorder="1" applyAlignment="1">
      <alignment vertical="center" wrapText="1"/>
    </xf>
    <xf numFmtId="4" fontId="3" fillId="2" borderId="8" xfId="0" applyNumberFormat="1" applyFont="1" applyFill="1" applyBorder="1" applyAlignment="1">
      <alignment vertical="center" wrapText="1"/>
    </xf>
    <xf numFmtId="4" fontId="3" fillId="2" borderId="9"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tabSelected="1" view="pageBreakPreview" zoomScale="50" zoomScaleNormal="50" zoomScaleSheetLayoutView="50" workbookViewId="0">
      <pane xSplit="4" ySplit="6" topLeftCell="E43" activePane="bottomRight" state="frozen"/>
      <selection pane="topRight" activeCell="E1" sqref="E1"/>
      <selection pane="bottomLeft" activeCell="A7" sqref="A7"/>
      <selection pane="bottomRight" activeCell="G20" sqref="G20"/>
    </sheetView>
  </sheetViews>
  <sheetFormatPr defaultColWidth="9.140625" defaultRowHeight="20.25" x14ac:dyDescent="0.25"/>
  <cols>
    <col min="1" max="1" width="7.28515625" style="1" customWidth="1"/>
    <col min="2" max="2" width="58.140625" style="2" customWidth="1"/>
    <col min="3" max="3" width="25.140625" style="2" customWidth="1"/>
    <col min="4" max="4" width="17.140625" style="3" customWidth="1"/>
    <col min="5" max="5" width="35.42578125" style="4" customWidth="1"/>
    <col min="6" max="6" width="35.42578125" style="23" customWidth="1"/>
    <col min="7" max="7" width="76.7109375" style="4" customWidth="1"/>
    <col min="8" max="8" width="107.85546875" style="70" customWidth="1"/>
    <col min="9" max="16384" width="9.140625" style="6"/>
  </cols>
  <sheetData>
    <row r="1" spans="1:8" x14ac:dyDescent="0.25">
      <c r="F1" s="4"/>
      <c r="G1" s="5"/>
    </row>
    <row r="2" spans="1:8" s="7" customFormat="1" x14ac:dyDescent="0.25">
      <c r="A2" s="78" t="s">
        <v>5</v>
      </c>
      <c r="B2" s="79"/>
      <c r="C2" s="79"/>
      <c r="D2" s="79"/>
      <c r="E2" s="79"/>
      <c r="F2" s="79"/>
      <c r="G2" s="79"/>
      <c r="H2" s="10"/>
    </row>
    <row r="3" spans="1:8" x14ac:dyDescent="0.25">
      <c r="F3" s="4"/>
    </row>
    <row r="4" spans="1:8" s="7" customFormat="1" ht="37.5" customHeight="1" x14ac:dyDescent="0.25">
      <c r="A4" s="80" t="s">
        <v>0</v>
      </c>
      <c r="B4" s="81" t="s">
        <v>6</v>
      </c>
      <c r="C4" s="81" t="s">
        <v>7</v>
      </c>
      <c r="D4" s="82" t="s">
        <v>8</v>
      </c>
      <c r="E4" s="83" t="s">
        <v>20</v>
      </c>
      <c r="F4" s="83" t="s">
        <v>19</v>
      </c>
      <c r="G4" s="85" t="s">
        <v>9</v>
      </c>
      <c r="H4" s="10"/>
    </row>
    <row r="5" spans="1:8" s="7" customFormat="1" ht="37.5" customHeight="1" x14ac:dyDescent="0.25">
      <c r="A5" s="80"/>
      <c r="B5" s="81"/>
      <c r="C5" s="81"/>
      <c r="D5" s="82"/>
      <c r="E5" s="84"/>
      <c r="F5" s="84"/>
      <c r="G5" s="85"/>
      <c r="H5" s="10"/>
    </row>
    <row r="6" spans="1:8" s="7" customFormat="1" x14ac:dyDescent="0.25">
      <c r="A6" s="86" t="s">
        <v>10</v>
      </c>
      <c r="B6" s="87"/>
      <c r="C6" s="87"/>
      <c r="D6" s="88"/>
      <c r="E6" s="88"/>
      <c r="F6" s="88"/>
      <c r="G6" s="89"/>
      <c r="H6" s="10"/>
    </row>
    <row r="7" spans="1:8" s="7" customFormat="1" ht="111" customHeight="1" x14ac:dyDescent="0.25">
      <c r="A7" s="20">
        <v>1</v>
      </c>
      <c r="B7" s="49" t="s">
        <v>11</v>
      </c>
      <c r="C7" s="50" t="s">
        <v>12</v>
      </c>
      <c r="D7" s="20" t="s">
        <v>1</v>
      </c>
      <c r="E7" s="31">
        <v>1394.28</v>
      </c>
      <c r="F7" s="31">
        <v>1158</v>
      </c>
      <c r="G7" s="27" t="s">
        <v>21</v>
      </c>
      <c r="H7" s="10"/>
    </row>
    <row r="8" spans="1:8" s="7" customFormat="1" ht="93.6" customHeight="1" x14ac:dyDescent="0.25">
      <c r="A8" s="19">
        <v>2</v>
      </c>
      <c r="B8" s="51" t="s">
        <v>13</v>
      </c>
      <c r="C8" s="50" t="s">
        <v>14</v>
      </c>
      <c r="D8" s="20" t="s">
        <v>2</v>
      </c>
      <c r="E8" s="19">
        <v>1847010</v>
      </c>
      <c r="F8" s="31">
        <v>0</v>
      </c>
      <c r="G8" s="27" t="s">
        <v>22</v>
      </c>
      <c r="H8" s="10"/>
    </row>
    <row r="9" spans="1:8" s="7" customFormat="1" ht="40.5" x14ac:dyDescent="0.25">
      <c r="A9" s="19">
        <v>3</v>
      </c>
      <c r="B9" s="51" t="s">
        <v>15</v>
      </c>
      <c r="C9" s="50" t="s">
        <v>14</v>
      </c>
      <c r="D9" s="20" t="s">
        <v>2</v>
      </c>
      <c r="E9" s="19">
        <v>324631</v>
      </c>
      <c r="F9" s="31">
        <v>0</v>
      </c>
      <c r="G9" s="26" t="s">
        <v>91</v>
      </c>
      <c r="H9" s="10"/>
    </row>
    <row r="10" spans="1:8" s="7" customFormat="1" ht="90" customHeight="1" x14ac:dyDescent="0.25">
      <c r="A10" s="19">
        <v>6</v>
      </c>
      <c r="B10" s="51" t="s">
        <v>16</v>
      </c>
      <c r="C10" s="50" t="s">
        <v>17</v>
      </c>
      <c r="D10" s="32" t="s">
        <v>3</v>
      </c>
      <c r="E10" s="33">
        <v>0</v>
      </c>
      <c r="F10" s="34">
        <v>40000</v>
      </c>
      <c r="G10" s="61" t="s">
        <v>23</v>
      </c>
      <c r="H10" s="10"/>
    </row>
    <row r="11" spans="1:8" s="7" customFormat="1" ht="20.45" customHeight="1" x14ac:dyDescent="0.25">
      <c r="A11" s="90" t="s">
        <v>18</v>
      </c>
      <c r="B11" s="90"/>
      <c r="C11" s="35"/>
      <c r="D11" s="36"/>
      <c r="E11" s="37">
        <f>SUM(E7:E10)</f>
        <v>2173035.2800000003</v>
      </c>
      <c r="F11" s="25">
        <f>SUM(F7:F10)</f>
        <v>41158</v>
      </c>
      <c r="G11" s="21"/>
      <c r="H11" s="10"/>
    </row>
    <row r="12" spans="1:8" s="7" customFormat="1" x14ac:dyDescent="0.25">
      <c r="A12" s="91" t="s">
        <v>24</v>
      </c>
      <c r="B12" s="92"/>
      <c r="C12" s="92"/>
      <c r="D12" s="92"/>
      <c r="E12" s="92"/>
      <c r="F12" s="92"/>
      <c r="G12" s="93"/>
      <c r="H12" s="10"/>
    </row>
    <row r="13" spans="1:8" s="7" customFormat="1" ht="365.25" customHeight="1" x14ac:dyDescent="0.25">
      <c r="A13" s="19">
        <v>1</v>
      </c>
      <c r="B13" s="52" t="s">
        <v>25</v>
      </c>
      <c r="C13" s="50" t="s">
        <v>26</v>
      </c>
      <c r="D13" s="20">
        <v>2024</v>
      </c>
      <c r="E13" s="38">
        <v>0</v>
      </c>
      <c r="F13" s="31">
        <v>462.9</v>
      </c>
      <c r="G13" s="62" t="s">
        <v>45</v>
      </c>
      <c r="H13" s="10"/>
    </row>
    <row r="14" spans="1:8" s="7" customFormat="1" ht="156" customHeight="1" x14ac:dyDescent="0.25">
      <c r="A14" s="19">
        <v>2</v>
      </c>
      <c r="B14" s="52" t="s">
        <v>27</v>
      </c>
      <c r="C14" s="50" t="s">
        <v>26</v>
      </c>
      <c r="D14" s="20" t="s">
        <v>3</v>
      </c>
      <c r="E14" s="38">
        <v>0</v>
      </c>
      <c r="F14" s="31">
        <v>0</v>
      </c>
      <c r="G14" s="62" t="s">
        <v>46</v>
      </c>
      <c r="H14" s="10"/>
    </row>
    <row r="15" spans="1:8" s="7" customFormat="1" ht="72.75" customHeight="1" x14ac:dyDescent="0.25">
      <c r="A15" s="19">
        <v>4</v>
      </c>
      <c r="B15" s="52" t="s">
        <v>28</v>
      </c>
      <c r="C15" s="50" t="s">
        <v>29</v>
      </c>
      <c r="D15" s="20" t="s">
        <v>2</v>
      </c>
      <c r="E15" s="38">
        <v>2000000</v>
      </c>
      <c r="F15" s="31">
        <v>0</v>
      </c>
      <c r="G15" s="62" t="s">
        <v>47</v>
      </c>
      <c r="H15" s="10"/>
    </row>
    <row r="16" spans="1:8" s="7" customFormat="1" ht="201.75" customHeight="1" x14ac:dyDescent="0.25">
      <c r="A16" s="19">
        <v>5</v>
      </c>
      <c r="B16" s="52" t="s">
        <v>30</v>
      </c>
      <c r="C16" s="50" t="s">
        <v>29</v>
      </c>
      <c r="D16" s="20" t="s">
        <v>1</v>
      </c>
      <c r="E16" s="38">
        <v>1000000</v>
      </c>
      <c r="F16" s="31">
        <v>0</v>
      </c>
      <c r="G16" s="62" t="s">
        <v>48</v>
      </c>
      <c r="H16" s="10"/>
    </row>
    <row r="17" spans="1:10" s="7" customFormat="1" ht="130.5" customHeight="1" x14ac:dyDescent="0.25">
      <c r="A17" s="19">
        <v>6</v>
      </c>
      <c r="B17" s="104" t="s">
        <v>31</v>
      </c>
      <c r="C17" s="50" t="s">
        <v>29</v>
      </c>
      <c r="D17" s="20" t="s">
        <v>3</v>
      </c>
      <c r="E17" s="38">
        <v>0</v>
      </c>
      <c r="F17" s="31">
        <v>0</v>
      </c>
      <c r="G17" s="62" t="s">
        <v>92</v>
      </c>
      <c r="H17" s="10"/>
    </row>
    <row r="18" spans="1:10" s="7" customFormat="1" ht="152.25" customHeight="1" x14ac:dyDescent="0.25">
      <c r="A18" s="19">
        <v>7</v>
      </c>
      <c r="B18" s="104" t="s">
        <v>32</v>
      </c>
      <c r="C18" s="50" t="s">
        <v>29</v>
      </c>
      <c r="D18" s="20" t="s">
        <v>3</v>
      </c>
      <c r="E18" s="38">
        <v>0</v>
      </c>
      <c r="F18" s="31">
        <v>0</v>
      </c>
      <c r="G18" s="62" t="s">
        <v>93</v>
      </c>
      <c r="H18" s="10"/>
    </row>
    <row r="19" spans="1:10" s="7" customFormat="1" ht="116.25" customHeight="1" x14ac:dyDescent="0.25">
      <c r="A19" s="19">
        <v>8</v>
      </c>
      <c r="B19" s="104" t="s">
        <v>95</v>
      </c>
      <c r="C19" s="50" t="s">
        <v>29</v>
      </c>
      <c r="D19" s="20" t="s">
        <v>4</v>
      </c>
      <c r="E19" s="38">
        <v>5000</v>
      </c>
      <c r="F19" s="31">
        <v>0</v>
      </c>
      <c r="G19" s="62" t="s">
        <v>96</v>
      </c>
      <c r="H19" s="10"/>
    </row>
    <row r="20" spans="1:10" s="7" customFormat="1" ht="116.25" customHeight="1" x14ac:dyDescent="0.25">
      <c r="A20" s="19">
        <v>9</v>
      </c>
      <c r="B20" s="104" t="s">
        <v>33</v>
      </c>
      <c r="C20" s="50" t="s">
        <v>29</v>
      </c>
      <c r="D20" s="20" t="s">
        <v>4</v>
      </c>
      <c r="E20" s="38">
        <v>5000</v>
      </c>
      <c r="F20" s="31">
        <v>0</v>
      </c>
      <c r="G20" s="62" t="s">
        <v>97</v>
      </c>
      <c r="H20" s="10"/>
    </row>
    <row r="21" spans="1:10" s="7" customFormat="1" ht="98.25" customHeight="1" x14ac:dyDescent="0.25">
      <c r="A21" s="19">
        <v>10</v>
      </c>
      <c r="B21" s="105" t="s">
        <v>34</v>
      </c>
      <c r="C21" s="50" t="s">
        <v>35</v>
      </c>
      <c r="D21" s="20" t="s">
        <v>4</v>
      </c>
      <c r="E21" s="38">
        <v>3000000</v>
      </c>
      <c r="F21" s="31">
        <v>0</v>
      </c>
      <c r="G21" s="62" t="s">
        <v>94</v>
      </c>
      <c r="H21" s="10"/>
    </row>
    <row r="22" spans="1:10" s="7" customFormat="1" ht="240" customHeight="1" x14ac:dyDescent="0.25">
      <c r="A22" s="19">
        <v>11</v>
      </c>
      <c r="B22" s="8" t="s">
        <v>36</v>
      </c>
      <c r="C22" s="50" t="s">
        <v>35</v>
      </c>
      <c r="D22" s="20" t="s">
        <v>3</v>
      </c>
      <c r="E22" s="38">
        <v>0</v>
      </c>
      <c r="F22" s="31">
        <v>207950.9</v>
      </c>
      <c r="G22" s="63" t="s">
        <v>54</v>
      </c>
      <c r="H22" s="10"/>
    </row>
    <row r="23" spans="1:10" s="7" customFormat="1" ht="103.5" customHeight="1" x14ac:dyDescent="0.25">
      <c r="A23" s="19">
        <v>12</v>
      </c>
      <c r="B23" s="53" t="s">
        <v>37</v>
      </c>
      <c r="C23" s="50" t="s">
        <v>38</v>
      </c>
      <c r="D23" s="20" t="s">
        <v>4</v>
      </c>
      <c r="E23" s="38">
        <v>4502831</v>
      </c>
      <c r="F23" s="31">
        <v>0</v>
      </c>
      <c r="G23" s="63" t="s">
        <v>49</v>
      </c>
      <c r="H23" s="10"/>
    </row>
    <row r="24" spans="1:10" s="7" customFormat="1" ht="153.75" customHeight="1" x14ac:dyDescent="0.25">
      <c r="A24" s="19">
        <v>15</v>
      </c>
      <c r="B24" s="49" t="s">
        <v>39</v>
      </c>
      <c r="C24" s="50" t="s">
        <v>12</v>
      </c>
      <c r="D24" s="20">
        <v>2024</v>
      </c>
      <c r="E24" s="38">
        <v>0</v>
      </c>
      <c r="F24" s="31">
        <v>0</v>
      </c>
      <c r="G24" s="62" t="s">
        <v>55</v>
      </c>
      <c r="H24" s="10"/>
    </row>
    <row r="25" spans="1:10" s="7" customFormat="1" ht="200.25" customHeight="1" x14ac:dyDescent="0.25">
      <c r="A25" s="19">
        <v>19</v>
      </c>
      <c r="B25" s="51" t="s">
        <v>40</v>
      </c>
      <c r="C25" s="54" t="s">
        <v>17</v>
      </c>
      <c r="D25" s="20" t="s">
        <v>3</v>
      </c>
      <c r="E25" s="19">
        <v>0</v>
      </c>
      <c r="F25" s="31">
        <v>0</v>
      </c>
      <c r="G25" s="64" t="s">
        <v>57</v>
      </c>
      <c r="H25" s="10"/>
    </row>
    <row r="26" spans="1:10" s="7" customFormat="1" ht="100.5" customHeight="1" x14ac:dyDescent="0.25">
      <c r="A26" s="19">
        <v>20</v>
      </c>
      <c r="B26" s="55" t="s">
        <v>41</v>
      </c>
      <c r="C26" s="54" t="s">
        <v>17</v>
      </c>
      <c r="D26" s="39">
        <v>2024</v>
      </c>
      <c r="E26" s="40">
        <v>0</v>
      </c>
      <c r="F26" s="31">
        <v>51214.8</v>
      </c>
      <c r="G26" s="63" t="s">
        <v>50</v>
      </c>
      <c r="H26" s="10"/>
    </row>
    <row r="27" spans="1:10" s="7" customFormat="1" ht="120" customHeight="1" x14ac:dyDescent="0.25">
      <c r="A27" s="19">
        <v>21</v>
      </c>
      <c r="B27" s="56" t="s">
        <v>42</v>
      </c>
      <c r="C27" s="50" t="s">
        <v>12</v>
      </c>
      <c r="D27" s="39">
        <v>2026</v>
      </c>
      <c r="E27" s="41">
        <v>20000</v>
      </c>
      <c r="F27" s="31">
        <v>6152</v>
      </c>
      <c r="G27" s="26" t="s">
        <v>56</v>
      </c>
      <c r="H27" s="10"/>
    </row>
    <row r="28" spans="1:10" s="7" customFormat="1" ht="20.45" customHeight="1" x14ac:dyDescent="0.25">
      <c r="A28" s="94" t="s">
        <v>18</v>
      </c>
      <c r="B28" s="95"/>
      <c r="C28" s="35"/>
      <c r="D28" s="36"/>
      <c r="E28" s="37">
        <f>SUM(E13:E27)</f>
        <v>10532831</v>
      </c>
      <c r="F28" s="37">
        <f>SUM(F13:F27)</f>
        <v>265780.59999999998</v>
      </c>
      <c r="G28" s="65"/>
      <c r="H28" s="10"/>
    </row>
    <row r="29" spans="1:10" s="7" customFormat="1" ht="20.25" customHeight="1" x14ac:dyDescent="0.25">
      <c r="A29" s="98" t="s">
        <v>43</v>
      </c>
      <c r="B29" s="99"/>
      <c r="C29" s="99"/>
      <c r="D29" s="99"/>
      <c r="E29" s="99"/>
      <c r="F29" s="99"/>
      <c r="G29" s="99"/>
      <c r="H29" s="99"/>
      <c r="I29" s="99"/>
      <c r="J29" s="100"/>
    </row>
    <row r="30" spans="1:10" s="7" customFormat="1" ht="20.45" customHeight="1" x14ac:dyDescent="0.25">
      <c r="A30" s="94" t="s">
        <v>18</v>
      </c>
      <c r="B30" s="95"/>
      <c r="C30" s="25"/>
      <c r="D30" s="36"/>
      <c r="E30" s="42"/>
      <c r="F30" s="42"/>
      <c r="G30" s="46"/>
      <c r="H30" s="10"/>
    </row>
    <row r="31" spans="1:10" s="7" customFormat="1" ht="20.25" customHeight="1" x14ac:dyDescent="0.25">
      <c r="A31" s="98" t="s">
        <v>44</v>
      </c>
      <c r="B31" s="99"/>
      <c r="C31" s="99"/>
      <c r="D31" s="99"/>
      <c r="E31" s="99"/>
      <c r="F31" s="99"/>
      <c r="G31" s="99"/>
      <c r="H31" s="99"/>
      <c r="I31" s="99"/>
      <c r="J31" s="100"/>
    </row>
    <row r="32" spans="1:10" s="2" customFormat="1" ht="243.75" customHeight="1" x14ac:dyDescent="0.25">
      <c r="A32" s="19">
        <v>1</v>
      </c>
      <c r="B32" s="57" t="s">
        <v>59</v>
      </c>
      <c r="C32" s="50" t="s">
        <v>60</v>
      </c>
      <c r="D32" s="20" t="s">
        <v>1</v>
      </c>
      <c r="E32" s="31">
        <v>1206</v>
      </c>
      <c r="F32" s="31">
        <v>0</v>
      </c>
      <c r="G32" s="66" t="s">
        <v>58</v>
      </c>
      <c r="H32" s="71"/>
    </row>
    <row r="33" spans="1:54" s="7" customFormat="1" ht="20.45" customHeight="1" x14ac:dyDescent="0.25">
      <c r="A33" s="94" t="s">
        <v>18</v>
      </c>
      <c r="B33" s="95"/>
      <c r="C33" s="25"/>
      <c r="D33" s="36"/>
      <c r="E33" s="25">
        <f>SUM(E32:E32)</f>
        <v>1206</v>
      </c>
      <c r="F33" s="25">
        <f>SUM(F32)</f>
        <v>0</v>
      </c>
      <c r="G33" s="26"/>
      <c r="H33" s="10"/>
    </row>
    <row r="34" spans="1:54" s="7" customFormat="1" ht="20.25" customHeight="1" x14ac:dyDescent="0.25">
      <c r="A34" s="98" t="s">
        <v>61</v>
      </c>
      <c r="B34" s="99"/>
      <c r="C34" s="99"/>
      <c r="D34" s="99"/>
      <c r="E34" s="99"/>
      <c r="F34" s="99"/>
      <c r="G34" s="99"/>
      <c r="H34" s="99"/>
      <c r="I34" s="99"/>
      <c r="J34" s="100"/>
    </row>
    <row r="35" spans="1:54" x14ac:dyDescent="0.25">
      <c r="A35" s="19">
        <v>1</v>
      </c>
      <c r="B35" s="43"/>
      <c r="C35" s="17"/>
      <c r="D35" s="20"/>
      <c r="E35" s="17"/>
      <c r="F35" s="17"/>
      <c r="G35" s="27"/>
    </row>
    <row r="36" spans="1:54" s="7" customFormat="1" ht="20.45" customHeight="1" x14ac:dyDescent="0.25">
      <c r="A36" s="94" t="s">
        <v>18</v>
      </c>
      <c r="B36" s="95"/>
      <c r="C36" s="29"/>
      <c r="D36" s="30"/>
      <c r="E36" s="29"/>
      <c r="F36" s="29"/>
      <c r="G36" s="67"/>
      <c r="H36" s="72"/>
      <c r="I36" s="69"/>
      <c r="J36" s="29"/>
    </row>
    <row r="37" spans="1:54" s="7" customFormat="1" ht="20.25" customHeight="1" x14ac:dyDescent="0.25">
      <c r="A37" s="101" t="s">
        <v>62</v>
      </c>
      <c r="B37" s="102"/>
      <c r="C37" s="102"/>
      <c r="D37" s="102"/>
      <c r="E37" s="102"/>
      <c r="F37" s="102"/>
      <c r="G37" s="102"/>
      <c r="H37" s="102"/>
      <c r="I37" s="102"/>
      <c r="J37" s="103"/>
    </row>
    <row r="38" spans="1:54" s="9" customFormat="1" ht="360" customHeight="1" x14ac:dyDescent="0.25">
      <c r="A38" s="19">
        <v>1</v>
      </c>
      <c r="B38" s="49" t="s">
        <v>64</v>
      </c>
      <c r="C38" s="50" t="s">
        <v>12</v>
      </c>
      <c r="D38" s="20" t="s">
        <v>1</v>
      </c>
      <c r="E38" s="19">
        <v>4139696</v>
      </c>
      <c r="F38" s="31">
        <v>4572571</v>
      </c>
      <c r="G38" s="26" t="s">
        <v>63</v>
      </c>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row>
    <row r="39" spans="1:54" s="10" customFormat="1" ht="165" customHeight="1" x14ac:dyDescent="0.25">
      <c r="A39" s="11">
        <v>2</v>
      </c>
      <c r="B39" s="58" t="s">
        <v>65</v>
      </c>
      <c r="C39" s="50" t="s">
        <v>12</v>
      </c>
      <c r="D39" s="14" t="s">
        <v>1</v>
      </c>
      <c r="E39" s="11">
        <v>37479</v>
      </c>
      <c r="F39" s="31">
        <v>59837.3</v>
      </c>
      <c r="G39" s="26" t="s">
        <v>66</v>
      </c>
    </row>
    <row r="40" spans="1:54" s="16" customFormat="1" ht="60.75" x14ac:dyDescent="0.2">
      <c r="A40" s="11">
        <v>4</v>
      </c>
      <c r="B40" s="12" t="s">
        <v>51</v>
      </c>
      <c r="C40" s="13" t="s">
        <v>52</v>
      </c>
      <c r="D40" s="14" t="s">
        <v>1</v>
      </c>
      <c r="E40" s="15">
        <v>87302</v>
      </c>
      <c r="F40" s="44">
        <v>1511243.7120000001</v>
      </c>
      <c r="G40" s="26" t="s">
        <v>53</v>
      </c>
      <c r="H40" s="73"/>
    </row>
    <row r="41" spans="1:54" s="16" customFormat="1" ht="149.25" customHeight="1" x14ac:dyDescent="0.25">
      <c r="A41" s="11">
        <v>5</v>
      </c>
      <c r="B41" s="12" t="s">
        <v>67</v>
      </c>
      <c r="C41" s="50" t="s">
        <v>12</v>
      </c>
      <c r="D41" s="14">
        <v>2026</v>
      </c>
      <c r="E41" s="15">
        <v>10000</v>
      </c>
      <c r="F41" s="31">
        <v>0</v>
      </c>
      <c r="G41" s="66" t="s">
        <v>68</v>
      </c>
      <c r="H41" s="74"/>
    </row>
    <row r="42" spans="1:54" s="21" customFormat="1" ht="60.75" x14ac:dyDescent="0.25">
      <c r="A42" s="19">
        <v>6</v>
      </c>
      <c r="B42" s="24" t="s">
        <v>69</v>
      </c>
      <c r="C42" s="50" t="s">
        <v>12</v>
      </c>
      <c r="D42" s="20" t="s">
        <v>2</v>
      </c>
      <c r="E42" s="19">
        <v>2500</v>
      </c>
      <c r="F42" s="31">
        <v>0</v>
      </c>
      <c r="G42" s="66" t="s">
        <v>70</v>
      </c>
      <c r="H42" s="75"/>
    </row>
    <row r="43" spans="1:54" s="7" customFormat="1" ht="20.25" customHeight="1" x14ac:dyDescent="0.25">
      <c r="A43" s="96" t="s">
        <v>18</v>
      </c>
      <c r="B43" s="97"/>
      <c r="C43" s="25"/>
      <c r="D43" s="36"/>
      <c r="E43" s="42">
        <f>SUM(E38:E42)</f>
        <v>4276977</v>
      </c>
      <c r="F43" s="42">
        <f>SUM(F38:F42)</f>
        <v>6143652.0120000001</v>
      </c>
      <c r="G43" s="26"/>
      <c r="H43" s="10"/>
    </row>
    <row r="44" spans="1:54" s="7" customFormat="1" x14ac:dyDescent="0.25">
      <c r="A44" s="91" t="s">
        <v>71</v>
      </c>
      <c r="B44" s="92"/>
      <c r="C44" s="92"/>
      <c r="D44" s="92"/>
      <c r="E44" s="92"/>
      <c r="F44" s="92"/>
      <c r="G44" s="93"/>
      <c r="H44" s="10"/>
    </row>
    <row r="45" spans="1:54" s="7" customFormat="1" ht="325.5" customHeight="1" x14ac:dyDescent="0.25">
      <c r="A45" s="19">
        <v>1</v>
      </c>
      <c r="B45" s="49" t="s">
        <v>72</v>
      </c>
      <c r="C45" s="50" t="s">
        <v>73</v>
      </c>
      <c r="D45" s="20">
        <v>2024</v>
      </c>
      <c r="E45" s="19">
        <v>0</v>
      </c>
      <c r="F45" s="31">
        <v>0</v>
      </c>
      <c r="G45" s="27" t="s">
        <v>74</v>
      </c>
      <c r="H45" s="28"/>
    </row>
    <row r="46" spans="1:54" s="7" customFormat="1" ht="60.75" x14ac:dyDescent="0.2">
      <c r="A46" s="19">
        <v>5</v>
      </c>
      <c r="B46" s="49" t="s">
        <v>75</v>
      </c>
      <c r="C46" s="13" t="s">
        <v>52</v>
      </c>
      <c r="D46" s="20" t="s">
        <v>1</v>
      </c>
      <c r="E46" s="19">
        <v>6000</v>
      </c>
      <c r="F46" s="45">
        <v>147421.79999999999</v>
      </c>
      <c r="G46" s="26" t="s">
        <v>76</v>
      </c>
      <c r="H46" s="73"/>
    </row>
    <row r="47" spans="1:54" s="7" customFormat="1" ht="60.75" x14ac:dyDescent="0.25">
      <c r="A47" s="19">
        <v>6</v>
      </c>
      <c r="B47" s="49" t="s">
        <v>79</v>
      </c>
      <c r="C47" s="13" t="s">
        <v>52</v>
      </c>
      <c r="D47" s="20" t="s">
        <v>1</v>
      </c>
      <c r="E47" s="19">
        <v>28255.200000000001</v>
      </c>
      <c r="F47" s="19">
        <v>152860</v>
      </c>
      <c r="G47" s="26" t="s">
        <v>77</v>
      </c>
      <c r="H47" s="76"/>
    </row>
    <row r="48" spans="1:54" s="21" customFormat="1" ht="60.75" x14ac:dyDescent="0.25">
      <c r="A48" s="19">
        <v>8</v>
      </c>
      <c r="B48" s="18" t="s">
        <v>80</v>
      </c>
      <c r="C48" s="13" t="s">
        <v>52</v>
      </c>
      <c r="D48" s="20" t="s">
        <v>1</v>
      </c>
      <c r="E48" s="19">
        <v>720.05</v>
      </c>
      <c r="F48" s="19">
        <v>4531.5</v>
      </c>
      <c r="G48" s="26" t="s">
        <v>78</v>
      </c>
      <c r="H48" s="77"/>
    </row>
    <row r="49" spans="1:50" s="7" customFormat="1" x14ac:dyDescent="0.25">
      <c r="A49" s="96" t="s">
        <v>18</v>
      </c>
      <c r="B49" s="97"/>
      <c r="C49" s="25"/>
      <c r="D49" s="36"/>
      <c r="E49" s="42">
        <f>SUM(E45:E48)</f>
        <v>34975.25</v>
      </c>
      <c r="F49" s="42">
        <f>SUM(F45:F48)</f>
        <v>304813.3</v>
      </c>
      <c r="G49" s="46"/>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s="7" customFormat="1" ht="20.25" customHeight="1" x14ac:dyDescent="0.25">
      <c r="A50" s="98" t="s">
        <v>81</v>
      </c>
      <c r="B50" s="99"/>
      <c r="C50" s="99"/>
      <c r="D50" s="99"/>
      <c r="E50" s="99"/>
      <c r="F50" s="99"/>
      <c r="G50" s="99"/>
      <c r="H50" s="99"/>
      <c r="I50" s="99"/>
      <c r="J50" s="10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s="7" customFormat="1" x14ac:dyDescent="0.25">
      <c r="A51" s="96" t="s">
        <v>18</v>
      </c>
      <c r="B51" s="97"/>
      <c r="C51" s="25"/>
      <c r="D51" s="36"/>
      <c r="E51" s="25">
        <v>0</v>
      </c>
      <c r="F51" s="25">
        <v>0</v>
      </c>
      <c r="G51" s="65">
        <f>SUM(E51:E51)</f>
        <v>0</v>
      </c>
      <c r="H51" s="10"/>
    </row>
    <row r="52" spans="1:50" s="7" customFormat="1" ht="20.25" customHeight="1" x14ac:dyDescent="0.25">
      <c r="A52" s="98" t="s">
        <v>82</v>
      </c>
      <c r="B52" s="99"/>
      <c r="C52" s="99"/>
      <c r="D52" s="99"/>
      <c r="E52" s="99"/>
      <c r="F52" s="99"/>
      <c r="G52" s="99"/>
      <c r="H52" s="99"/>
      <c r="I52" s="99"/>
      <c r="J52" s="100"/>
    </row>
    <row r="53" spans="1:50" s="7" customFormat="1" x14ac:dyDescent="0.25">
      <c r="A53" s="96" t="s">
        <v>18</v>
      </c>
      <c r="B53" s="97"/>
      <c r="C53" s="25"/>
      <c r="D53" s="36"/>
      <c r="E53" s="25">
        <v>0</v>
      </c>
      <c r="F53" s="25">
        <v>0</v>
      </c>
      <c r="G53" s="65">
        <f>SUM(E53:E53)</f>
        <v>0</v>
      </c>
      <c r="H53" s="10"/>
    </row>
    <row r="54" spans="1:50" s="7" customFormat="1" ht="20.25" customHeight="1" x14ac:dyDescent="0.25">
      <c r="A54" s="98" t="s">
        <v>83</v>
      </c>
      <c r="B54" s="99"/>
      <c r="C54" s="99"/>
      <c r="D54" s="99"/>
      <c r="E54" s="99"/>
      <c r="F54" s="99"/>
      <c r="G54" s="99"/>
      <c r="H54" s="99"/>
      <c r="I54" s="99"/>
      <c r="J54" s="100"/>
    </row>
    <row r="55" spans="1:50" s="7" customFormat="1" ht="102" customHeight="1" x14ac:dyDescent="0.25">
      <c r="A55" s="19">
        <v>1</v>
      </c>
      <c r="B55" s="59" t="s">
        <v>84</v>
      </c>
      <c r="C55" s="50" t="s">
        <v>12</v>
      </c>
      <c r="D55" s="20" t="s">
        <v>1</v>
      </c>
      <c r="E55" s="31">
        <v>2948.4</v>
      </c>
      <c r="F55" s="17">
        <v>0</v>
      </c>
      <c r="G55" s="26" t="s">
        <v>88</v>
      </c>
      <c r="H55" s="10"/>
    </row>
    <row r="56" spans="1:50" s="7" customFormat="1" ht="271.5" customHeight="1" x14ac:dyDescent="0.25">
      <c r="A56" s="20">
        <v>2</v>
      </c>
      <c r="B56" s="22" t="s">
        <v>85</v>
      </c>
      <c r="C56" s="50" t="s">
        <v>12</v>
      </c>
      <c r="D56" s="17" t="s">
        <v>1</v>
      </c>
      <c r="E56" s="31">
        <v>3909.6</v>
      </c>
      <c r="F56" s="19">
        <v>1655</v>
      </c>
      <c r="G56" s="27" t="s">
        <v>87</v>
      </c>
      <c r="H56" s="10"/>
    </row>
    <row r="57" spans="1:50" s="7" customFormat="1" ht="129" customHeight="1" x14ac:dyDescent="0.25">
      <c r="A57" s="20">
        <v>3</v>
      </c>
      <c r="B57" s="60" t="s">
        <v>86</v>
      </c>
      <c r="C57" s="50" t="s">
        <v>12</v>
      </c>
      <c r="D57" s="17" t="s">
        <v>1</v>
      </c>
      <c r="E57" s="31">
        <v>6680.58</v>
      </c>
      <c r="F57" s="17">
        <v>850</v>
      </c>
      <c r="G57" s="26" t="s">
        <v>89</v>
      </c>
      <c r="H57" s="10"/>
    </row>
    <row r="58" spans="1:50" s="7" customFormat="1" ht="24.6" customHeight="1" x14ac:dyDescent="0.25">
      <c r="A58" s="46"/>
      <c r="B58" s="47" t="s">
        <v>18</v>
      </c>
      <c r="C58" s="25"/>
      <c r="D58" s="36"/>
      <c r="E58" s="25">
        <f>SUM(E55:E57)</f>
        <v>13538.58</v>
      </c>
      <c r="F58" s="25">
        <f>SUM(F56:F57)</f>
        <v>2505</v>
      </c>
      <c r="G58" s="26"/>
      <c r="H58" s="10"/>
    </row>
    <row r="59" spans="1:50" s="7" customFormat="1" ht="20.25" customHeight="1" x14ac:dyDescent="0.25">
      <c r="A59" s="96" t="s">
        <v>90</v>
      </c>
      <c r="B59" s="97"/>
      <c r="C59" s="25"/>
      <c r="D59" s="36"/>
      <c r="E59" s="25">
        <f>E58+E53+E49+E43+E33+E30+E28+E11</f>
        <v>17032563.109999999</v>
      </c>
      <c r="F59" s="25">
        <f>F58+F53+F49+F43+F33+F30+F28+F11</f>
        <v>6757908.9119999995</v>
      </c>
      <c r="G59" s="26"/>
      <c r="H59" s="10"/>
    </row>
    <row r="60" spans="1:50" x14ac:dyDescent="0.25">
      <c r="A60" s="40"/>
      <c r="B60" s="48"/>
      <c r="C60" s="48"/>
      <c r="D60" s="39"/>
      <c r="E60" s="41"/>
      <c r="F60" s="41"/>
      <c r="G60" s="68"/>
    </row>
  </sheetData>
  <mergeCells count="28">
    <mergeCell ref="A59:B59"/>
    <mergeCell ref="A29:J29"/>
    <mergeCell ref="A31:J31"/>
    <mergeCell ref="A34:J34"/>
    <mergeCell ref="A37:J37"/>
    <mergeCell ref="A50:J50"/>
    <mergeCell ref="A52:J52"/>
    <mergeCell ref="A54:J54"/>
    <mergeCell ref="A44:G44"/>
    <mergeCell ref="A49:B49"/>
    <mergeCell ref="A51:B51"/>
    <mergeCell ref="A53:B53"/>
    <mergeCell ref="A33:B33"/>
    <mergeCell ref="A36:B36"/>
    <mergeCell ref="A43:B43"/>
    <mergeCell ref="A6:G6"/>
    <mergeCell ref="A11:B11"/>
    <mergeCell ref="A12:G12"/>
    <mergeCell ref="A28:B28"/>
    <mergeCell ref="A30:B30"/>
    <mergeCell ref="A2:G2"/>
    <mergeCell ref="A4:A5"/>
    <mergeCell ref="B4:B5"/>
    <mergeCell ref="C4:C5"/>
    <mergeCell ref="D4:D5"/>
    <mergeCell ref="E4:E5"/>
    <mergeCell ref="F4:F5"/>
    <mergeCell ref="G4:G5"/>
  </mergeCells>
  <pageMargins left="0.70866141732283472" right="0.70866141732283472" top="0.74803149606299213" bottom="0.74803149606299213" header="0.31496062992125984" footer="0.31496062992125984"/>
  <pageSetup paperSize="9" scale="45" orientation="landscape" r:id="rId1"/>
  <rowBreaks count="2" manualBreakCount="2">
    <brk id="24" max="6" man="1"/>
    <brk id="38" max="6" man="1"/>
  </rowBreaks>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гос</vt:lpstr>
      <vt:lpstr>гос!Область_печати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2026-10-13T12:42:25Z</dcterms:modified>
</cp:coreProperties>
</file>