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7755"/>
  </bookViews>
  <sheets>
    <sheet name="за август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" i="3"/>
  <c r="E5"/>
  <c r="I5"/>
  <c r="K5"/>
  <c r="M5"/>
  <c r="C5"/>
  <c r="D17"/>
  <c r="E17"/>
  <c r="H17"/>
  <c r="J17"/>
  <c r="L17"/>
  <c r="C17"/>
  <c r="M22" l="1"/>
  <c r="K22"/>
  <c r="I22"/>
  <c r="F22"/>
  <c r="G22"/>
  <c r="M23" l="1"/>
  <c r="I23"/>
  <c r="G23"/>
  <c r="F23"/>
  <c r="F6" l="1"/>
  <c r="M2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N9"/>
  <c r="L9"/>
  <c r="J9"/>
  <c r="G9"/>
  <c r="F9"/>
  <c r="N8"/>
  <c r="L8"/>
  <c r="J8"/>
  <c r="G8"/>
  <c r="F8"/>
  <c r="N7"/>
  <c r="L7"/>
  <c r="J7"/>
  <c r="G7"/>
  <c r="F7"/>
  <c r="N6"/>
  <c r="L6"/>
  <c r="J6"/>
  <c r="G6"/>
  <c r="F5" l="1"/>
  <c r="M17"/>
  <c r="G17"/>
  <c r="F17"/>
  <c r="G5"/>
  <c r="J5"/>
  <c r="L5"/>
  <c r="N5"/>
  <c r="I17"/>
  <c r="K17"/>
</calcChain>
</file>

<file path=xl/sharedStrings.xml><?xml version="1.0" encoding="utf-8"?>
<sst xmlns="http://schemas.openxmlformats.org/spreadsheetml/2006/main" count="57" uniqueCount="40">
  <si>
    <t>Неналоговые поступления</t>
  </si>
  <si>
    <t>Поступления от продажи основного капитала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</si>
  <si>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</si>
  <si>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</si>
  <si>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</si>
  <si>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</si>
  <si>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</si>
  <si>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</si>
  <si>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</si>
  <si>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</si>
  <si>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</si>
  <si>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Примечание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</si>
  <si>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</si>
  <si>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</si>
  <si>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</si>
  <si>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</si>
  <si>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</si>
  <si>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</si>
  <si>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</si>
  <si>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06</t>
  </si>
  <si>
    <t>Социальная помощь и социальное обеспечение</t>
  </si>
  <si>
    <t>07</t>
  </si>
  <si>
    <t>Жилищно-коммунальное хозяйство</t>
  </si>
  <si>
    <t>12</t>
  </si>
  <si>
    <t>Транспорт и коммуникации</t>
  </si>
  <si>
    <t>Трансферты</t>
  </si>
  <si>
    <t>Прочие</t>
  </si>
  <si>
    <t>Откл. от факта за 2023г.</t>
  </si>
  <si>
    <t>Откл. от факта на 01.12.2023г.</t>
  </si>
  <si>
    <t>План на
 2026 год</t>
  </si>
  <si>
    <t>План на 2026 год</t>
  </si>
  <si>
    <t>Исполнение доходной части бюджета Агашорынского сельского округа  на 1сентября  2026 года</t>
  </si>
  <si>
    <t>Исполнение на 01.09.2026г.</t>
  </si>
  <si>
    <t>на 01.09.2025г.</t>
  </si>
  <si>
    <t>на 01.09.2024г.</t>
  </si>
  <si>
    <t>на 01.09.2023г.</t>
  </si>
  <si>
    <t>01.09.2025г.</t>
  </si>
  <si>
    <t>01.09.2024г.</t>
  </si>
  <si>
    <t>01.09.2023г.</t>
  </si>
  <si>
    <t>Исполнение расходной части бюджета  Агашорынского сельского округа на  1  сентября 2026 года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</si>
</sst>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19" sqref="F19"/>
    </sheetView>
  </sheetViews>
  <sheetFormatPr defaultColWidth="9.140625" defaultRowHeight="15.75"/>
  <cols>
    <col min="1" max="1" width="9.7109375" style="9" customWidth="1"/>
    <col min="2" max="2" width="20.28515625" style="10" customWidth="1"/>
    <col min="3" max="3" width="21.140625" style="4" bestFit="1" customWidth="1"/>
    <col min="4" max="5" width="14.140625" style="4" customWidth="1"/>
    <col min="6" max="6" width="14" style="4" bestFit="1" customWidth="1"/>
    <col min="7" max="7" width="14.7109375" style="4" customWidth="1"/>
    <col min="8" max="8" width="29.28515625" style="4" customWidth="1"/>
    <col min="9" max="9" width="14.140625" style="4" customWidth="1"/>
    <col min="10" max="10" width="14.7109375" style="4" customWidth="1"/>
    <col min="11" max="11" width="13.85546875" style="4" customWidth="1"/>
    <col min="12" max="12" width="14.85546875" style="4" customWidth="1"/>
    <col min="13" max="13" width="13.85546875" style="4" customWidth="1"/>
    <col min="14" max="14" width="14.28515625" style="1" customWidth="1"/>
    <col min="15" max="16384" width="9.140625" style="1"/>
  </cols>
  <sheetData>
    <row r="1" spans="1:15" ht="18.75">
      <c r="A1" s="27" t="s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5">
      <c r="M2" s="28" t="s">
        <v>12</v>
      </c>
      <c r="N2" s="28"/>
    </row>
    <row r="3" spans="1:15" s="2" customFormat="1" ht="36" customHeight="1">
      <c r="A3" s="33" t="s">
        <v>5</v>
      </c>
      <c r="B3" s="34" t="s">
        <v>3</v>
      </c>
      <c r="C3" s="26" t="s">
        <v>29</v>
      </c>
      <c r="D3" s="31" t="s">
        <v>32</v>
      </c>
      <c r="E3" s="32"/>
      <c r="F3" s="26" t="s">
        <v>9</v>
      </c>
      <c r="G3" s="26"/>
      <c r="H3" s="35" t="s">
        <v>11</v>
      </c>
      <c r="I3" s="26" t="s">
        <v>33</v>
      </c>
      <c r="J3" s="26"/>
      <c r="K3" s="26" t="s">
        <v>34</v>
      </c>
      <c r="L3" s="26"/>
      <c r="M3" s="26" t="s">
        <v>35</v>
      </c>
      <c r="N3" s="26"/>
    </row>
    <row r="4" spans="1:15" s="2" customFormat="1" ht="49.5" customHeight="1">
      <c r="A4" s="33"/>
      <c r="B4" s="34"/>
      <c r="C4" s="26"/>
      <c r="D4" s="25" t="s">
        <v>8</v>
      </c>
      <c r="E4" s="25" t="s">
        <v>7</v>
      </c>
      <c r="F4" s="25" t="s">
        <v>13</v>
      </c>
      <c r="G4" s="25" t="s">
        <v>14</v>
      </c>
      <c r="H4" s="36"/>
      <c r="I4" s="25" t="s">
        <v>10</v>
      </c>
      <c r="J4" s="24" t="s">
        <v>27</v>
      </c>
      <c r="K4" s="25" t="s">
        <v>10</v>
      </c>
      <c r="L4" s="24" t="s">
        <v>27</v>
      </c>
      <c r="M4" s="25" t="s">
        <v>10</v>
      </c>
      <c r="N4" s="24" t="s">
        <v>27</v>
      </c>
    </row>
    <row r="5" spans="1:15" s="3" customFormat="1" ht="24.75" customHeight="1">
      <c r="A5" s="19"/>
      <c r="B5" s="17" t="s">
        <v>6</v>
      </c>
      <c r="C5" s="22">
        <f>SUM(C6:C9)</f>
        <v>65303</v>
      </c>
      <c r="D5" s="22">
        <f t="shared" ref="D5:N5" si="0">SUM(D6:D9)</f>
        <v>57358.2</v>
      </c>
      <c r="E5" s="22">
        <f t="shared" si="0"/>
        <v>59617</v>
      </c>
      <c r="F5" s="22">
        <f t="shared" si="0"/>
        <v>2258.8000000000029</v>
      </c>
      <c r="G5" s="22">
        <f t="shared" si="0"/>
        <v>-5686</v>
      </c>
      <c r="H5" s="22"/>
      <c r="I5" s="22">
        <f t="shared" si="0"/>
        <v>17637</v>
      </c>
      <c r="J5" s="22">
        <f t="shared" si="0"/>
        <v>41980</v>
      </c>
      <c r="K5" s="22">
        <f t="shared" si="0"/>
        <v>34723</v>
      </c>
      <c r="L5" s="22">
        <f t="shared" si="0"/>
        <v>24894</v>
      </c>
      <c r="M5" s="22">
        <f t="shared" si="0"/>
        <v>109325.6</v>
      </c>
      <c r="N5" s="22">
        <f t="shared" si="0"/>
        <v>-48214</v>
      </c>
    </row>
    <row r="6" spans="1:15" ht="72.75" customHeight="1">
      <c r="A6" s="20">
        <v>1</v>
      </c>
      <c r="B6" s="11" t="s">
        <v>4</v>
      </c>
      <c r="C6" s="21">
        <v>37512</v>
      </c>
      <c r="D6" s="21">
        <v>37236.199999999997</v>
      </c>
      <c r="E6" s="21">
        <v>39495</v>
      </c>
      <c r="F6" s="21">
        <f>E6-D6</f>
        <v>2258.8000000000029</v>
      </c>
      <c r="G6" s="21">
        <f>E6-C6</f>
        <v>1983</v>
      </c>
      <c r="H6" s="5"/>
      <c r="I6" s="21">
        <v>15752.3</v>
      </c>
      <c r="J6" s="21">
        <f>E6-I6</f>
        <v>23742.7</v>
      </c>
      <c r="K6" s="21">
        <v>1914.3</v>
      </c>
      <c r="L6" s="21">
        <f>E6-K6</f>
        <v>37580.699999999997</v>
      </c>
      <c r="M6" s="21">
        <v>1494.6</v>
      </c>
      <c r="N6" s="15">
        <f>E6-M7</f>
        <v>39468</v>
      </c>
    </row>
    <row r="7" spans="1:15" ht="66.75" customHeight="1">
      <c r="A7" s="20">
        <v>2</v>
      </c>
      <c r="B7" s="11" t="s">
        <v>0</v>
      </c>
      <c r="C7" s="21">
        <v>0</v>
      </c>
      <c r="D7" s="21">
        <v>0</v>
      </c>
      <c r="E7" s="21">
        <v>0</v>
      </c>
      <c r="F7" s="21">
        <f t="shared" ref="F7:F9" si="1">E7-D7</f>
        <v>0</v>
      </c>
      <c r="G7" s="21">
        <f t="shared" ref="G7:G9" si="2">E7-C7</f>
        <v>0</v>
      </c>
      <c r="H7" s="5"/>
      <c r="I7" s="21">
        <v>0</v>
      </c>
      <c r="J7" s="21">
        <f t="shared" ref="J7:J9" si="3">E7-I7</f>
        <v>0</v>
      </c>
      <c r="K7" s="21">
        <v>0</v>
      </c>
      <c r="L7" s="21">
        <f t="shared" ref="L7:L9" si="4">E7-K7</f>
        <v>0</v>
      </c>
      <c r="M7" s="21">
        <v>27</v>
      </c>
      <c r="N7" s="15">
        <f>E7-M8</f>
        <v>0</v>
      </c>
    </row>
    <row r="8" spans="1:15" ht="84" customHeight="1">
      <c r="A8" s="20">
        <v>3</v>
      </c>
      <c r="B8" s="11" t="s">
        <v>1</v>
      </c>
      <c r="C8" s="21">
        <v>0</v>
      </c>
      <c r="D8" s="21">
        <v>0</v>
      </c>
      <c r="E8" s="21">
        <v>0</v>
      </c>
      <c r="F8" s="21">
        <f t="shared" si="1"/>
        <v>0</v>
      </c>
      <c r="G8" s="21">
        <f t="shared" si="2"/>
        <v>0</v>
      </c>
      <c r="H8" s="5"/>
      <c r="I8" s="21">
        <v>0</v>
      </c>
      <c r="J8" s="21">
        <f t="shared" si="3"/>
        <v>0</v>
      </c>
      <c r="K8" s="21">
        <v>0</v>
      </c>
      <c r="L8" s="21">
        <f t="shared" si="4"/>
        <v>0</v>
      </c>
      <c r="M8" s="21">
        <v>0</v>
      </c>
      <c r="N8" s="15">
        <f t="shared" ref="N8:N9" si="5">E8-M8</f>
        <v>0</v>
      </c>
    </row>
    <row r="9" spans="1:15" ht="41.25" customHeight="1">
      <c r="A9" s="20">
        <v>4</v>
      </c>
      <c r="B9" s="11" t="s">
        <v>2</v>
      </c>
      <c r="C9" s="21">
        <v>27791</v>
      </c>
      <c r="D9" s="21">
        <v>20122</v>
      </c>
      <c r="E9" s="21">
        <v>20122</v>
      </c>
      <c r="F9" s="21">
        <f t="shared" si="1"/>
        <v>0</v>
      </c>
      <c r="G9" s="21">
        <f t="shared" si="2"/>
        <v>-7669</v>
      </c>
      <c r="H9" s="5"/>
      <c r="I9" s="21">
        <v>1884.7</v>
      </c>
      <c r="J9" s="21">
        <f t="shared" si="3"/>
        <v>18237.3</v>
      </c>
      <c r="K9" s="21">
        <v>32808.699999999997</v>
      </c>
      <c r="L9" s="21">
        <f t="shared" si="4"/>
        <v>-12686.699999999997</v>
      </c>
      <c r="M9" s="21">
        <v>107804</v>
      </c>
      <c r="N9" s="15">
        <f t="shared" si="5"/>
        <v>-87682</v>
      </c>
    </row>
    <row r="12" spans="1:15" ht="18.75">
      <c r="A12" s="6"/>
      <c r="B12" s="27" t="s">
        <v>39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>
      <c r="A13" s="6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5">
      <c r="A14" s="12"/>
      <c r="B14" s="7"/>
      <c r="C14" s="1"/>
      <c r="D14" s="1"/>
      <c r="E14" s="1"/>
      <c r="F14" s="7"/>
      <c r="G14" s="7"/>
      <c r="H14" s="1"/>
      <c r="I14" s="1"/>
      <c r="J14" s="1"/>
      <c r="K14" s="1"/>
      <c r="L14" s="28" t="s">
        <v>12</v>
      </c>
      <c r="M14" s="28"/>
    </row>
    <row r="15" spans="1:15" ht="36.75" customHeight="1">
      <c r="A15" s="29" t="s">
        <v>15</v>
      </c>
      <c r="B15" s="30" t="s">
        <v>3</v>
      </c>
      <c r="C15" s="26" t="s">
        <v>30</v>
      </c>
      <c r="D15" s="31" t="s">
        <v>32</v>
      </c>
      <c r="E15" s="32"/>
      <c r="F15" s="26" t="s">
        <v>9</v>
      </c>
      <c r="G15" s="26"/>
      <c r="H15" s="26" t="s">
        <v>36</v>
      </c>
      <c r="I15" s="26"/>
      <c r="J15" s="26" t="s">
        <v>37</v>
      </c>
      <c r="K15" s="26"/>
      <c r="L15" s="26" t="s">
        <v>38</v>
      </c>
      <c r="M15" s="26"/>
    </row>
    <row r="16" spans="1:15" ht="75" customHeight="1">
      <c r="A16" s="29"/>
      <c r="B16" s="30"/>
      <c r="C16" s="26"/>
      <c r="D16" s="25" t="s">
        <v>8</v>
      </c>
      <c r="E16" s="25" t="s">
        <v>7</v>
      </c>
      <c r="F16" s="25" t="s">
        <v>13</v>
      </c>
      <c r="G16" s="25" t="s">
        <v>14</v>
      </c>
      <c r="H16" s="25" t="s">
        <v>10</v>
      </c>
      <c r="I16" s="25" t="s">
        <v>28</v>
      </c>
      <c r="J16" s="25" t="s">
        <v>10</v>
      </c>
      <c r="K16" s="25" t="s">
        <v>28</v>
      </c>
      <c r="L16" s="25" t="s">
        <v>10</v>
      </c>
      <c r="M16" s="25" t="s">
        <v>28</v>
      </c>
    </row>
    <row r="17" spans="1:13" ht="24.75" customHeight="1">
      <c r="A17" s="18"/>
      <c r="B17" s="18" t="s">
        <v>16</v>
      </c>
      <c r="C17" s="13">
        <f>SUM(C18:C23)</f>
        <v>74221</v>
      </c>
      <c r="D17" s="13">
        <f t="shared" ref="D17:M17" si="6">SUM(D18:D23)</f>
        <v>41401.4</v>
      </c>
      <c r="E17" s="13">
        <f t="shared" si="6"/>
        <v>41399.9</v>
      </c>
      <c r="F17" s="13">
        <f t="shared" si="6"/>
        <v>-1.4999999999970894</v>
      </c>
      <c r="G17" s="13">
        <f t="shared" si="6"/>
        <v>-32821.100000000006</v>
      </c>
      <c r="H17" s="13">
        <f t="shared" si="6"/>
        <v>34847.800000000003</v>
      </c>
      <c r="I17" s="13">
        <f t="shared" si="6"/>
        <v>6552.1000000000031</v>
      </c>
      <c r="J17" s="13">
        <f t="shared" si="6"/>
        <v>34288.9</v>
      </c>
      <c r="K17" s="13">
        <f t="shared" si="6"/>
        <v>7107.3000000000011</v>
      </c>
      <c r="L17" s="13">
        <f t="shared" si="6"/>
        <v>108209.40000000001</v>
      </c>
      <c r="M17" s="13">
        <f t="shared" si="6"/>
        <v>-66809.5</v>
      </c>
    </row>
    <row r="18" spans="1:13" ht="60" customHeight="1">
      <c r="A18" s="14" t="s">
        <v>17</v>
      </c>
      <c r="B18" s="8" t="s">
        <v>18</v>
      </c>
      <c r="C18" s="15">
        <v>30950</v>
      </c>
      <c r="D18" s="15">
        <v>22767</v>
      </c>
      <c r="E18" s="15">
        <v>22765.9</v>
      </c>
      <c r="F18" s="15">
        <f t="shared" ref="F18:F23" si="7">E18-D18</f>
        <v>-1.0999999999985448</v>
      </c>
      <c r="G18" s="15">
        <f t="shared" ref="G18:G23" si="8">E18-C18</f>
        <v>-8184.0999999999985</v>
      </c>
      <c r="H18" s="15">
        <v>23908.799999999999</v>
      </c>
      <c r="I18" s="15">
        <f>E18-H18</f>
        <v>-1142.8999999999978</v>
      </c>
      <c r="J18" s="15">
        <v>21474.9</v>
      </c>
      <c r="K18" s="15">
        <f>E18-J18</f>
        <v>1291</v>
      </c>
      <c r="L18" s="15">
        <v>19866.8</v>
      </c>
      <c r="M18" s="15">
        <f>E18-L18</f>
        <v>2899.1000000000022</v>
      </c>
    </row>
    <row r="19" spans="1:13" ht="78" customHeight="1">
      <c r="A19" s="14" t="s">
        <v>19</v>
      </c>
      <c r="B19" s="16" t="s">
        <v>20</v>
      </c>
      <c r="C19" s="15">
        <v>0</v>
      </c>
      <c r="D19" s="15">
        <v>0</v>
      </c>
      <c r="E19" s="15">
        <v>0</v>
      </c>
      <c r="F19" s="15">
        <f t="shared" si="7"/>
        <v>0</v>
      </c>
      <c r="G19" s="15">
        <f t="shared" si="8"/>
        <v>0</v>
      </c>
      <c r="H19" s="15">
        <v>0</v>
      </c>
      <c r="I19" s="15">
        <f t="shared" ref="I19:I23" si="9">E19-H19</f>
        <v>0</v>
      </c>
      <c r="J19" s="15">
        <v>384</v>
      </c>
      <c r="K19" s="15">
        <f t="shared" ref="K19:K22" si="10">E19-J19</f>
        <v>-384</v>
      </c>
      <c r="L19" s="15">
        <v>1425</v>
      </c>
      <c r="M19" s="15">
        <f t="shared" ref="M19:M23" si="11">E19-L19</f>
        <v>-1425</v>
      </c>
    </row>
    <row r="20" spans="1:13" ht="67.5" customHeight="1">
      <c r="A20" s="14" t="s">
        <v>21</v>
      </c>
      <c r="B20" s="16" t="s">
        <v>22</v>
      </c>
      <c r="C20" s="15">
        <v>20419</v>
      </c>
      <c r="D20" s="15">
        <v>16965.3</v>
      </c>
      <c r="E20" s="15">
        <v>16965.2</v>
      </c>
      <c r="F20" s="15">
        <f t="shared" si="7"/>
        <v>-9.9999999998544808E-2</v>
      </c>
      <c r="G20" s="15">
        <f t="shared" si="8"/>
        <v>-3453.7999999999993</v>
      </c>
      <c r="H20" s="15">
        <v>10168</v>
      </c>
      <c r="I20" s="15">
        <f t="shared" si="9"/>
        <v>6797.2000000000007</v>
      </c>
      <c r="J20" s="15">
        <v>11192</v>
      </c>
      <c r="K20" s="15">
        <f t="shared" si="10"/>
        <v>5773.2000000000007</v>
      </c>
      <c r="L20" s="15">
        <v>4216</v>
      </c>
      <c r="M20" s="15">
        <f t="shared" si="11"/>
        <v>12749.2</v>
      </c>
    </row>
    <row r="21" spans="1:13" ht="46.5" customHeight="1">
      <c r="A21" s="14" t="s">
        <v>23</v>
      </c>
      <c r="B21" s="16" t="s">
        <v>24</v>
      </c>
      <c r="C21" s="15">
        <v>22848</v>
      </c>
      <c r="D21" s="15">
        <v>1665.1</v>
      </c>
      <c r="E21" s="15">
        <v>1665.1</v>
      </c>
      <c r="F21" s="15">
        <f t="shared" si="7"/>
        <v>0</v>
      </c>
      <c r="G21" s="15">
        <f t="shared" si="8"/>
        <v>-21182.9</v>
      </c>
      <c r="H21" s="15">
        <v>771</v>
      </c>
      <c r="I21" s="15">
        <f t="shared" si="9"/>
        <v>894.09999999999991</v>
      </c>
      <c r="J21" s="15">
        <v>1238</v>
      </c>
      <c r="K21" s="15">
        <f t="shared" si="10"/>
        <v>427.09999999999991</v>
      </c>
      <c r="L21" s="15">
        <v>2110</v>
      </c>
      <c r="M21" s="15">
        <f t="shared" si="11"/>
        <v>-444.90000000000009</v>
      </c>
    </row>
    <row r="22" spans="1:13" ht="46.5" customHeight="1">
      <c r="A22" s="14">
        <v>13</v>
      </c>
      <c r="B22" s="16" t="s">
        <v>26</v>
      </c>
      <c r="C22" s="15">
        <v>0</v>
      </c>
      <c r="D22" s="15">
        <v>0</v>
      </c>
      <c r="E22" s="15">
        <v>0</v>
      </c>
      <c r="F22" s="15">
        <f t="shared" si="7"/>
        <v>0</v>
      </c>
      <c r="G22" s="15">
        <f t="shared" si="8"/>
        <v>0</v>
      </c>
      <c r="H22" s="15">
        <v>0</v>
      </c>
      <c r="I22" s="15">
        <f t="shared" si="9"/>
        <v>0</v>
      </c>
      <c r="J22" s="15">
        <v>0</v>
      </c>
      <c r="K22" s="15">
        <f t="shared" si="10"/>
        <v>0</v>
      </c>
      <c r="L22" s="15">
        <v>80591.600000000006</v>
      </c>
      <c r="M22" s="15">
        <f t="shared" si="11"/>
        <v>-80591.600000000006</v>
      </c>
    </row>
    <row r="23" spans="1:13">
      <c r="A23" s="14">
        <v>15</v>
      </c>
      <c r="B23" s="14" t="s">
        <v>25</v>
      </c>
      <c r="C23" s="23">
        <v>4</v>
      </c>
      <c r="D23" s="23">
        <v>4</v>
      </c>
      <c r="E23" s="23">
        <v>3.7</v>
      </c>
      <c r="F23" s="15">
        <f t="shared" si="7"/>
        <v>-0.29999999999999982</v>
      </c>
      <c r="G23" s="15">
        <f t="shared" si="8"/>
        <v>-0.29999999999999982</v>
      </c>
      <c r="H23" s="23">
        <v>0</v>
      </c>
      <c r="I23" s="15">
        <f t="shared" si="9"/>
        <v>3.7</v>
      </c>
      <c r="J23" s="23">
        <v>0</v>
      </c>
      <c r="K23" s="15">
        <v>0</v>
      </c>
      <c r="L23" s="23">
        <v>0</v>
      </c>
      <c r="M23" s="15">
        <f t="shared" si="11"/>
        <v>3.7</v>
      </c>
    </row>
  </sheetData>
  <mergeCells count="21"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L15:M15"/>
    <mergeCell ref="M3:N3"/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</mergeCells>
  <pageMargins left="0.19685039370078741" right="0.15748031496062992" top="0.55118110236220474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август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2026-09-03T06:37:56Z</dcterms:modified>
</cp:coreProperties>
</file>