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B55CBFE-D032-42A8-B0C9-3E1D68010CB8}" xr6:coauthVersionLast="47" xr6:coauthVersionMax="47" xr10:uidLastSave="{00000000-0000-0000-0000-000000000000}"/>
  <bookViews>
    <workbookView xWindow="-120" yWindow="-120" windowWidth="29040" windowHeight="15720" tabRatio="911" activeTab="1" xr2:uid="{00000000-000D-0000-FFFF-FFFF00000000}"/>
  </bookViews>
  <sheets>
    <sheet name="Жинақ" sheetId="6" r:id="rId1"/>
    <sheet name="МДҰ" sheetId="24" r:id="rId2"/>
    <sheet name="білім беру объектілері" sheetId="25" r:id="rId3"/>
    <sheet name="балаларды санаторлы-сауықтыру" sheetId="26" r:id="rId4"/>
    <sheet name="қоғамдық тамақтану, сауда" sheetId="27" r:id="rId5"/>
    <sheet name="коммуналды объектілер" sheetId="28" r:id="rId6"/>
    <sheet name="өндірістік объектілер, РҚО" sheetId="31" r:id="rId7"/>
    <sheet name="денсаулық сақтау объектілері" sheetId="32" r:id="rId8"/>
    <sheet name="басқалары" sheetId="33" r:id="rId9"/>
    <sheet name="Лист2" sheetId="7" state="hidden" r:id="rId10"/>
  </sheets>
  <externalReferences>
    <externalReference r:id="rId11"/>
  </externalReferences>
  <definedNames>
    <definedName name="_xlnm.Print_Area" localSheetId="3">'балаларды санаторлы-сауықтыру'!$A$1:$AE$15</definedName>
    <definedName name="_xlnm.Print_Area" localSheetId="8">басқалары!$A$1:$AE$18</definedName>
    <definedName name="_xlnm.Print_Area" localSheetId="2">'білім беру объектілері'!$A$1:$AE$18</definedName>
    <definedName name="_xlnm.Print_Area" localSheetId="7">'денсаулық сақтау объектілері'!$A$1:$AE$15</definedName>
    <definedName name="_xlnm.Print_Area" localSheetId="0">Жинақ!$A$1:$AE$15</definedName>
    <definedName name="_xlnm.Print_Area" localSheetId="5">'коммуналды объектілер'!$A$1:$AE$15</definedName>
    <definedName name="_xlnm.Print_Area" localSheetId="4">'қоғамдық тамақтану, сауда'!$A$1:$AE$15</definedName>
    <definedName name="_xlnm.Print_Area" localSheetId="1">МДҰ!$A$1:$AE$15</definedName>
    <definedName name="_xlnm.Print_Area" localSheetId="6">'өндірістік объектілер, РҚО'!$A$1:$AE$15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3" l="1"/>
  <c r="G9" i="33"/>
  <c r="G10" i="33"/>
  <c r="G11" i="33"/>
  <c r="G12" i="33"/>
  <c r="G13" i="33"/>
  <c r="G14" i="33"/>
  <c r="G15" i="33"/>
  <c r="G7" i="33"/>
  <c r="Q15" i="32"/>
  <c r="I15" i="32"/>
  <c r="G15" i="32"/>
  <c r="R14" i="32"/>
  <c r="L14" i="32"/>
  <c r="I14" i="32"/>
  <c r="G14" i="32"/>
  <c r="R13" i="32"/>
  <c r="L13" i="32"/>
  <c r="I13" i="32"/>
  <c r="G13" i="32"/>
  <c r="R12" i="32"/>
  <c r="L12" i="32"/>
  <c r="I12" i="32"/>
  <c r="G12" i="32"/>
  <c r="R11" i="32"/>
  <c r="L11" i="32"/>
  <c r="I11" i="32"/>
  <c r="G11" i="32"/>
  <c r="R10" i="32"/>
  <c r="L10" i="32"/>
  <c r="I10" i="32"/>
  <c r="G10" i="32"/>
  <c r="R9" i="32"/>
  <c r="L9" i="32"/>
  <c r="I9" i="32"/>
  <c r="G9" i="32"/>
  <c r="R8" i="32"/>
  <c r="L8" i="32"/>
  <c r="I8" i="32"/>
  <c r="G8" i="32"/>
  <c r="R7" i="32"/>
  <c r="L7" i="32"/>
  <c r="I7" i="32"/>
  <c r="G7" i="32"/>
  <c r="H15" i="31"/>
  <c r="AE15" i="31"/>
  <c r="AD15" i="31"/>
  <c r="AC15" i="31"/>
  <c r="AB15" i="31"/>
  <c r="AA15" i="31"/>
  <c r="Z15" i="31"/>
  <c r="Y15" i="31"/>
  <c r="X15" i="31"/>
  <c r="W15" i="31"/>
  <c r="V15" i="31"/>
  <c r="U15" i="31"/>
  <c r="T15" i="31"/>
  <c r="S15" i="31"/>
  <c r="Q15" i="31"/>
  <c r="P15" i="31"/>
  <c r="O15" i="31"/>
  <c r="N15" i="31"/>
  <c r="M15" i="31"/>
  <c r="K15" i="31"/>
  <c r="J15" i="31"/>
  <c r="F15" i="31"/>
  <c r="E15" i="31"/>
  <c r="D15" i="31"/>
  <c r="C15" i="31"/>
  <c r="AE14" i="27"/>
  <c r="AD14" i="27"/>
  <c r="AC14" i="27"/>
  <c r="AB14" i="27"/>
  <c r="AA14" i="27"/>
  <c r="Z14" i="27"/>
  <c r="Y14" i="27"/>
  <c r="X14" i="27"/>
  <c r="W14" i="27"/>
  <c r="V14" i="27"/>
  <c r="U14" i="27"/>
  <c r="T14" i="27"/>
  <c r="S14" i="27"/>
  <c r="R14" i="27"/>
  <c r="Q14" i="27"/>
  <c r="P14" i="27"/>
  <c r="O14" i="27"/>
  <c r="N14" i="27"/>
  <c r="M14" i="27"/>
  <c r="L14" i="27"/>
  <c r="K14" i="27"/>
  <c r="J14" i="27"/>
  <c r="H14" i="27"/>
  <c r="I14" i="27" s="1"/>
  <c r="F14" i="27"/>
  <c r="E14" i="27"/>
  <c r="G14" i="27" s="1"/>
  <c r="D14" i="27"/>
  <c r="C14" i="27"/>
  <c r="AE13" i="27"/>
  <c r="AD13" i="27"/>
  <c r="AC13" i="27"/>
  <c r="AB13" i="27"/>
  <c r="AA13" i="27"/>
  <c r="Z13" i="27"/>
  <c r="Y13" i="27"/>
  <c r="X13" i="27"/>
  <c r="W13" i="27"/>
  <c r="V13" i="27"/>
  <c r="U13" i="27"/>
  <c r="T13" i="27"/>
  <c r="S13" i="27"/>
  <c r="R13" i="27"/>
  <c r="Q13" i="27"/>
  <c r="P13" i="27"/>
  <c r="O13" i="27"/>
  <c r="L13" i="27" s="1"/>
  <c r="N13" i="27"/>
  <c r="M13" i="27"/>
  <c r="K13" i="27"/>
  <c r="J13" i="27"/>
  <c r="I13" i="27"/>
  <c r="H13" i="27"/>
  <c r="G13" i="27"/>
  <c r="F13" i="27"/>
  <c r="E13" i="27"/>
  <c r="D13" i="27"/>
  <c r="C13" i="27"/>
  <c r="AE12" i="27"/>
  <c r="AD12" i="27"/>
  <c r="AC12" i="27"/>
  <c r="AB12" i="27"/>
  <c r="AA12" i="27"/>
  <c r="Z12" i="27"/>
  <c r="Y12" i="27"/>
  <c r="X12" i="27"/>
  <c r="W12" i="27"/>
  <c r="V12" i="27"/>
  <c r="U12" i="27"/>
  <c r="T12" i="27"/>
  <c r="R12" i="27" s="1"/>
  <c r="S12" i="27"/>
  <c r="Q12" i="27"/>
  <c r="P12" i="27"/>
  <c r="O12" i="27"/>
  <c r="N12" i="27"/>
  <c r="M12" i="27"/>
  <c r="L12" i="27"/>
  <c r="K12" i="27"/>
  <c r="J12" i="27"/>
  <c r="H12" i="27"/>
  <c r="F12" i="27"/>
  <c r="I12" i="27" s="1"/>
  <c r="E12" i="27"/>
  <c r="D12" i="27"/>
  <c r="C12" i="27"/>
  <c r="AE11" i="27"/>
  <c r="AD11" i="27"/>
  <c r="AC11" i="27"/>
  <c r="AB11" i="27"/>
  <c r="AA11" i="27"/>
  <c r="Z11" i="27"/>
  <c r="Y11" i="27"/>
  <c r="X11" i="27"/>
  <c r="W11" i="27"/>
  <c r="V11" i="27"/>
  <c r="U11" i="27"/>
  <c r="T11" i="27"/>
  <c r="S11" i="27"/>
  <c r="R11" i="27" s="1"/>
  <c r="Q11" i="27"/>
  <c r="P11" i="27"/>
  <c r="O11" i="27"/>
  <c r="N11" i="27"/>
  <c r="M11" i="27"/>
  <c r="L11" i="27"/>
  <c r="K11" i="27"/>
  <c r="J11" i="27"/>
  <c r="I11" i="27"/>
  <c r="H11" i="27"/>
  <c r="F11" i="27"/>
  <c r="G11" i="27" s="1"/>
  <c r="E11" i="27"/>
  <c r="D11" i="27"/>
  <c r="C11" i="27"/>
  <c r="AE10" i="27"/>
  <c r="AD10" i="27"/>
  <c r="AC10" i="27"/>
  <c r="AB10" i="27"/>
  <c r="AA10" i="27"/>
  <c r="Z10" i="27"/>
  <c r="Y10" i="27"/>
  <c r="X10" i="27"/>
  <c r="W10" i="27"/>
  <c r="V10" i="27"/>
  <c r="U10" i="27"/>
  <c r="T10" i="27"/>
  <c r="S10" i="27"/>
  <c r="R10" i="27" s="1"/>
  <c r="Q10" i="27"/>
  <c r="P10" i="27"/>
  <c r="O10" i="27"/>
  <c r="N10" i="27"/>
  <c r="L10" i="27" s="1"/>
  <c r="M10" i="27"/>
  <c r="K10" i="27"/>
  <c r="J10" i="27"/>
  <c r="H10" i="27"/>
  <c r="I10" i="27" s="1"/>
  <c r="F10" i="27"/>
  <c r="G10" i="27" s="1"/>
  <c r="E10" i="27"/>
  <c r="D10" i="27"/>
  <c r="C10" i="27"/>
  <c r="AE9" i="27"/>
  <c r="AD9" i="27"/>
  <c r="AC9" i="27"/>
  <c r="AB9" i="27"/>
  <c r="AA9" i="27"/>
  <c r="Z9" i="27"/>
  <c r="Y9" i="27"/>
  <c r="X9" i="27"/>
  <c r="W9" i="27"/>
  <c r="V9" i="27"/>
  <c r="U9" i="27"/>
  <c r="T9" i="27"/>
  <c r="S9" i="27"/>
  <c r="R9" i="27" s="1"/>
  <c r="Q9" i="27"/>
  <c r="P9" i="27"/>
  <c r="O9" i="27"/>
  <c r="N9" i="27"/>
  <c r="M9" i="27"/>
  <c r="L9" i="27" s="1"/>
  <c r="K9" i="27"/>
  <c r="J9" i="27"/>
  <c r="H9" i="27"/>
  <c r="I9" i="27" s="1"/>
  <c r="F9" i="27"/>
  <c r="G9" i="27" s="1"/>
  <c r="E9" i="27"/>
  <c r="D9" i="27"/>
  <c r="C9" i="27"/>
  <c r="AE8" i="27"/>
  <c r="AD8" i="27"/>
  <c r="AC8" i="27"/>
  <c r="AB8" i="27"/>
  <c r="AA8" i="27"/>
  <c r="Z8" i="27"/>
  <c r="Y8" i="27"/>
  <c r="X8" i="27"/>
  <c r="W8" i="27"/>
  <c r="V8" i="27"/>
  <c r="U8" i="27"/>
  <c r="T8" i="27"/>
  <c r="S8" i="27"/>
  <c r="R8" i="27"/>
  <c r="Q8" i="27"/>
  <c r="P8" i="27"/>
  <c r="O8" i="27"/>
  <c r="N8" i="27"/>
  <c r="M8" i="27"/>
  <c r="L8" i="27" s="1"/>
  <c r="K8" i="27"/>
  <c r="J8" i="27"/>
  <c r="H8" i="27"/>
  <c r="I8" i="27" s="1"/>
  <c r="F8" i="27"/>
  <c r="G8" i="27" s="1"/>
  <c r="E8" i="27"/>
  <c r="D8" i="27"/>
  <c r="C8" i="27"/>
  <c r="AE7" i="27"/>
  <c r="AE15" i="27" s="1"/>
  <c r="AD7" i="27"/>
  <c r="AD15" i="27" s="1"/>
  <c r="AC7" i="27"/>
  <c r="AC15" i="27" s="1"/>
  <c r="AB7" i="27"/>
  <c r="AB15" i="27" s="1"/>
  <c r="AA7" i="27"/>
  <c r="AA15" i="27" s="1"/>
  <c r="Z7" i="27"/>
  <c r="Z15" i="27" s="1"/>
  <c r="Y7" i="27"/>
  <c r="Y15" i="27" s="1"/>
  <c r="X7" i="27"/>
  <c r="X15" i="27" s="1"/>
  <c r="W7" i="27"/>
  <c r="W15" i="27" s="1"/>
  <c r="V7" i="27"/>
  <c r="V15" i="27" s="1"/>
  <c r="U7" i="27"/>
  <c r="U15" i="27" s="1"/>
  <c r="T7" i="27"/>
  <c r="T15" i="27" s="1"/>
  <c r="S7" i="27"/>
  <c r="S15" i="27" s="1"/>
  <c r="Q7" i="27"/>
  <c r="Q15" i="27" s="1"/>
  <c r="P7" i="27"/>
  <c r="P15" i="27" s="1"/>
  <c r="O7" i="27"/>
  <c r="O15" i="27" s="1"/>
  <c r="N7" i="27"/>
  <c r="N15" i="27" s="1"/>
  <c r="M7" i="27"/>
  <c r="M15" i="27" s="1"/>
  <c r="K7" i="27"/>
  <c r="K15" i="27" s="1"/>
  <c r="J7" i="27"/>
  <c r="J15" i="27" s="1"/>
  <c r="H7" i="27"/>
  <c r="I7" i="27" s="1"/>
  <c r="F7" i="27"/>
  <c r="F15" i="27" s="1"/>
  <c r="G15" i="27" s="1"/>
  <c r="E7" i="27"/>
  <c r="E15" i="27" s="1"/>
  <c r="D7" i="27"/>
  <c r="D15" i="27" s="1"/>
  <c r="C7" i="27"/>
  <c r="C15" i="27" s="1"/>
  <c r="AC15" i="32"/>
  <c r="G15" i="31" l="1"/>
  <c r="R15" i="31"/>
  <c r="I15" i="31"/>
  <c r="L15" i="31"/>
  <c r="G7" i="27"/>
  <c r="G12" i="27"/>
  <c r="H15" i="27"/>
  <c r="I15" i="27" s="1"/>
  <c r="R7" i="27"/>
  <c r="R15" i="27" s="1"/>
  <c r="L7" i="27"/>
  <c r="L15" i="27" s="1"/>
  <c r="D15" i="32" l="1"/>
  <c r="E15" i="32"/>
  <c r="F15" i="32"/>
  <c r="H15" i="32"/>
  <c r="J15" i="32"/>
  <c r="K15" i="32"/>
  <c r="L15" i="32"/>
  <c r="M15" i="32"/>
  <c r="N15" i="32"/>
  <c r="O15" i="32"/>
  <c r="P15" i="32"/>
  <c r="R15" i="32"/>
  <c r="S15" i="32"/>
  <c r="T15" i="32"/>
  <c r="U15" i="32"/>
  <c r="V15" i="32"/>
  <c r="W15" i="32"/>
  <c r="X15" i="32"/>
  <c r="Y15" i="32"/>
  <c r="Z15" i="32"/>
  <c r="AA15" i="32"/>
  <c r="AB15" i="32"/>
  <c r="AD15" i="32"/>
  <c r="AE15" i="32"/>
  <c r="I7" i="6" l="1"/>
  <c r="I8" i="6"/>
  <c r="I9" i="6"/>
  <c r="I10" i="6"/>
  <c r="I11" i="6"/>
  <c r="I12" i="6"/>
  <c r="I13" i="6"/>
  <c r="I14" i="6"/>
  <c r="H15" i="24"/>
  <c r="I15" i="24"/>
  <c r="G15" i="24"/>
  <c r="D15" i="26"/>
  <c r="E15" i="26"/>
  <c r="F15" i="26"/>
  <c r="G15" i="26"/>
  <c r="H15" i="26"/>
  <c r="I15" i="26"/>
  <c r="J15" i="26"/>
  <c r="K15" i="26"/>
  <c r="L15" i="26"/>
  <c r="M15" i="26"/>
  <c r="N15" i="26"/>
  <c r="O15" i="26"/>
  <c r="P15" i="26"/>
  <c r="Q15" i="26"/>
  <c r="R15" i="26"/>
  <c r="S15" i="26"/>
  <c r="T15" i="26"/>
  <c r="U15" i="26"/>
  <c r="V15" i="26"/>
  <c r="W15" i="26"/>
  <c r="X15" i="26"/>
  <c r="Y15" i="26"/>
  <c r="Z15" i="26"/>
  <c r="AA15" i="26"/>
  <c r="AB15" i="26"/>
  <c r="AC15" i="26"/>
  <c r="AD15" i="26"/>
  <c r="AE15" i="26"/>
  <c r="C15" i="26"/>
  <c r="D15" i="24"/>
  <c r="E15" i="24"/>
  <c r="F15" i="24"/>
  <c r="J15" i="24"/>
  <c r="K15" i="24"/>
  <c r="L15" i="24"/>
  <c r="M15" i="24"/>
  <c r="N15" i="24"/>
  <c r="O15" i="24"/>
  <c r="P15" i="24"/>
  <c r="Q15" i="24"/>
  <c r="R15" i="24"/>
  <c r="S15" i="24"/>
  <c r="T15" i="24"/>
  <c r="U15" i="24"/>
  <c r="V15" i="24"/>
  <c r="W15" i="24"/>
  <c r="X15" i="24"/>
  <c r="Y15" i="24"/>
  <c r="Z15" i="24"/>
  <c r="AA15" i="24"/>
  <c r="AB15" i="24"/>
  <c r="AC15" i="24"/>
  <c r="AD15" i="24"/>
  <c r="AE15" i="24"/>
  <c r="C15" i="24"/>
  <c r="AE15" i="25" l="1"/>
  <c r="AD15" i="25"/>
  <c r="AC15" i="25"/>
  <c r="AB15" i="25"/>
  <c r="AA15" i="25"/>
  <c r="Z15" i="25"/>
  <c r="Y15" i="25"/>
  <c r="X15" i="25"/>
  <c r="W15" i="25"/>
  <c r="V15" i="25"/>
  <c r="U15" i="25"/>
  <c r="T15" i="25"/>
  <c r="S15" i="25"/>
  <c r="R15" i="25"/>
  <c r="Q15" i="25"/>
  <c r="P15" i="25"/>
  <c r="O15" i="25"/>
  <c r="N15" i="25"/>
  <c r="M15" i="25"/>
  <c r="L15" i="25"/>
  <c r="K15" i="25"/>
  <c r="J15" i="25"/>
  <c r="I15" i="25"/>
  <c r="H15" i="25"/>
  <c r="G15" i="25"/>
  <c r="F15" i="25"/>
  <c r="E15" i="25"/>
  <c r="D15" i="25"/>
  <c r="C15" i="25"/>
  <c r="D15" i="28"/>
  <c r="E15" i="28"/>
  <c r="F15" i="28"/>
  <c r="G15" i="28"/>
  <c r="H15" i="28"/>
  <c r="I15" i="28"/>
  <c r="J15" i="28"/>
  <c r="K15" i="28"/>
  <c r="L15" i="28"/>
  <c r="M15" i="28"/>
  <c r="N15" i="28"/>
  <c r="O15" i="28"/>
  <c r="P15" i="28"/>
  <c r="Q15" i="28"/>
  <c r="R15" i="28"/>
  <c r="S15" i="28"/>
  <c r="T15" i="28"/>
  <c r="U15" i="28"/>
  <c r="V15" i="28"/>
  <c r="W15" i="28"/>
  <c r="X15" i="28"/>
  <c r="Y15" i="28"/>
  <c r="Z15" i="28"/>
  <c r="AA15" i="28"/>
  <c r="AB15" i="28"/>
  <c r="AC15" i="28"/>
  <c r="AD15" i="28"/>
  <c r="AE15" i="28"/>
  <c r="C15" i="28"/>
  <c r="D7" i="6" l="1"/>
  <c r="E7" i="6"/>
  <c r="F7" i="6"/>
  <c r="H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D8" i="6"/>
  <c r="E8" i="6"/>
  <c r="F8" i="6"/>
  <c r="H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Z8" i="6"/>
  <c r="AA8" i="6"/>
  <c r="AB8" i="6"/>
  <c r="AC8" i="6"/>
  <c r="AD8" i="6"/>
  <c r="AE8" i="6"/>
  <c r="D9" i="6"/>
  <c r="E9" i="6"/>
  <c r="F9" i="6"/>
  <c r="H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D10" i="6"/>
  <c r="E10" i="6"/>
  <c r="F10" i="6"/>
  <c r="H10" i="6"/>
  <c r="J10" i="6"/>
  <c r="K10" i="6"/>
  <c r="L10" i="6"/>
  <c r="M10" i="6"/>
  <c r="N10" i="6"/>
  <c r="O10" i="6"/>
  <c r="P10" i="6"/>
  <c r="Q10" i="6"/>
  <c r="R10" i="6"/>
  <c r="S10" i="6"/>
  <c r="T10" i="6"/>
  <c r="U10" i="6"/>
  <c r="V10" i="6"/>
  <c r="W10" i="6"/>
  <c r="X10" i="6"/>
  <c r="Y10" i="6"/>
  <c r="Z10" i="6"/>
  <c r="AA10" i="6"/>
  <c r="AB10" i="6"/>
  <c r="AC10" i="6"/>
  <c r="AD10" i="6"/>
  <c r="AE10" i="6"/>
  <c r="D11" i="6"/>
  <c r="E11" i="6"/>
  <c r="F11" i="6"/>
  <c r="H11" i="6"/>
  <c r="J11" i="6"/>
  <c r="K11" i="6"/>
  <c r="L11" i="6"/>
  <c r="M11" i="6"/>
  <c r="N11" i="6"/>
  <c r="O11" i="6"/>
  <c r="P11" i="6"/>
  <c r="Q11" i="6"/>
  <c r="R11" i="6"/>
  <c r="S11" i="6"/>
  <c r="T11" i="6"/>
  <c r="U11" i="6"/>
  <c r="V11" i="6"/>
  <c r="W11" i="6"/>
  <c r="X11" i="6"/>
  <c r="Y11" i="6"/>
  <c r="Z11" i="6"/>
  <c r="AA11" i="6"/>
  <c r="AB11" i="6"/>
  <c r="AC11" i="6"/>
  <c r="AD11" i="6"/>
  <c r="AE11" i="6"/>
  <c r="D12" i="6"/>
  <c r="E12" i="6"/>
  <c r="F12" i="6"/>
  <c r="H12" i="6"/>
  <c r="J12" i="6"/>
  <c r="K12" i="6"/>
  <c r="L12" i="6"/>
  <c r="M12" i="6"/>
  <c r="N12" i="6"/>
  <c r="O12" i="6"/>
  <c r="P12" i="6"/>
  <c r="Q12" i="6"/>
  <c r="R12" i="6"/>
  <c r="S12" i="6"/>
  <c r="T12" i="6"/>
  <c r="U12" i="6"/>
  <c r="V12" i="6"/>
  <c r="W12" i="6"/>
  <c r="X12" i="6"/>
  <c r="Y12" i="6"/>
  <c r="Z12" i="6"/>
  <c r="AA12" i="6"/>
  <c r="AB12" i="6"/>
  <c r="AC12" i="6"/>
  <c r="AD12" i="6"/>
  <c r="AE12" i="6"/>
  <c r="D13" i="6"/>
  <c r="E13" i="6"/>
  <c r="F13" i="6"/>
  <c r="H13" i="6"/>
  <c r="J13" i="6"/>
  <c r="K13" i="6"/>
  <c r="L13" i="6"/>
  <c r="M13" i="6"/>
  <c r="N13" i="6"/>
  <c r="O13" i="6"/>
  <c r="P13" i="6"/>
  <c r="Q13" i="6"/>
  <c r="R13" i="6"/>
  <c r="S13" i="6"/>
  <c r="T13" i="6"/>
  <c r="U13" i="6"/>
  <c r="V13" i="6"/>
  <c r="W13" i="6"/>
  <c r="X13" i="6"/>
  <c r="Y13" i="6"/>
  <c r="Z13" i="6"/>
  <c r="AA13" i="6"/>
  <c r="AB13" i="6"/>
  <c r="AC13" i="6"/>
  <c r="AD13" i="6"/>
  <c r="AE13" i="6"/>
  <c r="D14" i="6"/>
  <c r="E14" i="6"/>
  <c r="F14" i="6"/>
  <c r="H14" i="6"/>
  <c r="J14" i="6"/>
  <c r="K14" i="6"/>
  <c r="L14" i="6"/>
  <c r="M14" i="6"/>
  <c r="N14" i="6"/>
  <c r="O14" i="6"/>
  <c r="P14" i="6"/>
  <c r="Q14" i="6"/>
  <c r="R14" i="6"/>
  <c r="S14" i="6"/>
  <c r="T14" i="6"/>
  <c r="U14" i="6"/>
  <c r="V14" i="6"/>
  <c r="W14" i="6"/>
  <c r="X14" i="6"/>
  <c r="Y14" i="6"/>
  <c r="Z14" i="6"/>
  <c r="AA14" i="6"/>
  <c r="AB14" i="6"/>
  <c r="AC14" i="6"/>
  <c r="AD14" i="6"/>
  <c r="AE14" i="6"/>
  <c r="C8" i="6"/>
  <c r="C9" i="6"/>
  <c r="C10" i="6"/>
  <c r="C11" i="6"/>
  <c r="C12" i="6"/>
  <c r="C13" i="6"/>
  <c r="C14" i="6"/>
  <c r="C7" i="6"/>
  <c r="D15" i="33"/>
  <c r="E15" i="33"/>
  <c r="F15" i="33"/>
  <c r="H15" i="33"/>
  <c r="J15" i="33"/>
  <c r="K15" i="33"/>
  <c r="L15" i="33"/>
  <c r="M15" i="33"/>
  <c r="N15" i="33"/>
  <c r="O15" i="33"/>
  <c r="P15" i="33"/>
  <c r="Q15" i="33"/>
  <c r="R15" i="33"/>
  <c r="S15" i="33"/>
  <c r="T15" i="33"/>
  <c r="U15" i="33"/>
  <c r="V15" i="33"/>
  <c r="W15" i="33"/>
  <c r="X15" i="33"/>
  <c r="Y15" i="33"/>
  <c r="Z15" i="33"/>
  <c r="AA15" i="33"/>
  <c r="AB15" i="33"/>
  <c r="AC15" i="33"/>
  <c r="AD15" i="33"/>
  <c r="AE15" i="33"/>
  <c r="C15" i="33"/>
  <c r="C15" i="32"/>
  <c r="G13" i="6" l="1"/>
  <c r="G12" i="6"/>
  <c r="F15" i="6"/>
  <c r="AA15" i="6"/>
  <c r="X15" i="6"/>
  <c r="P15" i="6"/>
  <c r="R15" i="6"/>
  <c r="O15" i="6"/>
  <c r="Y15" i="6"/>
  <c r="G11" i="6"/>
  <c r="AD15" i="6"/>
  <c r="V15" i="6"/>
  <c r="N15" i="6"/>
  <c r="G7" i="6"/>
  <c r="W15" i="6"/>
  <c r="Z15" i="6"/>
  <c r="Q15" i="6"/>
  <c r="G10" i="6"/>
  <c r="D15" i="6"/>
  <c r="G8" i="6"/>
  <c r="AC15" i="6"/>
  <c r="U15" i="6"/>
  <c r="M15" i="6"/>
  <c r="J15" i="6"/>
  <c r="G9" i="6"/>
  <c r="AB15" i="6"/>
  <c r="T15" i="6"/>
  <c r="L15" i="6"/>
  <c r="S15" i="6"/>
  <c r="K15" i="6"/>
  <c r="H15" i="6"/>
  <c r="AE15" i="6"/>
  <c r="E15" i="6"/>
  <c r="C15" i="6"/>
  <c r="G15" i="6" l="1"/>
</calcChain>
</file>

<file path=xl/sharedStrings.xml><?xml version="1.0" encoding="utf-8"?>
<sst xmlns="http://schemas.openxmlformats.org/spreadsheetml/2006/main" count="416" uniqueCount="47">
  <si>
    <t>№</t>
  </si>
  <si>
    <t>Алматы қаласы</t>
  </si>
  <si>
    <t>Барлығы</t>
  </si>
  <si>
    <t>Тексерулер жүргізілді</t>
  </si>
  <si>
    <t xml:space="preserve"> % орындалуы</t>
  </si>
  <si>
    <t>Бұзушылықтары анықталған объектілер</t>
  </si>
  <si>
    <t>Бұзушылықтар анықталған объектілердің үлес салмағы %</t>
  </si>
  <si>
    <t>Берілген ұйғарымдар саны</t>
  </si>
  <si>
    <t>Сотқа жолданған материалдар саны</t>
  </si>
  <si>
    <t xml:space="preserve">Жедел ден қою шаралары </t>
  </si>
  <si>
    <t xml:space="preserve">Әкімшілік жазалардың саны </t>
  </si>
  <si>
    <t>лауазымды тұлғалар</t>
  </si>
  <si>
    <t>заңды тұлғалар</t>
  </si>
  <si>
    <t>жеке кәсіпкерлер</t>
  </si>
  <si>
    <t>жеке тұлғалар</t>
  </si>
  <si>
    <t>Әкімшілік айыппұл сомасы</t>
  </si>
  <si>
    <t>Тіркеуден бас тартылды</t>
  </si>
  <si>
    <t>Тексерілмеген, себеппен алынған:</t>
  </si>
  <si>
    <t>Хабарлама ережелерін бұзу</t>
  </si>
  <si>
    <t>Тексеру жүргізу мерзімдерін бұзу</t>
  </si>
  <si>
    <t>Басқалары (*ескертпеде көрсету)</t>
  </si>
  <si>
    <t xml:space="preserve">  Кәсіпкерлік субъектісінің / объектісінің санатын өзгеруі</t>
  </si>
  <si>
    <t>Объектінің жабылуы</t>
  </si>
  <si>
    <t>Заңды немесе нақты мекенжайды өзгерту</t>
  </si>
  <si>
    <t>«Рұқсаттар және хабарламалар туралы» Қазақстан Республикасының Заңына сәйкес  берілген рұқсаттар, жіберілген хабарламаларға байланысты талаптар бойынша біліктілік немесе рұқсат беру талаптарына  сәйкестігіне жүргізілетін тексерулер туралы есеп</t>
  </si>
  <si>
    <t xml:space="preserve">Қазақстан Республикасының
Денсаулық сақтау министрлігі 
Санитариялық-эпидемиологиялық
бақылау комитеті төрағасының 
2025 жылғы «___» __________
 №____ бұйрығына
1-қосымша  
</t>
  </si>
  <si>
    <t>Адамдарды жұмыстан уақытша шеттету</t>
  </si>
  <si>
    <t>Техникалық регламенттердің талаптарына және (немесе) Еуразиялық экономикалық одақтың бірыңғай санитариялық-эпидемиологиялық және гигиеналық талаптарына сәйкес келмейтін өнімді (тауарды) өткізуден алып қою және кері қайтарып алу;</t>
  </si>
  <si>
    <t>Бақылау мен қадағалау субъектісінің (объектісінің) өнімді (тауарды) өндіру, қызметтер көрсету, жұмыстарды орындау жөніндегі қызметіне немесе оның жекелеген түрлеріне (процестерге, әрекеттерге) тыйым салу</t>
  </si>
  <si>
    <t>Бақылау мен қадағалау субъектісінің (объектісінің) өнімді (тауарды) өндіру, өткізу, қызметтер көрсету, жұмыстарды орындау жөніндегі қызметін немесе оның жекелеген түрлерін (процестерді, әрекеттерді) тоқтата тұру</t>
  </si>
  <si>
    <t>Аяқталмаған тексеруле (ауыспалы)</t>
  </si>
  <si>
    <t>Еgov кестесіне сәйкес жоспарланған тексерулер, барлығы</t>
  </si>
  <si>
    <t>Дұрыс емес деректермен кесте бойынша жоспарланған тексерулер</t>
  </si>
  <si>
    <t>Дұрыс деректермен кесте бойынша жоспарланған тексерулер</t>
  </si>
  <si>
    <t>Келесі айға жоспарланған тексерулер</t>
  </si>
  <si>
    <t>ЕСКЕРТУ: ОБЪЕКТІЛЕРДІҢ ТҮРЛЕРІ КӨРСЕТІЛСІН</t>
  </si>
  <si>
    <t>Атауы</t>
  </si>
  <si>
    <t>Алатау ауданы</t>
  </si>
  <si>
    <t>Алмалы ауданы</t>
  </si>
  <si>
    <t>Әуезов ауданы</t>
  </si>
  <si>
    <t>Бостандық ауданы</t>
  </si>
  <si>
    <t>Жетісу ауданы</t>
  </si>
  <si>
    <t>Медеу ауданы</t>
  </si>
  <si>
    <t>Наурызбай ауданы</t>
  </si>
  <si>
    <t>Түрксіб ауданы</t>
  </si>
  <si>
    <t xml:space="preserve">Наурызбай ауданы </t>
  </si>
  <si>
    <t>Тағам өнеркәсібі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</si>
</sst>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&quot;Times New Roman&quot;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7E6E6"/>
        <bgColor rgb="FFE7E6E6"/>
      </patternFill>
    </fill>
    <fill>
      <patternFill patternType="solid">
        <fgColor rgb="FFECECEC"/>
        <bgColor rgb="FFECECEC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0" xfId="0" applyFont="1" applyFill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0" fillId="2" borderId="0" xfId="0" applyFill="1"/>
    <xf numFmtId="0" fontId="8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5" fillId="2" borderId="0" xfId="0" applyFont="1" applyFill="1" applyAlignment="1">
      <alignment horizontal="center"/>
    </xf>
    <xf numFmtId="0" fontId="6" fillId="0" borderId="0" xfId="0" applyFont="1"/>
    <xf numFmtId="0" fontId="1" fillId="0" borderId="0" xfId="0" applyFont="1"/>
    <xf numFmtId="0" fontId="4" fillId="0" borderId="3" xfId="0" applyFont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0" fontId="2" fillId="0" borderId="5" xfId="0" applyFont="1" applyBorder="1"/>
    <xf numFmtId="0" fontId="8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/>
    </xf>
    <xf numFmtId="0" fontId="2" fillId="0" borderId="6" xfId="0" applyFont="1" applyBorder="1"/>
    <xf numFmtId="0" fontId="8" fillId="0" borderId="4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9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4" fillId="0" borderId="1" xfId="0" applyFont="1" applyFill="1" applyBorder="1"/>
    <xf numFmtId="0" fontId="7" fillId="0" borderId="0" xfId="0" applyFont="1" applyFill="1"/>
    <xf numFmtId="0" fontId="8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left"/>
    </xf>
    <xf numFmtId="3" fontId="1" fillId="5" borderId="16" xfId="0" applyNumberFormat="1" applyFont="1" applyFill="1" applyBorder="1" applyAlignment="1">
      <alignment horizontal="center" vertical="center"/>
    </xf>
    <xf numFmtId="165" fontId="1" fillId="5" borderId="16" xfId="0" applyNumberFormat="1" applyFont="1" applyFill="1" applyBorder="1" applyAlignment="1">
      <alignment horizontal="center" vertical="center"/>
    </xf>
    <xf numFmtId="3" fontId="1" fillId="5" borderId="17" xfId="0" applyNumberFormat="1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left"/>
    </xf>
    <xf numFmtId="3" fontId="1" fillId="5" borderId="19" xfId="0" applyNumberFormat="1" applyFont="1" applyFill="1" applyBorder="1" applyAlignment="1">
      <alignment horizontal="center" vertical="center"/>
    </xf>
    <xf numFmtId="165" fontId="1" fillId="5" borderId="19" xfId="0" applyNumberFormat="1" applyFont="1" applyFill="1" applyBorder="1" applyAlignment="1">
      <alignment horizontal="center" vertical="center"/>
    </xf>
    <xf numFmtId="3" fontId="1" fillId="5" borderId="20" xfId="0" applyNumberFormat="1" applyFont="1" applyFill="1" applyBorder="1" applyAlignment="1">
      <alignment horizontal="center" vertical="center"/>
    </xf>
    <xf numFmtId="3" fontId="1" fillId="5" borderId="21" xfId="0" applyNumberFormat="1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center"/>
    </xf>
    <xf numFmtId="0" fontId="2" fillId="6" borderId="12" xfId="0" applyFont="1" applyFill="1" applyBorder="1"/>
    <xf numFmtId="3" fontId="2" fillId="7" borderId="12" xfId="0" applyNumberFormat="1" applyFont="1" applyFill="1" applyBorder="1" applyAlignment="1">
      <alignment horizontal="center" vertical="center"/>
    </xf>
    <xf numFmtId="165" fontId="1" fillId="5" borderId="11" xfId="0" applyNumberFormat="1" applyFont="1" applyFill="1" applyBorder="1" applyAlignment="1">
      <alignment horizontal="center" vertical="center"/>
    </xf>
    <xf numFmtId="3" fontId="2" fillId="7" borderId="13" xfId="0" applyNumberFormat="1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/>
    </xf>
    <xf numFmtId="0" fontId="1" fillId="8" borderId="16" xfId="0" applyFont="1" applyFill="1" applyBorder="1" applyAlignment="1">
      <alignment horizontal="left"/>
    </xf>
    <xf numFmtId="3" fontId="1" fillId="5" borderId="10" xfId="0" applyNumberFormat="1" applyFont="1" applyFill="1" applyBorder="1" applyAlignment="1">
      <alignment horizontal="center" vertical="center"/>
    </xf>
    <xf numFmtId="165" fontId="1" fillId="5" borderId="10" xfId="0" applyNumberFormat="1" applyFont="1" applyFill="1" applyBorder="1" applyAlignment="1">
      <alignment horizontal="center" vertical="center"/>
    </xf>
    <xf numFmtId="3" fontId="1" fillId="5" borderId="23" xfId="0" applyNumberFormat="1" applyFont="1" applyFill="1" applyBorder="1" applyAlignment="1">
      <alignment horizontal="center" vertical="center"/>
    </xf>
    <xf numFmtId="0" fontId="1" fillId="8" borderId="18" xfId="0" applyFont="1" applyFill="1" applyBorder="1" applyAlignment="1">
      <alignment horizontal="center"/>
    </xf>
    <xf numFmtId="0" fontId="1" fillId="8" borderId="19" xfId="0" applyFont="1" applyFill="1" applyBorder="1" applyAlignment="1">
      <alignment horizontal="left"/>
    </xf>
    <xf numFmtId="0" fontId="1" fillId="8" borderId="24" xfId="0" applyFont="1" applyFill="1" applyBorder="1" applyAlignment="1">
      <alignment horizontal="center"/>
    </xf>
    <xf numFmtId="0" fontId="1" fillId="8" borderId="25" xfId="0" applyFont="1" applyFill="1" applyBorder="1" applyAlignment="1">
      <alignment horizontal="left"/>
    </xf>
    <xf numFmtId="3" fontId="1" fillId="5" borderId="12" xfId="0" applyNumberFormat="1" applyFont="1" applyFill="1" applyBorder="1" applyAlignment="1">
      <alignment horizontal="center" vertical="center"/>
    </xf>
    <xf numFmtId="165" fontId="1" fillId="5" borderId="12" xfId="0" applyNumberFormat="1" applyFont="1" applyFill="1" applyBorder="1" applyAlignment="1">
      <alignment horizontal="center" vertical="center"/>
    </xf>
    <xf numFmtId="165" fontId="1" fillId="5" borderId="14" xfId="0" applyNumberFormat="1" applyFont="1" applyFill="1" applyBorder="1" applyAlignment="1">
      <alignment horizontal="center" vertical="center"/>
    </xf>
    <xf numFmtId="3" fontId="1" fillId="5" borderId="13" xfId="0" applyNumberFormat="1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/>
    </xf>
    <xf numFmtId="0" fontId="2" fillId="8" borderId="27" xfId="0" applyFont="1" applyFill="1" applyBorder="1"/>
    <xf numFmtId="3" fontId="2" fillId="7" borderId="11" xfId="0" applyNumberFormat="1" applyFont="1" applyFill="1" applyBorder="1" applyAlignment="1">
      <alignment horizontal="center" vertical="center"/>
    </xf>
    <xf numFmtId="3" fontId="2" fillId="7" borderId="27" xfId="0" applyNumberFormat="1" applyFont="1" applyFill="1" applyBorder="1" applyAlignment="1">
      <alignment horizontal="center" vertical="center"/>
    </xf>
    <xf numFmtId="165" fontId="1" fillId="6" borderId="27" xfId="0" applyNumberFormat="1" applyFont="1" applyFill="1" applyBorder="1" applyAlignment="1">
      <alignment horizontal="center" vertical="center"/>
    </xf>
    <xf numFmtId="3" fontId="2" fillId="7" borderId="28" xfId="0" applyNumberFormat="1" applyFont="1" applyFill="1" applyBorder="1" applyAlignment="1">
      <alignment horizontal="center" vertical="center"/>
    </xf>
    <xf numFmtId="3" fontId="11" fillId="0" borderId="3" xfId="0" applyNumberFormat="1" applyFont="1" applyFill="1" applyBorder="1" applyAlignment="1">
      <alignment horizontal="center"/>
    </xf>
    <xf numFmtId="3" fontId="1" fillId="0" borderId="10" xfId="0" applyNumberFormat="1" applyFont="1" applyFill="1" applyBorder="1" applyAlignment="1">
      <alignment horizontal="center" vertical="center"/>
    </xf>
    <xf numFmtId="165" fontId="1" fillId="0" borderId="10" xfId="0" applyNumberFormat="1" applyFont="1" applyFill="1" applyBorder="1" applyAlignment="1">
      <alignment horizontal="center" vertical="center"/>
    </xf>
    <xf numFmtId="3" fontId="1" fillId="0" borderId="16" xfId="0" applyNumberFormat="1" applyFont="1" applyFill="1" applyBorder="1" applyAlignment="1">
      <alignment horizontal="center" vertical="center"/>
    </xf>
    <xf numFmtId="3" fontId="1" fillId="0" borderId="23" xfId="0" applyNumberFormat="1" applyFont="1" applyFill="1" applyBorder="1" applyAlignment="1">
      <alignment horizontal="center" vertical="center"/>
    </xf>
    <xf numFmtId="3" fontId="1" fillId="0" borderId="19" xfId="0" applyNumberFormat="1" applyFont="1" applyFill="1" applyBorder="1" applyAlignment="1">
      <alignment horizontal="center" vertical="center"/>
    </xf>
    <xf numFmtId="165" fontId="1" fillId="0" borderId="19" xfId="0" applyNumberFormat="1" applyFont="1" applyFill="1" applyBorder="1" applyAlignment="1">
      <alignment horizontal="center" vertical="center"/>
    </xf>
    <xf numFmtId="3" fontId="12" fillId="0" borderId="19" xfId="0" applyNumberFormat="1" applyFont="1" applyFill="1" applyBorder="1" applyAlignment="1">
      <alignment horizontal="center" vertical="center"/>
    </xf>
    <xf numFmtId="3" fontId="1" fillId="0" borderId="20" xfId="0" applyNumberFormat="1" applyFont="1" applyFill="1" applyBorder="1" applyAlignment="1">
      <alignment horizontal="center" vertical="center"/>
    </xf>
    <xf numFmtId="3" fontId="1" fillId="0" borderId="12" xfId="0" applyNumberFormat="1" applyFont="1" applyFill="1" applyBorder="1" applyAlignment="1">
      <alignment horizontal="center" vertical="center"/>
    </xf>
    <xf numFmtId="165" fontId="1" fillId="0" borderId="12" xfId="0" applyNumberFormat="1" applyFont="1" applyFill="1" applyBorder="1" applyAlignment="1">
      <alignment horizontal="center" vertical="center"/>
    </xf>
    <xf numFmtId="165" fontId="1" fillId="0" borderId="14" xfId="0" applyNumberFormat="1" applyFont="1" applyFill="1" applyBorder="1" applyAlignment="1">
      <alignment horizontal="center" vertical="center"/>
    </xf>
    <xf numFmtId="3" fontId="1" fillId="0" borderId="21" xfId="0" applyNumberFormat="1" applyFont="1" applyFill="1" applyBorder="1" applyAlignment="1">
      <alignment horizontal="center" vertical="center"/>
    </xf>
    <xf numFmtId="3" fontId="1" fillId="0" borderId="13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ownloads\98-1%20&#1087;&#1088;&#1080;&#1083;&#1086;&#1078;&#1077;&#1085;&#1080;&#1077;%20&#1044;&#1057;&#1069;&#1050;%20&#1075;.&#1040;&#1083;&#1084;&#1072;&#1090;&#1099;.xlsx" TargetMode="External"/><Relationship Id="rId1" Type="http://schemas.openxmlformats.org/officeDocument/2006/relationships/externalLinkPath" Target="/Users/User/Downloads/98-1%20&#1087;&#1088;&#1080;&#1083;&#1086;&#1078;&#1077;&#1085;&#1080;&#1077;%20&#1044;&#1057;&#1069;&#1050;%20&#1075;.&#1040;&#1083;&#1084;&#1072;&#1090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Свод 1 "/>
      <sheetName val="МДҰ (ДДУ)"/>
      <sheetName val="ББО (образов)"/>
      <sheetName val="қоғамд тамақт сауд (общ и тор)"/>
      <sheetName val="басқалары (другие)"/>
      <sheetName val="ВБИ"/>
      <sheetName val="ОКГ"/>
      <sheetName val="ОГТ"/>
      <sheetName val="ОГП"/>
      <sheetName val="ГДИП"/>
      <sheetName val="гдип- из низ образован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3">
          <cell r="H33">
            <v>0</v>
          </cell>
          <cell r="J33">
            <v>0</v>
          </cell>
          <cell r="K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C34">
            <v>3</v>
          </cell>
          <cell r="E34">
            <v>3</v>
          </cell>
          <cell r="AE34">
            <v>3</v>
          </cell>
        </row>
        <row r="35">
          <cell r="C35">
            <v>12</v>
          </cell>
          <cell r="E35">
            <v>12</v>
          </cell>
          <cell r="F35">
            <v>2</v>
          </cell>
          <cell r="H35">
            <v>2</v>
          </cell>
          <cell r="J35">
            <v>2</v>
          </cell>
          <cell r="K35">
            <v>0</v>
          </cell>
          <cell r="N35">
            <v>1</v>
          </cell>
          <cell r="P35">
            <v>1</v>
          </cell>
          <cell r="Q35">
            <v>692000</v>
          </cell>
          <cell r="AE35">
            <v>10</v>
          </cell>
        </row>
      </sheetData>
      <sheetData sheetId="9"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H33">
            <v>0</v>
          </cell>
          <cell r="J33">
            <v>0</v>
          </cell>
          <cell r="K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5">
          <cell r="C35">
            <v>1</v>
          </cell>
          <cell r="D35">
            <v>0</v>
          </cell>
          <cell r="E35">
            <v>1</v>
          </cell>
          <cell r="F35">
            <v>1</v>
          </cell>
          <cell r="H35">
            <v>0</v>
          </cell>
          <cell r="J35">
            <v>0</v>
          </cell>
          <cell r="K35">
            <v>0</v>
          </cell>
          <cell r="M35">
            <v>0</v>
          </cell>
          <cell r="N35">
            <v>0</v>
          </cell>
          <cell r="O35">
            <v>0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"/>
  <sheetViews>
    <sheetView view="pageBreakPreview" topLeftCell="K1" zoomScaleNormal="100" zoomScaleSheetLayoutView="100" workbookViewId="0">
      <selection activeCell="M15" sqref="M15:P15"/>
    </sheetView>
  </sheetViews>
  <sheetFormatPr defaultRowHeight="15"/>
  <cols>
    <col min="1" max="1" width="3.5703125" customWidth="1"/>
    <col min="2" max="2" width="25.42578125" customWidth="1"/>
    <col min="3" max="4" width="18.28515625" customWidth="1"/>
    <col min="5" max="5" width="16.42578125" customWidth="1"/>
    <col min="6" max="6" width="15.5703125" customWidth="1"/>
    <col min="7" max="7" width="13.85546875" customWidth="1"/>
    <col min="8" max="11" width="17" customWidth="1"/>
    <col min="12" max="12" width="5.28515625" customWidth="1"/>
    <col min="13" max="13" width="4.7109375" customWidth="1"/>
    <col min="14" max="14" width="4.85546875" customWidth="1"/>
    <col min="15" max="15" width="4.140625" customWidth="1"/>
    <col min="16" max="16" width="6.5703125" customWidth="1"/>
    <col min="17" max="17" width="16.28515625" customWidth="1"/>
    <col min="18" max="18" width="11.5703125" customWidth="1"/>
    <col min="19" max="19" width="14.42578125" customWidth="1"/>
    <col min="20" max="21" width="16.28515625" customWidth="1"/>
    <col min="22" max="22" width="14.28515625" customWidth="1"/>
    <col min="23" max="23" width="13.5703125" customWidth="1"/>
    <col min="24" max="24" width="14.140625" customWidth="1"/>
    <col min="25" max="25" width="16" customWidth="1"/>
    <col min="26" max="26" width="14" customWidth="1"/>
    <col min="27" max="27" width="13.28515625" customWidth="1"/>
    <col min="28" max="28" width="15.5703125" customWidth="1"/>
    <col min="29" max="29" width="16.140625" customWidth="1"/>
    <col min="30" max="30" width="14.85546875" customWidth="1"/>
    <col min="31" max="31" width="15.5703125" customWidth="1"/>
  </cols>
  <sheetData>
    <row r="1" spans="1:31" ht="135" customHeight="1">
      <c r="AA1" s="112" t="s">
        <v>25</v>
      </c>
      <c r="AB1" s="112"/>
      <c r="AC1" s="112"/>
      <c r="AD1" s="112"/>
      <c r="AE1" s="112"/>
    </row>
    <row r="2" spans="1:31">
      <c r="A2" s="114" t="s">
        <v>24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</row>
    <row r="4" spans="1:31" ht="50.25" customHeight="1">
      <c r="A4" s="119" t="s">
        <v>0</v>
      </c>
      <c r="B4" s="111" t="s">
        <v>36</v>
      </c>
      <c r="C4" s="109" t="s">
        <v>31</v>
      </c>
      <c r="D4" s="109" t="s">
        <v>32</v>
      </c>
      <c r="E4" s="109" t="s">
        <v>33</v>
      </c>
      <c r="F4" s="109" t="s">
        <v>3</v>
      </c>
      <c r="G4" s="111" t="s">
        <v>4</v>
      </c>
      <c r="H4" s="111" t="s">
        <v>5</v>
      </c>
      <c r="I4" s="111" t="s">
        <v>6</v>
      </c>
      <c r="J4" s="109" t="s">
        <v>7</v>
      </c>
      <c r="K4" s="109" t="s">
        <v>8</v>
      </c>
      <c r="L4" s="118" t="s">
        <v>10</v>
      </c>
      <c r="M4" s="118"/>
      <c r="N4" s="118"/>
      <c r="O4" s="118"/>
      <c r="P4" s="118"/>
      <c r="Q4" s="113" t="s">
        <v>15</v>
      </c>
      <c r="R4" s="115" t="s">
        <v>9</v>
      </c>
      <c r="S4" s="116"/>
      <c r="T4" s="116"/>
      <c r="U4" s="116"/>
      <c r="V4" s="117"/>
      <c r="W4" s="113" t="s">
        <v>16</v>
      </c>
      <c r="X4" s="113"/>
      <c r="Y4" s="113"/>
      <c r="Z4" s="113" t="s">
        <v>17</v>
      </c>
      <c r="AA4" s="113"/>
      <c r="AB4" s="113"/>
      <c r="AC4" s="113"/>
      <c r="AD4" s="113"/>
      <c r="AE4" s="113"/>
    </row>
    <row r="5" spans="1:31" ht="147.75" customHeight="1">
      <c r="A5" s="119"/>
      <c r="B5" s="111"/>
      <c r="C5" s="110"/>
      <c r="D5" s="110"/>
      <c r="E5" s="110"/>
      <c r="F5" s="110"/>
      <c r="G5" s="111"/>
      <c r="H5" s="111"/>
      <c r="I5" s="111"/>
      <c r="J5" s="110"/>
      <c r="K5" s="110"/>
      <c r="L5" s="3" t="s">
        <v>2</v>
      </c>
      <c r="M5" s="3" t="s">
        <v>11</v>
      </c>
      <c r="N5" s="3" t="s">
        <v>12</v>
      </c>
      <c r="O5" s="3" t="s">
        <v>13</v>
      </c>
      <c r="P5" s="3" t="s">
        <v>14</v>
      </c>
      <c r="Q5" s="113"/>
      <c r="R5" s="4" t="s">
        <v>2</v>
      </c>
      <c r="S5" s="4" t="s">
        <v>29</v>
      </c>
      <c r="T5" s="4" t="s">
        <v>28</v>
      </c>
      <c r="U5" s="4" t="s">
        <v>27</v>
      </c>
      <c r="V5" s="4" t="s">
        <v>26</v>
      </c>
      <c r="W5" s="4" t="s">
        <v>18</v>
      </c>
      <c r="X5" s="4" t="s">
        <v>19</v>
      </c>
      <c r="Y5" s="4" t="s">
        <v>20</v>
      </c>
      <c r="Z5" s="4" t="s">
        <v>21</v>
      </c>
      <c r="AA5" s="4" t="s">
        <v>22</v>
      </c>
      <c r="AB5" s="4" t="s">
        <v>23</v>
      </c>
      <c r="AC5" s="4" t="s">
        <v>20</v>
      </c>
      <c r="AD5" s="4" t="s">
        <v>30</v>
      </c>
      <c r="AE5" s="4" t="s">
        <v>34</v>
      </c>
    </row>
    <row r="6" spans="1:3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6">
        <v>31</v>
      </c>
    </row>
    <row r="7" spans="1:31" ht="15.75">
      <c r="A7" s="1">
        <v>1</v>
      </c>
      <c r="B7" s="16" t="s">
        <v>37</v>
      </c>
      <c r="C7" s="21">
        <f>SUM(МДҰ:басқалары!C7)</f>
        <v>9</v>
      </c>
      <c r="D7" s="21">
        <f>SUM(МДҰ:басқалары!D7)</f>
        <v>0</v>
      </c>
      <c r="E7" s="21">
        <f>SUM(МДҰ:басқалары!E7)</f>
        <v>9</v>
      </c>
      <c r="F7" s="21">
        <f>SUM(МДҰ:басқалары!F7)</f>
        <v>2</v>
      </c>
      <c r="G7" s="22">
        <f>F7/C7*100</f>
        <v>22.222222222222221</v>
      </c>
      <c r="H7" s="21">
        <f>SUM(МДҰ:басқалары!H7)</f>
        <v>0</v>
      </c>
      <c r="I7" s="21" t="e">
        <f>SUM(МДҰ:басқалары!I7)</f>
        <v>#DIV/0!</v>
      </c>
      <c r="J7" s="21">
        <f>SUM(МДҰ:басқалары!J7)</f>
        <v>0</v>
      </c>
      <c r="K7" s="21">
        <f>SUM(МДҰ:басқалары!K7)</f>
        <v>0</v>
      </c>
      <c r="L7" s="21">
        <f>SUM(МДҰ:басқалары!L7)</f>
        <v>0</v>
      </c>
      <c r="M7" s="21">
        <f>SUM(МДҰ:басқалары!M7)</f>
        <v>0</v>
      </c>
      <c r="N7" s="21">
        <f>SUM(МДҰ:басқалары!N7)</f>
        <v>0</v>
      </c>
      <c r="O7" s="21">
        <f>SUM(МДҰ:басқалары!O7)</f>
        <v>0</v>
      </c>
      <c r="P7" s="21">
        <f>SUM(МДҰ:басқалары!P7)</f>
        <v>0</v>
      </c>
      <c r="Q7" s="21">
        <f>SUM(МДҰ:басқалары!Q7)</f>
        <v>0</v>
      </c>
      <c r="R7" s="21">
        <f>SUM(МДҰ:басқалары!R7)</f>
        <v>0</v>
      </c>
      <c r="S7" s="21">
        <f>SUM(МДҰ:басқалары!S7)</f>
        <v>0</v>
      </c>
      <c r="T7" s="21">
        <f>SUM(МДҰ:басқалары!T7)</f>
        <v>0</v>
      </c>
      <c r="U7" s="21">
        <f>SUM(МДҰ:басқалары!U7)</f>
        <v>0</v>
      </c>
      <c r="V7" s="21">
        <f>SUM(МДҰ:басқалары!V7)</f>
        <v>0</v>
      </c>
      <c r="W7" s="21">
        <f>SUM(МДҰ:басқалары!W7)</f>
        <v>0</v>
      </c>
      <c r="X7" s="21">
        <f>SUM(МДҰ:басқалары!X7)</f>
        <v>0</v>
      </c>
      <c r="Y7" s="21">
        <f>SUM(МДҰ:басқалары!Y7)</f>
        <v>0</v>
      </c>
      <c r="Z7" s="21">
        <f>SUM(МДҰ:басқалары!Z7)</f>
        <v>0</v>
      </c>
      <c r="AA7" s="21">
        <f>SUM(МДҰ:басқалары!AA7)</f>
        <v>0</v>
      </c>
      <c r="AB7" s="21">
        <f>SUM(МДҰ:басқалары!AB7)</f>
        <v>0</v>
      </c>
      <c r="AC7" s="21">
        <f>SUM(МДҰ:басқалары!AC7)</f>
        <v>0</v>
      </c>
      <c r="AD7" s="21">
        <f>SUM(МДҰ:басқалары!AD7)</f>
        <v>1</v>
      </c>
      <c r="AE7" s="21">
        <f>SUM(МДҰ:басқалары!AE7)</f>
        <v>6</v>
      </c>
    </row>
    <row r="8" spans="1:31" ht="15.75">
      <c r="A8" s="1">
        <v>2</v>
      </c>
      <c r="B8" s="17" t="s">
        <v>38</v>
      </c>
      <c r="C8" s="21">
        <f>SUM(МДҰ:басқалары!C8)</f>
        <v>37</v>
      </c>
      <c r="D8" s="21">
        <f>SUM(МДҰ:басқалары!D8)</f>
        <v>0</v>
      </c>
      <c r="E8" s="21">
        <f>SUM(МДҰ:басқалары!E8)</f>
        <v>37</v>
      </c>
      <c r="F8" s="21">
        <f>SUM(МДҰ:басқалары!F8)</f>
        <v>15</v>
      </c>
      <c r="G8" s="22">
        <f t="shared" ref="G8:G11" si="0">F8/C8*100</f>
        <v>40.54054054054054</v>
      </c>
      <c r="H8" s="21">
        <f>SUM(МДҰ:басқалары!H8)</f>
        <v>12</v>
      </c>
      <c r="I8" s="21" t="e">
        <f>SUM(МДҰ:басқалары!I8)</f>
        <v>#DIV/0!</v>
      </c>
      <c r="J8" s="21">
        <f>SUM(МДҰ:басқалары!J8)</f>
        <v>12</v>
      </c>
      <c r="K8" s="21">
        <f>SUM(МДҰ:басқалары!K8)</f>
        <v>0</v>
      </c>
      <c r="L8" s="21">
        <f>SUM(МДҰ:басқалары!L8)</f>
        <v>12</v>
      </c>
      <c r="M8" s="21">
        <f>SUM(МДҰ:басқалары!M8)</f>
        <v>0</v>
      </c>
      <c r="N8" s="21">
        <f>SUM(МДҰ:басқалары!N8)</f>
        <v>12</v>
      </c>
      <c r="O8" s="21">
        <f>SUM(МДҰ:басқалары!O8)</f>
        <v>0</v>
      </c>
      <c r="P8" s="21">
        <f>SUM(МДҰ:басқалары!P8)</f>
        <v>0</v>
      </c>
      <c r="Q8" s="21">
        <f>SUM(МДҰ:басқалары!Q8)</f>
        <v>5341375</v>
      </c>
      <c r="R8" s="21">
        <f>SUM(МДҰ:басқалары!R8)</f>
        <v>0</v>
      </c>
      <c r="S8" s="21">
        <f>SUM(МДҰ:басқалары!S8)</f>
        <v>0</v>
      </c>
      <c r="T8" s="21">
        <f>SUM(МДҰ:басқалары!T8)</f>
        <v>0</v>
      </c>
      <c r="U8" s="21">
        <f>SUM(МДҰ:басқалары!U8)</f>
        <v>0</v>
      </c>
      <c r="V8" s="21">
        <f>SUM(МДҰ:басқалары!V8)</f>
        <v>0</v>
      </c>
      <c r="W8" s="21">
        <f>SUM(МДҰ:басқалары!W8)</f>
        <v>0</v>
      </c>
      <c r="X8" s="21">
        <f>SUM(МДҰ:басқалары!X8)</f>
        <v>0</v>
      </c>
      <c r="Y8" s="21">
        <f>SUM(МДҰ:басқалары!Y8)</f>
        <v>0</v>
      </c>
      <c r="Z8" s="21">
        <f>SUM(МДҰ:басқалары!Z8)</f>
        <v>0</v>
      </c>
      <c r="AA8" s="21">
        <f>SUM(МДҰ:басқалары!AA8)</f>
        <v>13</v>
      </c>
      <c r="AB8" s="21">
        <f>SUM(МДҰ:басқалары!AB8)</f>
        <v>2</v>
      </c>
      <c r="AC8" s="21">
        <f>SUM(МДҰ:басқалары!AC8)</f>
        <v>0</v>
      </c>
      <c r="AD8" s="21">
        <f>SUM(МДҰ:басқалары!AD8)</f>
        <v>2</v>
      </c>
      <c r="AE8" s="21">
        <f>SUM(МДҰ:басқалары!AE8)</f>
        <v>5</v>
      </c>
    </row>
    <row r="9" spans="1:31" ht="15.75">
      <c r="A9" s="1">
        <v>3</v>
      </c>
      <c r="B9" s="17" t="s">
        <v>39</v>
      </c>
      <c r="C9" s="21">
        <f>SUM(МДҰ:басқалары!C9)</f>
        <v>10</v>
      </c>
      <c r="D9" s="21">
        <f>SUM(МДҰ:басқалары!D9)</f>
        <v>0</v>
      </c>
      <c r="E9" s="21">
        <f>SUM(МДҰ:басқалары!E9)</f>
        <v>10</v>
      </c>
      <c r="F9" s="21">
        <f>SUM(МДҰ:басқалары!F9)</f>
        <v>3</v>
      </c>
      <c r="G9" s="22">
        <f t="shared" si="0"/>
        <v>30</v>
      </c>
      <c r="H9" s="21">
        <f>SUM(МДҰ:басқалары!H9)</f>
        <v>3</v>
      </c>
      <c r="I9" s="21" t="e">
        <f>SUM(МДҰ:басқалары!I9)</f>
        <v>#DIV/0!</v>
      </c>
      <c r="J9" s="21">
        <f>SUM(МДҰ:басқалары!J9)</f>
        <v>3</v>
      </c>
      <c r="K9" s="21">
        <f>SUM(МДҰ:басқалары!K9)</f>
        <v>0</v>
      </c>
      <c r="L9" s="21">
        <f>SUM(МДҰ:басқалары!L9)</f>
        <v>3</v>
      </c>
      <c r="M9" s="21">
        <f>SUM(МДҰ:басқалары!M9)</f>
        <v>0</v>
      </c>
      <c r="N9" s="21">
        <f>SUM(МДҰ:басқалары!N9)</f>
        <v>3</v>
      </c>
      <c r="O9" s="21">
        <f>SUM(МДҰ:басқалары!O9)</f>
        <v>0</v>
      </c>
      <c r="P9" s="21">
        <f>SUM(МДҰ:басқалары!P9)</f>
        <v>0</v>
      </c>
      <c r="Q9" s="21">
        <f>SUM(МДҰ:басқалары!Q9)</f>
        <v>1254250</v>
      </c>
      <c r="R9" s="21">
        <f>SUM(МДҰ:басқалары!R9)</f>
        <v>0</v>
      </c>
      <c r="S9" s="21">
        <f>SUM(МДҰ:басқалары!S9)</f>
        <v>0</v>
      </c>
      <c r="T9" s="21">
        <f>SUM(МДҰ:басқалары!T9)</f>
        <v>0</v>
      </c>
      <c r="U9" s="21">
        <f>SUM(МДҰ:басқалары!U9)</f>
        <v>0</v>
      </c>
      <c r="V9" s="21">
        <f>SUM(МДҰ:басқалары!V9)</f>
        <v>0</v>
      </c>
      <c r="W9" s="21">
        <f>SUM(МДҰ:басқалары!W9)</f>
        <v>0</v>
      </c>
      <c r="X9" s="21">
        <f>SUM(МДҰ:басқалары!X9)</f>
        <v>0</v>
      </c>
      <c r="Y9" s="21">
        <f>SUM(МДҰ:басқалары!Y9)</f>
        <v>0</v>
      </c>
      <c r="Z9" s="21">
        <f>SUM(МДҰ:басқалары!Z9)</f>
        <v>0</v>
      </c>
      <c r="AA9" s="21">
        <f>SUM(МДҰ:басқалары!AA9)</f>
        <v>0</v>
      </c>
      <c r="AB9" s="21">
        <f>SUM(МДҰ:басқалары!AB9)</f>
        <v>0</v>
      </c>
      <c r="AC9" s="21">
        <f>SUM(МДҰ:басқалары!AC9)</f>
        <v>0</v>
      </c>
      <c r="AD9" s="21">
        <f>SUM(МДҰ:басқалары!AD9)</f>
        <v>0</v>
      </c>
      <c r="AE9" s="21">
        <f>SUM(МДҰ:басқалары!AE9)</f>
        <v>7</v>
      </c>
    </row>
    <row r="10" spans="1:31" ht="15.75">
      <c r="A10" s="1">
        <v>4</v>
      </c>
      <c r="B10" s="17" t="s">
        <v>40</v>
      </c>
      <c r="C10" s="21">
        <f>SUM(МДҰ:басқалары!C10)</f>
        <v>26</v>
      </c>
      <c r="D10" s="21">
        <f>SUM(МДҰ:басқалары!D10)</f>
        <v>0</v>
      </c>
      <c r="E10" s="21">
        <f>SUM(МДҰ:басқалары!E10)</f>
        <v>26</v>
      </c>
      <c r="F10" s="21">
        <f>SUM(МДҰ:басқалары!F10)</f>
        <v>11</v>
      </c>
      <c r="G10" s="22">
        <f t="shared" si="0"/>
        <v>42.307692307692307</v>
      </c>
      <c r="H10" s="21">
        <f>SUM(МДҰ:басқалары!H10)</f>
        <v>11</v>
      </c>
      <c r="I10" s="21" t="e">
        <f>SUM(МДҰ:басқалары!I10)</f>
        <v>#DIV/0!</v>
      </c>
      <c r="J10" s="21">
        <f>SUM(МДҰ:басқалары!J10)</f>
        <v>10</v>
      </c>
      <c r="K10" s="21">
        <f>SUM(МДҰ:басқалары!K10)</f>
        <v>0</v>
      </c>
      <c r="L10" s="21">
        <f>SUM(МДҰ:басқалары!L10)</f>
        <v>10</v>
      </c>
      <c r="M10" s="21">
        <f>SUM(МДҰ:басқалары!M10)</f>
        <v>2</v>
      </c>
      <c r="N10" s="21">
        <f>SUM(МДҰ:басқалары!N10)</f>
        <v>8</v>
      </c>
      <c r="O10" s="21">
        <f>SUM(МДҰ:басқалары!O10)</f>
        <v>0</v>
      </c>
      <c r="P10" s="21">
        <f>SUM(МДҰ:басқалары!P10)</f>
        <v>0</v>
      </c>
      <c r="Q10" s="21">
        <f>SUM(МДҰ:басқалары!Q10)</f>
        <v>3568125</v>
      </c>
      <c r="R10" s="21">
        <f>SUM(МДҰ:басқалары!R10)</f>
        <v>1</v>
      </c>
      <c r="S10" s="21">
        <f>SUM(МДҰ:басқалары!S10)</f>
        <v>0</v>
      </c>
      <c r="T10" s="21">
        <f>SUM(МДҰ:басқалары!T10)</f>
        <v>1</v>
      </c>
      <c r="U10" s="21">
        <f>SUM(МДҰ:басқалары!U10)</f>
        <v>0</v>
      </c>
      <c r="V10" s="21">
        <f>SUM(МДҰ:басқалары!V10)</f>
        <v>0</v>
      </c>
      <c r="W10" s="21">
        <f>SUM(МДҰ:басқалары!W10)</f>
        <v>0</v>
      </c>
      <c r="X10" s="21">
        <f>SUM(МДҰ:басқалары!X10)</f>
        <v>0</v>
      </c>
      <c r="Y10" s="21">
        <f>SUM(МДҰ:басқалары!Y10)</f>
        <v>0</v>
      </c>
      <c r="Z10" s="21">
        <f>SUM(МДҰ:басқалары!Z10)</f>
        <v>1</v>
      </c>
      <c r="AA10" s="21">
        <f>SUM(МДҰ:басқалары!AA10)</f>
        <v>5</v>
      </c>
      <c r="AB10" s="21">
        <f>SUM(МДҰ:басқалары!AB10)</f>
        <v>0</v>
      </c>
      <c r="AC10" s="21">
        <f>SUM(МДҰ:басқалары!AC10)</f>
        <v>0</v>
      </c>
      <c r="AD10" s="21">
        <f>SUM(МДҰ:басқалары!AD10)</f>
        <v>1</v>
      </c>
      <c r="AE10" s="21">
        <f>SUM(МДҰ:басқалары!AE10)</f>
        <v>8</v>
      </c>
    </row>
    <row r="11" spans="1:31" ht="15.75">
      <c r="A11" s="1">
        <v>5</v>
      </c>
      <c r="B11" s="18" t="s">
        <v>41</v>
      </c>
      <c r="C11" s="21">
        <f>SUM(МДҰ:басқалары!C11)</f>
        <v>13</v>
      </c>
      <c r="D11" s="21">
        <f>SUM(МДҰ:басқалары!D11)</f>
        <v>0</v>
      </c>
      <c r="E11" s="21">
        <f>SUM(МДҰ:басқалары!E11)</f>
        <v>13</v>
      </c>
      <c r="F11" s="21">
        <f>SUM(МДҰ:басқалары!F11)</f>
        <v>2</v>
      </c>
      <c r="G11" s="22">
        <f t="shared" si="0"/>
        <v>15.384615384615385</v>
      </c>
      <c r="H11" s="21">
        <f>SUM(МДҰ:басқалары!H11)</f>
        <v>2</v>
      </c>
      <c r="I11" s="21" t="e">
        <f>SUM(МДҰ:басқалары!I11)</f>
        <v>#DIV/0!</v>
      </c>
      <c r="J11" s="21">
        <f>SUM(МДҰ:басқалары!J11)</f>
        <v>2</v>
      </c>
      <c r="K11" s="21">
        <f>SUM(МДҰ:басқалары!K11)</f>
        <v>0</v>
      </c>
      <c r="L11" s="21">
        <f>SUM(МДҰ:басқалары!L11)</f>
        <v>2</v>
      </c>
      <c r="M11" s="21">
        <f>SUM(МДҰ:басқалары!M11)</f>
        <v>0</v>
      </c>
      <c r="N11" s="21">
        <f>SUM(МДҰ:басқалары!N11)</f>
        <v>1</v>
      </c>
      <c r="O11" s="21">
        <f>SUM(МДҰ:басқалары!O11)</f>
        <v>1</v>
      </c>
      <c r="P11" s="21">
        <f>SUM(МДҰ:басқалары!P11)</f>
        <v>0</v>
      </c>
      <c r="Q11" s="21">
        <f>SUM(МДҰ:басқалары!Q11)</f>
        <v>800125</v>
      </c>
      <c r="R11" s="21">
        <f>SUM(МДҰ:басқалары!R11)</f>
        <v>0</v>
      </c>
      <c r="S11" s="21">
        <f>SUM(МДҰ:басқалары!S11)</f>
        <v>0</v>
      </c>
      <c r="T11" s="21">
        <f>SUM(МДҰ:басқалары!T11)</f>
        <v>0</v>
      </c>
      <c r="U11" s="21">
        <f>SUM(МДҰ:басқалары!U11)</f>
        <v>0</v>
      </c>
      <c r="V11" s="21">
        <f>SUM(МДҰ:басқалары!V11)</f>
        <v>0</v>
      </c>
      <c r="W11" s="21">
        <f>SUM(МДҰ:басқалары!W11)</f>
        <v>0</v>
      </c>
      <c r="X11" s="21">
        <f>SUM(МДҰ:басқалары!X11)</f>
        <v>0</v>
      </c>
      <c r="Y11" s="21">
        <f>SUM(МДҰ:басқалары!Y11)</f>
        <v>0</v>
      </c>
      <c r="Z11" s="21">
        <f>SUM(МДҰ:басқалары!Z11)</f>
        <v>0</v>
      </c>
      <c r="AA11" s="21">
        <f>SUM(МДҰ:басқалары!AA11)</f>
        <v>0</v>
      </c>
      <c r="AB11" s="21">
        <f>SUM(МДҰ:басқалары!AB11)</f>
        <v>0</v>
      </c>
      <c r="AC11" s="21">
        <f>SUM(МДҰ:басқалары!AC11)</f>
        <v>0</v>
      </c>
      <c r="AD11" s="21">
        <f>SUM(МДҰ:басқалары!AD11)</f>
        <v>0</v>
      </c>
      <c r="AE11" s="21">
        <f>SUM(МДҰ:басқалары!AE11)</f>
        <v>11</v>
      </c>
    </row>
    <row r="12" spans="1:31" ht="15.75">
      <c r="A12" s="1">
        <v>6</v>
      </c>
      <c r="B12" s="17" t="s">
        <v>42</v>
      </c>
      <c r="C12" s="21">
        <f>SUM(МДҰ:басқалары!C12)</f>
        <v>29</v>
      </c>
      <c r="D12" s="21">
        <f>SUM(МДҰ:басқалары!D12)</f>
        <v>0</v>
      </c>
      <c r="E12" s="21">
        <f>SUM(МДҰ:басқалары!E12)</f>
        <v>29</v>
      </c>
      <c r="F12" s="21">
        <f>SUM(МДҰ:басқалары!F12)</f>
        <v>10</v>
      </c>
      <c r="G12" s="22">
        <f>F12/C12*100</f>
        <v>34.482758620689658</v>
      </c>
      <c r="H12" s="21">
        <f>SUM(МДҰ:басқалары!H12)</f>
        <v>9</v>
      </c>
      <c r="I12" s="21" t="e">
        <f>SUM(МДҰ:басқалары!I12)</f>
        <v>#DIV/0!</v>
      </c>
      <c r="J12" s="21">
        <f>SUM(МДҰ:басқалары!J12)</f>
        <v>9</v>
      </c>
      <c r="K12" s="21">
        <f>SUM(МДҰ:басқалары!K12)</f>
        <v>0</v>
      </c>
      <c r="L12" s="21">
        <f>SUM(МДҰ:басқалары!L12)</f>
        <v>9</v>
      </c>
      <c r="M12" s="21">
        <f>SUM(МДҰ:басқалары!M12)</f>
        <v>2</v>
      </c>
      <c r="N12" s="21">
        <f>SUM(МДҰ:басқалары!N12)</f>
        <v>6</v>
      </c>
      <c r="O12" s="21">
        <f>SUM(МДҰ:басқалары!O12)</f>
        <v>0</v>
      </c>
      <c r="P12" s="21">
        <f>SUM(МДҰ:басқалары!P12)</f>
        <v>1</v>
      </c>
      <c r="Q12" s="21">
        <f>SUM(МДҰ:басқалары!Q12)</f>
        <v>3222125</v>
      </c>
      <c r="R12" s="21">
        <f>SUM(МДҰ:басқалары!R12)</f>
        <v>3</v>
      </c>
      <c r="S12" s="21">
        <f>SUM(МДҰ:басқалары!S12)</f>
        <v>0</v>
      </c>
      <c r="T12" s="21">
        <f>SUM(МДҰ:басқалары!T12)</f>
        <v>2</v>
      </c>
      <c r="U12" s="21">
        <f>SUM(МДҰ:басқалары!U12)</f>
        <v>0</v>
      </c>
      <c r="V12" s="21">
        <f>SUM(МДҰ:басқалары!V12)</f>
        <v>1</v>
      </c>
      <c r="W12" s="21">
        <f>SUM(МДҰ:басқалары!W12)</f>
        <v>0</v>
      </c>
      <c r="X12" s="21">
        <f>SUM(МДҰ:басқалары!X12)</f>
        <v>0</v>
      </c>
      <c r="Y12" s="21">
        <f>SUM(МДҰ:басқалары!Y12)</f>
        <v>0</v>
      </c>
      <c r="Z12" s="21">
        <f>SUM(МДҰ:басқалары!Z12)</f>
        <v>0</v>
      </c>
      <c r="AA12" s="21">
        <f>SUM(МДҰ:басқалары!AA12)</f>
        <v>0</v>
      </c>
      <c r="AB12" s="21">
        <f>SUM(МДҰ:басқалары!AB12)</f>
        <v>1</v>
      </c>
      <c r="AC12" s="21">
        <f>SUM(МДҰ:басқалары!AC12)</f>
        <v>1</v>
      </c>
      <c r="AD12" s="21">
        <f>SUM(МДҰ:басқалары!AD12)</f>
        <v>0</v>
      </c>
      <c r="AE12" s="21">
        <f>SUM(МДҰ:басқалары!AE12)</f>
        <v>17</v>
      </c>
    </row>
    <row r="13" spans="1:31" ht="15.75">
      <c r="A13" s="1">
        <v>7</v>
      </c>
      <c r="B13" s="19" t="s">
        <v>43</v>
      </c>
      <c r="C13" s="21">
        <f>SUM(МДҰ:басқалары!C13)</f>
        <v>7</v>
      </c>
      <c r="D13" s="21">
        <f>SUM(МДҰ:басқалары!D13)</f>
        <v>0</v>
      </c>
      <c r="E13" s="21">
        <f>SUM(МДҰ:басқалары!E13)</f>
        <v>7</v>
      </c>
      <c r="F13" s="21">
        <f>SUM(МДҰ:басқалары!F13)</f>
        <v>3</v>
      </c>
      <c r="G13" s="22">
        <f t="shared" ref="G13:G15" si="1">F13/C13*100</f>
        <v>42.857142857142854</v>
      </c>
      <c r="H13" s="21">
        <f>SUM(МДҰ:басқалары!H13)</f>
        <v>3</v>
      </c>
      <c r="I13" s="21" t="e">
        <f>SUM(МДҰ:басқалары!I13)</f>
        <v>#DIV/0!</v>
      </c>
      <c r="J13" s="21">
        <f>SUM(МДҰ:басқалары!J13)</f>
        <v>3</v>
      </c>
      <c r="K13" s="21">
        <f>SUM(МДҰ:басқалары!K13)</f>
        <v>0</v>
      </c>
      <c r="L13" s="21">
        <f>SUM(МДҰ:басқалары!L13)</f>
        <v>3</v>
      </c>
      <c r="M13" s="21">
        <f>SUM(МДҰ:басқалары!M13)</f>
        <v>0</v>
      </c>
      <c r="N13" s="21">
        <f>SUM(МДҰ:басқалары!N13)</f>
        <v>3</v>
      </c>
      <c r="O13" s="21">
        <f>SUM(МДҰ:басқалары!O13)</f>
        <v>0</v>
      </c>
      <c r="P13" s="21">
        <f>SUM(МДҰ:басқалары!P13)</f>
        <v>0</v>
      </c>
      <c r="Q13" s="21">
        <f>SUM(МДҰ:басқалары!Q13)</f>
        <v>1038000</v>
      </c>
      <c r="R13" s="21">
        <f>SUM(МДҰ:басқалары!R13)</f>
        <v>0</v>
      </c>
      <c r="S13" s="21">
        <f>SUM(МДҰ:басқалары!S13)</f>
        <v>0</v>
      </c>
      <c r="T13" s="21">
        <f>SUM(МДҰ:басқалары!T13)</f>
        <v>0</v>
      </c>
      <c r="U13" s="21">
        <f>SUM(МДҰ:басқалары!U13)</f>
        <v>0</v>
      </c>
      <c r="V13" s="21">
        <f>SUM(МДҰ:басқалары!V13)</f>
        <v>0</v>
      </c>
      <c r="W13" s="21">
        <f>SUM(МДҰ:басқалары!W13)</f>
        <v>0</v>
      </c>
      <c r="X13" s="21">
        <f>SUM(МДҰ:басқалары!X13)</f>
        <v>0</v>
      </c>
      <c r="Y13" s="21">
        <f>SUM(МДҰ:басқалары!Y13)</f>
        <v>0</v>
      </c>
      <c r="Z13" s="21">
        <f>SUM(МДҰ:басқалары!Z13)</f>
        <v>0</v>
      </c>
      <c r="AA13" s="21">
        <f>SUM(МДҰ:басқалары!AA13)</f>
        <v>0</v>
      </c>
      <c r="AB13" s="21">
        <f>SUM(МДҰ:басқалары!AB13)</f>
        <v>0</v>
      </c>
      <c r="AC13" s="21">
        <f>SUM(МДҰ:басқалары!AC13)</f>
        <v>0</v>
      </c>
      <c r="AD13" s="21">
        <f>SUM(МДҰ:басқалары!AD13)</f>
        <v>0</v>
      </c>
      <c r="AE13" s="21">
        <f>SUM(МДҰ:басқалары!AE13)</f>
        <v>4</v>
      </c>
    </row>
    <row r="14" spans="1:31" ht="15.75">
      <c r="A14" s="1">
        <v>8</v>
      </c>
      <c r="B14" s="16" t="s">
        <v>44</v>
      </c>
      <c r="C14" s="21">
        <f>SUM(МДҰ:басқалары!C14)</f>
        <v>1</v>
      </c>
      <c r="D14" s="21">
        <f>SUM(МДҰ:басқалары!D14)</f>
        <v>0</v>
      </c>
      <c r="E14" s="21">
        <f>SUM(МДҰ:басқалары!E14)</f>
        <v>1</v>
      </c>
      <c r="F14" s="21">
        <f>SUM(МДҰ:басқалары!F14)</f>
        <v>1</v>
      </c>
      <c r="G14" s="22">
        <v>0</v>
      </c>
      <c r="H14" s="21">
        <f>SUM(МДҰ:басқалары!H14)</f>
        <v>1</v>
      </c>
      <c r="I14" s="21" t="e">
        <f>SUM(МДҰ:басқалары!I14)</f>
        <v>#DIV/0!</v>
      </c>
      <c r="J14" s="21">
        <f>SUM(МДҰ:басқалары!J14)</f>
        <v>1</v>
      </c>
      <c r="K14" s="21">
        <f>SUM(МДҰ:басқалары!K14)</f>
        <v>0</v>
      </c>
      <c r="L14" s="21">
        <f>SUM(МДҰ:басқалары!L14)</f>
        <v>1</v>
      </c>
      <c r="M14" s="21">
        <f>SUM(МДҰ:басқалары!M14)</f>
        <v>1</v>
      </c>
      <c r="N14" s="21">
        <f>SUM(МДҰ:басқалары!N14)</f>
        <v>0</v>
      </c>
      <c r="O14" s="21">
        <f>SUM(МДҰ:басқалары!O14)</f>
        <v>0</v>
      </c>
      <c r="P14" s="21">
        <f>SUM(МДҰ:басқалары!P14)</f>
        <v>0</v>
      </c>
      <c r="Q14" s="21">
        <f>SUM(МДҰ:басқалары!Q14)</f>
        <v>346000</v>
      </c>
      <c r="R14" s="21">
        <f>SUM(МДҰ:басқалары!R14)</f>
        <v>0</v>
      </c>
      <c r="S14" s="21">
        <f>SUM(МДҰ:басқалары!S14)</f>
        <v>0</v>
      </c>
      <c r="T14" s="21">
        <f>SUM(МДҰ:басқалары!T14)</f>
        <v>0</v>
      </c>
      <c r="U14" s="21">
        <f>SUM(МДҰ:басқалары!U14)</f>
        <v>0</v>
      </c>
      <c r="V14" s="21">
        <f>SUM(МДҰ:басқалары!V14)</f>
        <v>0</v>
      </c>
      <c r="W14" s="21">
        <f>SUM(МДҰ:басқалары!W14)</f>
        <v>0</v>
      </c>
      <c r="X14" s="21">
        <f>SUM(МДҰ:басқалары!X14)</f>
        <v>0</v>
      </c>
      <c r="Y14" s="21">
        <f>SUM(МДҰ:басқалары!Y14)</f>
        <v>0</v>
      </c>
      <c r="Z14" s="21">
        <f>SUM(МДҰ:басқалары!Z14)</f>
        <v>0</v>
      </c>
      <c r="AA14" s="21">
        <f>SUM(МДҰ:басқалары!AA14)</f>
        <v>0</v>
      </c>
      <c r="AB14" s="21">
        <f>SUM(МДҰ:басқалары!AB14)</f>
        <v>0</v>
      </c>
      <c r="AC14" s="21">
        <f>SUM(МДҰ:басқалары!AC14)</f>
        <v>0</v>
      </c>
      <c r="AD14" s="21">
        <f>SUM(МДҰ:басқалары!AD14)</f>
        <v>0</v>
      </c>
      <c r="AE14" s="21">
        <f>SUM(МДҰ:басқалары!AE14)</f>
        <v>0</v>
      </c>
    </row>
    <row r="15" spans="1:31" ht="15.75">
      <c r="A15" s="1">
        <v>9</v>
      </c>
      <c r="B15" s="39" t="s">
        <v>1</v>
      </c>
      <c r="C15" s="40">
        <f>SUM(C7:C14)</f>
        <v>132</v>
      </c>
      <c r="D15" s="40">
        <f t="shared" ref="D15:AE15" si="2">SUM(D7:D14)</f>
        <v>0</v>
      </c>
      <c r="E15" s="40">
        <f t="shared" si="2"/>
        <v>132</v>
      </c>
      <c r="F15" s="40">
        <f>SUM(F7:F14)</f>
        <v>47</v>
      </c>
      <c r="G15" s="41">
        <f t="shared" si="1"/>
        <v>35.606060606060609</v>
      </c>
      <c r="H15" s="40">
        <f t="shared" si="2"/>
        <v>41</v>
      </c>
      <c r="I15" s="42">
        <v>0</v>
      </c>
      <c r="J15" s="40">
        <f t="shared" si="2"/>
        <v>40</v>
      </c>
      <c r="K15" s="40">
        <f t="shared" si="2"/>
        <v>0</v>
      </c>
      <c r="L15" s="40">
        <f t="shared" si="2"/>
        <v>40</v>
      </c>
      <c r="M15" s="40">
        <f t="shared" si="2"/>
        <v>5</v>
      </c>
      <c r="N15" s="40">
        <f t="shared" si="2"/>
        <v>33</v>
      </c>
      <c r="O15" s="40">
        <f t="shared" si="2"/>
        <v>1</v>
      </c>
      <c r="P15" s="40">
        <f t="shared" si="2"/>
        <v>1</v>
      </c>
      <c r="Q15" s="40">
        <f t="shared" si="2"/>
        <v>15570000</v>
      </c>
      <c r="R15" s="40">
        <f t="shared" si="2"/>
        <v>4</v>
      </c>
      <c r="S15" s="40">
        <f t="shared" si="2"/>
        <v>0</v>
      </c>
      <c r="T15" s="40">
        <f t="shared" si="2"/>
        <v>3</v>
      </c>
      <c r="U15" s="40">
        <f t="shared" si="2"/>
        <v>0</v>
      </c>
      <c r="V15" s="40">
        <f t="shared" si="2"/>
        <v>1</v>
      </c>
      <c r="W15" s="40">
        <f t="shared" si="2"/>
        <v>0</v>
      </c>
      <c r="X15" s="40">
        <f t="shared" si="2"/>
        <v>0</v>
      </c>
      <c r="Y15" s="40">
        <f t="shared" si="2"/>
        <v>0</v>
      </c>
      <c r="Z15" s="40">
        <f t="shared" si="2"/>
        <v>1</v>
      </c>
      <c r="AA15" s="40">
        <f>SUM(AA7:AA14)</f>
        <v>18</v>
      </c>
      <c r="AB15" s="40">
        <f t="shared" si="2"/>
        <v>3</v>
      </c>
      <c r="AC15" s="40">
        <f t="shared" si="2"/>
        <v>1</v>
      </c>
      <c r="AD15" s="40">
        <f t="shared" si="2"/>
        <v>4</v>
      </c>
      <c r="AE15" s="40">
        <f t="shared" si="2"/>
        <v>58</v>
      </c>
    </row>
  </sheetData>
  <mergeCells count="18">
    <mergeCell ref="B4:B5"/>
    <mergeCell ref="E4:E5"/>
    <mergeCell ref="F4:F5"/>
    <mergeCell ref="G4:G5"/>
    <mergeCell ref="C4:C5"/>
    <mergeCell ref="D4:D5"/>
    <mergeCell ref="AA1:AE1"/>
    <mergeCell ref="W4:Y4"/>
    <mergeCell ref="Z4:AE4"/>
    <mergeCell ref="H4:H5"/>
    <mergeCell ref="I4:I5"/>
    <mergeCell ref="J4:J5"/>
    <mergeCell ref="A2:AE2"/>
    <mergeCell ref="R4:V4"/>
    <mergeCell ref="K4:K5"/>
    <mergeCell ref="L4:P4"/>
    <mergeCell ref="Q4:Q5"/>
    <mergeCell ref="A4:A5"/>
  </mergeCells>
  <pageMargins left="0.7" right="0.7" top="0.75" bottom="0.75" header="0.3" footer="0.3"/>
  <pageSetup paperSize="9" orientation="portrait" r:id="rId1"/>
  <ignoredErrors>
    <ignoredError sqref="G1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7"/>
  <sheetViews>
    <sheetView tabSelected="1" view="pageBreakPreview" zoomScale="80" zoomScaleNormal="100" zoomScaleSheetLayoutView="80" workbookViewId="0">
      <selection activeCell="C7" sqref="C7"/>
    </sheetView>
  </sheetViews>
  <sheetFormatPr defaultRowHeight="15"/>
  <cols>
    <col min="1" max="1" width="3.5703125" customWidth="1"/>
    <col min="2" max="2" width="28" customWidth="1"/>
    <col min="3" max="4" width="18.28515625" customWidth="1"/>
    <col min="5" max="5" width="16.42578125" customWidth="1"/>
    <col min="6" max="6" width="15.5703125" customWidth="1"/>
    <col min="7" max="7" width="13.85546875" customWidth="1"/>
    <col min="8" max="11" width="17" customWidth="1"/>
    <col min="12" max="12" width="5.28515625" customWidth="1"/>
    <col min="13" max="13" width="4.7109375" customWidth="1"/>
    <col min="14" max="14" width="4.85546875" customWidth="1"/>
    <col min="15" max="15" width="4.140625" customWidth="1"/>
    <col min="16" max="16" width="6.5703125" customWidth="1"/>
    <col min="17" max="18" width="16.28515625" customWidth="1"/>
    <col min="19" max="19" width="14.42578125" customWidth="1"/>
    <col min="20" max="22" width="16.28515625" customWidth="1"/>
    <col min="23" max="23" width="15" customWidth="1"/>
    <col min="24" max="24" width="14.140625" customWidth="1"/>
    <col min="25" max="25" width="17.42578125" customWidth="1"/>
    <col min="26" max="26" width="14" customWidth="1"/>
    <col min="27" max="27" width="13.28515625" customWidth="1"/>
    <col min="28" max="31" width="18" customWidth="1"/>
  </cols>
  <sheetData>
    <row r="1" spans="1:31" ht="135" customHeight="1">
      <c r="AA1" s="112" t="s">
        <v>25</v>
      </c>
      <c r="AB1" s="112"/>
      <c r="AC1" s="112"/>
      <c r="AD1" s="112"/>
      <c r="AE1" s="112"/>
    </row>
    <row r="2" spans="1:31">
      <c r="A2" s="114" t="s">
        <v>24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</row>
    <row r="4" spans="1:31" ht="50.25" customHeight="1">
      <c r="A4" s="119" t="s">
        <v>0</v>
      </c>
      <c r="B4" s="111" t="s">
        <v>36</v>
      </c>
      <c r="C4" s="109" t="s">
        <v>31</v>
      </c>
      <c r="D4" s="109" t="s">
        <v>32</v>
      </c>
      <c r="E4" s="109" t="s">
        <v>33</v>
      </c>
      <c r="F4" s="109" t="s">
        <v>3</v>
      </c>
      <c r="G4" s="111" t="s">
        <v>4</v>
      </c>
      <c r="H4" s="111" t="s">
        <v>5</v>
      </c>
      <c r="I4" s="111" t="s">
        <v>6</v>
      </c>
      <c r="J4" s="109" t="s">
        <v>7</v>
      </c>
      <c r="K4" s="109" t="s">
        <v>8</v>
      </c>
      <c r="L4" s="118" t="s">
        <v>10</v>
      </c>
      <c r="M4" s="118"/>
      <c r="N4" s="118"/>
      <c r="O4" s="118"/>
      <c r="P4" s="118"/>
      <c r="Q4" s="113" t="s">
        <v>15</v>
      </c>
      <c r="R4" s="115" t="s">
        <v>9</v>
      </c>
      <c r="S4" s="116"/>
      <c r="T4" s="116"/>
      <c r="U4" s="116"/>
      <c r="V4" s="117"/>
      <c r="W4" s="113" t="s">
        <v>16</v>
      </c>
      <c r="X4" s="113"/>
      <c r="Y4" s="113"/>
      <c r="Z4" s="113" t="s">
        <v>17</v>
      </c>
      <c r="AA4" s="113"/>
      <c r="AB4" s="113"/>
      <c r="AC4" s="113"/>
      <c r="AD4" s="113"/>
      <c r="AE4" s="113"/>
    </row>
    <row r="5" spans="1:31" ht="147.75" customHeight="1">
      <c r="A5" s="119"/>
      <c r="B5" s="111"/>
      <c r="C5" s="110"/>
      <c r="D5" s="110"/>
      <c r="E5" s="110"/>
      <c r="F5" s="110"/>
      <c r="G5" s="111"/>
      <c r="H5" s="111"/>
      <c r="I5" s="111"/>
      <c r="J5" s="110"/>
      <c r="K5" s="110"/>
      <c r="L5" s="3" t="s">
        <v>2</v>
      </c>
      <c r="M5" s="3" t="s">
        <v>11</v>
      </c>
      <c r="N5" s="3" t="s">
        <v>12</v>
      </c>
      <c r="O5" s="3" t="s">
        <v>13</v>
      </c>
      <c r="P5" s="3" t="s">
        <v>14</v>
      </c>
      <c r="Q5" s="113"/>
      <c r="R5" s="4" t="s">
        <v>2</v>
      </c>
      <c r="S5" s="4" t="s">
        <v>29</v>
      </c>
      <c r="T5" s="4" t="s">
        <v>28</v>
      </c>
      <c r="U5" s="4" t="s">
        <v>27</v>
      </c>
      <c r="V5" s="4" t="s">
        <v>26</v>
      </c>
      <c r="W5" s="4" t="s">
        <v>18</v>
      </c>
      <c r="X5" s="4" t="s">
        <v>19</v>
      </c>
      <c r="Y5" s="4" t="s">
        <v>20</v>
      </c>
      <c r="Z5" s="4" t="s">
        <v>21</v>
      </c>
      <c r="AA5" s="4" t="s">
        <v>22</v>
      </c>
      <c r="AB5" s="4" t="s">
        <v>23</v>
      </c>
      <c r="AC5" s="4" t="s">
        <v>20</v>
      </c>
      <c r="AD5" s="4" t="s">
        <v>30</v>
      </c>
      <c r="AE5" s="4" t="s">
        <v>34</v>
      </c>
    </row>
    <row r="6" spans="1:3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6">
        <v>31</v>
      </c>
    </row>
    <row r="7" spans="1:31" ht="15.75">
      <c r="A7" s="1">
        <v>1</v>
      </c>
      <c r="B7" s="16" t="s">
        <v>37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</row>
    <row r="8" spans="1:31" ht="15.75">
      <c r="A8" s="1">
        <v>2</v>
      </c>
      <c r="B8" s="17" t="s">
        <v>38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</row>
    <row r="9" spans="1:31" s="8" customFormat="1" ht="15.75">
      <c r="A9" s="7">
        <v>3</v>
      </c>
      <c r="B9" s="17" t="s">
        <v>39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</row>
    <row r="10" spans="1:31" ht="15.75">
      <c r="A10" s="1">
        <v>4</v>
      </c>
      <c r="B10" s="17" t="s">
        <v>40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</row>
    <row r="11" spans="1:31" ht="15.75">
      <c r="A11" s="1">
        <v>5</v>
      </c>
      <c r="B11" s="18" t="s">
        <v>41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</row>
    <row r="12" spans="1:31" ht="15.75">
      <c r="A12" s="1">
        <v>6</v>
      </c>
      <c r="B12" s="17" t="s">
        <v>42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</row>
    <row r="13" spans="1:31" ht="15.75">
      <c r="A13" s="1">
        <v>7</v>
      </c>
      <c r="B13" s="19" t="s">
        <v>45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</row>
    <row r="14" spans="1:31" ht="15.75">
      <c r="A14" s="1">
        <v>8</v>
      </c>
      <c r="B14" s="16" t="s">
        <v>44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</row>
    <row r="15" spans="1:31" ht="15.75">
      <c r="A15" s="24">
        <v>9</v>
      </c>
      <c r="B15" s="18" t="s">
        <v>1</v>
      </c>
      <c r="C15" s="25">
        <f>SUM(C7:C14)</f>
        <v>0</v>
      </c>
      <c r="D15" s="25">
        <f t="shared" ref="D15:AE15" si="0">SUM(D7:D14)</f>
        <v>0</v>
      </c>
      <c r="E15" s="25">
        <f t="shared" si="0"/>
        <v>0</v>
      </c>
      <c r="F15" s="25">
        <f t="shared" si="0"/>
        <v>0</v>
      </c>
      <c r="G15" s="25">
        <f t="shared" si="0"/>
        <v>0</v>
      </c>
      <c r="H15" s="25">
        <f t="shared" si="0"/>
        <v>0</v>
      </c>
      <c r="I15" s="25">
        <f t="shared" si="0"/>
        <v>0</v>
      </c>
      <c r="J15" s="25">
        <f t="shared" si="0"/>
        <v>0</v>
      </c>
      <c r="K15" s="25">
        <f t="shared" si="0"/>
        <v>0</v>
      </c>
      <c r="L15" s="25">
        <f t="shared" si="0"/>
        <v>0</v>
      </c>
      <c r="M15" s="25">
        <f t="shared" si="0"/>
        <v>0</v>
      </c>
      <c r="N15" s="25">
        <f t="shared" si="0"/>
        <v>0</v>
      </c>
      <c r="O15" s="25">
        <f t="shared" si="0"/>
        <v>0</v>
      </c>
      <c r="P15" s="25">
        <f t="shared" si="0"/>
        <v>0</v>
      </c>
      <c r="Q15" s="25">
        <f t="shared" si="0"/>
        <v>0</v>
      </c>
      <c r="R15" s="25">
        <f t="shared" si="0"/>
        <v>0</v>
      </c>
      <c r="S15" s="25">
        <f t="shared" si="0"/>
        <v>0</v>
      </c>
      <c r="T15" s="25">
        <f t="shared" si="0"/>
        <v>0</v>
      </c>
      <c r="U15" s="25">
        <f t="shared" si="0"/>
        <v>0</v>
      </c>
      <c r="V15" s="25">
        <f t="shared" si="0"/>
        <v>0</v>
      </c>
      <c r="W15" s="25">
        <f t="shared" si="0"/>
        <v>0</v>
      </c>
      <c r="X15" s="25">
        <f t="shared" si="0"/>
        <v>0</v>
      </c>
      <c r="Y15" s="25">
        <f t="shared" si="0"/>
        <v>0</v>
      </c>
      <c r="Z15" s="25">
        <f t="shared" si="0"/>
        <v>0</v>
      </c>
      <c r="AA15" s="25">
        <f t="shared" si="0"/>
        <v>0</v>
      </c>
      <c r="AB15" s="25">
        <f t="shared" si="0"/>
        <v>0</v>
      </c>
      <c r="AC15" s="25">
        <f t="shared" si="0"/>
        <v>0</v>
      </c>
      <c r="AD15" s="25">
        <f t="shared" si="0"/>
        <v>0</v>
      </c>
      <c r="AE15" s="25">
        <f t="shared" si="0"/>
        <v>0</v>
      </c>
    </row>
    <row r="16" spans="1:31">
      <c r="A16" s="26"/>
      <c r="B16" s="27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</row>
    <row r="17" spans="1:31">
      <c r="A17" s="26"/>
      <c r="B17" s="2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</sheetData>
  <mergeCells count="18">
    <mergeCell ref="Q4:Q5"/>
    <mergeCell ref="R4:V4"/>
    <mergeCell ref="I4:I5"/>
    <mergeCell ref="J4:J5"/>
    <mergeCell ref="K4:K5"/>
    <mergeCell ref="L4:P4"/>
    <mergeCell ref="AA1:AE1"/>
    <mergeCell ref="A2:AE2"/>
    <mergeCell ref="A4:A5"/>
    <mergeCell ref="B4:B5"/>
    <mergeCell ref="C4:C5"/>
    <mergeCell ref="D4:D5"/>
    <mergeCell ref="E4:E5"/>
    <mergeCell ref="F4:F5"/>
    <mergeCell ref="G4:G5"/>
    <mergeCell ref="H4:H5"/>
    <mergeCell ref="W4:Y4"/>
    <mergeCell ref="Z4:AE4"/>
  </mergeCells>
  <pageMargins left="0.7" right="0.7" top="0.75" bottom="0.75" header="0.3" footer="0.3"/>
  <pageSetup paperSize="9" orientation="portrait" r:id="rId1"/>
  <ignoredErrors>
    <ignoredError sqref="C15:F15 J15:AE1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7"/>
  <sheetViews>
    <sheetView view="pageBreakPreview" zoomScale="80" zoomScaleNormal="100" zoomScaleSheetLayoutView="80" workbookViewId="0">
      <selection activeCell="D7" sqref="D7"/>
    </sheetView>
  </sheetViews>
  <sheetFormatPr defaultRowHeight="15"/>
  <cols>
    <col min="1" max="1" width="3.5703125" customWidth="1"/>
    <col min="2" max="2" width="25" customWidth="1"/>
    <col min="3" max="4" width="18.28515625" customWidth="1"/>
    <col min="5" max="5" width="16.42578125" customWidth="1"/>
    <col min="6" max="6" width="15.5703125" customWidth="1"/>
    <col min="7" max="7" width="13.85546875" customWidth="1"/>
    <col min="8" max="11" width="17" customWidth="1"/>
    <col min="12" max="12" width="5.28515625" customWidth="1"/>
    <col min="13" max="13" width="4.7109375" customWidth="1"/>
    <col min="14" max="14" width="4.85546875" customWidth="1"/>
    <col min="15" max="15" width="4.140625" customWidth="1"/>
    <col min="16" max="16" width="6.5703125" customWidth="1"/>
    <col min="17" max="18" width="16.28515625" customWidth="1"/>
    <col min="19" max="19" width="14.42578125" customWidth="1"/>
    <col min="20" max="22" width="16.28515625" customWidth="1"/>
    <col min="23" max="23" width="15" customWidth="1"/>
    <col min="24" max="24" width="14.140625" customWidth="1"/>
    <col min="25" max="25" width="17.42578125" customWidth="1"/>
    <col min="26" max="26" width="14" customWidth="1"/>
    <col min="27" max="27" width="13.28515625" customWidth="1"/>
    <col min="28" max="31" width="18" customWidth="1"/>
  </cols>
  <sheetData>
    <row r="1" spans="1:31" ht="135" customHeight="1">
      <c r="AA1" s="112" t="s">
        <v>25</v>
      </c>
      <c r="AB1" s="112"/>
      <c r="AC1" s="112"/>
      <c r="AD1" s="112"/>
      <c r="AE1" s="112"/>
    </row>
    <row r="2" spans="1:31">
      <c r="A2" s="114" t="s">
        <v>24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</row>
    <row r="4" spans="1:31" ht="50.25" customHeight="1">
      <c r="A4" s="119" t="s">
        <v>0</v>
      </c>
      <c r="B4" s="111" t="s">
        <v>36</v>
      </c>
      <c r="C4" s="109" t="s">
        <v>31</v>
      </c>
      <c r="D4" s="109" t="s">
        <v>32</v>
      </c>
      <c r="E4" s="109" t="s">
        <v>33</v>
      </c>
      <c r="F4" s="109" t="s">
        <v>3</v>
      </c>
      <c r="G4" s="111" t="s">
        <v>4</v>
      </c>
      <c r="H4" s="111" t="s">
        <v>5</v>
      </c>
      <c r="I4" s="111" t="s">
        <v>6</v>
      </c>
      <c r="J4" s="109" t="s">
        <v>7</v>
      </c>
      <c r="K4" s="109" t="s">
        <v>8</v>
      </c>
      <c r="L4" s="118" t="s">
        <v>10</v>
      </c>
      <c r="M4" s="118"/>
      <c r="N4" s="118"/>
      <c r="O4" s="118"/>
      <c r="P4" s="118"/>
      <c r="Q4" s="113" t="s">
        <v>15</v>
      </c>
      <c r="R4" s="115" t="s">
        <v>9</v>
      </c>
      <c r="S4" s="116"/>
      <c r="T4" s="116"/>
      <c r="U4" s="116"/>
      <c r="V4" s="117"/>
      <c r="W4" s="113" t="s">
        <v>16</v>
      </c>
      <c r="X4" s="113"/>
      <c r="Y4" s="113"/>
      <c r="Z4" s="113" t="s">
        <v>17</v>
      </c>
      <c r="AA4" s="113"/>
      <c r="AB4" s="113"/>
      <c r="AC4" s="113"/>
      <c r="AD4" s="113"/>
      <c r="AE4" s="113"/>
    </row>
    <row r="5" spans="1:31" ht="147.75" customHeight="1">
      <c r="A5" s="119"/>
      <c r="B5" s="111"/>
      <c r="C5" s="110"/>
      <c r="D5" s="110"/>
      <c r="E5" s="110"/>
      <c r="F5" s="110"/>
      <c r="G5" s="111"/>
      <c r="H5" s="111"/>
      <c r="I5" s="111"/>
      <c r="J5" s="110"/>
      <c r="K5" s="110"/>
      <c r="L5" s="3" t="s">
        <v>2</v>
      </c>
      <c r="M5" s="3" t="s">
        <v>11</v>
      </c>
      <c r="N5" s="3" t="s">
        <v>12</v>
      </c>
      <c r="O5" s="3" t="s">
        <v>13</v>
      </c>
      <c r="P5" s="3" t="s">
        <v>14</v>
      </c>
      <c r="Q5" s="113"/>
      <c r="R5" s="4" t="s">
        <v>2</v>
      </c>
      <c r="S5" s="4" t="s">
        <v>29</v>
      </c>
      <c r="T5" s="4" t="s">
        <v>28</v>
      </c>
      <c r="U5" s="4" t="s">
        <v>27</v>
      </c>
      <c r="V5" s="4" t="s">
        <v>26</v>
      </c>
      <c r="W5" s="4" t="s">
        <v>18</v>
      </c>
      <c r="X5" s="4" t="s">
        <v>19</v>
      </c>
      <c r="Y5" s="4" t="s">
        <v>20</v>
      </c>
      <c r="Z5" s="4" t="s">
        <v>21</v>
      </c>
      <c r="AA5" s="4" t="s">
        <v>22</v>
      </c>
      <c r="AB5" s="4" t="s">
        <v>23</v>
      </c>
      <c r="AC5" s="4" t="s">
        <v>20</v>
      </c>
      <c r="AD5" s="4" t="s">
        <v>30</v>
      </c>
      <c r="AE5" s="4" t="s">
        <v>34</v>
      </c>
    </row>
    <row r="6" spans="1:3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6">
        <v>31</v>
      </c>
    </row>
    <row r="7" spans="1:31" ht="15.75">
      <c r="A7" s="1">
        <v>1</v>
      </c>
      <c r="B7" s="16" t="s">
        <v>37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</row>
    <row r="8" spans="1:31" ht="15.75">
      <c r="A8" s="1">
        <v>2</v>
      </c>
      <c r="B8" s="17" t="s">
        <v>38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</row>
    <row r="9" spans="1:31" ht="15.75">
      <c r="A9" s="1">
        <v>3</v>
      </c>
      <c r="B9" s="17" t="s">
        <v>39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</row>
    <row r="10" spans="1:31" ht="15.75">
      <c r="A10" s="1">
        <v>4</v>
      </c>
      <c r="B10" s="17" t="s">
        <v>40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</row>
    <row r="11" spans="1:31" ht="15.75">
      <c r="A11" s="1">
        <v>5</v>
      </c>
      <c r="B11" s="18" t="s">
        <v>41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</row>
    <row r="12" spans="1:31" ht="15.75">
      <c r="A12" s="1">
        <v>6</v>
      </c>
      <c r="B12" s="17" t="s">
        <v>42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</row>
    <row r="13" spans="1:31" ht="15.75">
      <c r="A13" s="1">
        <v>7</v>
      </c>
      <c r="B13" s="19" t="s">
        <v>43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</row>
    <row r="14" spans="1:31" ht="15.75">
      <c r="A14" s="1">
        <v>8</v>
      </c>
      <c r="B14" s="16" t="s">
        <v>44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</row>
    <row r="15" spans="1:31" ht="15.75">
      <c r="A15" s="1">
        <v>9</v>
      </c>
      <c r="B15" s="20" t="s">
        <v>1</v>
      </c>
      <c r="C15" s="10">
        <f>SUM(C7:C14)</f>
        <v>0</v>
      </c>
      <c r="D15" s="10">
        <f t="shared" ref="D15:AE15" si="0">SUM(D7:D14)</f>
        <v>0</v>
      </c>
      <c r="E15" s="10">
        <f t="shared" si="0"/>
        <v>0</v>
      </c>
      <c r="F15" s="10">
        <f t="shared" si="0"/>
        <v>0</v>
      </c>
      <c r="G15" s="10">
        <f t="shared" si="0"/>
        <v>0</v>
      </c>
      <c r="H15" s="10">
        <f t="shared" si="0"/>
        <v>0</v>
      </c>
      <c r="I15" s="10">
        <f t="shared" si="0"/>
        <v>0</v>
      </c>
      <c r="J15" s="10">
        <f t="shared" si="0"/>
        <v>0</v>
      </c>
      <c r="K15" s="10">
        <f t="shared" si="0"/>
        <v>0</v>
      </c>
      <c r="L15" s="10">
        <f t="shared" si="0"/>
        <v>0</v>
      </c>
      <c r="M15" s="10">
        <f t="shared" si="0"/>
        <v>0</v>
      </c>
      <c r="N15" s="10">
        <f t="shared" si="0"/>
        <v>0</v>
      </c>
      <c r="O15" s="10">
        <f t="shared" si="0"/>
        <v>0</v>
      </c>
      <c r="P15" s="10">
        <f t="shared" si="0"/>
        <v>0</v>
      </c>
      <c r="Q15" s="10">
        <f t="shared" si="0"/>
        <v>0</v>
      </c>
      <c r="R15" s="10">
        <f t="shared" si="0"/>
        <v>0</v>
      </c>
      <c r="S15" s="10">
        <f t="shared" si="0"/>
        <v>0</v>
      </c>
      <c r="T15" s="10">
        <f t="shared" si="0"/>
        <v>0</v>
      </c>
      <c r="U15" s="10">
        <f t="shared" si="0"/>
        <v>0</v>
      </c>
      <c r="V15" s="10">
        <f t="shared" si="0"/>
        <v>0</v>
      </c>
      <c r="W15" s="10">
        <f t="shared" si="0"/>
        <v>0</v>
      </c>
      <c r="X15" s="10">
        <f t="shared" si="0"/>
        <v>0</v>
      </c>
      <c r="Y15" s="10">
        <f t="shared" si="0"/>
        <v>0</v>
      </c>
      <c r="Z15" s="10">
        <f t="shared" si="0"/>
        <v>0</v>
      </c>
      <c r="AA15" s="10">
        <f t="shared" si="0"/>
        <v>0</v>
      </c>
      <c r="AB15" s="10">
        <f t="shared" si="0"/>
        <v>0</v>
      </c>
      <c r="AC15" s="10">
        <f t="shared" si="0"/>
        <v>0</v>
      </c>
      <c r="AD15" s="10">
        <f t="shared" si="0"/>
        <v>0</v>
      </c>
      <c r="AE15" s="10">
        <f t="shared" si="0"/>
        <v>0</v>
      </c>
    </row>
    <row r="16" spans="1:31" ht="15.75">
      <c r="A16" s="26"/>
      <c r="B16" s="29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2:3" ht="15.75">
      <c r="B17" s="11"/>
      <c r="C17" s="12"/>
    </row>
  </sheetData>
  <mergeCells count="18">
    <mergeCell ref="Q4:Q5"/>
    <mergeCell ref="R4:V4"/>
    <mergeCell ref="I4:I5"/>
    <mergeCell ref="J4:J5"/>
    <mergeCell ref="K4:K5"/>
    <mergeCell ref="L4:P4"/>
    <mergeCell ref="AA1:AE1"/>
    <mergeCell ref="A2:AE2"/>
    <mergeCell ref="A4:A5"/>
    <mergeCell ref="B4:B5"/>
    <mergeCell ref="C4:C5"/>
    <mergeCell ref="D4:D5"/>
    <mergeCell ref="E4:E5"/>
    <mergeCell ref="F4:F5"/>
    <mergeCell ref="G4:G5"/>
    <mergeCell ref="H4:H5"/>
    <mergeCell ref="W4:Y4"/>
    <mergeCell ref="Z4:AE4"/>
  </mergeCells>
  <pageMargins left="0.7" right="0.7" top="0.75" bottom="0.75" header="0.3" footer="0.3"/>
  <pageSetup paperSize="9" orientation="portrait" r:id="rId1"/>
  <ignoredErrors>
    <ignoredError sqref="C15:AE15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5"/>
  <sheetViews>
    <sheetView view="pageBreakPreview" zoomScale="80" zoomScaleNormal="100" zoomScaleSheetLayoutView="80" workbookViewId="0">
      <selection activeCell="C7" sqref="C7:AE14"/>
    </sheetView>
  </sheetViews>
  <sheetFormatPr defaultRowHeight="15"/>
  <cols>
    <col min="1" max="1" width="3.5703125" customWidth="1"/>
    <col min="2" max="2" width="27.5703125" customWidth="1"/>
    <col min="3" max="4" width="18.28515625" customWidth="1"/>
    <col min="5" max="5" width="16.42578125" customWidth="1"/>
    <col min="6" max="6" width="15.5703125" customWidth="1"/>
    <col min="7" max="7" width="13.85546875" customWidth="1"/>
    <col min="8" max="11" width="17" customWidth="1"/>
    <col min="12" max="12" width="5.28515625" customWidth="1"/>
    <col min="13" max="13" width="4.7109375" customWidth="1"/>
    <col min="14" max="14" width="4.85546875" customWidth="1"/>
    <col min="15" max="15" width="4.140625" customWidth="1"/>
    <col min="16" max="16" width="6.5703125" customWidth="1"/>
    <col min="17" max="18" width="16.28515625" customWidth="1"/>
    <col min="19" max="19" width="14.42578125" customWidth="1"/>
    <col min="20" max="22" width="16.28515625" customWidth="1"/>
    <col min="23" max="23" width="15" customWidth="1"/>
    <col min="24" max="24" width="14.140625" customWidth="1"/>
    <col min="25" max="25" width="17.42578125" customWidth="1"/>
    <col min="26" max="26" width="14" customWidth="1"/>
    <col min="27" max="27" width="13.28515625" customWidth="1"/>
    <col min="28" max="31" width="18" customWidth="1"/>
  </cols>
  <sheetData>
    <row r="1" spans="1:31" ht="135" customHeight="1">
      <c r="AA1" s="112" t="s">
        <v>25</v>
      </c>
      <c r="AB1" s="112"/>
      <c r="AC1" s="112"/>
      <c r="AD1" s="112"/>
      <c r="AE1" s="112"/>
    </row>
    <row r="2" spans="1:31">
      <c r="A2" s="114" t="s">
        <v>24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</row>
    <row r="4" spans="1:31" ht="50.25" customHeight="1">
      <c r="A4" s="119" t="s">
        <v>0</v>
      </c>
      <c r="B4" s="111" t="s">
        <v>36</v>
      </c>
      <c r="C4" s="109" t="s">
        <v>31</v>
      </c>
      <c r="D4" s="109" t="s">
        <v>32</v>
      </c>
      <c r="E4" s="109" t="s">
        <v>33</v>
      </c>
      <c r="F4" s="109" t="s">
        <v>3</v>
      </c>
      <c r="G4" s="111" t="s">
        <v>4</v>
      </c>
      <c r="H4" s="111" t="s">
        <v>5</v>
      </c>
      <c r="I4" s="111" t="s">
        <v>6</v>
      </c>
      <c r="J4" s="109" t="s">
        <v>7</v>
      </c>
      <c r="K4" s="109" t="s">
        <v>8</v>
      </c>
      <c r="L4" s="118" t="s">
        <v>10</v>
      </c>
      <c r="M4" s="118"/>
      <c r="N4" s="118"/>
      <c r="O4" s="118"/>
      <c r="P4" s="118"/>
      <c r="Q4" s="113" t="s">
        <v>15</v>
      </c>
      <c r="R4" s="115" t="s">
        <v>9</v>
      </c>
      <c r="S4" s="116"/>
      <c r="T4" s="116"/>
      <c r="U4" s="116"/>
      <c r="V4" s="117"/>
      <c r="W4" s="113" t="s">
        <v>16</v>
      </c>
      <c r="X4" s="113"/>
      <c r="Y4" s="113"/>
      <c r="Z4" s="113" t="s">
        <v>17</v>
      </c>
      <c r="AA4" s="113"/>
      <c r="AB4" s="113"/>
      <c r="AC4" s="113"/>
      <c r="AD4" s="113"/>
      <c r="AE4" s="113"/>
    </row>
    <row r="5" spans="1:31" ht="147.75" customHeight="1">
      <c r="A5" s="119"/>
      <c r="B5" s="111"/>
      <c r="C5" s="110"/>
      <c r="D5" s="110"/>
      <c r="E5" s="110"/>
      <c r="F5" s="110"/>
      <c r="G5" s="111"/>
      <c r="H5" s="111"/>
      <c r="I5" s="111"/>
      <c r="J5" s="110"/>
      <c r="K5" s="110"/>
      <c r="L5" s="3" t="s">
        <v>2</v>
      </c>
      <c r="M5" s="3" t="s">
        <v>11</v>
      </c>
      <c r="N5" s="3" t="s">
        <v>12</v>
      </c>
      <c r="O5" s="3" t="s">
        <v>13</v>
      </c>
      <c r="P5" s="3" t="s">
        <v>14</v>
      </c>
      <c r="Q5" s="113"/>
      <c r="R5" s="4" t="s">
        <v>2</v>
      </c>
      <c r="S5" s="4" t="s">
        <v>29</v>
      </c>
      <c r="T5" s="4" t="s">
        <v>28</v>
      </c>
      <c r="U5" s="4" t="s">
        <v>27</v>
      </c>
      <c r="V5" s="4" t="s">
        <v>26</v>
      </c>
      <c r="W5" s="4" t="s">
        <v>18</v>
      </c>
      <c r="X5" s="4" t="s">
        <v>19</v>
      </c>
      <c r="Y5" s="4" t="s">
        <v>20</v>
      </c>
      <c r="Z5" s="4" t="s">
        <v>21</v>
      </c>
      <c r="AA5" s="4" t="s">
        <v>22</v>
      </c>
      <c r="AB5" s="4" t="s">
        <v>23</v>
      </c>
      <c r="AC5" s="4" t="s">
        <v>20</v>
      </c>
      <c r="AD5" s="4" t="s">
        <v>30</v>
      </c>
      <c r="AE5" s="4" t="s">
        <v>34</v>
      </c>
    </row>
    <row r="6" spans="1:31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  <c r="O6" s="2">
        <v>15</v>
      </c>
      <c r="P6" s="2">
        <v>16</v>
      </c>
      <c r="Q6" s="2">
        <v>17</v>
      </c>
      <c r="R6" s="2">
        <v>18</v>
      </c>
      <c r="S6" s="2">
        <v>19</v>
      </c>
      <c r="T6" s="2">
        <v>20</v>
      </c>
      <c r="U6" s="2">
        <v>21</v>
      </c>
      <c r="V6" s="2">
        <v>22</v>
      </c>
      <c r="W6" s="2">
        <v>23</v>
      </c>
      <c r="X6" s="2">
        <v>24</v>
      </c>
      <c r="Y6" s="2">
        <v>25</v>
      </c>
      <c r="Z6" s="2">
        <v>26</v>
      </c>
      <c r="AA6" s="2">
        <v>27</v>
      </c>
      <c r="AB6" s="2">
        <v>28</v>
      </c>
      <c r="AC6" s="2">
        <v>29</v>
      </c>
      <c r="AD6" s="2">
        <v>30</v>
      </c>
      <c r="AE6" s="2">
        <v>31</v>
      </c>
    </row>
    <row r="7" spans="1:31" ht="15.75">
      <c r="A7" s="1">
        <v>1</v>
      </c>
      <c r="B7" s="16" t="s">
        <v>37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</row>
    <row r="8" spans="1:31" ht="15.75">
      <c r="A8" s="1">
        <v>2</v>
      </c>
      <c r="B8" s="17" t="s">
        <v>38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</row>
    <row r="9" spans="1:31" ht="15.75">
      <c r="A9" s="1">
        <v>3</v>
      </c>
      <c r="B9" s="17" t="s">
        <v>39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</row>
    <row r="10" spans="1:31" ht="15.75">
      <c r="A10" s="1">
        <v>4</v>
      </c>
      <c r="B10" s="17" t="s">
        <v>40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</row>
    <row r="11" spans="1:31" ht="15.75">
      <c r="A11" s="1">
        <v>5</v>
      </c>
      <c r="B11" s="18" t="s">
        <v>41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</row>
    <row r="12" spans="1:31" ht="15.75">
      <c r="A12" s="1">
        <v>6</v>
      </c>
      <c r="B12" s="17" t="s">
        <v>42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</row>
    <row r="13" spans="1:31" ht="15.75">
      <c r="A13" s="1">
        <v>7</v>
      </c>
      <c r="B13" s="19" t="s">
        <v>43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</row>
    <row r="14" spans="1:31" ht="15.75">
      <c r="A14" s="1">
        <v>8</v>
      </c>
      <c r="B14" s="16" t="s">
        <v>44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</row>
    <row r="15" spans="1:31" ht="15.75">
      <c r="A15" s="1">
        <v>9</v>
      </c>
      <c r="B15" s="20" t="s">
        <v>1</v>
      </c>
      <c r="C15" s="9">
        <f>SUM(C7:C14)</f>
        <v>0</v>
      </c>
      <c r="D15" s="9">
        <f t="shared" ref="D15:AE15" si="0">SUM(D7:D14)</f>
        <v>0</v>
      </c>
      <c r="E15" s="9">
        <f t="shared" si="0"/>
        <v>0</v>
      </c>
      <c r="F15" s="9">
        <f t="shared" si="0"/>
        <v>0</v>
      </c>
      <c r="G15" s="9">
        <f t="shared" si="0"/>
        <v>0</v>
      </c>
      <c r="H15" s="9">
        <f t="shared" si="0"/>
        <v>0</v>
      </c>
      <c r="I15" s="9">
        <f t="shared" si="0"/>
        <v>0</v>
      </c>
      <c r="J15" s="9">
        <f t="shared" si="0"/>
        <v>0</v>
      </c>
      <c r="K15" s="9">
        <f t="shared" si="0"/>
        <v>0</v>
      </c>
      <c r="L15" s="9">
        <f t="shared" si="0"/>
        <v>0</v>
      </c>
      <c r="M15" s="9">
        <f t="shared" si="0"/>
        <v>0</v>
      </c>
      <c r="N15" s="9">
        <f t="shared" si="0"/>
        <v>0</v>
      </c>
      <c r="O15" s="9">
        <f t="shared" si="0"/>
        <v>0</v>
      </c>
      <c r="P15" s="9">
        <f t="shared" si="0"/>
        <v>0</v>
      </c>
      <c r="Q15" s="9">
        <f t="shared" si="0"/>
        <v>0</v>
      </c>
      <c r="R15" s="9">
        <f t="shared" si="0"/>
        <v>0</v>
      </c>
      <c r="S15" s="9">
        <f t="shared" si="0"/>
        <v>0</v>
      </c>
      <c r="T15" s="9">
        <f t="shared" si="0"/>
        <v>0</v>
      </c>
      <c r="U15" s="9">
        <f t="shared" si="0"/>
        <v>0</v>
      </c>
      <c r="V15" s="9">
        <f t="shared" si="0"/>
        <v>0</v>
      </c>
      <c r="W15" s="9">
        <f t="shared" si="0"/>
        <v>0</v>
      </c>
      <c r="X15" s="9">
        <f t="shared" si="0"/>
        <v>0</v>
      </c>
      <c r="Y15" s="9">
        <f t="shared" si="0"/>
        <v>0</v>
      </c>
      <c r="Z15" s="9">
        <f t="shared" si="0"/>
        <v>0</v>
      </c>
      <c r="AA15" s="9">
        <f t="shared" si="0"/>
        <v>0</v>
      </c>
      <c r="AB15" s="9">
        <f t="shared" si="0"/>
        <v>0</v>
      </c>
      <c r="AC15" s="9">
        <f t="shared" si="0"/>
        <v>0</v>
      </c>
      <c r="AD15" s="9">
        <f t="shared" si="0"/>
        <v>0</v>
      </c>
      <c r="AE15" s="9">
        <f t="shared" si="0"/>
        <v>0</v>
      </c>
    </row>
  </sheetData>
  <mergeCells count="18">
    <mergeCell ref="Q4:Q5"/>
    <mergeCell ref="R4:V4"/>
    <mergeCell ref="I4:I5"/>
    <mergeCell ref="J4:J5"/>
    <mergeCell ref="K4:K5"/>
    <mergeCell ref="L4:P4"/>
    <mergeCell ref="AA1:AE1"/>
    <mergeCell ref="A2:AE2"/>
    <mergeCell ref="A4:A5"/>
    <mergeCell ref="B4:B5"/>
    <mergeCell ref="C4:C5"/>
    <mergeCell ref="D4:D5"/>
    <mergeCell ref="E4:E5"/>
    <mergeCell ref="F4:F5"/>
    <mergeCell ref="G4:G5"/>
    <mergeCell ref="H4:H5"/>
    <mergeCell ref="W4:Y4"/>
    <mergeCell ref="Z4:AE4"/>
  </mergeCells>
  <pageMargins left="0.7" right="0.7" top="0.75" bottom="0.75" header="0.3" footer="0.3"/>
  <pageSetup paperSize="9" orientation="portrait" r:id="rId1"/>
  <ignoredErrors>
    <ignoredError sqref="C15:AE15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6"/>
  <sheetViews>
    <sheetView view="pageBreakPreview" zoomScale="80" zoomScaleNormal="100" zoomScaleSheetLayoutView="80" workbookViewId="0">
      <selection activeCell="G10" sqref="G10"/>
    </sheetView>
  </sheetViews>
  <sheetFormatPr defaultRowHeight="15"/>
  <cols>
    <col min="1" max="1" width="3.5703125" customWidth="1"/>
    <col min="2" max="2" width="25" customWidth="1"/>
    <col min="3" max="4" width="18.28515625" customWidth="1"/>
    <col min="5" max="5" width="16.42578125" customWidth="1"/>
    <col min="6" max="6" width="15.5703125" customWidth="1"/>
    <col min="7" max="7" width="13.85546875" customWidth="1"/>
    <col min="8" max="11" width="17" customWidth="1"/>
    <col min="12" max="12" width="5.28515625" customWidth="1"/>
    <col min="13" max="13" width="4.7109375" customWidth="1"/>
    <col min="14" max="14" width="4.85546875" customWidth="1"/>
    <col min="15" max="15" width="4.140625" customWidth="1"/>
    <col min="16" max="16" width="6.5703125" customWidth="1"/>
    <col min="17" max="18" width="16.28515625" customWidth="1"/>
    <col min="19" max="19" width="14.42578125" customWidth="1"/>
    <col min="20" max="22" width="16.28515625" customWidth="1"/>
    <col min="23" max="23" width="15" customWidth="1"/>
    <col min="24" max="24" width="14.140625" customWidth="1"/>
    <col min="25" max="25" width="17.42578125" customWidth="1"/>
    <col min="26" max="26" width="14" customWidth="1"/>
    <col min="27" max="27" width="13.28515625" customWidth="1"/>
    <col min="28" max="28" width="18" customWidth="1"/>
    <col min="29" max="29" width="29.85546875" customWidth="1"/>
    <col min="30" max="31" width="18" customWidth="1"/>
  </cols>
  <sheetData>
    <row r="1" spans="1:31" ht="18.75" customHeight="1">
      <c r="AA1" s="112" t="s">
        <v>25</v>
      </c>
      <c r="AB1" s="112"/>
      <c r="AC1" s="112"/>
      <c r="AD1" s="112"/>
      <c r="AE1" s="112"/>
    </row>
    <row r="2" spans="1:31" ht="38.25" customHeight="1">
      <c r="A2" s="114" t="s">
        <v>24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</row>
    <row r="4" spans="1:31" ht="34.5" customHeight="1">
      <c r="A4" s="123" t="s">
        <v>0</v>
      </c>
      <c r="B4" s="109" t="s">
        <v>36</v>
      </c>
      <c r="C4" s="109" t="s">
        <v>31</v>
      </c>
      <c r="D4" s="109" t="s">
        <v>32</v>
      </c>
      <c r="E4" s="109" t="s">
        <v>33</v>
      </c>
      <c r="F4" s="109" t="s">
        <v>3</v>
      </c>
      <c r="G4" s="109" t="s">
        <v>4</v>
      </c>
      <c r="H4" s="109" t="s">
        <v>5</v>
      </c>
      <c r="I4" s="109" t="s">
        <v>6</v>
      </c>
      <c r="J4" s="109" t="s">
        <v>7</v>
      </c>
      <c r="K4" s="109" t="s">
        <v>8</v>
      </c>
      <c r="L4" s="120" t="s">
        <v>10</v>
      </c>
      <c r="M4" s="121"/>
      <c r="N4" s="121"/>
      <c r="O4" s="121"/>
      <c r="P4" s="122"/>
      <c r="Q4" s="125" t="s">
        <v>15</v>
      </c>
      <c r="R4" s="115" t="s">
        <v>9</v>
      </c>
      <c r="S4" s="116"/>
      <c r="T4" s="116"/>
      <c r="U4" s="116"/>
      <c r="V4" s="117"/>
      <c r="W4" s="115" t="s">
        <v>16</v>
      </c>
      <c r="X4" s="116"/>
      <c r="Y4" s="117"/>
      <c r="Z4" s="115" t="s">
        <v>17</v>
      </c>
      <c r="AA4" s="116"/>
      <c r="AB4" s="116"/>
      <c r="AC4" s="116"/>
      <c r="AD4" s="116"/>
      <c r="AE4" s="117"/>
    </row>
    <row r="5" spans="1:31" ht="234" customHeight="1">
      <c r="A5" s="124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3" t="s">
        <v>2</v>
      </c>
      <c r="M5" s="3" t="s">
        <v>11</v>
      </c>
      <c r="N5" s="3" t="s">
        <v>12</v>
      </c>
      <c r="O5" s="3" t="s">
        <v>13</v>
      </c>
      <c r="P5" s="3" t="s">
        <v>14</v>
      </c>
      <c r="Q5" s="126"/>
      <c r="R5" s="59" t="s">
        <v>2</v>
      </c>
      <c r="S5" s="59" t="s">
        <v>29</v>
      </c>
      <c r="T5" s="59" t="s">
        <v>28</v>
      </c>
      <c r="U5" s="59" t="s">
        <v>27</v>
      </c>
      <c r="V5" s="59" t="s">
        <v>26</v>
      </c>
      <c r="W5" s="59" t="s">
        <v>18</v>
      </c>
      <c r="X5" s="59" t="s">
        <v>19</v>
      </c>
      <c r="Y5" s="59" t="s">
        <v>20</v>
      </c>
      <c r="Z5" s="59" t="s">
        <v>21</v>
      </c>
      <c r="AA5" s="59" t="s">
        <v>22</v>
      </c>
      <c r="AB5" s="59" t="s">
        <v>23</v>
      </c>
      <c r="AC5" s="59" t="s">
        <v>20</v>
      </c>
      <c r="AD5" s="59" t="s">
        <v>30</v>
      </c>
      <c r="AE5" s="59" t="s">
        <v>34</v>
      </c>
    </row>
    <row r="6" spans="1:31" ht="15.75" thickBo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6">
        <v>31</v>
      </c>
    </row>
    <row r="7" spans="1:31" ht="19.5" customHeight="1">
      <c r="A7" s="60">
        <v>1</v>
      </c>
      <c r="B7" s="61" t="s">
        <v>37</v>
      </c>
      <c r="C7" s="62">
        <f>[1]ГДИП!C30+[1]ОГП!C30</f>
        <v>0</v>
      </c>
      <c r="D7" s="62">
        <f>[1]ГДИП!D30+[1]ОГП!D30</f>
        <v>0</v>
      </c>
      <c r="E7" s="62">
        <f>[1]ГДИП!E30+[1]ОГП!E30</f>
        <v>0</v>
      </c>
      <c r="F7" s="62">
        <f>[1]ГДИП!F30+[1]ОГП!F30</f>
        <v>0</v>
      </c>
      <c r="G7" s="63" t="e">
        <f t="shared" ref="G7:G15" si="0">F7/E7</f>
        <v>#DIV/0!</v>
      </c>
      <c r="H7" s="62">
        <f>[1]ГДИП!H30+[1]ОГП!H30</f>
        <v>0</v>
      </c>
      <c r="I7" s="63" t="e">
        <f t="shared" ref="I7:I15" si="1">H7/F7</f>
        <v>#DIV/0!</v>
      </c>
      <c r="J7" s="62">
        <f>[1]ГДИП!J30+[1]ОГП!J30</f>
        <v>0</v>
      </c>
      <c r="K7" s="62">
        <f>[1]ГДИП!K30+[1]ОГП!K30</f>
        <v>0</v>
      </c>
      <c r="L7" s="62">
        <f t="shared" ref="L7:L14" si="2">M7+N7+O7+P7</f>
        <v>0</v>
      </c>
      <c r="M7" s="62">
        <f>[1]ГДИП!M30+[1]ОГП!M30</f>
        <v>0</v>
      </c>
      <c r="N7" s="62">
        <f>[1]ГДИП!N30+[1]ОГП!N30</f>
        <v>0</v>
      </c>
      <c r="O7" s="62">
        <f>[1]ГДИП!O30+[1]ОГП!O30</f>
        <v>0</v>
      </c>
      <c r="P7" s="62">
        <f>[1]ГДИП!P30+[1]ОГП!P30</f>
        <v>0</v>
      </c>
      <c r="Q7" s="62">
        <f>[1]ГДИП!Q30+[1]ОГП!Q30</f>
        <v>0</v>
      </c>
      <c r="R7" s="62">
        <f t="shared" ref="R7:R14" si="3">S7+T7+U7+V7</f>
        <v>0</v>
      </c>
      <c r="S7" s="62">
        <f>[1]ГДИП!S30+[1]ОГП!S30</f>
        <v>0</v>
      </c>
      <c r="T7" s="62">
        <f>[1]ГДИП!T30+[1]ОГП!T30</f>
        <v>0</v>
      </c>
      <c r="U7" s="62">
        <f>[1]ГДИП!U30+[1]ОГП!U30</f>
        <v>0</v>
      </c>
      <c r="V7" s="62">
        <f>[1]ГДИП!V30+[1]ОГП!V30</f>
        <v>0</v>
      </c>
      <c r="W7" s="62">
        <f>[1]ГДИП!W30+[1]ОГП!W30</f>
        <v>0</v>
      </c>
      <c r="X7" s="62">
        <f>[1]ГДИП!X30+[1]ОГП!X30</f>
        <v>0</v>
      </c>
      <c r="Y7" s="62">
        <f>[1]ГДИП!Y30+[1]ОГП!Y30</f>
        <v>0</v>
      </c>
      <c r="Z7" s="62">
        <f>[1]ГДИП!Z30+[1]ОГП!Z30</f>
        <v>0</v>
      </c>
      <c r="AA7" s="62">
        <f>[1]ГДИП!AA30+[1]ОГП!AA30</f>
        <v>0</v>
      </c>
      <c r="AB7" s="62">
        <f>[1]ГДИП!AB30+[1]ОГП!AB30</f>
        <v>0</v>
      </c>
      <c r="AC7" s="62">
        <f>[1]ГДИП!AC30+[1]ОГП!AC30</f>
        <v>0</v>
      </c>
      <c r="AD7" s="62">
        <f>[1]ГДИП!AD30+[1]ОГП!AD30</f>
        <v>0</v>
      </c>
      <c r="AE7" s="64">
        <f>[1]ГДИП!AE30+[1]ОГП!AE30</f>
        <v>0</v>
      </c>
    </row>
    <row r="8" spans="1:31" ht="19.5" customHeight="1">
      <c r="A8" s="65">
        <v>2</v>
      </c>
      <c r="B8" s="66" t="s">
        <v>38</v>
      </c>
      <c r="C8" s="67">
        <f>[1]ГДИП!C31+[1]ОГП!C31</f>
        <v>0</v>
      </c>
      <c r="D8" s="67">
        <f>[1]ГДИП!D31+[1]ОГП!D31</f>
        <v>0</v>
      </c>
      <c r="E8" s="67">
        <f>[1]ГДИП!E31+[1]ОГП!E31</f>
        <v>0</v>
      </c>
      <c r="F8" s="67">
        <f>[1]ГДИП!F31+[1]ОГП!F31</f>
        <v>0</v>
      </c>
      <c r="G8" s="68" t="e">
        <f t="shared" si="0"/>
        <v>#DIV/0!</v>
      </c>
      <c r="H8" s="67">
        <f>[1]ГДИП!H31+[1]ОГП!H31</f>
        <v>0</v>
      </c>
      <c r="I8" s="68" t="e">
        <f t="shared" si="1"/>
        <v>#DIV/0!</v>
      </c>
      <c r="J8" s="67">
        <f>[1]ГДИП!J31+[1]ОГП!J31</f>
        <v>0</v>
      </c>
      <c r="K8" s="67">
        <f>[1]ГДИП!K31+[1]ОГП!K31</f>
        <v>0</v>
      </c>
      <c r="L8" s="67">
        <f t="shared" si="2"/>
        <v>0</v>
      </c>
      <c r="M8" s="67">
        <f>[1]ГДИП!M31+[1]ОГП!M31</f>
        <v>0</v>
      </c>
      <c r="N8" s="67">
        <f>[1]ГДИП!N31+[1]ОГП!N31</f>
        <v>0</v>
      </c>
      <c r="O8" s="67">
        <f>[1]ГДИП!O31+[1]ОГП!O31</f>
        <v>0</v>
      </c>
      <c r="P8" s="67">
        <f>[1]ГДИП!P31+[1]ОГП!P31</f>
        <v>0</v>
      </c>
      <c r="Q8" s="67">
        <f>[1]ГДИП!Q31+[1]ОГП!Q31</f>
        <v>0</v>
      </c>
      <c r="R8" s="67">
        <f t="shared" si="3"/>
        <v>0</v>
      </c>
      <c r="S8" s="67">
        <f>[1]ГДИП!S31+[1]ОГП!S31</f>
        <v>0</v>
      </c>
      <c r="T8" s="67">
        <f>[1]ГДИП!T31+[1]ОГП!T31</f>
        <v>0</v>
      </c>
      <c r="U8" s="67">
        <f>[1]ГДИП!U31+[1]ОГП!U31</f>
        <v>0</v>
      </c>
      <c r="V8" s="67">
        <f>[1]ГДИП!V31+[1]ОГП!V31</f>
        <v>0</v>
      </c>
      <c r="W8" s="67">
        <f>[1]ГДИП!W31+[1]ОГП!W31</f>
        <v>0</v>
      </c>
      <c r="X8" s="67">
        <f>[1]ГДИП!X31+[1]ОГП!X31</f>
        <v>0</v>
      </c>
      <c r="Y8" s="67">
        <f>[1]ГДИП!Y31+[1]ОГП!Y31</f>
        <v>0</v>
      </c>
      <c r="Z8" s="67">
        <f>[1]ГДИП!Z31+[1]ОГП!Z31</f>
        <v>0</v>
      </c>
      <c r="AA8" s="67">
        <f>[1]ГДИП!AA31+[1]ОГП!AA31</f>
        <v>0</v>
      </c>
      <c r="AB8" s="67">
        <f>[1]ГДИП!AB31+[1]ОГП!AB31</f>
        <v>0</v>
      </c>
      <c r="AC8" s="67">
        <f>[1]ГДИП!AC31+[1]ОГП!AC31</f>
        <v>0</v>
      </c>
      <c r="AD8" s="67">
        <f>[1]ГДИП!AD31+[1]ОГП!AD31</f>
        <v>0</v>
      </c>
      <c r="AE8" s="69">
        <f>[1]ГДИП!AE31+[1]ОГП!AE31</f>
        <v>0</v>
      </c>
    </row>
    <row r="9" spans="1:31" ht="19.5" customHeight="1">
      <c r="A9" s="65">
        <v>3</v>
      </c>
      <c r="B9" s="66" t="s">
        <v>39</v>
      </c>
      <c r="C9" s="67">
        <f>[1]ГДИП!C32+[1]ОГП!C32</f>
        <v>0</v>
      </c>
      <c r="D9" s="67">
        <f>[1]ГДИП!D32+[1]ОГП!D32</f>
        <v>0</v>
      </c>
      <c r="E9" s="67">
        <f>[1]ГДИП!E32+[1]ОГП!E32</f>
        <v>0</v>
      </c>
      <c r="F9" s="67">
        <f>[1]ГДИП!F32+[1]ОГП!F32</f>
        <v>0</v>
      </c>
      <c r="G9" s="68" t="e">
        <f t="shared" si="0"/>
        <v>#DIV/0!</v>
      </c>
      <c r="H9" s="67">
        <f>[1]ГДИП!H32+[1]ОГП!H32</f>
        <v>0</v>
      </c>
      <c r="I9" s="68" t="e">
        <f t="shared" si="1"/>
        <v>#DIV/0!</v>
      </c>
      <c r="J9" s="67">
        <f>[1]ГДИП!J32+[1]ОГП!J32</f>
        <v>0</v>
      </c>
      <c r="K9" s="67">
        <f>[1]ГДИП!K32+[1]ОГП!K32</f>
        <v>0</v>
      </c>
      <c r="L9" s="67">
        <f t="shared" si="2"/>
        <v>0</v>
      </c>
      <c r="M9" s="67">
        <f>[1]ГДИП!M32+[1]ОГП!M32</f>
        <v>0</v>
      </c>
      <c r="N9" s="67">
        <f>[1]ГДИП!N32+[1]ОГП!N32</f>
        <v>0</v>
      </c>
      <c r="O9" s="67">
        <f>[1]ГДИП!O32+[1]ОГП!O32</f>
        <v>0</v>
      </c>
      <c r="P9" s="67">
        <f>[1]ГДИП!P32+[1]ОГП!P32</f>
        <v>0</v>
      </c>
      <c r="Q9" s="67">
        <f>[1]ГДИП!Q32+[1]ОГП!Q32</f>
        <v>0</v>
      </c>
      <c r="R9" s="67">
        <f t="shared" si="3"/>
        <v>0</v>
      </c>
      <c r="S9" s="67">
        <f>[1]ГДИП!S32+[1]ОГП!S32</f>
        <v>0</v>
      </c>
      <c r="T9" s="67">
        <f>[1]ГДИП!T32+[1]ОГП!T32</f>
        <v>0</v>
      </c>
      <c r="U9" s="67">
        <f>[1]ГДИП!U32+[1]ОГП!U32</f>
        <v>0</v>
      </c>
      <c r="V9" s="67">
        <f>[1]ГДИП!V32+[1]ОГП!V32</f>
        <v>0</v>
      </c>
      <c r="W9" s="67">
        <f>[1]ГДИП!W32+[1]ОГП!W32</f>
        <v>0</v>
      </c>
      <c r="X9" s="67">
        <f>[1]ГДИП!X32+[1]ОГП!X32</f>
        <v>0</v>
      </c>
      <c r="Y9" s="67">
        <f>[1]ГДИП!Y32+[1]ОГП!Y32</f>
        <v>0</v>
      </c>
      <c r="Z9" s="67">
        <f>[1]ГДИП!Z32+[1]ОГП!Z32</f>
        <v>0</v>
      </c>
      <c r="AA9" s="67">
        <f>[1]ГДИП!AA32+[1]ОГП!AA32</f>
        <v>0</v>
      </c>
      <c r="AB9" s="67">
        <f>[1]ГДИП!AB32+[1]ОГП!AB32</f>
        <v>0</v>
      </c>
      <c r="AC9" s="67">
        <f>[1]ГДИП!AC32+[1]ОГП!AC32</f>
        <v>0</v>
      </c>
      <c r="AD9" s="67">
        <f>[1]ГДИП!AD32+[1]ОГП!AD32</f>
        <v>0</v>
      </c>
      <c r="AE9" s="69">
        <f>[1]ГДИП!AE32+[1]ОГП!AE32</f>
        <v>0</v>
      </c>
    </row>
    <row r="10" spans="1:31" ht="19.5" customHeight="1">
      <c r="A10" s="65">
        <v>4</v>
      </c>
      <c r="B10" s="66" t="s">
        <v>40</v>
      </c>
      <c r="C10" s="67">
        <f>[1]ГДИП!C33+[1]ОГП!C33</f>
        <v>0</v>
      </c>
      <c r="D10" s="67">
        <f>[1]ГДИП!D33+[1]ОГП!D33</f>
        <v>0</v>
      </c>
      <c r="E10" s="67">
        <f>[1]ГДИП!E33+[1]ОГП!E33</f>
        <v>0</v>
      </c>
      <c r="F10" s="67">
        <f>[1]ГДИП!F33+[1]ОГП!F33</f>
        <v>0</v>
      </c>
      <c r="G10" s="68" t="e">
        <f t="shared" si="0"/>
        <v>#DIV/0!</v>
      </c>
      <c r="H10" s="67">
        <f>[1]ГДИП!H33+[1]ОГП!H33</f>
        <v>0</v>
      </c>
      <c r="I10" s="68" t="e">
        <f t="shared" si="1"/>
        <v>#DIV/0!</v>
      </c>
      <c r="J10" s="67">
        <f>[1]ГДИП!J33+[1]ОГП!J33</f>
        <v>0</v>
      </c>
      <c r="K10" s="67">
        <f>[1]ГДИП!K33+[1]ОГП!K33</f>
        <v>0</v>
      </c>
      <c r="L10" s="67">
        <f t="shared" si="2"/>
        <v>0</v>
      </c>
      <c r="M10" s="67">
        <f>[1]ГДИП!M33+[1]ОГП!M33</f>
        <v>0</v>
      </c>
      <c r="N10" s="67">
        <f>[1]ГДИП!N33+[1]ОГП!N33</f>
        <v>0</v>
      </c>
      <c r="O10" s="67">
        <f>[1]ГДИП!O33+[1]ОГП!O33</f>
        <v>0</v>
      </c>
      <c r="P10" s="67">
        <f>[1]ГДИП!P33+[1]ОГП!P33</f>
        <v>0</v>
      </c>
      <c r="Q10" s="67">
        <f>[1]ГДИП!Q33+[1]ОГП!Q33</f>
        <v>0</v>
      </c>
      <c r="R10" s="67">
        <f t="shared" si="3"/>
        <v>0</v>
      </c>
      <c r="S10" s="67">
        <f>[1]ГДИП!S33+[1]ОГП!S33</f>
        <v>0</v>
      </c>
      <c r="T10" s="67">
        <f>[1]ГДИП!T33+[1]ОГП!T33</f>
        <v>0</v>
      </c>
      <c r="U10" s="67">
        <f>[1]ГДИП!U33+[1]ОГП!U33</f>
        <v>0</v>
      </c>
      <c r="V10" s="67">
        <f>[1]ГДИП!V33+[1]ОГП!V33</f>
        <v>0</v>
      </c>
      <c r="W10" s="67">
        <f>[1]ГДИП!W33+[1]ОГП!W33</f>
        <v>0</v>
      </c>
      <c r="X10" s="67">
        <f>[1]ГДИП!X33+[1]ОГП!X33</f>
        <v>0</v>
      </c>
      <c r="Y10" s="67">
        <f>[1]ГДИП!Y33+[1]ОГП!Y33</f>
        <v>0</v>
      </c>
      <c r="Z10" s="67">
        <f>[1]ГДИП!Z33+[1]ОГП!Z33</f>
        <v>0</v>
      </c>
      <c r="AA10" s="67">
        <f>[1]ГДИП!AA33+[1]ОГП!AA33</f>
        <v>0</v>
      </c>
      <c r="AB10" s="67">
        <f>[1]ГДИП!AB33+[1]ОГП!AB33</f>
        <v>0</v>
      </c>
      <c r="AC10" s="67">
        <f>[1]ГДИП!AC33+[1]ОГП!AC33</f>
        <v>0</v>
      </c>
      <c r="AD10" s="67">
        <f>[1]ГДИП!AD33+[1]ОГП!AD33</f>
        <v>0</v>
      </c>
      <c r="AE10" s="69">
        <f>[1]ГДИП!AE33+[1]ОГП!AE33</f>
        <v>0</v>
      </c>
    </row>
    <row r="11" spans="1:31" ht="19.5" customHeight="1">
      <c r="A11" s="65">
        <v>5</v>
      </c>
      <c r="B11" s="66" t="s">
        <v>41</v>
      </c>
      <c r="C11" s="67">
        <f>[1]ГДИП!C34+[1]ОГП!C34</f>
        <v>3</v>
      </c>
      <c r="D11" s="67">
        <f>[1]ГДИП!D34+[1]ОГП!D34</f>
        <v>0</v>
      </c>
      <c r="E11" s="67">
        <f>[1]ГДИП!E34+[1]ОГП!E34</f>
        <v>3</v>
      </c>
      <c r="F11" s="67">
        <f>[1]ГДИП!F34+[1]ОГП!F34</f>
        <v>0</v>
      </c>
      <c r="G11" s="68">
        <f t="shared" si="0"/>
        <v>0</v>
      </c>
      <c r="H11" s="67">
        <f>[1]ГДИП!H34+[1]ОГП!H34</f>
        <v>0</v>
      </c>
      <c r="I11" s="68" t="e">
        <f t="shared" si="1"/>
        <v>#DIV/0!</v>
      </c>
      <c r="J11" s="67">
        <f>[1]ГДИП!J34+[1]ОГП!J34</f>
        <v>0</v>
      </c>
      <c r="K11" s="67">
        <f>[1]ГДИП!K34+[1]ОГП!K34</f>
        <v>0</v>
      </c>
      <c r="L11" s="67">
        <f t="shared" si="2"/>
        <v>0</v>
      </c>
      <c r="M11" s="67">
        <f>[1]ГДИП!M34+[1]ОГП!M34</f>
        <v>0</v>
      </c>
      <c r="N11" s="67">
        <f>[1]ГДИП!N34+[1]ОГП!N34</f>
        <v>0</v>
      </c>
      <c r="O11" s="67">
        <f>[1]ГДИП!O34+[1]ОГП!O34</f>
        <v>0</v>
      </c>
      <c r="P11" s="67">
        <f>[1]ГДИП!P34+[1]ОГП!P34</f>
        <v>0</v>
      </c>
      <c r="Q11" s="67">
        <f>[1]ГДИП!Q34+[1]ОГП!Q34</f>
        <v>0</v>
      </c>
      <c r="R11" s="67">
        <f t="shared" si="3"/>
        <v>0</v>
      </c>
      <c r="S11" s="67">
        <f>[1]ГДИП!S34+[1]ОГП!S34</f>
        <v>0</v>
      </c>
      <c r="T11" s="67">
        <f>[1]ГДИП!T34+[1]ОГП!T34</f>
        <v>0</v>
      </c>
      <c r="U11" s="67">
        <f>[1]ГДИП!U34+[1]ОГП!U34</f>
        <v>0</v>
      </c>
      <c r="V11" s="67">
        <f>[1]ГДИП!V34+[1]ОГП!V34</f>
        <v>0</v>
      </c>
      <c r="W11" s="67">
        <f>[1]ГДИП!W34+[1]ОГП!W34</f>
        <v>0</v>
      </c>
      <c r="X11" s="67">
        <f>[1]ГДИП!X34+[1]ОГП!X34</f>
        <v>0</v>
      </c>
      <c r="Y11" s="67">
        <f>[1]ГДИП!Y34+[1]ОГП!Y34</f>
        <v>0</v>
      </c>
      <c r="Z11" s="67">
        <f>[1]ГДИП!Z34+[1]ОГП!Z34</f>
        <v>0</v>
      </c>
      <c r="AA11" s="67">
        <f>[1]ГДИП!AA34+[1]ОГП!AA34</f>
        <v>0</v>
      </c>
      <c r="AB11" s="67">
        <f>[1]ГДИП!AB34+[1]ОГП!AB34</f>
        <v>0</v>
      </c>
      <c r="AC11" s="67">
        <f>[1]ГДИП!AC34+[1]ОГП!AC34</f>
        <v>0</v>
      </c>
      <c r="AD11" s="67">
        <f>[1]ГДИП!AD34+[1]ОГП!AD34</f>
        <v>0</v>
      </c>
      <c r="AE11" s="69">
        <f>[1]ГДИП!AE34+[1]ОГП!AE34</f>
        <v>3</v>
      </c>
    </row>
    <row r="12" spans="1:31" ht="19.5" customHeight="1">
      <c r="A12" s="65">
        <v>6</v>
      </c>
      <c r="B12" s="66" t="s">
        <v>42</v>
      </c>
      <c r="C12" s="67">
        <f>[1]ГДИП!C35+[1]ОГП!C35</f>
        <v>13</v>
      </c>
      <c r="D12" s="67">
        <f>[1]ГДИП!D35+[1]ОГП!D35</f>
        <v>0</v>
      </c>
      <c r="E12" s="67">
        <f>[1]ГДИП!E35+[1]ОГП!E35</f>
        <v>13</v>
      </c>
      <c r="F12" s="67">
        <f>[1]ГДИП!F35+[1]ОГП!F35</f>
        <v>3</v>
      </c>
      <c r="G12" s="68">
        <f t="shared" si="0"/>
        <v>0.23076923076923078</v>
      </c>
      <c r="H12" s="67">
        <f>[1]ГДИП!H35+[1]ОГП!H35</f>
        <v>2</v>
      </c>
      <c r="I12" s="68">
        <f t="shared" si="1"/>
        <v>0.66666666666666663</v>
      </c>
      <c r="J12" s="67">
        <f>[1]ГДИП!J35+[1]ОГП!J35</f>
        <v>2</v>
      </c>
      <c r="K12" s="67">
        <f>[1]ГДИП!K35+[1]ОГП!K35</f>
        <v>0</v>
      </c>
      <c r="L12" s="67">
        <f t="shared" si="2"/>
        <v>2</v>
      </c>
      <c r="M12" s="67">
        <f>[1]ГДИП!M35+[1]ОГП!M35</f>
        <v>0</v>
      </c>
      <c r="N12" s="67">
        <f>[1]ГДИП!N35+[1]ОГП!N35</f>
        <v>1</v>
      </c>
      <c r="O12" s="67">
        <f>[1]ГДИП!O35+[1]ОГП!O35</f>
        <v>0</v>
      </c>
      <c r="P12" s="67">
        <f>[1]ГДИП!P35+[1]ОГП!P35</f>
        <v>1</v>
      </c>
      <c r="Q12" s="67">
        <f>[1]ГДИП!Q35+[1]ОГП!Q35</f>
        <v>692000</v>
      </c>
      <c r="R12" s="67">
        <f t="shared" si="3"/>
        <v>0</v>
      </c>
      <c r="S12" s="67">
        <f>[1]ГДИП!S35+[1]ОГП!S35</f>
        <v>0</v>
      </c>
      <c r="T12" s="67">
        <f>[1]ГДИП!T35+[1]ОГП!T35</f>
        <v>0</v>
      </c>
      <c r="U12" s="67">
        <f>[1]ГДИП!U35+[1]ОГП!U35</f>
        <v>0</v>
      </c>
      <c r="V12" s="67">
        <f>[1]ГДИП!V35+[1]ОГП!V35</f>
        <v>0</v>
      </c>
      <c r="W12" s="67">
        <f>[1]ГДИП!W35+[1]ОГП!W35</f>
        <v>0</v>
      </c>
      <c r="X12" s="67">
        <f>[1]ГДИП!X35+[1]ОГП!X35</f>
        <v>0</v>
      </c>
      <c r="Y12" s="67">
        <f>[1]ГДИП!Y35+[1]ОГП!Y35</f>
        <v>0</v>
      </c>
      <c r="Z12" s="67">
        <f>[1]ГДИП!Z35+[1]ОГП!Z35</f>
        <v>0</v>
      </c>
      <c r="AA12" s="67">
        <f>[1]ГДИП!AA35+[1]ОГП!AA35</f>
        <v>0</v>
      </c>
      <c r="AB12" s="67">
        <f>[1]ГДИП!AB35+[1]ОГП!AB35</f>
        <v>0</v>
      </c>
      <c r="AC12" s="67">
        <f>[1]ГДИП!AC35+[1]ОГП!AC35</f>
        <v>0</v>
      </c>
      <c r="AD12" s="67">
        <f>[1]ГДИП!AD35+[1]ОГП!AD35</f>
        <v>0</v>
      </c>
      <c r="AE12" s="69">
        <f>[1]ГДИП!AE35+[1]ОГП!AE35</f>
        <v>10</v>
      </c>
    </row>
    <row r="13" spans="1:31" ht="19.5" customHeight="1">
      <c r="A13" s="65">
        <v>7</v>
      </c>
      <c r="B13" s="66" t="s">
        <v>43</v>
      </c>
      <c r="C13" s="67">
        <f>[1]ГДИП!C36+[1]ОГП!C36</f>
        <v>0</v>
      </c>
      <c r="D13" s="67">
        <f>[1]ГДИП!D36+[1]ОГП!D36</f>
        <v>0</v>
      </c>
      <c r="E13" s="67">
        <f>[1]ГДИП!E36+[1]ОГП!E36</f>
        <v>0</v>
      </c>
      <c r="F13" s="67">
        <f>[1]ГДИП!F36+[1]ОГП!F36</f>
        <v>0</v>
      </c>
      <c r="G13" s="68" t="e">
        <f t="shared" si="0"/>
        <v>#DIV/0!</v>
      </c>
      <c r="H13" s="67">
        <f>[1]ГДИП!H36+[1]ОГП!H36</f>
        <v>0</v>
      </c>
      <c r="I13" s="68" t="e">
        <f t="shared" si="1"/>
        <v>#DIV/0!</v>
      </c>
      <c r="J13" s="67">
        <f>[1]ГДИП!J36+[1]ОГП!J36</f>
        <v>0</v>
      </c>
      <c r="K13" s="67">
        <f>[1]ГДИП!K36+[1]ОГП!K36</f>
        <v>0</v>
      </c>
      <c r="L13" s="67">
        <f t="shared" si="2"/>
        <v>0</v>
      </c>
      <c r="M13" s="67">
        <f>[1]ГДИП!M36+[1]ОГП!M36</f>
        <v>0</v>
      </c>
      <c r="N13" s="67">
        <f>[1]ГДИП!N36+[1]ОГП!N36</f>
        <v>0</v>
      </c>
      <c r="O13" s="67">
        <f>[1]ГДИП!O36+[1]ОГП!O36</f>
        <v>0</v>
      </c>
      <c r="P13" s="67">
        <f>[1]ГДИП!P36+[1]ОГП!P36</f>
        <v>0</v>
      </c>
      <c r="Q13" s="67">
        <f>[1]ГДИП!Q36+[1]ОГП!Q36</f>
        <v>0</v>
      </c>
      <c r="R13" s="67">
        <f t="shared" si="3"/>
        <v>0</v>
      </c>
      <c r="S13" s="67">
        <f>[1]ГДИП!S36+[1]ОГП!S36</f>
        <v>0</v>
      </c>
      <c r="T13" s="67">
        <f>[1]ГДИП!T36+[1]ОГП!T36</f>
        <v>0</v>
      </c>
      <c r="U13" s="67">
        <f>[1]ГДИП!U36+[1]ОГП!U36</f>
        <v>0</v>
      </c>
      <c r="V13" s="67">
        <f>[1]ГДИП!V36+[1]ОГП!V36</f>
        <v>0</v>
      </c>
      <c r="W13" s="67">
        <f>[1]ГДИП!W36+[1]ОГП!W36</f>
        <v>0</v>
      </c>
      <c r="X13" s="67">
        <f>[1]ГДИП!X36+[1]ОГП!X36</f>
        <v>0</v>
      </c>
      <c r="Y13" s="67">
        <f>[1]ГДИП!Y36+[1]ОГП!Y36</f>
        <v>0</v>
      </c>
      <c r="Z13" s="67">
        <f>[1]ГДИП!Z36+[1]ОГП!Z36</f>
        <v>0</v>
      </c>
      <c r="AA13" s="67">
        <f>[1]ГДИП!AA36+[1]ОГП!AA36</f>
        <v>0</v>
      </c>
      <c r="AB13" s="67">
        <f>[1]ГДИП!AB36+[1]ОГП!AB36</f>
        <v>0</v>
      </c>
      <c r="AC13" s="67">
        <f>[1]ГДИП!AC36+[1]ОГП!AC36</f>
        <v>0</v>
      </c>
      <c r="AD13" s="67">
        <f>[1]ГДИП!AD36+[1]ОГП!AD36</f>
        <v>0</v>
      </c>
      <c r="AE13" s="69">
        <f>[1]ГДИП!AE36+[1]ОГП!AE36</f>
        <v>0</v>
      </c>
    </row>
    <row r="14" spans="1:31" ht="19.5" customHeight="1">
      <c r="A14" s="65">
        <v>8</v>
      </c>
      <c r="B14" s="66" t="s">
        <v>44</v>
      </c>
      <c r="C14" s="67">
        <f>[1]ГДИП!C37+[1]ОГП!C37</f>
        <v>0</v>
      </c>
      <c r="D14" s="67">
        <f>[1]ГДИП!D37+[1]ОГП!D37</f>
        <v>0</v>
      </c>
      <c r="E14" s="67">
        <f>[1]ГДИП!E37+[1]ОГП!E37</f>
        <v>0</v>
      </c>
      <c r="F14" s="67">
        <f>[1]ГДИП!F37+[1]ОГП!F37</f>
        <v>0</v>
      </c>
      <c r="G14" s="68" t="e">
        <f t="shared" si="0"/>
        <v>#DIV/0!</v>
      </c>
      <c r="H14" s="67">
        <f>[1]ГДИП!H37+[1]ОГП!H37</f>
        <v>0</v>
      </c>
      <c r="I14" s="68" t="e">
        <f t="shared" si="1"/>
        <v>#DIV/0!</v>
      </c>
      <c r="J14" s="67">
        <f>[1]ГДИП!J37+[1]ОГП!J37</f>
        <v>0</v>
      </c>
      <c r="K14" s="67">
        <f>[1]ГДИП!K37+[1]ОГП!K37</f>
        <v>0</v>
      </c>
      <c r="L14" s="70">
        <f t="shared" si="2"/>
        <v>0</v>
      </c>
      <c r="M14" s="67">
        <f>[1]ГДИП!M37+[1]ОГП!M37</f>
        <v>0</v>
      </c>
      <c r="N14" s="67">
        <f>[1]ГДИП!N37+[1]ОГП!N37</f>
        <v>0</v>
      </c>
      <c r="O14" s="67">
        <f>[1]ГДИП!O37+[1]ОГП!O37</f>
        <v>0</v>
      </c>
      <c r="P14" s="67">
        <f>[1]ГДИП!P37+[1]ОГП!P37</f>
        <v>0</v>
      </c>
      <c r="Q14" s="67">
        <f>[1]ГДИП!Q37+[1]ОГП!Q37</f>
        <v>0</v>
      </c>
      <c r="R14" s="70">
        <f t="shared" si="3"/>
        <v>0</v>
      </c>
      <c r="S14" s="67">
        <f>[1]ГДИП!S37+[1]ОГП!S37</f>
        <v>0</v>
      </c>
      <c r="T14" s="67">
        <f>[1]ГДИП!T37+[1]ОГП!T37</f>
        <v>0</v>
      </c>
      <c r="U14" s="67">
        <f>[1]ГДИП!U37+[1]ОГП!U37</f>
        <v>0</v>
      </c>
      <c r="V14" s="67">
        <f>[1]ГДИП!V37+[1]ОГП!V37</f>
        <v>0</v>
      </c>
      <c r="W14" s="67">
        <f>[1]ГДИП!W37+[1]ОГП!W37</f>
        <v>0</v>
      </c>
      <c r="X14" s="67">
        <f>[1]ГДИП!X37+[1]ОГП!X37</f>
        <v>0</v>
      </c>
      <c r="Y14" s="67">
        <f>[1]ГДИП!Y37+[1]ОГП!Y37</f>
        <v>0</v>
      </c>
      <c r="Z14" s="67">
        <f>[1]ГДИП!Z37+[1]ОГП!Z37</f>
        <v>0</v>
      </c>
      <c r="AA14" s="67">
        <f>[1]ГДИП!AA37+[1]ОГП!AA37</f>
        <v>0</v>
      </c>
      <c r="AB14" s="67">
        <f>[1]ГДИП!AB37+[1]ОГП!AB37</f>
        <v>0</v>
      </c>
      <c r="AC14" s="67">
        <f>[1]ГДИП!AC37+[1]ОГП!AC37</f>
        <v>0</v>
      </c>
      <c r="AD14" s="67">
        <f>[1]ГДИП!AD37+[1]ОГП!AD37</f>
        <v>0</v>
      </c>
      <c r="AE14" s="69">
        <f>[1]ГДИП!AE37+[1]ОГП!AE37</f>
        <v>0</v>
      </c>
    </row>
    <row r="15" spans="1:31" ht="19.5" customHeight="1" thickBot="1">
      <c r="A15" s="71"/>
      <c r="B15" s="72" t="s">
        <v>2</v>
      </c>
      <c r="C15" s="73">
        <f t="shared" ref="C15:F15" si="4">SUM(C7:C14)</f>
        <v>16</v>
      </c>
      <c r="D15" s="73">
        <f t="shared" si="4"/>
        <v>0</v>
      </c>
      <c r="E15" s="73">
        <f t="shared" si="4"/>
        <v>16</v>
      </c>
      <c r="F15" s="73">
        <f t="shared" si="4"/>
        <v>3</v>
      </c>
      <c r="G15" s="74">
        <f t="shared" si="0"/>
        <v>0.1875</v>
      </c>
      <c r="H15" s="73">
        <f>SUM(H7:H14)</f>
        <v>2</v>
      </c>
      <c r="I15" s="74">
        <f t="shared" si="1"/>
        <v>0.66666666666666663</v>
      </c>
      <c r="J15" s="73">
        <f t="shared" ref="J15:AE15" si="5">SUM(J7:J14)</f>
        <v>2</v>
      </c>
      <c r="K15" s="73">
        <f t="shared" si="5"/>
        <v>0</v>
      </c>
      <c r="L15" s="73">
        <f t="shared" si="5"/>
        <v>2</v>
      </c>
      <c r="M15" s="73">
        <f t="shared" si="5"/>
        <v>0</v>
      </c>
      <c r="N15" s="73">
        <f t="shared" si="5"/>
        <v>1</v>
      </c>
      <c r="O15" s="73">
        <f t="shared" si="5"/>
        <v>0</v>
      </c>
      <c r="P15" s="73">
        <f t="shared" si="5"/>
        <v>1</v>
      </c>
      <c r="Q15" s="73">
        <f t="shared" si="5"/>
        <v>692000</v>
      </c>
      <c r="R15" s="73">
        <f t="shared" si="5"/>
        <v>0</v>
      </c>
      <c r="S15" s="73">
        <f t="shared" si="5"/>
        <v>0</v>
      </c>
      <c r="T15" s="73">
        <f t="shared" si="5"/>
        <v>0</v>
      </c>
      <c r="U15" s="73">
        <f t="shared" si="5"/>
        <v>0</v>
      </c>
      <c r="V15" s="73">
        <f t="shared" si="5"/>
        <v>0</v>
      </c>
      <c r="W15" s="73">
        <f t="shared" si="5"/>
        <v>0</v>
      </c>
      <c r="X15" s="73">
        <f t="shared" si="5"/>
        <v>0</v>
      </c>
      <c r="Y15" s="73">
        <f t="shared" si="5"/>
        <v>0</v>
      </c>
      <c r="Z15" s="73">
        <f t="shared" si="5"/>
        <v>0</v>
      </c>
      <c r="AA15" s="73">
        <f t="shared" si="5"/>
        <v>0</v>
      </c>
      <c r="AB15" s="73">
        <f t="shared" si="5"/>
        <v>0</v>
      </c>
      <c r="AC15" s="73">
        <f t="shared" si="5"/>
        <v>0</v>
      </c>
      <c r="AD15" s="73">
        <f t="shared" si="5"/>
        <v>0</v>
      </c>
      <c r="AE15" s="75">
        <f t="shared" si="5"/>
        <v>13</v>
      </c>
    </row>
    <row r="16" spans="1:31" ht="15.75">
      <c r="AC16" s="58"/>
    </row>
  </sheetData>
  <mergeCells count="18">
    <mergeCell ref="Q4:Q5"/>
    <mergeCell ref="R4:V4"/>
    <mergeCell ref="I4:I5"/>
    <mergeCell ref="J4:J5"/>
    <mergeCell ref="K4:K5"/>
    <mergeCell ref="L4:P4"/>
    <mergeCell ref="AA1:AE1"/>
    <mergeCell ref="A2:AE2"/>
    <mergeCell ref="A4:A5"/>
    <mergeCell ref="B4:B5"/>
    <mergeCell ref="C4:C5"/>
    <mergeCell ref="D4:D5"/>
    <mergeCell ref="E4:E5"/>
    <mergeCell ref="F4:F5"/>
    <mergeCell ref="G4:G5"/>
    <mergeCell ref="H4:H5"/>
    <mergeCell ref="W4:Y4"/>
    <mergeCell ref="Z4:AE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15"/>
  <sheetViews>
    <sheetView view="pageBreakPreview" topLeftCell="A2" zoomScale="80" zoomScaleNormal="100" zoomScaleSheetLayoutView="80" workbookViewId="0">
      <selection activeCell="C9" sqref="C9"/>
    </sheetView>
  </sheetViews>
  <sheetFormatPr defaultRowHeight="15"/>
  <cols>
    <col min="1" max="1" width="3.5703125" customWidth="1"/>
    <col min="2" max="2" width="29.42578125" customWidth="1"/>
    <col min="3" max="4" width="18.28515625" customWidth="1"/>
    <col min="5" max="5" width="16.42578125" customWidth="1"/>
    <col min="6" max="6" width="15.5703125" customWidth="1"/>
    <col min="7" max="7" width="13.85546875" customWidth="1"/>
    <col min="8" max="11" width="17" customWidth="1"/>
    <col min="12" max="12" width="5.28515625" customWidth="1"/>
    <col min="13" max="13" width="4.7109375" customWidth="1"/>
    <col min="14" max="14" width="4.85546875" customWidth="1"/>
    <col min="15" max="15" width="4.140625" customWidth="1"/>
    <col min="16" max="16" width="6.5703125" customWidth="1"/>
    <col min="17" max="18" width="16.28515625" customWidth="1"/>
    <col min="19" max="19" width="14.42578125" customWidth="1"/>
    <col min="20" max="22" width="16.28515625" customWidth="1"/>
    <col min="23" max="23" width="15" customWidth="1"/>
    <col min="24" max="24" width="14.140625" customWidth="1"/>
    <col min="25" max="25" width="17.42578125" customWidth="1"/>
    <col min="26" max="26" width="14" customWidth="1"/>
    <col min="27" max="27" width="13.28515625" customWidth="1"/>
    <col min="28" max="31" width="18" customWidth="1"/>
  </cols>
  <sheetData>
    <row r="1" spans="1:31" ht="135" customHeight="1">
      <c r="AA1" s="112" t="s">
        <v>25</v>
      </c>
      <c r="AB1" s="112"/>
      <c r="AC1" s="112"/>
      <c r="AD1" s="112"/>
      <c r="AE1" s="112"/>
    </row>
    <row r="2" spans="1:31">
      <c r="A2" s="114" t="s">
        <v>24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</row>
    <row r="4" spans="1:31" ht="50.25" customHeight="1">
      <c r="A4" s="119" t="s">
        <v>0</v>
      </c>
      <c r="B4" s="111" t="s">
        <v>36</v>
      </c>
      <c r="C4" s="109" t="s">
        <v>31</v>
      </c>
      <c r="D4" s="109" t="s">
        <v>32</v>
      </c>
      <c r="E4" s="109" t="s">
        <v>33</v>
      </c>
      <c r="F4" s="109" t="s">
        <v>3</v>
      </c>
      <c r="G4" s="111" t="s">
        <v>4</v>
      </c>
      <c r="H4" s="111" t="s">
        <v>5</v>
      </c>
      <c r="I4" s="111" t="s">
        <v>6</v>
      </c>
      <c r="J4" s="109" t="s">
        <v>7</v>
      </c>
      <c r="K4" s="109" t="s">
        <v>8</v>
      </c>
      <c r="L4" s="118" t="s">
        <v>10</v>
      </c>
      <c r="M4" s="118"/>
      <c r="N4" s="118"/>
      <c r="O4" s="118"/>
      <c r="P4" s="118"/>
      <c r="Q4" s="113" t="s">
        <v>15</v>
      </c>
      <c r="R4" s="115" t="s">
        <v>9</v>
      </c>
      <c r="S4" s="116"/>
      <c r="T4" s="116"/>
      <c r="U4" s="116"/>
      <c r="V4" s="117"/>
      <c r="W4" s="113" t="s">
        <v>16</v>
      </c>
      <c r="X4" s="113"/>
      <c r="Y4" s="113"/>
      <c r="Z4" s="113" t="s">
        <v>17</v>
      </c>
      <c r="AA4" s="113"/>
      <c r="AB4" s="113"/>
      <c r="AC4" s="113"/>
      <c r="AD4" s="113"/>
      <c r="AE4" s="113"/>
    </row>
    <row r="5" spans="1:31" ht="147.75" customHeight="1">
      <c r="A5" s="119"/>
      <c r="B5" s="111"/>
      <c r="C5" s="110"/>
      <c r="D5" s="110"/>
      <c r="E5" s="110"/>
      <c r="F5" s="110"/>
      <c r="G5" s="111"/>
      <c r="H5" s="111"/>
      <c r="I5" s="111"/>
      <c r="J5" s="110"/>
      <c r="K5" s="110"/>
      <c r="L5" s="3" t="s">
        <v>2</v>
      </c>
      <c r="M5" s="3" t="s">
        <v>11</v>
      </c>
      <c r="N5" s="3" t="s">
        <v>12</v>
      </c>
      <c r="O5" s="3" t="s">
        <v>13</v>
      </c>
      <c r="P5" s="3" t="s">
        <v>14</v>
      </c>
      <c r="Q5" s="113"/>
      <c r="R5" s="4" t="s">
        <v>2</v>
      </c>
      <c r="S5" s="4" t="s">
        <v>29</v>
      </c>
      <c r="T5" s="4" t="s">
        <v>28</v>
      </c>
      <c r="U5" s="4" t="s">
        <v>27</v>
      </c>
      <c r="V5" s="4" t="s">
        <v>26</v>
      </c>
      <c r="W5" s="4" t="s">
        <v>18</v>
      </c>
      <c r="X5" s="4" t="s">
        <v>19</v>
      </c>
      <c r="Y5" s="4" t="s">
        <v>20</v>
      </c>
      <c r="Z5" s="4" t="s">
        <v>21</v>
      </c>
      <c r="AA5" s="4" t="s">
        <v>22</v>
      </c>
      <c r="AB5" s="4" t="s">
        <v>23</v>
      </c>
      <c r="AC5" s="4" t="s">
        <v>20</v>
      </c>
      <c r="AD5" s="4" t="s">
        <v>30</v>
      </c>
      <c r="AE5" s="4" t="s">
        <v>34</v>
      </c>
    </row>
    <row r="6" spans="1:3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6">
        <v>31</v>
      </c>
    </row>
    <row r="7" spans="1:31" ht="15.75">
      <c r="A7" s="1">
        <v>1</v>
      </c>
      <c r="B7" s="16" t="s">
        <v>37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</row>
    <row r="8" spans="1:31" ht="15.75">
      <c r="A8" s="1">
        <v>2</v>
      </c>
      <c r="B8" s="17" t="s">
        <v>38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</row>
    <row r="9" spans="1:31" ht="15.75">
      <c r="A9" s="1">
        <v>3</v>
      </c>
      <c r="B9" s="17" t="s">
        <v>39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</row>
    <row r="10" spans="1:31" ht="15.75">
      <c r="A10" s="1">
        <v>4</v>
      </c>
      <c r="B10" s="17" t="s">
        <v>40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</row>
    <row r="11" spans="1:31" ht="15.75">
      <c r="A11" s="1">
        <v>5</v>
      </c>
      <c r="B11" s="18" t="s">
        <v>41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</row>
    <row r="12" spans="1:31" ht="15.75">
      <c r="A12" s="1">
        <v>6</v>
      </c>
      <c r="B12" s="17" t="s">
        <v>42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</row>
    <row r="13" spans="1:31" ht="15.75">
      <c r="A13" s="1">
        <v>7</v>
      </c>
      <c r="B13" s="19" t="s">
        <v>43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</row>
    <row r="14" spans="1:31" ht="15.75">
      <c r="A14" s="1">
        <v>8</v>
      </c>
      <c r="B14" s="16" t="s">
        <v>44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</row>
    <row r="15" spans="1:31" ht="15.75">
      <c r="A15" s="1">
        <v>9</v>
      </c>
      <c r="B15" s="20" t="s">
        <v>1</v>
      </c>
      <c r="C15" s="9">
        <f>SUM(C7:C14)</f>
        <v>0</v>
      </c>
      <c r="D15" s="9">
        <f t="shared" ref="D15:AE15" si="0">SUM(D7:D14)</f>
        <v>0</v>
      </c>
      <c r="E15" s="9">
        <f t="shared" si="0"/>
        <v>0</v>
      </c>
      <c r="F15" s="9">
        <f t="shared" si="0"/>
        <v>0</v>
      </c>
      <c r="G15" s="9">
        <f t="shared" si="0"/>
        <v>0</v>
      </c>
      <c r="H15" s="9">
        <f t="shared" si="0"/>
        <v>0</v>
      </c>
      <c r="I15" s="9">
        <f t="shared" si="0"/>
        <v>0</v>
      </c>
      <c r="J15" s="9">
        <f t="shared" si="0"/>
        <v>0</v>
      </c>
      <c r="K15" s="9">
        <f t="shared" si="0"/>
        <v>0</v>
      </c>
      <c r="L15" s="9">
        <f t="shared" si="0"/>
        <v>0</v>
      </c>
      <c r="M15" s="9">
        <f t="shared" si="0"/>
        <v>0</v>
      </c>
      <c r="N15" s="9">
        <f t="shared" si="0"/>
        <v>0</v>
      </c>
      <c r="O15" s="9">
        <f t="shared" si="0"/>
        <v>0</v>
      </c>
      <c r="P15" s="9">
        <f t="shared" si="0"/>
        <v>0</v>
      </c>
      <c r="Q15" s="9">
        <f t="shared" si="0"/>
        <v>0</v>
      </c>
      <c r="R15" s="9">
        <f t="shared" si="0"/>
        <v>0</v>
      </c>
      <c r="S15" s="9">
        <f t="shared" si="0"/>
        <v>0</v>
      </c>
      <c r="T15" s="9">
        <f t="shared" si="0"/>
        <v>0</v>
      </c>
      <c r="U15" s="9">
        <f t="shared" si="0"/>
        <v>0</v>
      </c>
      <c r="V15" s="9">
        <f t="shared" si="0"/>
        <v>0</v>
      </c>
      <c r="W15" s="9">
        <f t="shared" si="0"/>
        <v>0</v>
      </c>
      <c r="X15" s="9">
        <f t="shared" si="0"/>
        <v>0</v>
      </c>
      <c r="Y15" s="9">
        <f t="shared" si="0"/>
        <v>0</v>
      </c>
      <c r="Z15" s="9">
        <f t="shared" si="0"/>
        <v>0</v>
      </c>
      <c r="AA15" s="9">
        <f t="shared" si="0"/>
        <v>0</v>
      </c>
      <c r="AB15" s="9">
        <f t="shared" si="0"/>
        <v>0</v>
      </c>
      <c r="AC15" s="9">
        <f t="shared" si="0"/>
        <v>0</v>
      </c>
      <c r="AD15" s="9">
        <f t="shared" si="0"/>
        <v>0</v>
      </c>
      <c r="AE15" s="9">
        <f t="shared" si="0"/>
        <v>0</v>
      </c>
    </row>
  </sheetData>
  <mergeCells count="18">
    <mergeCell ref="Q4:Q5"/>
    <mergeCell ref="R4:V4"/>
    <mergeCell ref="I4:I5"/>
    <mergeCell ref="J4:J5"/>
    <mergeCell ref="K4:K5"/>
    <mergeCell ref="L4:P4"/>
    <mergeCell ref="AA1:AE1"/>
    <mergeCell ref="A2:AE2"/>
    <mergeCell ref="A4:A5"/>
    <mergeCell ref="B4:B5"/>
    <mergeCell ref="C4:C5"/>
    <mergeCell ref="D4:D5"/>
    <mergeCell ref="E4:E5"/>
    <mergeCell ref="F4:F5"/>
    <mergeCell ref="G4:G5"/>
    <mergeCell ref="H4:H5"/>
    <mergeCell ref="W4:Y4"/>
    <mergeCell ref="Z4:AE4"/>
  </mergeCells>
  <pageMargins left="0.7" right="0.7" top="0.75" bottom="0.75" header="0.3" footer="0.3"/>
  <pageSetup paperSize="9" orientation="portrait" r:id="rId1"/>
  <ignoredErrors>
    <ignoredError sqref="C15:AE15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16"/>
  <sheetViews>
    <sheetView view="pageBreakPreview" zoomScale="80" zoomScaleNormal="100" zoomScaleSheetLayoutView="80" workbookViewId="0">
      <selection activeCell="C7" sqref="C7"/>
    </sheetView>
  </sheetViews>
  <sheetFormatPr defaultRowHeight="15"/>
  <cols>
    <col min="1" max="1" width="3.5703125" customWidth="1"/>
    <col min="2" max="2" width="27.85546875" customWidth="1"/>
    <col min="3" max="4" width="18.28515625" customWidth="1"/>
    <col min="5" max="5" width="16.42578125" customWidth="1"/>
    <col min="6" max="6" width="15.5703125" customWidth="1"/>
    <col min="7" max="7" width="13.85546875" customWidth="1"/>
    <col min="8" max="11" width="17" customWidth="1"/>
    <col min="12" max="12" width="5.28515625" customWidth="1"/>
    <col min="13" max="13" width="4.7109375" customWidth="1"/>
    <col min="14" max="14" width="4.85546875" customWidth="1"/>
    <col min="15" max="15" width="4.140625" customWidth="1"/>
    <col min="16" max="16" width="6.5703125" customWidth="1"/>
    <col min="17" max="18" width="16.28515625" customWidth="1"/>
    <col min="19" max="19" width="14.42578125" customWidth="1"/>
    <col min="20" max="22" width="16.28515625" customWidth="1"/>
    <col min="23" max="23" width="15" customWidth="1"/>
    <col min="24" max="24" width="14.140625" customWidth="1"/>
    <col min="25" max="25" width="17.42578125" customWidth="1"/>
    <col min="26" max="26" width="14" customWidth="1"/>
    <col min="27" max="27" width="13.28515625" customWidth="1"/>
    <col min="28" max="31" width="18" customWidth="1"/>
  </cols>
  <sheetData>
    <row r="1" spans="1:31" ht="135" customHeight="1">
      <c r="AA1" s="112" t="s">
        <v>25</v>
      </c>
      <c r="AB1" s="112"/>
      <c r="AC1" s="112"/>
      <c r="AD1" s="112"/>
      <c r="AE1" s="112"/>
    </row>
    <row r="2" spans="1:31">
      <c r="A2" s="114" t="s">
        <v>24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</row>
    <row r="4" spans="1:31" ht="50.25" customHeight="1">
      <c r="A4" s="119" t="s">
        <v>0</v>
      </c>
      <c r="B4" s="111" t="s">
        <v>36</v>
      </c>
      <c r="C4" s="109" t="s">
        <v>31</v>
      </c>
      <c r="D4" s="109" t="s">
        <v>32</v>
      </c>
      <c r="E4" s="109" t="s">
        <v>33</v>
      </c>
      <c r="F4" s="109" t="s">
        <v>3</v>
      </c>
      <c r="G4" s="111" t="s">
        <v>4</v>
      </c>
      <c r="H4" s="111" t="s">
        <v>5</v>
      </c>
      <c r="I4" s="111" t="s">
        <v>6</v>
      </c>
      <c r="J4" s="109" t="s">
        <v>7</v>
      </c>
      <c r="K4" s="109" t="s">
        <v>8</v>
      </c>
      <c r="L4" s="118" t="s">
        <v>10</v>
      </c>
      <c r="M4" s="118"/>
      <c r="N4" s="118"/>
      <c r="O4" s="118"/>
      <c r="P4" s="118"/>
      <c r="Q4" s="113" t="s">
        <v>15</v>
      </c>
      <c r="R4" s="115" t="s">
        <v>9</v>
      </c>
      <c r="S4" s="116"/>
      <c r="T4" s="116"/>
      <c r="U4" s="116"/>
      <c r="V4" s="117"/>
      <c r="W4" s="113" t="s">
        <v>16</v>
      </c>
      <c r="X4" s="113"/>
      <c r="Y4" s="113"/>
      <c r="Z4" s="113" t="s">
        <v>17</v>
      </c>
      <c r="AA4" s="113"/>
      <c r="AB4" s="113"/>
      <c r="AC4" s="113"/>
      <c r="AD4" s="113"/>
      <c r="AE4" s="113"/>
    </row>
    <row r="5" spans="1:31" ht="147.75" customHeight="1">
      <c r="A5" s="119"/>
      <c r="B5" s="111"/>
      <c r="C5" s="110"/>
      <c r="D5" s="110"/>
      <c r="E5" s="110"/>
      <c r="F5" s="110"/>
      <c r="G5" s="111"/>
      <c r="H5" s="111"/>
      <c r="I5" s="111"/>
      <c r="J5" s="110"/>
      <c r="K5" s="110"/>
      <c r="L5" s="3" t="s">
        <v>2</v>
      </c>
      <c r="M5" s="3" t="s">
        <v>11</v>
      </c>
      <c r="N5" s="3" t="s">
        <v>12</v>
      </c>
      <c r="O5" s="3" t="s">
        <v>13</v>
      </c>
      <c r="P5" s="3" t="s">
        <v>14</v>
      </c>
      <c r="Q5" s="113"/>
      <c r="R5" s="4" t="s">
        <v>2</v>
      </c>
      <c r="S5" s="4" t="s">
        <v>29</v>
      </c>
      <c r="T5" s="4" t="s">
        <v>28</v>
      </c>
      <c r="U5" s="4" t="s">
        <v>27</v>
      </c>
      <c r="V5" s="4" t="s">
        <v>26</v>
      </c>
      <c r="W5" s="4" t="s">
        <v>18</v>
      </c>
      <c r="X5" s="4" t="s">
        <v>19</v>
      </c>
      <c r="Y5" s="4" t="s">
        <v>20</v>
      </c>
      <c r="Z5" s="4" t="s">
        <v>21</v>
      </c>
      <c r="AA5" s="4" t="s">
        <v>22</v>
      </c>
      <c r="AB5" s="4" t="s">
        <v>23</v>
      </c>
      <c r="AC5" s="4" t="s">
        <v>20</v>
      </c>
      <c r="AD5" s="4" t="s">
        <v>30</v>
      </c>
      <c r="AE5" s="4" t="s">
        <v>34</v>
      </c>
    </row>
    <row r="6" spans="1:31" ht="15.75" thickBo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6">
        <v>31</v>
      </c>
    </row>
    <row r="7" spans="1:31" ht="19.5" customHeight="1">
      <c r="A7" s="76">
        <v>1</v>
      </c>
      <c r="B7" s="77" t="s">
        <v>37</v>
      </c>
      <c r="C7" s="78">
        <v>2</v>
      </c>
      <c r="D7" s="78">
        <v>0</v>
      </c>
      <c r="E7" s="78">
        <v>2</v>
      </c>
      <c r="F7" s="78">
        <v>0</v>
      </c>
      <c r="G7" s="79">
        <v>0</v>
      </c>
      <c r="H7" s="78">
        <v>0</v>
      </c>
      <c r="I7" s="79" t="e">
        <v>#DIV/0!</v>
      </c>
      <c r="J7" s="78">
        <v>0</v>
      </c>
      <c r="K7" s="78">
        <v>0</v>
      </c>
      <c r="L7" s="62">
        <v>0</v>
      </c>
      <c r="M7" s="78">
        <v>0</v>
      </c>
      <c r="N7" s="78">
        <v>0</v>
      </c>
      <c r="O7" s="78">
        <v>0</v>
      </c>
      <c r="P7" s="78">
        <v>0</v>
      </c>
      <c r="Q7" s="78">
        <v>0</v>
      </c>
      <c r="R7" s="62">
        <v>0</v>
      </c>
      <c r="S7" s="78">
        <v>0</v>
      </c>
      <c r="T7" s="78">
        <v>0</v>
      </c>
      <c r="U7" s="78">
        <v>0</v>
      </c>
      <c r="V7" s="78">
        <v>0</v>
      </c>
      <c r="W7" s="78">
        <v>0</v>
      </c>
      <c r="X7" s="78">
        <v>0</v>
      </c>
      <c r="Y7" s="78">
        <v>0</v>
      </c>
      <c r="Z7" s="78">
        <v>0</v>
      </c>
      <c r="AA7" s="78">
        <v>0</v>
      </c>
      <c r="AB7" s="78">
        <v>0</v>
      </c>
      <c r="AC7" s="78">
        <v>0</v>
      </c>
      <c r="AD7" s="78">
        <v>0</v>
      </c>
      <c r="AE7" s="80">
        <v>2</v>
      </c>
    </row>
    <row r="8" spans="1:31" ht="19.5" customHeight="1">
      <c r="A8" s="81">
        <v>2</v>
      </c>
      <c r="B8" s="82" t="s">
        <v>38</v>
      </c>
      <c r="C8" s="67">
        <v>0</v>
      </c>
      <c r="D8" s="67">
        <v>0</v>
      </c>
      <c r="E8" s="67">
        <v>0</v>
      </c>
      <c r="F8" s="67">
        <v>0</v>
      </c>
      <c r="G8" s="68" t="e">
        <v>#DIV/0!</v>
      </c>
      <c r="H8" s="67">
        <v>0</v>
      </c>
      <c r="I8" s="68" t="e">
        <v>#DIV/0!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v>0</v>
      </c>
      <c r="Q8" s="67">
        <v>0</v>
      </c>
      <c r="R8" s="67">
        <v>0</v>
      </c>
      <c r="S8" s="67">
        <v>0</v>
      </c>
      <c r="T8" s="67">
        <v>0</v>
      </c>
      <c r="U8" s="67">
        <v>0</v>
      </c>
      <c r="V8" s="67">
        <v>0</v>
      </c>
      <c r="W8" s="67">
        <v>0</v>
      </c>
      <c r="X8" s="67">
        <v>0</v>
      </c>
      <c r="Y8" s="67">
        <v>0</v>
      </c>
      <c r="Z8" s="67">
        <v>0</v>
      </c>
      <c r="AA8" s="67">
        <v>0</v>
      </c>
      <c r="AB8" s="67">
        <v>0</v>
      </c>
      <c r="AC8" s="67">
        <v>0</v>
      </c>
      <c r="AD8" s="67">
        <v>0</v>
      </c>
      <c r="AE8" s="69">
        <v>0</v>
      </c>
    </row>
    <row r="9" spans="1:31" ht="19.5" customHeight="1">
      <c r="A9" s="81">
        <v>3</v>
      </c>
      <c r="B9" s="82" t="s">
        <v>39</v>
      </c>
      <c r="C9" s="67">
        <v>0</v>
      </c>
      <c r="D9" s="67">
        <v>0</v>
      </c>
      <c r="E9" s="67">
        <v>0</v>
      </c>
      <c r="F9" s="67">
        <v>0</v>
      </c>
      <c r="G9" s="68" t="e">
        <v>#DIV/0!</v>
      </c>
      <c r="H9" s="67">
        <v>0</v>
      </c>
      <c r="I9" s="68" t="e">
        <v>#DIV/0!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v>0</v>
      </c>
      <c r="Q9" s="67">
        <v>0</v>
      </c>
      <c r="R9" s="67">
        <v>0</v>
      </c>
      <c r="S9" s="67">
        <v>0</v>
      </c>
      <c r="T9" s="67">
        <v>0</v>
      </c>
      <c r="U9" s="67">
        <v>0</v>
      </c>
      <c r="V9" s="67">
        <v>0</v>
      </c>
      <c r="W9" s="67">
        <v>0</v>
      </c>
      <c r="X9" s="67">
        <v>0</v>
      </c>
      <c r="Y9" s="67">
        <v>0</v>
      </c>
      <c r="Z9" s="67">
        <v>0</v>
      </c>
      <c r="AA9" s="67">
        <v>0</v>
      </c>
      <c r="AB9" s="67">
        <v>0</v>
      </c>
      <c r="AC9" s="67">
        <v>0</v>
      </c>
      <c r="AD9" s="67">
        <v>0</v>
      </c>
      <c r="AE9" s="69">
        <v>0</v>
      </c>
    </row>
    <row r="10" spans="1:31" ht="19.5" customHeight="1">
      <c r="A10" s="81">
        <v>4</v>
      </c>
      <c r="B10" s="82" t="s">
        <v>40</v>
      </c>
      <c r="C10" s="67">
        <v>0</v>
      </c>
      <c r="D10" s="67">
        <v>0</v>
      </c>
      <c r="E10" s="67">
        <v>0</v>
      </c>
      <c r="F10" s="67">
        <v>0</v>
      </c>
      <c r="G10" s="68" t="e">
        <v>#DIV/0!</v>
      </c>
      <c r="H10" s="67">
        <v>0</v>
      </c>
      <c r="I10" s="68" t="e">
        <v>#DIV/0!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v>0</v>
      </c>
      <c r="Q10" s="67">
        <v>0</v>
      </c>
      <c r="R10" s="67">
        <v>0</v>
      </c>
      <c r="S10" s="67">
        <v>0</v>
      </c>
      <c r="T10" s="67">
        <v>0</v>
      </c>
      <c r="U10" s="67">
        <v>0</v>
      </c>
      <c r="V10" s="67">
        <v>0</v>
      </c>
      <c r="W10" s="67">
        <v>0</v>
      </c>
      <c r="X10" s="67">
        <v>0</v>
      </c>
      <c r="Y10" s="67">
        <v>0</v>
      </c>
      <c r="Z10" s="67">
        <v>0</v>
      </c>
      <c r="AA10" s="67">
        <v>0</v>
      </c>
      <c r="AB10" s="67">
        <v>0</v>
      </c>
      <c r="AC10" s="67">
        <v>0</v>
      </c>
      <c r="AD10" s="67">
        <v>0</v>
      </c>
      <c r="AE10" s="69">
        <v>0</v>
      </c>
    </row>
    <row r="11" spans="1:31" ht="19.5" customHeight="1">
      <c r="A11" s="81">
        <v>5</v>
      </c>
      <c r="B11" s="82" t="s">
        <v>41</v>
      </c>
      <c r="C11" s="67">
        <v>1</v>
      </c>
      <c r="D11" s="67">
        <v>0</v>
      </c>
      <c r="E11" s="67">
        <v>1</v>
      </c>
      <c r="F11" s="67">
        <v>0</v>
      </c>
      <c r="G11" s="68">
        <v>0</v>
      </c>
      <c r="H11" s="67">
        <v>0</v>
      </c>
      <c r="I11" s="68" t="e">
        <v>#DIV/0!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v>0</v>
      </c>
      <c r="Q11" s="67">
        <v>0</v>
      </c>
      <c r="R11" s="67">
        <v>0</v>
      </c>
      <c r="S11" s="67">
        <v>0</v>
      </c>
      <c r="T11" s="67">
        <v>0</v>
      </c>
      <c r="U11" s="67">
        <v>0</v>
      </c>
      <c r="V11" s="67">
        <v>0</v>
      </c>
      <c r="W11" s="67">
        <v>0</v>
      </c>
      <c r="X11" s="67">
        <v>0</v>
      </c>
      <c r="Y11" s="67">
        <v>0</v>
      </c>
      <c r="Z11" s="67">
        <v>0</v>
      </c>
      <c r="AA11" s="67">
        <v>0</v>
      </c>
      <c r="AB11" s="67">
        <v>0</v>
      </c>
      <c r="AC11" s="67">
        <v>0</v>
      </c>
      <c r="AD11" s="67">
        <v>0</v>
      </c>
      <c r="AE11" s="69">
        <v>1</v>
      </c>
    </row>
    <row r="12" spans="1:31" ht="19.5" customHeight="1">
      <c r="A12" s="81">
        <v>6</v>
      </c>
      <c r="B12" s="82" t="s">
        <v>42</v>
      </c>
      <c r="C12" s="67">
        <v>0</v>
      </c>
      <c r="D12" s="67">
        <v>0</v>
      </c>
      <c r="E12" s="67">
        <v>0</v>
      </c>
      <c r="F12" s="67">
        <v>0</v>
      </c>
      <c r="G12" s="68" t="e">
        <v>#DIV/0!</v>
      </c>
      <c r="H12" s="67">
        <v>0</v>
      </c>
      <c r="I12" s="68" t="e">
        <v>#DIV/0!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v>0</v>
      </c>
      <c r="Q12" s="67">
        <v>0</v>
      </c>
      <c r="R12" s="67">
        <v>0</v>
      </c>
      <c r="S12" s="67">
        <v>0</v>
      </c>
      <c r="T12" s="67">
        <v>0</v>
      </c>
      <c r="U12" s="67">
        <v>0</v>
      </c>
      <c r="V12" s="67">
        <v>0</v>
      </c>
      <c r="W12" s="67">
        <v>0</v>
      </c>
      <c r="X12" s="67">
        <v>0</v>
      </c>
      <c r="Y12" s="67">
        <v>0</v>
      </c>
      <c r="Z12" s="67">
        <v>0</v>
      </c>
      <c r="AA12" s="67">
        <v>0</v>
      </c>
      <c r="AB12" s="67">
        <v>0</v>
      </c>
      <c r="AC12" s="67">
        <v>0</v>
      </c>
      <c r="AD12" s="67">
        <v>0</v>
      </c>
      <c r="AE12" s="69">
        <v>0</v>
      </c>
    </row>
    <row r="13" spans="1:31" ht="19.5" customHeight="1">
      <c r="A13" s="81">
        <v>7</v>
      </c>
      <c r="B13" s="82" t="s">
        <v>43</v>
      </c>
      <c r="C13" s="67">
        <v>0</v>
      </c>
      <c r="D13" s="67">
        <v>0</v>
      </c>
      <c r="E13" s="67">
        <v>0</v>
      </c>
      <c r="F13" s="67">
        <v>0</v>
      </c>
      <c r="G13" s="68" t="e">
        <v>#DIV/0!</v>
      </c>
      <c r="H13" s="67">
        <v>0</v>
      </c>
      <c r="I13" s="68" t="e">
        <v>#DIV/0!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v>0</v>
      </c>
      <c r="Q13" s="67">
        <v>0</v>
      </c>
      <c r="R13" s="67">
        <v>0</v>
      </c>
      <c r="S13" s="67">
        <v>0</v>
      </c>
      <c r="T13" s="67">
        <v>0</v>
      </c>
      <c r="U13" s="67">
        <v>0</v>
      </c>
      <c r="V13" s="67">
        <v>0</v>
      </c>
      <c r="W13" s="67">
        <v>0</v>
      </c>
      <c r="X13" s="67">
        <v>0</v>
      </c>
      <c r="Y13" s="67">
        <v>0</v>
      </c>
      <c r="Z13" s="67">
        <v>0</v>
      </c>
      <c r="AA13" s="67">
        <v>0</v>
      </c>
      <c r="AB13" s="67">
        <v>0</v>
      </c>
      <c r="AC13" s="67">
        <v>0</v>
      </c>
      <c r="AD13" s="67">
        <v>0</v>
      </c>
      <c r="AE13" s="69">
        <v>0</v>
      </c>
    </row>
    <row r="14" spans="1:31" ht="19.5" customHeight="1" thickBot="1">
      <c r="A14" s="83">
        <v>8</v>
      </c>
      <c r="B14" s="84" t="s">
        <v>44</v>
      </c>
      <c r="C14" s="85">
        <v>0</v>
      </c>
      <c r="D14" s="85">
        <v>0</v>
      </c>
      <c r="E14" s="85">
        <v>0</v>
      </c>
      <c r="F14" s="85">
        <v>0</v>
      </c>
      <c r="G14" s="86" t="e">
        <v>#DIV/0!</v>
      </c>
      <c r="H14" s="85">
        <v>0</v>
      </c>
      <c r="I14" s="87" t="e">
        <v>#DIV/0!</v>
      </c>
      <c r="J14" s="85">
        <v>0</v>
      </c>
      <c r="K14" s="85">
        <v>0</v>
      </c>
      <c r="L14" s="70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70">
        <v>0</v>
      </c>
      <c r="S14" s="85">
        <v>0</v>
      </c>
      <c r="T14" s="85">
        <v>0</v>
      </c>
      <c r="U14" s="85">
        <v>0</v>
      </c>
      <c r="V14" s="85">
        <v>0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0</v>
      </c>
      <c r="AD14" s="85">
        <v>0</v>
      </c>
      <c r="AE14" s="88">
        <v>0</v>
      </c>
    </row>
    <row r="15" spans="1:31" ht="19.5" customHeight="1" thickBot="1">
      <c r="A15" s="89"/>
      <c r="B15" s="90" t="s">
        <v>2</v>
      </c>
      <c r="C15" s="91">
        <f t="shared" ref="C15:F15" si="0">SUM(C7:C14)</f>
        <v>3</v>
      </c>
      <c r="D15" s="92">
        <f t="shared" si="0"/>
        <v>0</v>
      </c>
      <c r="E15" s="92">
        <f t="shared" si="0"/>
        <v>3</v>
      </c>
      <c r="F15" s="92">
        <f t="shared" si="0"/>
        <v>0</v>
      </c>
      <c r="G15" s="93">
        <f t="shared" ref="G15" si="1">F15/E15</f>
        <v>0</v>
      </c>
      <c r="H15" s="92">
        <f>SUM(H7:H14)</f>
        <v>0</v>
      </c>
      <c r="I15" s="93" t="e">
        <f t="shared" ref="I15" si="2">H15/F15</f>
        <v>#DIV/0!</v>
      </c>
      <c r="J15" s="92">
        <f t="shared" ref="J15:AE15" si="3">SUM(J7:J14)</f>
        <v>0</v>
      </c>
      <c r="K15" s="92">
        <f t="shared" si="3"/>
        <v>0</v>
      </c>
      <c r="L15" s="92">
        <f t="shared" si="3"/>
        <v>0</v>
      </c>
      <c r="M15" s="92">
        <f t="shared" si="3"/>
        <v>0</v>
      </c>
      <c r="N15" s="92">
        <f t="shared" si="3"/>
        <v>0</v>
      </c>
      <c r="O15" s="92">
        <f t="shared" si="3"/>
        <v>0</v>
      </c>
      <c r="P15" s="92">
        <f t="shared" si="3"/>
        <v>0</v>
      </c>
      <c r="Q15" s="92">
        <f t="shared" si="3"/>
        <v>0</v>
      </c>
      <c r="R15" s="92">
        <f t="shared" si="3"/>
        <v>0</v>
      </c>
      <c r="S15" s="92">
        <f t="shared" si="3"/>
        <v>0</v>
      </c>
      <c r="T15" s="92">
        <f t="shared" si="3"/>
        <v>0</v>
      </c>
      <c r="U15" s="92">
        <f t="shared" si="3"/>
        <v>0</v>
      </c>
      <c r="V15" s="92">
        <f t="shared" si="3"/>
        <v>0</v>
      </c>
      <c r="W15" s="92">
        <f t="shared" si="3"/>
        <v>0</v>
      </c>
      <c r="X15" s="92">
        <f t="shared" si="3"/>
        <v>0</v>
      </c>
      <c r="Y15" s="92">
        <f t="shared" si="3"/>
        <v>0</v>
      </c>
      <c r="Z15" s="92">
        <f t="shared" si="3"/>
        <v>0</v>
      </c>
      <c r="AA15" s="92">
        <f t="shared" si="3"/>
        <v>0</v>
      </c>
      <c r="AB15" s="92">
        <f t="shared" si="3"/>
        <v>0</v>
      </c>
      <c r="AC15" s="92">
        <f t="shared" si="3"/>
        <v>0</v>
      </c>
      <c r="AD15" s="92">
        <f t="shared" si="3"/>
        <v>0</v>
      </c>
      <c r="AE15" s="94">
        <f t="shared" si="3"/>
        <v>3</v>
      </c>
    </row>
    <row r="16" spans="1:31" ht="15.75">
      <c r="B16" s="23"/>
    </row>
  </sheetData>
  <mergeCells count="18">
    <mergeCell ref="Q4:Q5"/>
    <mergeCell ref="R4:V4"/>
    <mergeCell ref="I4:I5"/>
    <mergeCell ref="J4:J5"/>
    <mergeCell ref="K4:K5"/>
    <mergeCell ref="L4:P4"/>
    <mergeCell ref="AA1:AE1"/>
    <mergeCell ref="A2:AE2"/>
    <mergeCell ref="A4:A5"/>
    <mergeCell ref="B4:B5"/>
    <mergeCell ref="C4:C5"/>
    <mergeCell ref="D4:D5"/>
    <mergeCell ref="E4:E5"/>
    <mergeCell ref="F4:F5"/>
    <mergeCell ref="G4:G5"/>
    <mergeCell ref="H4:H5"/>
    <mergeCell ref="W4:Y4"/>
    <mergeCell ref="Z4:AE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17"/>
  <sheetViews>
    <sheetView view="pageBreakPreview" zoomScale="80" zoomScaleNormal="100" zoomScaleSheetLayoutView="80" workbookViewId="0">
      <selection activeCell="E16" sqref="E16"/>
    </sheetView>
  </sheetViews>
  <sheetFormatPr defaultRowHeight="15"/>
  <cols>
    <col min="1" max="1" width="3.5703125" customWidth="1"/>
    <col min="2" max="2" width="26.5703125" customWidth="1"/>
    <col min="3" max="4" width="18.28515625" customWidth="1"/>
    <col min="5" max="5" width="16.42578125" customWidth="1"/>
    <col min="6" max="6" width="15.5703125" customWidth="1"/>
    <col min="7" max="7" width="13.85546875" customWidth="1"/>
    <col min="8" max="11" width="17" customWidth="1"/>
    <col min="12" max="12" width="5.28515625" customWidth="1"/>
    <col min="13" max="13" width="4.7109375" customWidth="1"/>
    <col min="14" max="14" width="4.85546875" customWidth="1"/>
    <col min="15" max="15" width="4.140625" customWidth="1"/>
    <col min="16" max="16" width="6.5703125" customWidth="1"/>
    <col min="17" max="18" width="16.28515625" customWidth="1"/>
    <col min="19" max="19" width="14.42578125" customWidth="1"/>
    <col min="20" max="22" width="16.28515625" customWidth="1"/>
    <col min="23" max="23" width="15" customWidth="1"/>
    <col min="24" max="24" width="14.140625" customWidth="1"/>
    <col min="25" max="25" width="17.42578125" customWidth="1"/>
    <col min="26" max="26" width="14" customWidth="1"/>
    <col min="27" max="27" width="13.28515625" customWidth="1"/>
    <col min="28" max="31" width="18" customWidth="1"/>
  </cols>
  <sheetData>
    <row r="1" spans="1:31" ht="135" customHeight="1">
      <c r="AA1" s="112" t="s">
        <v>25</v>
      </c>
      <c r="AB1" s="112"/>
      <c r="AC1" s="112"/>
      <c r="AD1" s="112"/>
      <c r="AE1" s="112"/>
    </row>
    <row r="2" spans="1:31">
      <c r="A2" s="114" t="s">
        <v>24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</row>
    <row r="4" spans="1:31" ht="50.25" customHeight="1">
      <c r="A4" s="119" t="s">
        <v>0</v>
      </c>
      <c r="B4" s="111" t="s">
        <v>36</v>
      </c>
      <c r="C4" s="109" t="s">
        <v>31</v>
      </c>
      <c r="D4" s="109" t="s">
        <v>32</v>
      </c>
      <c r="E4" s="109" t="s">
        <v>33</v>
      </c>
      <c r="F4" s="109" t="s">
        <v>3</v>
      </c>
      <c r="G4" s="111" t="s">
        <v>4</v>
      </c>
      <c r="H4" s="111" t="s">
        <v>5</v>
      </c>
      <c r="I4" s="111" t="s">
        <v>6</v>
      </c>
      <c r="J4" s="109" t="s">
        <v>7</v>
      </c>
      <c r="K4" s="109" t="s">
        <v>8</v>
      </c>
      <c r="L4" s="118" t="s">
        <v>10</v>
      </c>
      <c r="M4" s="118"/>
      <c r="N4" s="118"/>
      <c r="O4" s="118"/>
      <c r="P4" s="118"/>
      <c r="Q4" s="113" t="s">
        <v>15</v>
      </c>
      <c r="R4" s="115" t="s">
        <v>9</v>
      </c>
      <c r="S4" s="116"/>
      <c r="T4" s="116"/>
      <c r="U4" s="116"/>
      <c r="V4" s="117"/>
      <c r="W4" s="113" t="s">
        <v>16</v>
      </c>
      <c r="X4" s="113"/>
      <c r="Y4" s="113"/>
      <c r="Z4" s="113" t="s">
        <v>17</v>
      </c>
      <c r="AA4" s="113"/>
      <c r="AB4" s="113"/>
      <c r="AC4" s="113"/>
      <c r="AD4" s="113"/>
      <c r="AE4" s="113"/>
    </row>
    <row r="5" spans="1:31" ht="147.75" customHeight="1">
      <c r="A5" s="119"/>
      <c r="B5" s="111"/>
      <c r="C5" s="110"/>
      <c r="D5" s="110"/>
      <c r="E5" s="110"/>
      <c r="F5" s="110"/>
      <c r="G5" s="111"/>
      <c r="H5" s="111"/>
      <c r="I5" s="111"/>
      <c r="J5" s="110"/>
      <c r="K5" s="110"/>
      <c r="L5" s="3" t="s">
        <v>2</v>
      </c>
      <c r="M5" s="3" t="s">
        <v>11</v>
      </c>
      <c r="N5" s="3" t="s">
        <v>12</v>
      </c>
      <c r="O5" s="3" t="s">
        <v>13</v>
      </c>
      <c r="P5" s="3" t="s">
        <v>14</v>
      </c>
      <c r="Q5" s="113"/>
      <c r="R5" s="4" t="s">
        <v>2</v>
      </c>
      <c r="S5" s="4" t="s">
        <v>29</v>
      </c>
      <c r="T5" s="4" t="s">
        <v>28</v>
      </c>
      <c r="U5" s="4" t="s">
        <v>27</v>
      </c>
      <c r="V5" s="4" t="s">
        <v>26</v>
      </c>
      <c r="W5" s="4" t="s">
        <v>18</v>
      </c>
      <c r="X5" s="4" t="s">
        <v>19</v>
      </c>
      <c r="Y5" s="4" t="s">
        <v>20</v>
      </c>
      <c r="Z5" s="4" t="s">
        <v>21</v>
      </c>
      <c r="AA5" s="4" t="s">
        <v>22</v>
      </c>
      <c r="AB5" s="4" t="s">
        <v>23</v>
      </c>
      <c r="AC5" s="4" t="s">
        <v>20</v>
      </c>
      <c r="AD5" s="4" t="s">
        <v>30</v>
      </c>
      <c r="AE5" s="4" t="s">
        <v>34</v>
      </c>
    </row>
    <row r="6" spans="1:31" ht="15.75" thickBo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6">
        <v>31</v>
      </c>
    </row>
    <row r="7" spans="1:31" s="50" customFormat="1" ht="15.75">
      <c r="A7" s="49">
        <v>1</v>
      </c>
      <c r="B7" s="45" t="s">
        <v>37</v>
      </c>
      <c r="C7" s="96">
        <v>3</v>
      </c>
      <c r="D7" s="96">
        <v>0</v>
      </c>
      <c r="E7" s="96">
        <v>3</v>
      </c>
      <c r="F7" s="96">
        <v>0</v>
      </c>
      <c r="G7" s="97">
        <f t="shared" ref="G7:G15" si="0">F7/E7</f>
        <v>0</v>
      </c>
      <c r="H7" s="96">
        <v>0</v>
      </c>
      <c r="I7" s="97" t="e">
        <f t="shared" ref="I7:I15" si="1">H7/F7</f>
        <v>#DIV/0!</v>
      </c>
      <c r="J7" s="96">
        <v>0</v>
      </c>
      <c r="K7" s="96"/>
      <c r="L7" s="98">
        <f t="shared" ref="L7:L14" si="2">M7+N7+O7+P7</f>
        <v>0</v>
      </c>
      <c r="M7" s="96">
        <v>0</v>
      </c>
      <c r="N7" s="96"/>
      <c r="O7" s="96"/>
      <c r="P7" s="96"/>
      <c r="Q7" s="96"/>
      <c r="R7" s="98">
        <f t="shared" ref="R7:R14" si="3">S7+T7+U7+V7</f>
        <v>0</v>
      </c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>
        <v>1</v>
      </c>
      <c r="AE7" s="99">
        <v>2</v>
      </c>
    </row>
    <row r="8" spans="1:31" s="50" customFormat="1" ht="15.75">
      <c r="A8" s="49">
        <v>2</v>
      </c>
      <c r="B8" s="46" t="s">
        <v>38</v>
      </c>
      <c r="C8" s="100">
        <v>36</v>
      </c>
      <c r="D8" s="100">
        <v>0</v>
      </c>
      <c r="E8" s="100">
        <v>36</v>
      </c>
      <c r="F8" s="100">
        <v>15</v>
      </c>
      <c r="G8" s="101">
        <f t="shared" si="0"/>
        <v>0.41666666666666669</v>
      </c>
      <c r="H8" s="100">
        <v>12</v>
      </c>
      <c r="I8" s="101">
        <f t="shared" si="1"/>
        <v>0.8</v>
      </c>
      <c r="J8" s="100">
        <v>12</v>
      </c>
      <c r="K8" s="100"/>
      <c r="L8" s="100">
        <f t="shared" si="2"/>
        <v>12</v>
      </c>
      <c r="M8" s="100"/>
      <c r="N8" s="100">
        <v>12</v>
      </c>
      <c r="O8" s="100"/>
      <c r="P8" s="100"/>
      <c r="Q8" s="102">
        <v>5341375</v>
      </c>
      <c r="R8" s="100">
        <f t="shared" si="3"/>
        <v>0</v>
      </c>
      <c r="S8" s="100"/>
      <c r="T8" s="100"/>
      <c r="U8" s="100"/>
      <c r="V8" s="100"/>
      <c r="W8" s="100"/>
      <c r="X8" s="100"/>
      <c r="Y8" s="100"/>
      <c r="Z8" s="100"/>
      <c r="AA8" s="100">
        <v>13</v>
      </c>
      <c r="AB8" s="100">
        <v>2</v>
      </c>
      <c r="AC8" s="100"/>
      <c r="AD8" s="100">
        <v>2</v>
      </c>
      <c r="AE8" s="103">
        <v>4</v>
      </c>
    </row>
    <row r="9" spans="1:31" s="50" customFormat="1" ht="15.75">
      <c r="A9" s="49">
        <v>3</v>
      </c>
      <c r="B9" s="46" t="s">
        <v>39</v>
      </c>
      <c r="C9" s="100">
        <v>9</v>
      </c>
      <c r="D9" s="100">
        <v>0</v>
      </c>
      <c r="E9" s="100">
        <v>9</v>
      </c>
      <c r="F9" s="100">
        <v>3</v>
      </c>
      <c r="G9" s="101">
        <f t="shared" si="0"/>
        <v>0.33333333333333331</v>
      </c>
      <c r="H9" s="100">
        <v>3</v>
      </c>
      <c r="I9" s="101">
        <f t="shared" si="1"/>
        <v>1</v>
      </c>
      <c r="J9" s="100">
        <v>3</v>
      </c>
      <c r="K9" s="100">
        <v>0</v>
      </c>
      <c r="L9" s="100">
        <f t="shared" si="2"/>
        <v>3</v>
      </c>
      <c r="M9" s="100"/>
      <c r="N9" s="100">
        <v>3</v>
      </c>
      <c r="O9" s="100"/>
      <c r="P9" s="100"/>
      <c r="Q9" s="100">
        <v>1254250</v>
      </c>
      <c r="R9" s="100">
        <f t="shared" si="3"/>
        <v>0</v>
      </c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3">
        <v>6</v>
      </c>
    </row>
    <row r="10" spans="1:31" s="50" customFormat="1" ht="15.75">
      <c r="A10" s="49">
        <v>4</v>
      </c>
      <c r="B10" s="46" t="s">
        <v>40</v>
      </c>
      <c r="C10" s="100">
        <v>24</v>
      </c>
      <c r="D10" s="100">
        <v>0</v>
      </c>
      <c r="E10" s="100">
        <v>24</v>
      </c>
      <c r="F10" s="100">
        <v>11</v>
      </c>
      <c r="G10" s="101">
        <f t="shared" si="0"/>
        <v>0.45833333333333331</v>
      </c>
      <c r="H10" s="100">
        <v>11</v>
      </c>
      <c r="I10" s="101">
        <f t="shared" si="1"/>
        <v>1</v>
      </c>
      <c r="J10" s="100">
        <v>10</v>
      </c>
      <c r="K10" s="100">
        <v>0</v>
      </c>
      <c r="L10" s="100">
        <f t="shared" si="2"/>
        <v>10</v>
      </c>
      <c r="M10" s="100">
        <v>2</v>
      </c>
      <c r="N10" s="100">
        <v>8</v>
      </c>
      <c r="O10" s="100">
        <v>0</v>
      </c>
      <c r="P10" s="100">
        <v>0</v>
      </c>
      <c r="Q10" s="100">
        <v>3568125</v>
      </c>
      <c r="R10" s="100">
        <f t="shared" si="3"/>
        <v>1</v>
      </c>
      <c r="S10" s="100">
        <v>0</v>
      </c>
      <c r="T10" s="100">
        <v>1</v>
      </c>
      <c r="U10" s="100">
        <v>0</v>
      </c>
      <c r="V10" s="100">
        <v>0</v>
      </c>
      <c r="W10" s="100">
        <v>0</v>
      </c>
      <c r="X10" s="100">
        <v>0</v>
      </c>
      <c r="Y10" s="100">
        <v>0</v>
      </c>
      <c r="Z10" s="100">
        <v>0</v>
      </c>
      <c r="AA10" s="100">
        <v>4</v>
      </c>
      <c r="AB10" s="100">
        <v>0</v>
      </c>
      <c r="AC10" s="100">
        <v>0</v>
      </c>
      <c r="AD10" s="100">
        <v>1</v>
      </c>
      <c r="AE10" s="103">
        <v>8</v>
      </c>
    </row>
    <row r="11" spans="1:31" s="50" customFormat="1" ht="15.75">
      <c r="A11" s="49">
        <v>5</v>
      </c>
      <c r="B11" s="47" t="s">
        <v>41</v>
      </c>
      <c r="C11" s="100">
        <v>6</v>
      </c>
      <c r="D11" s="100">
        <v>0</v>
      </c>
      <c r="E11" s="100">
        <v>6</v>
      </c>
      <c r="F11" s="100">
        <v>2</v>
      </c>
      <c r="G11" s="101">
        <f t="shared" si="0"/>
        <v>0.33333333333333331</v>
      </c>
      <c r="H11" s="100">
        <v>2</v>
      </c>
      <c r="I11" s="101">
        <f t="shared" si="1"/>
        <v>1</v>
      </c>
      <c r="J11" s="100">
        <v>2</v>
      </c>
      <c r="K11" s="100">
        <v>0</v>
      </c>
      <c r="L11" s="100">
        <f t="shared" si="2"/>
        <v>2</v>
      </c>
      <c r="M11" s="100">
        <v>0</v>
      </c>
      <c r="N11" s="100">
        <v>1</v>
      </c>
      <c r="O11" s="100">
        <v>1</v>
      </c>
      <c r="P11" s="100">
        <v>0</v>
      </c>
      <c r="Q11" s="100">
        <v>800125</v>
      </c>
      <c r="R11" s="100">
        <f t="shared" si="3"/>
        <v>0</v>
      </c>
      <c r="S11" s="100">
        <v>0</v>
      </c>
      <c r="T11" s="100">
        <v>0</v>
      </c>
      <c r="U11" s="100">
        <v>0</v>
      </c>
      <c r="V11" s="100">
        <v>0</v>
      </c>
      <c r="W11" s="100">
        <v>0</v>
      </c>
      <c r="X11" s="100">
        <v>0</v>
      </c>
      <c r="Y11" s="100">
        <v>0</v>
      </c>
      <c r="Z11" s="100">
        <v>0</v>
      </c>
      <c r="AA11" s="100">
        <v>0</v>
      </c>
      <c r="AB11" s="100">
        <v>0</v>
      </c>
      <c r="AC11" s="100">
        <v>0</v>
      </c>
      <c r="AD11" s="100"/>
      <c r="AE11" s="103">
        <v>4</v>
      </c>
    </row>
    <row r="12" spans="1:31" s="50" customFormat="1" ht="15.75">
      <c r="A12" s="49">
        <v>6</v>
      </c>
      <c r="B12" s="46" t="s">
        <v>42</v>
      </c>
      <c r="C12" s="100">
        <v>13</v>
      </c>
      <c r="D12" s="100">
        <v>0</v>
      </c>
      <c r="E12" s="100">
        <v>13</v>
      </c>
      <c r="F12" s="100">
        <v>7</v>
      </c>
      <c r="G12" s="101">
        <f t="shared" si="0"/>
        <v>0.53846153846153844</v>
      </c>
      <c r="H12" s="100">
        <v>7</v>
      </c>
      <c r="I12" s="101">
        <f t="shared" si="1"/>
        <v>1</v>
      </c>
      <c r="J12" s="100">
        <v>7</v>
      </c>
      <c r="K12" s="100">
        <v>0</v>
      </c>
      <c r="L12" s="100">
        <f t="shared" si="2"/>
        <v>7</v>
      </c>
      <c r="M12" s="100">
        <v>2</v>
      </c>
      <c r="N12" s="100">
        <v>5</v>
      </c>
      <c r="O12" s="100">
        <v>0</v>
      </c>
      <c r="P12" s="100">
        <v>0</v>
      </c>
      <c r="Q12" s="100">
        <v>2530125</v>
      </c>
      <c r="R12" s="100">
        <f t="shared" si="3"/>
        <v>3</v>
      </c>
      <c r="S12" s="100">
        <v>0</v>
      </c>
      <c r="T12" s="100">
        <v>2</v>
      </c>
      <c r="U12" s="100"/>
      <c r="V12" s="100">
        <v>1</v>
      </c>
      <c r="W12" s="100"/>
      <c r="X12" s="100"/>
      <c r="Y12" s="100"/>
      <c r="Z12" s="100"/>
      <c r="AA12" s="100"/>
      <c r="AB12" s="100">
        <v>1</v>
      </c>
      <c r="AC12" s="100">
        <v>1</v>
      </c>
      <c r="AD12" s="100"/>
      <c r="AE12" s="103">
        <v>4</v>
      </c>
    </row>
    <row r="13" spans="1:31" s="50" customFormat="1" ht="15.75">
      <c r="A13" s="49">
        <v>7</v>
      </c>
      <c r="B13" s="48" t="s">
        <v>43</v>
      </c>
      <c r="C13" s="100">
        <v>6</v>
      </c>
      <c r="D13" s="100">
        <v>0</v>
      </c>
      <c r="E13" s="100">
        <v>6</v>
      </c>
      <c r="F13" s="100">
        <v>3</v>
      </c>
      <c r="G13" s="101">
        <f t="shared" si="0"/>
        <v>0.5</v>
      </c>
      <c r="H13" s="100">
        <v>3</v>
      </c>
      <c r="I13" s="101">
        <f t="shared" si="1"/>
        <v>1</v>
      </c>
      <c r="J13" s="100">
        <v>3</v>
      </c>
      <c r="K13" s="100"/>
      <c r="L13" s="100">
        <f t="shared" si="2"/>
        <v>3</v>
      </c>
      <c r="M13" s="100"/>
      <c r="N13" s="100">
        <v>3</v>
      </c>
      <c r="O13" s="100"/>
      <c r="P13" s="100"/>
      <c r="Q13" s="100">
        <v>1038000</v>
      </c>
      <c r="R13" s="100">
        <f t="shared" si="3"/>
        <v>0</v>
      </c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3">
        <v>3</v>
      </c>
    </row>
    <row r="14" spans="1:31" s="50" customFormat="1" ht="16.5" thickBot="1">
      <c r="A14" s="49">
        <v>8</v>
      </c>
      <c r="B14" s="45" t="s">
        <v>44</v>
      </c>
      <c r="C14" s="104">
        <v>1</v>
      </c>
      <c r="D14" s="104">
        <v>0</v>
      </c>
      <c r="E14" s="104">
        <v>1</v>
      </c>
      <c r="F14" s="104">
        <v>1</v>
      </c>
      <c r="G14" s="105">
        <f t="shared" si="0"/>
        <v>1</v>
      </c>
      <c r="H14" s="104">
        <v>1</v>
      </c>
      <c r="I14" s="106">
        <f t="shared" si="1"/>
        <v>1</v>
      </c>
      <c r="J14" s="104">
        <v>1</v>
      </c>
      <c r="K14" s="104">
        <v>0</v>
      </c>
      <c r="L14" s="107">
        <f t="shared" si="2"/>
        <v>1</v>
      </c>
      <c r="M14" s="104">
        <v>1</v>
      </c>
      <c r="N14" s="104">
        <v>0</v>
      </c>
      <c r="O14" s="104">
        <v>0</v>
      </c>
      <c r="P14" s="104">
        <v>0</v>
      </c>
      <c r="Q14" s="104">
        <v>346000</v>
      </c>
      <c r="R14" s="107">
        <f t="shared" si="3"/>
        <v>0</v>
      </c>
      <c r="S14" s="104">
        <v>0</v>
      </c>
      <c r="T14" s="104">
        <v>0</v>
      </c>
      <c r="U14" s="104">
        <v>0</v>
      </c>
      <c r="V14" s="104">
        <v>0</v>
      </c>
      <c r="W14" s="104">
        <v>0</v>
      </c>
      <c r="X14" s="104">
        <v>0</v>
      </c>
      <c r="Y14" s="104">
        <v>0</v>
      </c>
      <c r="Z14" s="104">
        <v>0</v>
      </c>
      <c r="AA14" s="104">
        <v>0</v>
      </c>
      <c r="AB14" s="104">
        <v>0</v>
      </c>
      <c r="AC14" s="104">
        <v>0</v>
      </c>
      <c r="AD14" s="104"/>
      <c r="AE14" s="108">
        <v>0</v>
      </c>
    </row>
    <row r="15" spans="1:31" s="50" customFormat="1" ht="16.5" thickBot="1">
      <c r="A15" s="49">
        <v>9</v>
      </c>
      <c r="B15" s="46" t="s">
        <v>1</v>
      </c>
      <c r="C15" s="44">
        <f>SUM(C7:C14)</f>
        <v>98</v>
      </c>
      <c r="D15" s="44">
        <f t="shared" ref="D15:AE15" si="4">SUM(D7:D14)</f>
        <v>0</v>
      </c>
      <c r="E15" s="44">
        <f t="shared" si="4"/>
        <v>98</v>
      </c>
      <c r="F15" s="44">
        <f t="shared" si="4"/>
        <v>42</v>
      </c>
      <c r="G15" s="105">
        <f t="shared" si="0"/>
        <v>0.42857142857142855</v>
      </c>
      <c r="H15" s="44">
        <f t="shared" si="4"/>
        <v>39</v>
      </c>
      <c r="I15" s="106">
        <f t="shared" si="1"/>
        <v>0.9285714285714286</v>
      </c>
      <c r="J15" s="44">
        <f t="shared" si="4"/>
        <v>38</v>
      </c>
      <c r="K15" s="44">
        <f t="shared" si="4"/>
        <v>0</v>
      </c>
      <c r="L15" s="44">
        <f t="shared" si="4"/>
        <v>38</v>
      </c>
      <c r="M15" s="44">
        <f t="shared" si="4"/>
        <v>5</v>
      </c>
      <c r="N15" s="44">
        <f t="shared" si="4"/>
        <v>32</v>
      </c>
      <c r="O15" s="44">
        <f t="shared" si="4"/>
        <v>1</v>
      </c>
      <c r="P15" s="44">
        <f t="shared" si="4"/>
        <v>0</v>
      </c>
      <c r="Q15" s="95">
        <f>SUM(Q7:Q14)</f>
        <v>14878000</v>
      </c>
      <c r="R15" s="44">
        <f t="shared" si="4"/>
        <v>4</v>
      </c>
      <c r="S15" s="44">
        <f t="shared" si="4"/>
        <v>0</v>
      </c>
      <c r="T15" s="44">
        <f t="shared" si="4"/>
        <v>3</v>
      </c>
      <c r="U15" s="44">
        <f t="shared" si="4"/>
        <v>0</v>
      </c>
      <c r="V15" s="44">
        <f t="shared" si="4"/>
        <v>1</v>
      </c>
      <c r="W15" s="44">
        <f t="shared" si="4"/>
        <v>0</v>
      </c>
      <c r="X15" s="44">
        <f t="shared" si="4"/>
        <v>0</v>
      </c>
      <c r="Y15" s="44">
        <f t="shared" si="4"/>
        <v>0</v>
      </c>
      <c r="Z15" s="44">
        <f t="shared" si="4"/>
        <v>0</v>
      </c>
      <c r="AA15" s="44">
        <f t="shared" si="4"/>
        <v>17</v>
      </c>
      <c r="AB15" s="44">
        <f t="shared" si="4"/>
        <v>3</v>
      </c>
      <c r="AC15" s="44">
        <f t="shared" si="4"/>
        <v>1</v>
      </c>
      <c r="AD15" s="44">
        <f t="shared" si="4"/>
        <v>4</v>
      </c>
      <c r="AE15" s="44">
        <f t="shared" si="4"/>
        <v>31</v>
      </c>
    </row>
    <row r="16" spans="1:31" s="56" customFormat="1" ht="221.25" customHeight="1">
      <c r="A16" s="52"/>
      <c r="B16" s="53"/>
      <c r="C16" s="51"/>
      <c r="D16" s="51"/>
      <c r="E16" s="51"/>
      <c r="F16" s="51"/>
      <c r="G16" s="54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7"/>
      <c r="AD16" s="51"/>
      <c r="AE16" s="51"/>
    </row>
    <row r="17" spans="1:31" s="56" customFormat="1" ht="280.5" customHeight="1">
      <c r="A17" s="52"/>
      <c r="B17" s="53"/>
      <c r="C17" s="51"/>
      <c r="D17" s="51"/>
      <c r="E17" s="51"/>
      <c r="F17" s="51"/>
      <c r="G17" s="54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5"/>
      <c r="AD17" s="51"/>
      <c r="AE17" s="51"/>
    </row>
  </sheetData>
  <mergeCells count="18">
    <mergeCell ref="Q4:Q5"/>
    <mergeCell ref="R4:V4"/>
    <mergeCell ref="I4:I5"/>
    <mergeCell ref="J4:J5"/>
    <mergeCell ref="K4:K5"/>
    <mergeCell ref="L4:P4"/>
    <mergeCell ref="AA1:AE1"/>
    <mergeCell ref="A2:AE2"/>
    <mergeCell ref="A4:A5"/>
    <mergeCell ref="B4:B5"/>
    <mergeCell ref="C4:C5"/>
    <mergeCell ref="D4:D5"/>
    <mergeCell ref="E4:E5"/>
    <mergeCell ref="F4:F5"/>
    <mergeCell ref="G4:G5"/>
    <mergeCell ref="H4:H5"/>
    <mergeCell ref="W4:Y4"/>
    <mergeCell ref="Z4:AE4"/>
  </mergeCells>
  <pageMargins left="0.7" right="0.7" top="0.75" bottom="0.75" header="0.3" footer="0.3"/>
  <pageSetup paperSize="9" orientation="portrait" r:id="rId1"/>
  <ignoredErrors>
    <ignoredError sqref="C15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17"/>
  <sheetViews>
    <sheetView view="pageBreakPreview" zoomScale="80" zoomScaleNormal="100" zoomScaleSheetLayoutView="80" workbookViewId="0">
      <selection activeCell="G14" sqref="G14"/>
    </sheetView>
  </sheetViews>
  <sheetFormatPr defaultRowHeight="15"/>
  <cols>
    <col min="1" max="1" width="3.5703125" customWidth="1"/>
    <col min="2" max="2" width="24" customWidth="1"/>
    <col min="3" max="3" width="22" customWidth="1"/>
    <col min="4" max="4" width="18.28515625" customWidth="1"/>
    <col min="5" max="5" width="16.42578125" customWidth="1"/>
    <col min="6" max="6" width="22" customWidth="1"/>
    <col min="7" max="7" width="13.85546875" customWidth="1"/>
    <col min="8" max="11" width="17" customWidth="1"/>
    <col min="12" max="12" width="5.28515625" customWidth="1"/>
    <col min="13" max="13" width="4.7109375" customWidth="1"/>
    <col min="14" max="14" width="4.85546875" customWidth="1"/>
    <col min="15" max="15" width="4.140625" customWidth="1"/>
    <col min="16" max="16" width="6.5703125" customWidth="1"/>
    <col min="17" max="18" width="16.28515625" customWidth="1"/>
    <col min="19" max="19" width="14.42578125" customWidth="1"/>
    <col min="20" max="22" width="16.28515625" customWidth="1"/>
    <col min="23" max="23" width="15" customWidth="1"/>
    <col min="24" max="24" width="14.140625" customWidth="1"/>
    <col min="25" max="25" width="17.42578125" customWidth="1"/>
    <col min="26" max="26" width="14" customWidth="1"/>
    <col min="27" max="27" width="13.28515625" customWidth="1"/>
    <col min="28" max="31" width="18" customWidth="1"/>
  </cols>
  <sheetData>
    <row r="1" spans="1:31" ht="135" customHeight="1">
      <c r="AA1" s="112" t="s">
        <v>25</v>
      </c>
      <c r="AB1" s="112"/>
      <c r="AC1" s="112"/>
      <c r="AD1" s="112"/>
      <c r="AE1" s="112"/>
    </row>
    <row r="2" spans="1:31">
      <c r="A2" s="114" t="s">
        <v>24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</row>
    <row r="4" spans="1:31" ht="50.25" customHeight="1">
      <c r="A4" s="119" t="s">
        <v>0</v>
      </c>
      <c r="B4" s="111" t="s">
        <v>36</v>
      </c>
      <c r="C4" s="109" t="s">
        <v>31</v>
      </c>
      <c r="D4" s="109" t="s">
        <v>32</v>
      </c>
      <c r="E4" s="109" t="s">
        <v>33</v>
      </c>
      <c r="F4" s="109" t="s">
        <v>3</v>
      </c>
      <c r="G4" s="111" t="s">
        <v>4</v>
      </c>
      <c r="H4" s="111" t="s">
        <v>5</v>
      </c>
      <c r="I4" s="111" t="s">
        <v>6</v>
      </c>
      <c r="J4" s="109" t="s">
        <v>7</v>
      </c>
      <c r="K4" s="109" t="s">
        <v>8</v>
      </c>
      <c r="L4" s="118" t="s">
        <v>10</v>
      </c>
      <c r="M4" s="118"/>
      <c r="N4" s="118"/>
      <c r="O4" s="118"/>
      <c r="P4" s="118"/>
      <c r="Q4" s="113" t="s">
        <v>15</v>
      </c>
      <c r="R4" s="115" t="s">
        <v>9</v>
      </c>
      <c r="S4" s="116"/>
      <c r="T4" s="116"/>
      <c r="U4" s="116"/>
      <c r="V4" s="117"/>
      <c r="W4" s="113" t="s">
        <v>16</v>
      </c>
      <c r="X4" s="113"/>
      <c r="Y4" s="113"/>
      <c r="Z4" s="113" t="s">
        <v>17</v>
      </c>
      <c r="AA4" s="113"/>
      <c r="AB4" s="113"/>
      <c r="AC4" s="113"/>
      <c r="AD4" s="113"/>
      <c r="AE4" s="113"/>
    </row>
    <row r="5" spans="1:31" ht="147.75" customHeight="1">
      <c r="A5" s="119"/>
      <c r="B5" s="111"/>
      <c r="C5" s="110"/>
      <c r="D5" s="110"/>
      <c r="E5" s="110"/>
      <c r="F5" s="110"/>
      <c r="G5" s="111"/>
      <c r="H5" s="111"/>
      <c r="I5" s="111"/>
      <c r="J5" s="110"/>
      <c r="K5" s="110"/>
      <c r="L5" s="3" t="s">
        <v>2</v>
      </c>
      <c r="M5" s="3" t="s">
        <v>11</v>
      </c>
      <c r="N5" s="3" t="s">
        <v>12</v>
      </c>
      <c r="O5" s="3" t="s">
        <v>13</v>
      </c>
      <c r="P5" s="3" t="s">
        <v>14</v>
      </c>
      <c r="Q5" s="113"/>
      <c r="R5" s="4" t="s">
        <v>2</v>
      </c>
      <c r="S5" s="4" t="s">
        <v>29</v>
      </c>
      <c r="T5" s="4" t="s">
        <v>28</v>
      </c>
      <c r="U5" s="4" t="s">
        <v>27</v>
      </c>
      <c r="V5" s="4" t="s">
        <v>26</v>
      </c>
      <c r="W5" s="4" t="s">
        <v>18</v>
      </c>
      <c r="X5" s="4" t="s">
        <v>19</v>
      </c>
      <c r="Y5" s="4" t="s">
        <v>20</v>
      </c>
      <c r="Z5" s="4" t="s">
        <v>21</v>
      </c>
      <c r="AA5" s="4" t="s">
        <v>22</v>
      </c>
      <c r="AB5" s="4" t="s">
        <v>23</v>
      </c>
      <c r="AC5" s="4" t="s">
        <v>20</v>
      </c>
      <c r="AD5" s="4" t="s">
        <v>30</v>
      </c>
      <c r="AE5" s="4" t="s">
        <v>34</v>
      </c>
    </row>
    <row r="6" spans="1:3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6">
        <v>31</v>
      </c>
    </row>
    <row r="7" spans="1:31" ht="15.75">
      <c r="A7" s="1">
        <v>1</v>
      </c>
      <c r="B7" s="16" t="s">
        <v>37</v>
      </c>
      <c r="C7" s="43">
        <v>4</v>
      </c>
      <c r="D7" s="43">
        <v>0</v>
      </c>
      <c r="E7" s="43">
        <v>4</v>
      </c>
      <c r="F7" s="43">
        <v>2</v>
      </c>
      <c r="G7" s="68">
        <f t="shared" ref="G7:G15" si="0">F7/E7</f>
        <v>0.5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X7" s="43">
        <v>0</v>
      </c>
      <c r="Y7" s="43">
        <v>0</v>
      </c>
      <c r="Z7" s="43">
        <v>0</v>
      </c>
      <c r="AA7" s="43">
        <v>0</v>
      </c>
      <c r="AB7" s="43">
        <v>0</v>
      </c>
      <c r="AC7" s="43">
        <v>0</v>
      </c>
      <c r="AD7" s="43">
        <v>0</v>
      </c>
      <c r="AE7" s="43">
        <v>2</v>
      </c>
    </row>
    <row r="8" spans="1:31" ht="15.75">
      <c r="A8" s="1">
        <v>2</v>
      </c>
      <c r="B8" s="17" t="s">
        <v>38</v>
      </c>
      <c r="C8" s="43">
        <v>1</v>
      </c>
      <c r="D8" s="43">
        <v>0</v>
      </c>
      <c r="E8" s="43">
        <v>1</v>
      </c>
      <c r="F8" s="43">
        <v>0</v>
      </c>
      <c r="G8" s="68">
        <f t="shared" si="0"/>
        <v>0</v>
      </c>
      <c r="H8" s="43">
        <v>0</v>
      </c>
      <c r="I8" s="43" t="e">
        <v>#DIV/0!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A8" s="43">
        <v>0</v>
      </c>
      <c r="AB8" s="43">
        <v>0</v>
      </c>
      <c r="AC8" s="43">
        <v>0</v>
      </c>
      <c r="AD8" s="43">
        <v>0</v>
      </c>
      <c r="AE8" s="43">
        <v>1</v>
      </c>
    </row>
    <row r="9" spans="1:31" ht="15.75">
      <c r="A9" s="1">
        <v>3</v>
      </c>
      <c r="B9" s="17" t="s">
        <v>39</v>
      </c>
      <c r="C9" s="43">
        <v>1</v>
      </c>
      <c r="D9" s="43">
        <v>0</v>
      </c>
      <c r="E9" s="43">
        <v>1</v>
      </c>
      <c r="F9" s="43">
        <v>0</v>
      </c>
      <c r="G9" s="68">
        <f t="shared" si="0"/>
        <v>0</v>
      </c>
      <c r="H9" s="43">
        <v>0</v>
      </c>
      <c r="I9" s="43" t="e">
        <v>#DIV/0!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A9" s="43">
        <v>0</v>
      </c>
      <c r="AB9" s="43">
        <v>0</v>
      </c>
      <c r="AC9" s="43">
        <v>0</v>
      </c>
      <c r="AD9" s="43">
        <v>0</v>
      </c>
      <c r="AE9" s="43">
        <v>1</v>
      </c>
    </row>
    <row r="10" spans="1:31" ht="15.75">
      <c r="A10" s="1">
        <v>4</v>
      </c>
      <c r="B10" s="17" t="s">
        <v>40</v>
      </c>
      <c r="C10" s="43">
        <v>2</v>
      </c>
      <c r="D10" s="43">
        <v>0</v>
      </c>
      <c r="E10" s="43">
        <v>2</v>
      </c>
      <c r="F10" s="43">
        <v>0</v>
      </c>
      <c r="G10" s="68">
        <f t="shared" si="0"/>
        <v>0</v>
      </c>
      <c r="H10" s="43">
        <v>0</v>
      </c>
      <c r="I10" s="43" t="e">
        <v>#DIV/0!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1</v>
      </c>
      <c r="AA10" s="43">
        <v>1</v>
      </c>
      <c r="AB10" s="43">
        <v>0</v>
      </c>
      <c r="AC10" s="43">
        <v>0</v>
      </c>
      <c r="AD10" s="43">
        <v>0</v>
      </c>
      <c r="AE10" s="43">
        <v>0</v>
      </c>
    </row>
    <row r="11" spans="1:31" ht="15.75">
      <c r="A11" s="1">
        <v>5</v>
      </c>
      <c r="B11" s="18" t="s">
        <v>41</v>
      </c>
      <c r="C11" s="43">
        <v>3</v>
      </c>
      <c r="D11" s="43">
        <v>0</v>
      </c>
      <c r="E11" s="43">
        <v>3</v>
      </c>
      <c r="F11" s="43">
        <v>0</v>
      </c>
      <c r="G11" s="68">
        <f t="shared" si="0"/>
        <v>0</v>
      </c>
      <c r="H11" s="43">
        <v>0</v>
      </c>
      <c r="I11" s="43" t="e">
        <v>#DIV/0!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0</v>
      </c>
      <c r="AD11" s="43">
        <v>0</v>
      </c>
      <c r="AE11" s="43">
        <v>3</v>
      </c>
    </row>
    <row r="12" spans="1:31" ht="15.75">
      <c r="A12" s="1">
        <v>6</v>
      </c>
      <c r="B12" s="17" t="s">
        <v>42</v>
      </c>
      <c r="C12" s="43">
        <v>3</v>
      </c>
      <c r="D12" s="43">
        <v>0</v>
      </c>
      <c r="E12" s="43">
        <v>3</v>
      </c>
      <c r="F12" s="43">
        <v>0</v>
      </c>
      <c r="G12" s="68">
        <f t="shared" si="0"/>
        <v>0</v>
      </c>
      <c r="H12" s="43">
        <v>0</v>
      </c>
      <c r="I12" s="43" t="e">
        <v>#DIV/0!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v>0</v>
      </c>
      <c r="P12" s="43">
        <v>0</v>
      </c>
      <c r="Q12" s="43">
        <v>0</v>
      </c>
      <c r="R12" s="43">
        <v>0</v>
      </c>
      <c r="S12" s="43">
        <v>0</v>
      </c>
      <c r="T12" s="43">
        <v>0</v>
      </c>
      <c r="U12" s="43">
        <v>0</v>
      </c>
      <c r="V12" s="43">
        <v>0</v>
      </c>
      <c r="W12" s="43">
        <v>0</v>
      </c>
      <c r="X12" s="43">
        <v>0</v>
      </c>
      <c r="Y12" s="43">
        <v>0</v>
      </c>
      <c r="Z12" s="43">
        <v>0</v>
      </c>
      <c r="AA12" s="43">
        <v>0</v>
      </c>
      <c r="AB12" s="43">
        <v>0</v>
      </c>
      <c r="AC12" s="43">
        <v>0</v>
      </c>
      <c r="AD12" s="43">
        <v>0</v>
      </c>
      <c r="AE12" s="43">
        <v>3</v>
      </c>
    </row>
    <row r="13" spans="1:31" ht="15.75">
      <c r="A13" s="24">
        <v>7</v>
      </c>
      <c r="B13" s="33" t="s">
        <v>43</v>
      </c>
      <c r="C13" s="43">
        <v>1</v>
      </c>
      <c r="D13" s="43">
        <v>0</v>
      </c>
      <c r="E13" s="43">
        <v>1</v>
      </c>
      <c r="F13" s="43">
        <v>0</v>
      </c>
      <c r="G13" s="68">
        <f t="shared" si="0"/>
        <v>0</v>
      </c>
      <c r="H13" s="43">
        <v>0</v>
      </c>
      <c r="I13" s="43" t="e">
        <v>#DIV/0!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0</v>
      </c>
      <c r="AA13" s="43">
        <v>0</v>
      </c>
      <c r="AB13" s="43">
        <v>0</v>
      </c>
      <c r="AC13" s="43">
        <v>0</v>
      </c>
      <c r="AD13" s="43">
        <v>0</v>
      </c>
      <c r="AE13" s="43">
        <v>1</v>
      </c>
    </row>
    <row r="14" spans="1:31" s="38" customFormat="1" ht="15.75">
      <c r="A14" s="37">
        <v>8</v>
      </c>
      <c r="B14" s="36" t="s">
        <v>44</v>
      </c>
      <c r="C14" s="43">
        <v>0</v>
      </c>
      <c r="D14" s="43">
        <v>0</v>
      </c>
      <c r="E14" s="43">
        <v>0</v>
      </c>
      <c r="F14" s="43">
        <v>0</v>
      </c>
      <c r="G14" s="68" t="e">
        <f t="shared" si="0"/>
        <v>#DIV/0!</v>
      </c>
      <c r="H14" s="43">
        <v>0</v>
      </c>
      <c r="I14" s="43" t="e">
        <v>#DIV/0!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A14" s="43">
        <v>0</v>
      </c>
      <c r="AB14" s="43">
        <v>0</v>
      </c>
      <c r="AC14" s="43">
        <v>0</v>
      </c>
      <c r="AD14" s="43">
        <v>0</v>
      </c>
      <c r="AE14" s="43">
        <v>0</v>
      </c>
    </row>
    <row r="15" spans="1:31" ht="15.75">
      <c r="A15" s="34">
        <v>9</v>
      </c>
      <c r="B15" s="19" t="s">
        <v>1</v>
      </c>
      <c r="C15" s="35">
        <f>SUM(C7:C14)</f>
        <v>15</v>
      </c>
      <c r="D15" s="35">
        <f t="shared" ref="D15:AE15" si="1">SUM(D7:D14)</f>
        <v>0</v>
      </c>
      <c r="E15" s="35">
        <f t="shared" si="1"/>
        <v>15</v>
      </c>
      <c r="F15" s="35">
        <f t="shared" si="1"/>
        <v>2</v>
      </c>
      <c r="G15" s="68">
        <f t="shared" si="0"/>
        <v>0.13333333333333333</v>
      </c>
      <c r="H15" s="35">
        <f t="shared" si="1"/>
        <v>0</v>
      </c>
      <c r="I15" s="35"/>
      <c r="J15" s="35">
        <f t="shared" si="1"/>
        <v>0</v>
      </c>
      <c r="K15" s="35">
        <f t="shared" si="1"/>
        <v>0</v>
      </c>
      <c r="L15" s="35">
        <f t="shared" si="1"/>
        <v>0</v>
      </c>
      <c r="M15" s="35">
        <f t="shared" si="1"/>
        <v>0</v>
      </c>
      <c r="N15" s="35">
        <f t="shared" si="1"/>
        <v>0</v>
      </c>
      <c r="O15" s="35">
        <f t="shared" si="1"/>
        <v>0</v>
      </c>
      <c r="P15" s="35">
        <f t="shared" si="1"/>
        <v>0</v>
      </c>
      <c r="Q15" s="35">
        <f t="shared" si="1"/>
        <v>0</v>
      </c>
      <c r="R15" s="35">
        <f t="shared" si="1"/>
        <v>0</v>
      </c>
      <c r="S15" s="35">
        <f t="shared" si="1"/>
        <v>0</v>
      </c>
      <c r="T15" s="35">
        <f t="shared" si="1"/>
        <v>0</v>
      </c>
      <c r="U15" s="35">
        <f t="shared" si="1"/>
        <v>0</v>
      </c>
      <c r="V15" s="35">
        <f t="shared" si="1"/>
        <v>0</v>
      </c>
      <c r="W15" s="35">
        <f t="shared" si="1"/>
        <v>0</v>
      </c>
      <c r="X15" s="35">
        <f t="shared" si="1"/>
        <v>0</v>
      </c>
      <c r="Y15" s="35">
        <f t="shared" si="1"/>
        <v>0</v>
      </c>
      <c r="Z15" s="35">
        <f t="shared" si="1"/>
        <v>1</v>
      </c>
      <c r="AA15" s="35">
        <f t="shared" si="1"/>
        <v>1</v>
      </c>
      <c r="AB15" s="35">
        <f t="shared" si="1"/>
        <v>0</v>
      </c>
      <c r="AC15" s="35">
        <f t="shared" si="1"/>
        <v>0</v>
      </c>
      <c r="AD15" s="35">
        <f t="shared" si="1"/>
        <v>0</v>
      </c>
      <c r="AE15" s="35">
        <f t="shared" si="1"/>
        <v>11</v>
      </c>
    </row>
    <row r="16" spans="1:31" ht="15.75">
      <c r="A16" s="26"/>
      <c r="B16" s="29"/>
      <c r="C16" s="30" t="s">
        <v>46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2:9" ht="18.75">
      <c r="B17" s="5" t="s">
        <v>35</v>
      </c>
      <c r="C17" s="5"/>
      <c r="D17" s="5"/>
      <c r="F17" s="13"/>
      <c r="G17" s="14"/>
      <c r="H17" s="14"/>
      <c r="I17" s="15"/>
    </row>
  </sheetData>
  <mergeCells count="18">
    <mergeCell ref="Q4:Q5"/>
    <mergeCell ref="R4:V4"/>
    <mergeCell ref="I4:I5"/>
    <mergeCell ref="J4:J5"/>
    <mergeCell ref="K4:K5"/>
    <mergeCell ref="L4:P4"/>
    <mergeCell ref="AA1:AE1"/>
    <mergeCell ref="A2:AE2"/>
    <mergeCell ref="A4:A5"/>
    <mergeCell ref="B4:B5"/>
    <mergeCell ref="C4:C5"/>
    <mergeCell ref="D4:D5"/>
    <mergeCell ref="E4:E5"/>
    <mergeCell ref="F4:F5"/>
    <mergeCell ref="G4:G5"/>
    <mergeCell ref="H4:H5"/>
    <mergeCell ref="W4:Y4"/>
    <mergeCell ref="Z4:AE4"/>
  </mergeCells>
  <pageMargins left="0.7" right="0.7" top="0.75" bottom="0.75" header="0.3" footer="0.3"/>
  <pageSetup paperSize="9" scale="28" fitToHeight="0" orientation="landscape" r:id="rId1"/>
  <ignoredErrors>
    <ignoredError sqref="C15:F15 H15 J15:AE15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9</vt:i4>
      </vt:variant>
    </vt:vector>
  </HeadingPairs>
  <TitlesOfParts>
    <vt:vector size="19" baseType="lpstr">
      <vt:lpstr>Жинақ</vt:lpstr>
      <vt:lpstr>МДҰ</vt:lpstr>
      <vt:lpstr>білім беру объектілері</vt:lpstr>
      <vt:lpstr>балаларды санаторлы-сауықтыру</vt:lpstr>
      <vt:lpstr>қоғамдық тамақтану, сауда</vt:lpstr>
      <vt:lpstr>коммуналды объектілер</vt:lpstr>
      <vt:lpstr>өндірістік объектілер, РҚО</vt:lpstr>
      <vt:lpstr>денсаулық сақтау объектілері</vt:lpstr>
      <vt:lpstr>басқалары</vt:lpstr>
      <vt:lpstr>Лист2</vt:lpstr>
      <vt:lpstr>'балаларды санаторлы-сауықтыру'!Область_печати</vt:lpstr>
      <vt:lpstr>басқалары!Область_печати</vt:lpstr>
      <vt:lpstr>'білім беру объектілері'!Область_печати</vt:lpstr>
      <vt:lpstr>'денсаулық сақтау объектілері'!Область_печати</vt:lpstr>
      <vt:lpstr>Жинақ!Область_печати</vt:lpstr>
      <vt:lpstr>'коммуналды объектілер'!Область_печати</vt:lpstr>
      <vt:lpstr>'қоғамдық тамақтану, сауда'!Область_печати</vt:lpstr>
      <vt:lpstr>МДҰ!Область_печати</vt:lpstr>
      <vt:lpstr>'өндірістік объектілер, РҚО'!Область_печати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2026-10-06T09:59:47Z</dcterms:modified>
</cp:coreProperties>
</file>