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1D88B80D-8DBB-41CA-9BB7-79E17EC4D29C}" xr6:coauthVersionLast="47" xr6:coauthVersionMax="47" xr10:uidLastSave="{00000000-0000-0000-0000-000000000000}"/>
  <bookViews>
    <workbookView xWindow="-120" yWindow="-120" windowWidth="29040" windowHeight="15720" xr2:uid="{00000000-000D-0000-FFFF-FFFF00000000}"/>
  </bookViews>
  <sheets>
    <sheet name="2026ж 4 тоқсан" sheetId="1" r:id="rId1"/>
  </sheets>
  <definedNames>
    <definedName name="_xlnm.Print_Area" localSheetId="0">'2026ж 4 тоқсан'!$A$1:$E$127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1" l="1"/>
  <c r="E87" i="1"/>
  <c r="E17" i="1"/>
  <c r="E16" i="1"/>
  <c r="E59" i="1"/>
  <c r="E58" i="1"/>
  <c r="E60" i="1"/>
  <c r="E61" i="1"/>
  <c r="E24" i="1"/>
  <c r="E90" i="1"/>
  <c r="E89" i="1"/>
  <c r="E84" i="1"/>
  <c r="D84" i="1"/>
  <c r="D6" i="1" s="1"/>
  <c r="E107" i="1" l="1"/>
  <c r="D107" i="1"/>
  <c r="D118" i="1"/>
  <c r="D96" i="1"/>
  <c r="E118" i="1"/>
  <c r="D126" i="1" l="1"/>
  <c r="E96" i="1"/>
  <c r="E126" i="1" s="1"/>
</calcChain>
</file>

<file path=xl/sharedStrings.xml><?xml version="1.0" encoding="utf-8"?>
<sst xmlns="http://schemas.openxmlformats.org/spreadsheetml/2006/main" count="226" uniqueCount="110">
  <si>
    <t>р/с</t>
  </si>
  <si>
    <t>Сұраныс беруші мекемелер</t>
  </si>
  <si>
    <t>мамандықтар атауы</t>
  </si>
  <si>
    <t>бастауыш сынып мұғалімі</t>
  </si>
  <si>
    <t>"Балалар шығармашылық үйі"</t>
  </si>
  <si>
    <t>қосымша білім беру педагогі</t>
  </si>
  <si>
    <t>Б.Аманшин атындағы МББК</t>
  </si>
  <si>
    <t>биология пәнінің мұғалімі</t>
  </si>
  <si>
    <t>математика пәнінің мұғалімі</t>
  </si>
  <si>
    <t>Қалдығайты ЖОББМ</t>
  </si>
  <si>
    <t>қазақ тілі мен әдебиеті пәнінің мұғалімі</t>
  </si>
  <si>
    <t>орыс тілі мен әдебиеті пәнінің мұғалімі</t>
  </si>
  <si>
    <t>география пәнінің мұғалімі</t>
  </si>
  <si>
    <t>Соналы ЖОББМ</t>
  </si>
  <si>
    <t>кітапханашы</t>
  </si>
  <si>
    <t>Алғашқы әскери және технологиялық даярлық жетекшісі</t>
  </si>
  <si>
    <t>Мұхит атындағы ЖОББМ</t>
  </si>
  <si>
    <t>Дене шынықтыру пәнінің мұғалімі</t>
  </si>
  <si>
    <t>Қажым Жұмалиев атындағы Қаратөбе мектеп-гимназиясы</t>
  </si>
  <si>
    <t>Қаракөл МББК</t>
  </si>
  <si>
    <t>Ханкөл ЖОББМ</t>
  </si>
  <si>
    <t>Шөптікөл МББК</t>
  </si>
  <si>
    <t>информатика пәнінің мұғалімі</t>
  </si>
  <si>
    <t>тәлімгер</t>
  </si>
  <si>
    <t xml:space="preserve">Балдырған бөбекжайы </t>
  </si>
  <si>
    <t>Төлен негізгі орта мектебі</t>
  </si>
  <si>
    <t>Егіндікөл ЖОББМ</t>
  </si>
  <si>
    <t>Б.Қаратаев атындағы ЖОББМ</t>
  </si>
  <si>
    <t>Мәдениет және спорт</t>
  </si>
  <si>
    <t>"Ғ.Құрманғалиев атындағы мәдени-демалыс орталығы" ММ</t>
  </si>
  <si>
    <t>Аккомпаниатор</t>
  </si>
  <si>
    <t>"Қаратөбе" спорт клубы МКҚК</t>
  </si>
  <si>
    <t>Денсаулық сақтау</t>
  </si>
  <si>
    <t xml:space="preserve">"Қаратөбе аудандық ауруханасы" ШЖҚ МКК </t>
  </si>
  <si>
    <t>Жалпы тәжірибелі дәрігер</t>
  </si>
  <si>
    <t>Дәрігер анестезиолог-реаниматолог</t>
  </si>
  <si>
    <t>Дәрігер инфекционист</t>
  </si>
  <si>
    <t>Функционалды диагностика дәрігері</t>
  </si>
  <si>
    <t>Фельдшер</t>
  </si>
  <si>
    <t>Акушерка</t>
  </si>
  <si>
    <t>Мейіргер</t>
  </si>
  <si>
    <t>Агроөнеркәсіптік кешен (Ветеринария)</t>
  </si>
  <si>
    <t>Аудандық ветеринарлық станциясы</t>
  </si>
  <si>
    <t>Мал дәрігері</t>
  </si>
  <si>
    <t>Ауылдық округтер әкімдері аппаратының мемлекеттік қызметшілері</t>
  </si>
  <si>
    <t>ЖИЫНЫ:</t>
  </si>
  <si>
    <t xml:space="preserve">Білім беру </t>
  </si>
  <si>
    <t>тәрбиеші</t>
  </si>
  <si>
    <t>көтерме жәрдемақы</t>
  </si>
  <si>
    <t>бюджеттік несие</t>
  </si>
  <si>
    <t>"Әлібек" бөбекжайы (жеке балабақша)</t>
  </si>
  <si>
    <t>орыс тілі пәнінің мұғалімі</t>
  </si>
  <si>
    <t>Қоскөл ЖОББМ</t>
  </si>
  <si>
    <t>әдіскер</t>
  </si>
  <si>
    <t>"Балалар жасөспірімдер туризм және экология орталығы"</t>
  </si>
  <si>
    <t>мектеп алды сынып тәрбиешісі</t>
  </si>
  <si>
    <t>Шалғын НОМ</t>
  </si>
  <si>
    <t>Аудандық орталықтандырылған кітапхана</t>
  </si>
  <si>
    <t>Мәдени жұмыстарды ұйымдастыру менеджері</t>
  </si>
  <si>
    <t>Мәдени іс-шараларды ұйымдастырушы</t>
  </si>
  <si>
    <t>Саралжын ауылдық округі әкімі аппараты</t>
  </si>
  <si>
    <t>бұқаралық білім меңгерушісі</t>
  </si>
  <si>
    <t>ағылшын пәні мұғалімі</t>
  </si>
  <si>
    <t>педагог - ассистент</t>
  </si>
  <si>
    <t>хореограф</t>
  </si>
  <si>
    <t>интернат меңгерушісі</t>
  </si>
  <si>
    <t>логопед</t>
  </si>
  <si>
    <t>алғашқы әскери дайындық пәнінің мұғалімі</t>
  </si>
  <si>
    <t>педагог психолог</t>
  </si>
  <si>
    <t>сурет пәнінің мұғалімі</t>
  </si>
  <si>
    <t>дене шынықтыпу пәні мұғалімі</t>
  </si>
  <si>
    <t>тарих пәнінің мұғалімі</t>
  </si>
  <si>
    <t>математика-физика пәнінің мұғалімі</t>
  </si>
  <si>
    <t>педагог ассистент</t>
  </si>
  <si>
    <t>ұйымдастырушы педагог</t>
  </si>
  <si>
    <t>кәсіби бағдар беруші</t>
  </si>
  <si>
    <t>ағылшын тілі пәнінің мұғалімі</t>
  </si>
  <si>
    <t>"Жазира" бөбекжайы</t>
  </si>
  <si>
    <t>психолог</t>
  </si>
  <si>
    <t>балетмейстер</t>
  </si>
  <si>
    <t>садақ атудан нұсқаушы</t>
  </si>
  <si>
    <t>волейболдан әдіскер</t>
  </si>
  <si>
    <t>ауыр атлетика бойынша нұсқаушы</t>
  </si>
  <si>
    <t>педиатр</t>
  </si>
  <si>
    <t>дәрігер офтальмолог</t>
  </si>
  <si>
    <t xml:space="preserve">Қаратөбе ауданы бойынша  2026 жылға арналған әлеуметтік қолдау шараларын алуға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аппаратының мемлекеттік қызметшілеріне  сұранысқа ие мамандықтардың тізбесі </t>
  </si>
  <si>
    <t>Қаратөбе аудандық мансап орталығы</t>
  </si>
  <si>
    <t>Ассистент</t>
  </si>
  <si>
    <t>Бас маман</t>
  </si>
  <si>
    <t>Герболог</t>
  </si>
  <si>
    <t>ҚР АШМ АӨК МИК "РФД және БӘО" РММ Қаратөбе аудандық филиалы</t>
  </si>
  <si>
    <t>"Балдырған" бөбекжайы</t>
  </si>
  <si>
    <t>дене шынықтыру нұсқаушысы</t>
  </si>
  <si>
    <t>дене шынықтыру пәнінің мұғалімі</t>
  </si>
  <si>
    <t>физика-информатика пәнінің мұғалімі</t>
  </si>
  <si>
    <t>директордың тәрбие жөніндегі орынбасары</t>
  </si>
  <si>
    <t>Жамбыл МББК</t>
  </si>
  <si>
    <t>диетолог</t>
  </si>
  <si>
    <t>МАД тәрбиеші</t>
  </si>
  <si>
    <t>баян сыныбының оқытушысы</t>
  </si>
  <si>
    <t>домбыра сыныбының оқытушысы</t>
  </si>
  <si>
    <t>Қаратөбе ауданының білім беру бөлімі</t>
  </si>
  <si>
    <t>әдіскер (қазақ тілі әдебиеті)</t>
  </si>
  <si>
    <t>химия пәнінің мұғалімі</t>
  </si>
  <si>
    <t>АӘТД және дене шынықтыру пәнінің мұғалімі</t>
  </si>
  <si>
    <t>Жақсыбай НОМ</t>
  </si>
  <si>
    <t>Балалар саз мектебі</t>
  </si>
  <si>
    <t>аспаптың күйін келтіруші</t>
  </si>
  <si>
    <t>музыка пәні мұғалімі</t>
  </si>
  <si>
    <t>әдіскер (Алғашқы әскери дайындық дене шынықтыру пәні)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</si>
</sst>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Times New Roman"/>
      <family val="1"/>
      <charset val="204"/>
    </font>
    <font>
      <sz val="12"/>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2" xfId="0" applyFont="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0" xfId="0" applyFont="1" applyAlignment="1">
      <alignment vertical="center"/>
    </xf>
    <xf numFmtId="0" fontId="3" fillId="0" borderId="2" xfId="0" applyFont="1" applyBorder="1" applyAlignment="1">
      <alignment horizontal="center" vertical="center"/>
    </xf>
    <xf numFmtId="0" fontId="2"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vertical="center"/>
    </xf>
    <xf numFmtId="0" fontId="2" fillId="2" borderId="2" xfId="0" applyFont="1" applyFill="1" applyBorder="1"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left"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center"/>
    </xf>
    <xf numFmtId="0" fontId="1" fillId="0" borderId="2" xfId="0" applyFont="1" applyBorder="1" applyAlignment="1">
      <alignment horizontal="center" vertical="center" wrapText="1"/>
    </xf>
    <xf numFmtId="0" fontId="2" fillId="2" borderId="2" xfId="0" applyFont="1" applyFill="1" applyBorder="1" applyAlignment="1">
      <alignment horizontal="lef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7"/>
  <sheetViews>
    <sheetView tabSelected="1" view="pageBreakPreview" zoomScaleSheetLayoutView="100" workbookViewId="0">
      <pane ySplit="5" topLeftCell="A6" activePane="bottomLeft" state="frozen"/>
      <selection pane="bottomLeft" activeCell="E95" sqref="E95"/>
    </sheetView>
  </sheetViews>
  <sheetFormatPr defaultRowHeight="15.75" x14ac:dyDescent="0.25"/>
  <cols>
    <col min="1" max="1" width="6.85546875" style="6" customWidth="1"/>
    <col min="2" max="2" width="28.7109375" style="6" customWidth="1"/>
    <col min="3" max="3" width="37" style="6" customWidth="1"/>
    <col min="4" max="4" width="17.5703125" style="6" customWidth="1"/>
    <col min="5" max="5" width="18.7109375" style="6" customWidth="1"/>
    <col min="6" max="16384" width="9.140625" style="6"/>
  </cols>
  <sheetData>
    <row r="1" spans="1:5" x14ac:dyDescent="0.25">
      <c r="A1" s="28" t="s">
        <v>85</v>
      </c>
      <c r="B1" s="28"/>
      <c r="C1" s="28"/>
      <c r="D1" s="28"/>
      <c r="E1" s="28"/>
    </row>
    <row r="2" spans="1:5" x14ac:dyDescent="0.25">
      <c r="A2" s="28"/>
      <c r="B2" s="28"/>
      <c r="C2" s="28"/>
      <c r="D2" s="28"/>
      <c r="E2" s="28"/>
    </row>
    <row r="3" spans="1:5" x14ac:dyDescent="0.25">
      <c r="A3" s="28"/>
      <c r="B3" s="28"/>
      <c r="C3" s="28"/>
      <c r="D3" s="28"/>
      <c r="E3" s="28"/>
    </row>
    <row r="4" spans="1:5" ht="69.75" customHeight="1" x14ac:dyDescent="0.25">
      <c r="A4" s="29"/>
      <c r="B4" s="29"/>
      <c r="C4" s="29"/>
      <c r="D4" s="29"/>
      <c r="E4" s="29"/>
    </row>
    <row r="5" spans="1:5" ht="31.5" x14ac:dyDescent="0.25">
      <c r="A5" s="1" t="s">
        <v>0</v>
      </c>
      <c r="B5" s="5" t="s">
        <v>1</v>
      </c>
      <c r="C5" s="4" t="s">
        <v>2</v>
      </c>
      <c r="D5" s="11" t="s">
        <v>48</v>
      </c>
      <c r="E5" s="11" t="s">
        <v>49</v>
      </c>
    </row>
    <row r="6" spans="1:5" x14ac:dyDescent="0.25">
      <c r="A6" s="1"/>
      <c r="B6" s="27" t="s">
        <v>46</v>
      </c>
      <c r="C6" s="27"/>
      <c r="D6" s="10">
        <f>SUM(D7:D95)</f>
        <v>77</v>
      </c>
      <c r="E6" s="24">
        <f>SUM(E7:E95)</f>
        <v>74</v>
      </c>
    </row>
    <row r="7" spans="1:5" ht="31.5" x14ac:dyDescent="0.25">
      <c r="A7" s="1">
        <v>1</v>
      </c>
      <c r="B7" s="19" t="s">
        <v>4</v>
      </c>
      <c r="C7" s="19" t="s">
        <v>61</v>
      </c>
      <c r="D7" s="20">
        <v>2</v>
      </c>
      <c r="E7" s="12"/>
    </row>
    <row r="8" spans="1:5" ht="31.5" x14ac:dyDescent="0.25">
      <c r="A8" s="3">
        <v>2</v>
      </c>
      <c r="B8" s="19" t="s">
        <v>4</v>
      </c>
      <c r="C8" s="19" t="s">
        <v>53</v>
      </c>
      <c r="D8" s="20">
        <v>1</v>
      </c>
      <c r="E8" s="12">
        <v>1</v>
      </c>
    </row>
    <row r="9" spans="1:5" ht="47.25" x14ac:dyDescent="0.25">
      <c r="A9" s="3">
        <v>3</v>
      </c>
      <c r="B9" s="19" t="s">
        <v>54</v>
      </c>
      <c r="C9" s="19" t="s">
        <v>5</v>
      </c>
      <c r="D9" s="20">
        <v>1</v>
      </c>
      <c r="E9" s="12">
        <v>1</v>
      </c>
    </row>
    <row r="10" spans="1:5" ht="31.5" x14ac:dyDescent="0.25">
      <c r="A10" s="1">
        <v>4</v>
      </c>
      <c r="B10" s="2" t="s">
        <v>6</v>
      </c>
      <c r="C10" s="2" t="s">
        <v>62</v>
      </c>
      <c r="D10" s="12">
        <v>1</v>
      </c>
      <c r="E10" s="12"/>
    </row>
    <row r="11" spans="1:5" x14ac:dyDescent="0.25">
      <c r="A11" s="3">
        <v>5</v>
      </c>
      <c r="B11" s="2" t="s">
        <v>9</v>
      </c>
      <c r="C11" s="2" t="s">
        <v>8</v>
      </c>
      <c r="D11" s="12">
        <v>1</v>
      </c>
      <c r="E11" s="12"/>
    </row>
    <row r="12" spans="1:5" ht="31.5" x14ac:dyDescent="0.25">
      <c r="A12" s="3">
        <v>6</v>
      </c>
      <c r="B12" s="2" t="s">
        <v>9</v>
      </c>
      <c r="C12" s="2" t="s">
        <v>10</v>
      </c>
      <c r="D12" s="12">
        <v>1</v>
      </c>
      <c r="E12" s="12"/>
    </row>
    <row r="13" spans="1:5" x14ac:dyDescent="0.25">
      <c r="A13" s="1">
        <v>7</v>
      </c>
      <c r="B13" s="17" t="s">
        <v>13</v>
      </c>
      <c r="C13" s="17" t="s">
        <v>14</v>
      </c>
      <c r="D13" s="18">
        <v>1</v>
      </c>
      <c r="E13" s="18"/>
    </row>
    <row r="14" spans="1:5" ht="37.5" customHeight="1" x14ac:dyDescent="0.25">
      <c r="A14" s="3">
        <v>8</v>
      </c>
      <c r="B14" s="17" t="s">
        <v>13</v>
      </c>
      <c r="C14" s="19" t="s">
        <v>15</v>
      </c>
      <c r="D14" s="20"/>
      <c r="E14" s="20">
        <v>1</v>
      </c>
    </row>
    <row r="15" spans="1:5" x14ac:dyDescent="0.25">
      <c r="A15" s="3">
        <v>9</v>
      </c>
      <c r="B15" s="4" t="s">
        <v>13</v>
      </c>
      <c r="C15" s="2" t="s">
        <v>12</v>
      </c>
      <c r="D15" s="12"/>
      <c r="E15" s="12">
        <v>1</v>
      </c>
    </row>
    <row r="16" spans="1:5" x14ac:dyDescent="0.25">
      <c r="A16" s="1">
        <v>10</v>
      </c>
      <c r="B16" s="4" t="s">
        <v>13</v>
      </c>
      <c r="C16" s="2" t="s">
        <v>3</v>
      </c>
      <c r="D16" s="12"/>
      <c r="E16" s="12">
        <f>1+1</f>
        <v>2</v>
      </c>
    </row>
    <row r="17" spans="1:5" x14ac:dyDescent="0.25">
      <c r="A17" s="3">
        <v>11</v>
      </c>
      <c r="B17" s="4" t="s">
        <v>13</v>
      </c>
      <c r="C17" s="2" t="s">
        <v>14</v>
      </c>
      <c r="D17" s="12">
        <v>1</v>
      </c>
      <c r="E17" s="12">
        <f>1</f>
        <v>1</v>
      </c>
    </row>
    <row r="18" spans="1:5" x14ac:dyDescent="0.25">
      <c r="A18" s="3">
        <v>12</v>
      </c>
      <c r="B18" s="4" t="s">
        <v>13</v>
      </c>
      <c r="C18" s="2" t="s">
        <v>3</v>
      </c>
      <c r="D18" s="12"/>
      <c r="E18" s="12">
        <v>1</v>
      </c>
    </row>
    <row r="19" spans="1:5" x14ac:dyDescent="0.25">
      <c r="A19" s="1">
        <v>13</v>
      </c>
      <c r="B19" s="4" t="s">
        <v>16</v>
      </c>
      <c r="C19" s="5" t="s">
        <v>63</v>
      </c>
      <c r="D19" s="11">
        <v>1</v>
      </c>
      <c r="E19" s="11"/>
    </row>
    <row r="20" spans="1:5" x14ac:dyDescent="0.25">
      <c r="A20" s="3">
        <v>14</v>
      </c>
      <c r="B20" s="4" t="s">
        <v>16</v>
      </c>
      <c r="C20" s="2" t="s">
        <v>22</v>
      </c>
      <c r="D20" s="12"/>
      <c r="E20" s="12">
        <v>1</v>
      </c>
    </row>
    <row r="21" spans="1:5" x14ac:dyDescent="0.25">
      <c r="A21" s="3">
        <v>15</v>
      </c>
      <c r="B21" s="4" t="s">
        <v>16</v>
      </c>
      <c r="C21" s="4" t="s">
        <v>64</v>
      </c>
      <c r="D21" s="1"/>
      <c r="E21" s="1">
        <v>1</v>
      </c>
    </row>
    <row r="22" spans="1:5" x14ac:dyDescent="0.25">
      <c r="A22" s="1">
        <v>16</v>
      </c>
      <c r="B22" s="4" t="s">
        <v>16</v>
      </c>
      <c r="C22" s="4" t="s">
        <v>3</v>
      </c>
      <c r="D22" s="1">
        <v>1</v>
      </c>
      <c r="E22" s="1">
        <v>2</v>
      </c>
    </row>
    <row r="23" spans="1:5" x14ac:dyDescent="0.25">
      <c r="A23" s="3">
        <v>17</v>
      </c>
      <c r="B23" s="4" t="s">
        <v>16</v>
      </c>
      <c r="C23" s="4" t="s">
        <v>66</v>
      </c>
      <c r="D23" s="1">
        <v>1</v>
      </c>
      <c r="E23" s="1"/>
    </row>
    <row r="24" spans="1:5" x14ac:dyDescent="0.25">
      <c r="A24" s="3">
        <v>18</v>
      </c>
      <c r="B24" s="4" t="s">
        <v>16</v>
      </c>
      <c r="C24" s="4" t="s">
        <v>22</v>
      </c>
      <c r="D24" s="1"/>
      <c r="E24" s="1">
        <f>1+1</f>
        <v>2</v>
      </c>
    </row>
    <row r="25" spans="1:5" ht="47.25" x14ac:dyDescent="0.25">
      <c r="A25" s="1">
        <v>19</v>
      </c>
      <c r="B25" s="5" t="s">
        <v>18</v>
      </c>
      <c r="C25" s="2" t="s">
        <v>65</v>
      </c>
      <c r="D25" s="12">
        <v>1</v>
      </c>
      <c r="E25" s="12">
        <v>1</v>
      </c>
    </row>
    <row r="26" spans="1:5" ht="47.25" x14ac:dyDescent="0.25">
      <c r="A26" s="3">
        <v>20</v>
      </c>
      <c r="B26" s="5" t="s">
        <v>18</v>
      </c>
      <c r="C26" s="2" t="s">
        <v>66</v>
      </c>
      <c r="D26" s="12">
        <v>1</v>
      </c>
      <c r="E26" s="12">
        <v>1</v>
      </c>
    </row>
    <row r="27" spans="1:5" ht="47.25" x14ac:dyDescent="0.25">
      <c r="A27" s="3">
        <v>21</v>
      </c>
      <c r="B27" s="5" t="s">
        <v>18</v>
      </c>
      <c r="C27" s="2" t="s">
        <v>67</v>
      </c>
      <c r="D27" s="12">
        <v>1</v>
      </c>
      <c r="E27" s="12">
        <v>1</v>
      </c>
    </row>
    <row r="28" spans="1:5" ht="47.25" x14ac:dyDescent="0.25">
      <c r="A28" s="1">
        <v>22</v>
      </c>
      <c r="B28" s="5" t="s">
        <v>18</v>
      </c>
      <c r="C28" s="5" t="s">
        <v>3</v>
      </c>
      <c r="D28" s="11">
        <v>3</v>
      </c>
      <c r="E28" s="11">
        <v>3</v>
      </c>
    </row>
    <row r="29" spans="1:5" ht="47.25" x14ac:dyDescent="0.25">
      <c r="A29" s="3">
        <v>23</v>
      </c>
      <c r="B29" s="5" t="s">
        <v>18</v>
      </c>
      <c r="C29" s="5" t="s">
        <v>22</v>
      </c>
      <c r="D29" s="15">
        <v>1</v>
      </c>
      <c r="E29" s="15"/>
    </row>
    <row r="30" spans="1:5" ht="47.25" x14ac:dyDescent="0.25">
      <c r="A30" s="3">
        <v>24</v>
      </c>
      <c r="B30" s="5" t="s">
        <v>18</v>
      </c>
      <c r="C30" s="5" t="s">
        <v>68</v>
      </c>
      <c r="D30" s="15">
        <v>1</v>
      </c>
      <c r="E30" s="15"/>
    </row>
    <row r="31" spans="1:5" ht="47.25" x14ac:dyDescent="0.25">
      <c r="A31" s="1">
        <v>25</v>
      </c>
      <c r="B31" s="5" t="s">
        <v>18</v>
      </c>
      <c r="C31" s="5" t="s">
        <v>69</v>
      </c>
      <c r="D31" s="15">
        <v>1</v>
      </c>
      <c r="E31" s="15"/>
    </row>
    <row r="32" spans="1:5" ht="47.25" x14ac:dyDescent="0.25">
      <c r="A32" s="3">
        <v>26</v>
      </c>
      <c r="B32" s="5" t="s">
        <v>18</v>
      </c>
      <c r="C32" s="5" t="s">
        <v>8</v>
      </c>
      <c r="D32" s="15">
        <v>1</v>
      </c>
      <c r="E32" s="15"/>
    </row>
    <row r="33" spans="1:5" ht="47.25" x14ac:dyDescent="0.25">
      <c r="A33" s="3">
        <v>27</v>
      </c>
      <c r="B33" s="5" t="s">
        <v>18</v>
      </c>
      <c r="C33" s="5" t="s">
        <v>23</v>
      </c>
      <c r="D33" s="15">
        <v>1</v>
      </c>
      <c r="E33" s="15">
        <v>1</v>
      </c>
    </row>
    <row r="34" spans="1:5" x14ac:dyDescent="0.25">
      <c r="A34" s="1">
        <v>28</v>
      </c>
      <c r="B34" s="2" t="s">
        <v>19</v>
      </c>
      <c r="C34" s="4" t="s">
        <v>23</v>
      </c>
      <c r="D34" s="1"/>
      <c r="E34" s="1">
        <v>1</v>
      </c>
    </row>
    <row r="35" spans="1:5" x14ac:dyDescent="0.25">
      <c r="A35" s="3">
        <v>29</v>
      </c>
      <c r="B35" s="2" t="s">
        <v>19</v>
      </c>
      <c r="C35" s="4" t="s">
        <v>70</v>
      </c>
      <c r="D35" s="1">
        <v>1</v>
      </c>
      <c r="E35" s="1"/>
    </row>
    <row r="36" spans="1:5" ht="31.5" x14ac:dyDescent="0.25">
      <c r="A36" s="3">
        <v>30</v>
      </c>
      <c r="B36" s="4" t="s">
        <v>20</v>
      </c>
      <c r="C36" s="5" t="s">
        <v>11</v>
      </c>
      <c r="D36" s="11">
        <v>1</v>
      </c>
      <c r="E36" s="11">
        <v>1</v>
      </c>
    </row>
    <row r="37" spans="1:5" x14ac:dyDescent="0.25">
      <c r="A37" s="1">
        <v>31</v>
      </c>
      <c r="B37" s="4" t="s">
        <v>20</v>
      </c>
      <c r="C37" s="4" t="s">
        <v>7</v>
      </c>
      <c r="D37" s="1">
        <v>1</v>
      </c>
      <c r="E37" s="1">
        <v>1</v>
      </c>
    </row>
    <row r="38" spans="1:5" x14ac:dyDescent="0.25">
      <c r="A38" s="3">
        <v>32</v>
      </c>
      <c r="B38" s="4" t="s">
        <v>20</v>
      </c>
      <c r="C38" s="2" t="s">
        <v>71</v>
      </c>
      <c r="D38" s="12">
        <v>1</v>
      </c>
      <c r="E38" s="12">
        <v>1</v>
      </c>
    </row>
    <row r="39" spans="1:5" x14ac:dyDescent="0.25">
      <c r="A39" s="3">
        <v>33</v>
      </c>
      <c r="B39" s="4" t="s">
        <v>20</v>
      </c>
      <c r="C39" s="5" t="s">
        <v>72</v>
      </c>
      <c r="D39" s="11">
        <v>1</v>
      </c>
      <c r="E39" s="11">
        <v>1</v>
      </c>
    </row>
    <row r="40" spans="1:5" ht="31.5" x14ac:dyDescent="0.25">
      <c r="A40" s="1">
        <v>34</v>
      </c>
      <c r="B40" s="4" t="s">
        <v>20</v>
      </c>
      <c r="C40" s="2" t="s">
        <v>94</v>
      </c>
      <c r="D40" s="12">
        <v>1</v>
      </c>
      <c r="E40" s="12">
        <v>1</v>
      </c>
    </row>
    <row r="41" spans="1:5" x14ac:dyDescent="0.25">
      <c r="A41" s="3">
        <v>35</v>
      </c>
      <c r="B41" s="4" t="s">
        <v>20</v>
      </c>
      <c r="C41" s="5" t="s">
        <v>72</v>
      </c>
      <c r="D41" s="12">
        <v>1</v>
      </c>
      <c r="E41" s="12"/>
    </row>
    <row r="42" spans="1:5" x14ac:dyDescent="0.25">
      <c r="A42" s="3">
        <v>36</v>
      </c>
      <c r="B42" s="4" t="s">
        <v>20</v>
      </c>
      <c r="C42" s="2" t="s">
        <v>93</v>
      </c>
      <c r="D42" s="12">
        <v>1</v>
      </c>
      <c r="E42" s="12"/>
    </row>
    <row r="43" spans="1:5" ht="31.5" x14ac:dyDescent="0.25">
      <c r="A43" s="1">
        <v>37</v>
      </c>
      <c r="B43" s="4" t="s">
        <v>20</v>
      </c>
      <c r="C43" s="2" t="s">
        <v>11</v>
      </c>
      <c r="D43" s="12">
        <v>1</v>
      </c>
      <c r="E43" s="12"/>
    </row>
    <row r="44" spans="1:5" ht="31.5" x14ac:dyDescent="0.25">
      <c r="A44" s="3">
        <v>38</v>
      </c>
      <c r="B44" s="4" t="s">
        <v>20</v>
      </c>
      <c r="C44" s="2" t="s">
        <v>94</v>
      </c>
      <c r="D44" s="12">
        <v>1</v>
      </c>
      <c r="E44" s="12"/>
    </row>
    <row r="45" spans="1:5" x14ac:dyDescent="0.25">
      <c r="A45" s="3">
        <v>39</v>
      </c>
      <c r="B45" s="4" t="s">
        <v>20</v>
      </c>
      <c r="C45" s="2" t="s">
        <v>71</v>
      </c>
      <c r="D45" s="12">
        <v>1</v>
      </c>
      <c r="E45" s="12"/>
    </row>
    <row r="46" spans="1:5" x14ac:dyDescent="0.25">
      <c r="A46" s="1">
        <v>40</v>
      </c>
      <c r="B46" s="4" t="s">
        <v>20</v>
      </c>
      <c r="C46" s="2" t="s">
        <v>7</v>
      </c>
      <c r="D46" s="12">
        <v>1</v>
      </c>
      <c r="E46" s="12"/>
    </row>
    <row r="47" spans="1:5" x14ac:dyDescent="0.25">
      <c r="A47" s="3">
        <v>41</v>
      </c>
      <c r="B47" s="4" t="s">
        <v>20</v>
      </c>
      <c r="C47" s="2" t="s">
        <v>3</v>
      </c>
      <c r="D47" s="12">
        <v>1</v>
      </c>
      <c r="E47" s="12"/>
    </row>
    <row r="48" spans="1:5" ht="31.5" x14ac:dyDescent="0.25">
      <c r="A48" s="3">
        <v>42</v>
      </c>
      <c r="B48" s="4" t="s">
        <v>20</v>
      </c>
      <c r="C48" s="2" t="s">
        <v>95</v>
      </c>
      <c r="D48" s="12"/>
      <c r="E48" s="12">
        <v>1</v>
      </c>
    </row>
    <row r="49" spans="1:5" x14ac:dyDescent="0.25">
      <c r="A49" s="1">
        <v>43</v>
      </c>
      <c r="B49" s="4" t="s">
        <v>96</v>
      </c>
      <c r="C49" s="2" t="s">
        <v>97</v>
      </c>
      <c r="D49" s="12">
        <v>1</v>
      </c>
      <c r="E49" s="12"/>
    </row>
    <row r="50" spans="1:5" x14ac:dyDescent="0.25">
      <c r="A50" s="3">
        <v>44</v>
      </c>
      <c r="B50" s="4" t="s">
        <v>21</v>
      </c>
      <c r="C50" s="4" t="s">
        <v>22</v>
      </c>
      <c r="D50" s="1"/>
      <c r="E50" s="1">
        <v>1</v>
      </c>
    </row>
    <row r="51" spans="1:5" x14ac:dyDescent="0.25">
      <c r="A51" s="3">
        <v>45</v>
      </c>
      <c r="B51" s="4" t="s">
        <v>21</v>
      </c>
      <c r="C51" s="4" t="s">
        <v>22</v>
      </c>
      <c r="D51" s="1"/>
      <c r="E51" s="1">
        <v>1</v>
      </c>
    </row>
    <row r="52" spans="1:5" x14ac:dyDescent="0.25">
      <c r="A52" s="1">
        <v>46</v>
      </c>
      <c r="B52" s="4" t="s">
        <v>56</v>
      </c>
      <c r="C52" s="2" t="s">
        <v>17</v>
      </c>
      <c r="D52" s="12">
        <v>1</v>
      </c>
      <c r="E52" s="12"/>
    </row>
    <row r="53" spans="1:5" ht="31.5" x14ac:dyDescent="0.25">
      <c r="A53" s="3">
        <v>47</v>
      </c>
      <c r="B53" s="4" t="s">
        <v>56</v>
      </c>
      <c r="C53" s="2" t="s">
        <v>10</v>
      </c>
      <c r="D53" s="12">
        <v>1</v>
      </c>
      <c r="E53" s="12"/>
    </row>
    <row r="54" spans="1:5" x14ac:dyDescent="0.25">
      <c r="A54" s="3">
        <v>48</v>
      </c>
      <c r="B54" s="4" t="s">
        <v>56</v>
      </c>
      <c r="C54" s="2" t="s">
        <v>3</v>
      </c>
      <c r="D54" s="12">
        <v>1</v>
      </c>
      <c r="E54" s="12"/>
    </row>
    <row r="55" spans="1:5" x14ac:dyDescent="0.25">
      <c r="A55" s="1">
        <v>49</v>
      </c>
      <c r="B55" s="4" t="s">
        <v>56</v>
      </c>
      <c r="C55" s="2" t="s">
        <v>22</v>
      </c>
      <c r="D55" s="12">
        <v>1</v>
      </c>
      <c r="E55" s="12"/>
    </row>
    <row r="56" spans="1:5" x14ac:dyDescent="0.25">
      <c r="A56" s="3">
        <v>50</v>
      </c>
      <c r="B56" s="4" t="s">
        <v>56</v>
      </c>
      <c r="C56" s="2" t="s">
        <v>12</v>
      </c>
      <c r="D56" s="12">
        <v>1</v>
      </c>
      <c r="E56" s="12"/>
    </row>
    <row r="57" spans="1:5" x14ac:dyDescent="0.25">
      <c r="A57" s="3">
        <v>51</v>
      </c>
      <c r="B57" s="4" t="s">
        <v>25</v>
      </c>
      <c r="C57" s="5" t="s">
        <v>22</v>
      </c>
      <c r="D57" s="11">
        <v>1</v>
      </c>
      <c r="E57" s="11"/>
    </row>
    <row r="58" spans="1:5" x14ac:dyDescent="0.25">
      <c r="A58" s="1">
        <v>52</v>
      </c>
      <c r="B58" s="4" t="s">
        <v>26</v>
      </c>
      <c r="C58" s="2" t="s">
        <v>8</v>
      </c>
      <c r="D58" s="12"/>
      <c r="E58" s="12">
        <f>2+1</f>
        <v>3</v>
      </c>
    </row>
    <row r="59" spans="1:5" x14ac:dyDescent="0.25">
      <c r="A59" s="3">
        <v>53</v>
      </c>
      <c r="B59" s="4" t="s">
        <v>26</v>
      </c>
      <c r="C59" s="2" t="s">
        <v>22</v>
      </c>
      <c r="D59" s="12"/>
      <c r="E59" s="12">
        <f>2+1</f>
        <v>3</v>
      </c>
    </row>
    <row r="60" spans="1:5" x14ac:dyDescent="0.25">
      <c r="A60" s="3">
        <v>54</v>
      </c>
      <c r="B60" s="4" t="s">
        <v>26</v>
      </c>
      <c r="C60" s="2" t="s">
        <v>7</v>
      </c>
      <c r="D60" s="12">
        <v>1</v>
      </c>
      <c r="E60" s="12">
        <f>2+2</f>
        <v>4</v>
      </c>
    </row>
    <row r="61" spans="1:5" x14ac:dyDescent="0.25">
      <c r="A61" s="1">
        <v>55</v>
      </c>
      <c r="B61" s="4" t="s">
        <v>26</v>
      </c>
      <c r="C61" s="2" t="s">
        <v>3</v>
      </c>
      <c r="D61" s="12">
        <v>1</v>
      </c>
      <c r="E61" s="12">
        <f>2+1</f>
        <v>3</v>
      </c>
    </row>
    <row r="62" spans="1:5" x14ac:dyDescent="0.25">
      <c r="A62" s="3">
        <v>56</v>
      </c>
      <c r="B62" s="4" t="s">
        <v>26</v>
      </c>
      <c r="C62" s="2" t="s">
        <v>103</v>
      </c>
      <c r="D62" s="12">
        <v>1</v>
      </c>
      <c r="E62" s="12"/>
    </row>
    <row r="63" spans="1:5" x14ac:dyDescent="0.25">
      <c r="A63" s="3">
        <v>57</v>
      </c>
      <c r="B63" s="4" t="s">
        <v>26</v>
      </c>
      <c r="C63" s="2" t="s">
        <v>12</v>
      </c>
      <c r="D63" s="12">
        <v>1</v>
      </c>
      <c r="E63" s="12"/>
    </row>
    <row r="64" spans="1:5" ht="31.5" x14ac:dyDescent="0.25">
      <c r="A64" s="1">
        <v>58</v>
      </c>
      <c r="B64" s="4" t="s">
        <v>26</v>
      </c>
      <c r="C64" s="2" t="s">
        <v>104</v>
      </c>
      <c r="D64" s="12">
        <v>1</v>
      </c>
      <c r="E64" s="12"/>
    </row>
    <row r="65" spans="1:5" x14ac:dyDescent="0.25">
      <c r="A65" s="1">
        <v>59</v>
      </c>
      <c r="B65" s="4" t="s">
        <v>26</v>
      </c>
      <c r="C65" s="2" t="s">
        <v>108</v>
      </c>
      <c r="D65" s="12"/>
      <c r="E65" s="12">
        <v>1</v>
      </c>
    </row>
    <row r="66" spans="1:5" ht="31.5" x14ac:dyDescent="0.25">
      <c r="A66" s="3">
        <v>60</v>
      </c>
      <c r="B66" s="5" t="s">
        <v>27</v>
      </c>
      <c r="C66" s="4" t="s">
        <v>74</v>
      </c>
      <c r="D66" s="1">
        <v>1</v>
      </c>
      <c r="E66" s="1">
        <v>1</v>
      </c>
    </row>
    <row r="67" spans="1:5" ht="31.5" x14ac:dyDescent="0.25">
      <c r="A67" s="3">
        <v>61</v>
      </c>
      <c r="B67" s="5" t="s">
        <v>27</v>
      </c>
      <c r="C67" s="4" t="s">
        <v>71</v>
      </c>
      <c r="D67" s="1">
        <v>1</v>
      </c>
      <c r="E67" s="1">
        <v>1</v>
      </c>
    </row>
    <row r="68" spans="1:5" ht="31.5" x14ac:dyDescent="0.25">
      <c r="A68" s="1">
        <v>62</v>
      </c>
      <c r="B68" s="5" t="s">
        <v>27</v>
      </c>
      <c r="C68" s="5" t="s">
        <v>75</v>
      </c>
      <c r="D68" s="11">
        <v>1</v>
      </c>
      <c r="E68" s="11">
        <v>1</v>
      </c>
    </row>
    <row r="69" spans="1:5" ht="31.5" x14ac:dyDescent="0.25">
      <c r="A69" s="3">
        <v>63</v>
      </c>
      <c r="B69" s="5" t="s">
        <v>27</v>
      </c>
      <c r="C69" s="4" t="s">
        <v>51</v>
      </c>
      <c r="D69" s="1">
        <v>1</v>
      </c>
      <c r="E69" s="1">
        <v>1</v>
      </c>
    </row>
    <row r="70" spans="1:5" ht="31.5" x14ac:dyDescent="0.25">
      <c r="A70" s="3">
        <v>64</v>
      </c>
      <c r="B70" s="5" t="s">
        <v>27</v>
      </c>
      <c r="C70" s="4" t="s">
        <v>76</v>
      </c>
      <c r="D70" s="1">
        <v>1</v>
      </c>
      <c r="E70" s="1">
        <v>1</v>
      </c>
    </row>
    <row r="71" spans="1:5" ht="31.5" x14ac:dyDescent="0.25">
      <c r="A71" s="1">
        <v>65</v>
      </c>
      <c r="B71" s="5" t="s">
        <v>27</v>
      </c>
      <c r="C71" s="4" t="s">
        <v>66</v>
      </c>
      <c r="D71" s="1">
        <v>1</v>
      </c>
      <c r="E71" s="1">
        <v>1</v>
      </c>
    </row>
    <row r="72" spans="1:5" ht="31.5" x14ac:dyDescent="0.25">
      <c r="A72" s="3">
        <v>66</v>
      </c>
      <c r="B72" s="5" t="s">
        <v>27</v>
      </c>
      <c r="C72" s="4" t="s">
        <v>55</v>
      </c>
      <c r="D72" s="1">
        <v>1</v>
      </c>
      <c r="E72" s="1">
        <v>1</v>
      </c>
    </row>
    <row r="73" spans="1:5" ht="31.5" x14ac:dyDescent="0.25">
      <c r="A73" s="3">
        <v>67</v>
      </c>
      <c r="B73" s="5" t="s">
        <v>27</v>
      </c>
      <c r="C73" s="4" t="s">
        <v>74</v>
      </c>
      <c r="D73" s="1">
        <v>1</v>
      </c>
      <c r="E73" s="1">
        <v>1</v>
      </c>
    </row>
    <row r="74" spans="1:5" ht="31.5" x14ac:dyDescent="0.25">
      <c r="A74" s="1">
        <v>68</v>
      </c>
      <c r="B74" s="5" t="s">
        <v>27</v>
      </c>
      <c r="C74" s="4" t="s">
        <v>71</v>
      </c>
      <c r="D74" s="1">
        <v>1</v>
      </c>
      <c r="E74" s="1"/>
    </row>
    <row r="75" spans="1:5" ht="31.5" x14ac:dyDescent="0.25">
      <c r="A75" s="3">
        <v>69</v>
      </c>
      <c r="B75" s="5" t="s">
        <v>27</v>
      </c>
      <c r="C75" s="4" t="s">
        <v>10</v>
      </c>
      <c r="D75" s="1">
        <v>1</v>
      </c>
      <c r="E75" s="1"/>
    </row>
    <row r="76" spans="1:5" ht="31.5" x14ac:dyDescent="0.25">
      <c r="A76" s="3">
        <v>70</v>
      </c>
      <c r="B76" s="5" t="s">
        <v>27</v>
      </c>
      <c r="C76" s="4" t="s">
        <v>66</v>
      </c>
      <c r="D76" s="1">
        <v>1</v>
      </c>
      <c r="E76" s="1"/>
    </row>
    <row r="77" spans="1:5" ht="31.5" x14ac:dyDescent="0.25">
      <c r="A77" s="1">
        <v>71</v>
      </c>
      <c r="B77" s="5" t="s">
        <v>27</v>
      </c>
      <c r="C77" s="4" t="s">
        <v>98</v>
      </c>
      <c r="D77" s="1">
        <v>1</v>
      </c>
      <c r="E77" s="1"/>
    </row>
    <row r="78" spans="1:5" ht="31.5" x14ac:dyDescent="0.25">
      <c r="A78" s="3">
        <v>72</v>
      </c>
      <c r="B78" s="5" t="s">
        <v>27</v>
      </c>
      <c r="C78" s="4" t="s">
        <v>17</v>
      </c>
      <c r="D78" s="1">
        <v>1</v>
      </c>
      <c r="E78" s="1"/>
    </row>
    <row r="79" spans="1:5" ht="31.5" x14ac:dyDescent="0.25">
      <c r="A79" s="3">
        <v>73</v>
      </c>
      <c r="B79" s="5" t="s">
        <v>27</v>
      </c>
      <c r="C79" s="4" t="s">
        <v>3</v>
      </c>
      <c r="D79" s="1"/>
      <c r="E79" s="1">
        <v>1</v>
      </c>
    </row>
    <row r="80" spans="1:5" x14ac:dyDescent="0.25">
      <c r="A80" s="1">
        <v>74</v>
      </c>
      <c r="B80" s="4" t="s">
        <v>52</v>
      </c>
      <c r="C80" s="4" t="s">
        <v>3</v>
      </c>
      <c r="D80" s="1">
        <v>1</v>
      </c>
      <c r="E80" s="1">
        <v>1</v>
      </c>
    </row>
    <row r="81" spans="1:5" x14ac:dyDescent="0.25">
      <c r="A81" s="3">
        <v>75</v>
      </c>
      <c r="B81" s="4" t="s">
        <v>52</v>
      </c>
      <c r="C81" s="4" t="s">
        <v>17</v>
      </c>
      <c r="D81" s="1">
        <v>1</v>
      </c>
      <c r="E81" s="1">
        <v>1</v>
      </c>
    </row>
    <row r="82" spans="1:5" x14ac:dyDescent="0.25">
      <c r="A82" s="3">
        <v>76</v>
      </c>
      <c r="B82" s="4" t="s">
        <v>52</v>
      </c>
      <c r="C82" s="4" t="s">
        <v>23</v>
      </c>
      <c r="D82" s="1">
        <v>1</v>
      </c>
      <c r="E82" s="1">
        <v>1</v>
      </c>
    </row>
    <row r="83" spans="1:5" s="16" customFormat="1" ht="18.75" x14ac:dyDescent="0.25">
      <c r="A83" s="1">
        <v>77</v>
      </c>
      <c r="B83" s="5" t="s">
        <v>77</v>
      </c>
      <c r="C83" s="4" t="s">
        <v>78</v>
      </c>
      <c r="D83" s="7">
        <v>1</v>
      </c>
      <c r="E83" s="7"/>
    </row>
    <row r="84" spans="1:5" s="16" customFormat="1" ht="18.75" x14ac:dyDescent="0.25">
      <c r="A84" s="3">
        <v>78</v>
      </c>
      <c r="B84" s="5" t="s">
        <v>91</v>
      </c>
      <c r="C84" s="4" t="s">
        <v>47</v>
      </c>
      <c r="D84" s="7">
        <f>1+3</f>
        <v>4</v>
      </c>
      <c r="E84" s="7">
        <f>2+3</f>
        <v>5</v>
      </c>
    </row>
    <row r="85" spans="1:5" s="16" customFormat="1" ht="18.75" x14ac:dyDescent="0.25">
      <c r="A85" s="3">
        <v>79</v>
      </c>
      <c r="B85" s="5" t="s">
        <v>91</v>
      </c>
      <c r="C85" s="4" t="s">
        <v>92</v>
      </c>
      <c r="D85" s="7"/>
      <c r="E85" s="7">
        <v>1</v>
      </c>
    </row>
    <row r="86" spans="1:5" s="16" customFormat="1" ht="18.75" x14ac:dyDescent="0.25">
      <c r="A86" s="1">
        <v>80</v>
      </c>
      <c r="B86" s="4" t="s">
        <v>24</v>
      </c>
      <c r="C86" s="4" t="s">
        <v>73</v>
      </c>
      <c r="D86" s="1"/>
      <c r="E86" s="1">
        <v>1</v>
      </c>
    </row>
    <row r="87" spans="1:5" ht="31.5" x14ac:dyDescent="0.25">
      <c r="A87" s="3">
        <v>81</v>
      </c>
      <c r="B87" s="5" t="s">
        <v>50</v>
      </c>
      <c r="C87" s="4" t="s">
        <v>47</v>
      </c>
      <c r="D87" s="1">
        <v>3</v>
      </c>
      <c r="E87" s="1">
        <f>3+1</f>
        <v>4</v>
      </c>
    </row>
    <row r="88" spans="1:5" x14ac:dyDescent="0.25">
      <c r="A88" s="3">
        <v>82</v>
      </c>
      <c r="B88" s="5" t="s">
        <v>106</v>
      </c>
      <c r="C88" s="4" t="s">
        <v>5</v>
      </c>
      <c r="D88" s="1">
        <v>2</v>
      </c>
      <c r="E88" s="1"/>
    </row>
    <row r="89" spans="1:5" x14ac:dyDescent="0.25">
      <c r="A89" s="1">
        <v>83</v>
      </c>
      <c r="B89" s="5" t="s">
        <v>106</v>
      </c>
      <c r="C89" s="4" t="s">
        <v>99</v>
      </c>
      <c r="D89" s="1">
        <v>1</v>
      </c>
      <c r="E89" s="1">
        <f>1+1</f>
        <v>2</v>
      </c>
    </row>
    <row r="90" spans="1:5" x14ac:dyDescent="0.25">
      <c r="A90" s="3">
        <v>84</v>
      </c>
      <c r="B90" s="5" t="s">
        <v>106</v>
      </c>
      <c r="C90" s="4" t="s">
        <v>100</v>
      </c>
      <c r="D90" s="1"/>
      <c r="E90" s="1">
        <f>1+1</f>
        <v>2</v>
      </c>
    </row>
    <row r="91" spans="1:5" x14ac:dyDescent="0.25">
      <c r="A91" s="3">
        <v>85</v>
      </c>
      <c r="B91" s="5" t="s">
        <v>106</v>
      </c>
      <c r="C91" s="4" t="s">
        <v>107</v>
      </c>
      <c r="D91" s="1"/>
      <c r="E91" s="1">
        <v>1</v>
      </c>
    </row>
    <row r="92" spans="1:5" ht="31.5" x14ac:dyDescent="0.25">
      <c r="A92" s="3">
        <v>86</v>
      </c>
      <c r="B92" s="5" t="s">
        <v>101</v>
      </c>
      <c r="C92" s="4" t="s">
        <v>102</v>
      </c>
      <c r="D92" s="1">
        <v>1</v>
      </c>
      <c r="E92" s="1"/>
    </row>
    <row r="93" spans="1:5" x14ac:dyDescent="0.25">
      <c r="A93" s="1">
        <v>87</v>
      </c>
      <c r="B93" s="5" t="s">
        <v>105</v>
      </c>
      <c r="C93" s="4" t="s">
        <v>22</v>
      </c>
      <c r="D93" s="1"/>
      <c r="E93" s="1">
        <v>1</v>
      </c>
    </row>
    <row r="94" spans="1:5" x14ac:dyDescent="0.25">
      <c r="A94" s="1">
        <v>88</v>
      </c>
      <c r="B94" s="5" t="s">
        <v>105</v>
      </c>
      <c r="C94" s="4" t="s">
        <v>17</v>
      </c>
      <c r="D94" s="1">
        <v>1</v>
      </c>
      <c r="E94" s="1"/>
    </row>
    <row r="95" spans="1:5" ht="31.5" x14ac:dyDescent="0.25">
      <c r="A95" s="3">
        <v>90</v>
      </c>
      <c r="B95" s="5" t="s">
        <v>101</v>
      </c>
      <c r="C95" s="5" t="s">
        <v>109</v>
      </c>
      <c r="D95" s="1"/>
      <c r="E95" s="1">
        <v>1</v>
      </c>
    </row>
    <row r="96" spans="1:5" x14ac:dyDescent="0.25">
      <c r="A96" s="4"/>
      <c r="B96" s="26" t="s">
        <v>28</v>
      </c>
      <c r="C96" s="26"/>
      <c r="D96" s="9">
        <f>SUM(D97:D106)</f>
        <v>16</v>
      </c>
      <c r="E96" s="13">
        <f>SUM(E97:E106)</f>
        <v>12</v>
      </c>
    </row>
    <row r="97" spans="1:5" ht="47.25" x14ac:dyDescent="0.25">
      <c r="A97" s="1">
        <v>1</v>
      </c>
      <c r="B97" s="15" t="s">
        <v>29</v>
      </c>
      <c r="C97" s="21" t="s">
        <v>79</v>
      </c>
      <c r="D97" s="22">
        <v>1</v>
      </c>
      <c r="E97" s="22">
        <v>1</v>
      </c>
    </row>
    <row r="98" spans="1:5" ht="47.25" x14ac:dyDescent="0.25">
      <c r="A98" s="1">
        <v>2</v>
      </c>
      <c r="B98" s="15" t="s">
        <v>29</v>
      </c>
      <c r="C98" s="21" t="s">
        <v>64</v>
      </c>
      <c r="D98" s="22">
        <v>1</v>
      </c>
      <c r="E98" s="22">
        <v>1</v>
      </c>
    </row>
    <row r="99" spans="1:5" ht="24.75" customHeight="1" x14ac:dyDescent="0.25">
      <c r="A99" s="1">
        <v>3</v>
      </c>
      <c r="B99" s="30" t="s">
        <v>29</v>
      </c>
      <c r="C99" s="23" t="s">
        <v>30</v>
      </c>
      <c r="D99" s="1">
        <v>1</v>
      </c>
      <c r="E99" s="1">
        <v>1</v>
      </c>
    </row>
    <row r="100" spans="1:5" ht="31.5" x14ac:dyDescent="0.25">
      <c r="A100" s="1">
        <v>4</v>
      </c>
      <c r="B100" s="31"/>
      <c r="C100" s="8" t="s">
        <v>59</v>
      </c>
      <c r="D100" s="1">
        <v>1</v>
      </c>
      <c r="E100" s="1">
        <v>1</v>
      </c>
    </row>
    <row r="101" spans="1:5" ht="31.5" x14ac:dyDescent="0.25">
      <c r="A101" s="1">
        <v>5</v>
      </c>
      <c r="B101" s="31"/>
      <c r="C101" s="8" t="s">
        <v>58</v>
      </c>
      <c r="D101" s="1">
        <v>3</v>
      </c>
      <c r="E101" s="3">
        <v>3</v>
      </c>
    </row>
    <row r="102" spans="1:5" ht="25.5" customHeight="1" x14ac:dyDescent="0.25">
      <c r="A102" s="1">
        <v>6</v>
      </c>
      <c r="B102" s="30" t="s">
        <v>31</v>
      </c>
      <c r="C102" s="23" t="s">
        <v>80</v>
      </c>
      <c r="D102" s="1">
        <v>1</v>
      </c>
      <c r="E102" s="1"/>
    </row>
    <row r="103" spans="1:5" ht="25.5" customHeight="1" x14ac:dyDescent="0.25">
      <c r="A103" s="1">
        <v>7</v>
      </c>
      <c r="B103" s="31"/>
      <c r="C103" s="23" t="s">
        <v>82</v>
      </c>
      <c r="D103" s="1">
        <v>1</v>
      </c>
      <c r="E103" s="1">
        <v>1</v>
      </c>
    </row>
    <row r="104" spans="1:5" x14ac:dyDescent="0.25">
      <c r="A104" s="1">
        <v>8</v>
      </c>
      <c r="B104" s="32"/>
      <c r="C104" s="23" t="s">
        <v>81</v>
      </c>
      <c r="D104" s="1">
        <v>1</v>
      </c>
      <c r="E104" s="1">
        <v>1</v>
      </c>
    </row>
    <row r="105" spans="1:5" x14ac:dyDescent="0.25">
      <c r="A105" s="1">
        <v>9</v>
      </c>
      <c r="B105" s="30" t="s">
        <v>57</v>
      </c>
      <c r="C105" s="23" t="s">
        <v>14</v>
      </c>
      <c r="D105" s="1">
        <v>5</v>
      </c>
      <c r="E105" s="1">
        <v>2</v>
      </c>
    </row>
    <row r="106" spans="1:5" x14ac:dyDescent="0.25">
      <c r="A106" s="1">
        <v>10</v>
      </c>
      <c r="B106" s="32"/>
      <c r="C106" s="23" t="s">
        <v>53</v>
      </c>
      <c r="D106" s="1">
        <v>1</v>
      </c>
      <c r="E106" s="1">
        <v>1</v>
      </c>
    </row>
    <row r="107" spans="1:5" x14ac:dyDescent="0.25">
      <c r="A107" s="4"/>
      <c r="B107" s="26" t="s">
        <v>32</v>
      </c>
      <c r="C107" s="26"/>
      <c r="D107" s="13">
        <f>D108+D109+D110+D111+D112+D113+D114+D115+D116</f>
        <v>26</v>
      </c>
      <c r="E107" s="13">
        <f>E108+E109+E110+E111+E112+E113+E114+E115+E116</f>
        <v>28</v>
      </c>
    </row>
    <row r="108" spans="1:5" ht="15.75" customHeight="1" x14ac:dyDescent="0.25">
      <c r="A108" s="1">
        <v>1</v>
      </c>
      <c r="B108" s="30" t="s">
        <v>33</v>
      </c>
      <c r="C108" s="4" t="s">
        <v>34</v>
      </c>
      <c r="D108" s="1">
        <v>4</v>
      </c>
      <c r="E108" s="1">
        <v>4</v>
      </c>
    </row>
    <row r="109" spans="1:5" x14ac:dyDescent="0.25">
      <c r="A109" s="1">
        <v>2</v>
      </c>
      <c r="B109" s="31"/>
      <c r="C109" s="4" t="s">
        <v>35</v>
      </c>
      <c r="D109" s="1">
        <v>1</v>
      </c>
      <c r="E109" s="1">
        <v>1</v>
      </c>
    </row>
    <row r="110" spans="1:5" x14ac:dyDescent="0.25">
      <c r="A110" s="1">
        <v>3</v>
      </c>
      <c r="B110" s="31"/>
      <c r="C110" s="4" t="s">
        <v>36</v>
      </c>
      <c r="D110" s="1">
        <v>1</v>
      </c>
      <c r="E110" s="1">
        <v>1</v>
      </c>
    </row>
    <row r="111" spans="1:5" x14ac:dyDescent="0.25">
      <c r="A111" s="1">
        <v>4</v>
      </c>
      <c r="B111" s="31"/>
      <c r="C111" s="4" t="s">
        <v>37</v>
      </c>
      <c r="D111" s="1">
        <v>1</v>
      </c>
      <c r="E111" s="1">
        <v>1</v>
      </c>
    </row>
    <row r="112" spans="1:5" x14ac:dyDescent="0.25">
      <c r="A112" s="1">
        <v>5</v>
      </c>
      <c r="B112" s="31"/>
      <c r="C112" s="23" t="s">
        <v>40</v>
      </c>
      <c r="D112" s="1">
        <v>7</v>
      </c>
      <c r="E112" s="1">
        <v>9</v>
      </c>
    </row>
    <row r="113" spans="1:5" x14ac:dyDescent="0.25">
      <c r="A113" s="1">
        <v>6</v>
      </c>
      <c r="B113" s="31"/>
      <c r="C113" s="23" t="s">
        <v>38</v>
      </c>
      <c r="D113" s="1">
        <v>5</v>
      </c>
      <c r="E113" s="1">
        <v>5</v>
      </c>
    </row>
    <row r="114" spans="1:5" x14ac:dyDescent="0.25">
      <c r="A114" s="1">
        <v>7</v>
      </c>
      <c r="B114" s="31"/>
      <c r="C114" s="23" t="s">
        <v>39</v>
      </c>
      <c r="D114" s="1">
        <v>5</v>
      </c>
      <c r="E114" s="1">
        <v>5</v>
      </c>
    </row>
    <row r="115" spans="1:5" x14ac:dyDescent="0.25">
      <c r="A115" s="1">
        <v>8</v>
      </c>
      <c r="B115" s="31"/>
      <c r="C115" s="23" t="s">
        <v>84</v>
      </c>
      <c r="D115" s="1">
        <v>1</v>
      </c>
      <c r="E115" s="1">
        <v>1</v>
      </c>
    </row>
    <row r="116" spans="1:5" x14ac:dyDescent="0.25">
      <c r="A116" s="1">
        <v>9</v>
      </c>
      <c r="B116" s="31"/>
      <c r="C116" s="23" t="s">
        <v>83</v>
      </c>
      <c r="D116" s="1">
        <v>1</v>
      </c>
      <c r="E116" s="1">
        <v>1</v>
      </c>
    </row>
    <row r="117" spans="1:5" x14ac:dyDescent="0.25">
      <c r="A117" s="1">
        <v>10</v>
      </c>
      <c r="B117" s="32"/>
      <c r="C117" s="23" t="s">
        <v>78</v>
      </c>
      <c r="D117" s="1">
        <v>1</v>
      </c>
      <c r="E117" s="1">
        <v>1</v>
      </c>
    </row>
    <row r="118" spans="1:5" x14ac:dyDescent="0.25">
      <c r="A118" s="4"/>
      <c r="B118" s="26" t="s">
        <v>41</v>
      </c>
      <c r="C118" s="26"/>
      <c r="D118" s="13">
        <f>D119</f>
        <v>5</v>
      </c>
      <c r="E118" s="13">
        <f>E119</f>
        <v>4</v>
      </c>
    </row>
    <row r="119" spans="1:5" ht="31.5" x14ac:dyDescent="0.25">
      <c r="A119" s="1">
        <v>1</v>
      </c>
      <c r="B119" s="15" t="s">
        <v>42</v>
      </c>
      <c r="C119" s="8" t="s">
        <v>43</v>
      </c>
      <c r="D119" s="15">
        <v>5</v>
      </c>
      <c r="E119" s="15">
        <v>4</v>
      </c>
    </row>
    <row r="120" spans="1:5" ht="34.5" customHeight="1" x14ac:dyDescent="0.25">
      <c r="A120" s="1"/>
      <c r="B120" s="27" t="s">
        <v>44</v>
      </c>
      <c r="C120" s="27"/>
      <c r="D120" s="14">
        <v>1</v>
      </c>
      <c r="E120" s="14">
        <v>1</v>
      </c>
    </row>
    <row r="121" spans="1:5" ht="31.5" x14ac:dyDescent="0.25">
      <c r="A121" s="1">
        <v>1</v>
      </c>
      <c r="B121" s="15" t="s">
        <v>60</v>
      </c>
      <c r="C121" s="8" t="s">
        <v>88</v>
      </c>
      <c r="D121" s="15">
        <v>2</v>
      </c>
      <c r="E121" s="15">
        <v>1</v>
      </c>
    </row>
    <row r="122" spans="1:5" x14ac:dyDescent="0.25">
      <c r="A122" s="1"/>
      <c r="B122" s="33" t="s">
        <v>86</v>
      </c>
      <c r="C122" s="34"/>
      <c r="D122" s="24">
        <v>1</v>
      </c>
      <c r="E122" s="24">
        <v>1</v>
      </c>
    </row>
    <row r="123" spans="1:5" ht="41.25" customHeight="1" x14ac:dyDescent="0.25">
      <c r="A123" s="1">
        <v>1</v>
      </c>
      <c r="B123" s="15" t="s">
        <v>86</v>
      </c>
      <c r="C123" s="8" t="s">
        <v>87</v>
      </c>
      <c r="D123" s="15">
        <v>1</v>
      </c>
      <c r="E123" s="15">
        <v>1</v>
      </c>
    </row>
    <row r="124" spans="1:5" ht="41.25" customHeight="1" x14ac:dyDescent="0.25">
      <c r="A124" s="1"/>
      <c r="B124" s="35" t="s">
        <v>90</v>
      </c>
      <c r="C124" s="36"/>
      <c r="D124" s="24">
        <v>1</v>
      </c>
      <c r="E124" s="24">
        <v>1</v>
      </c>
    </row>
    <row r="125" spans="1:5" ht="54.75" customHeight="1" x14ac:dyDescent="0.25">
      <c r="A125" s="1">
        <v>1</v>
      </c>
      <c r="B125" s="20" t="s">
        <v>90</v>
      </c>
      <c r="C125" s="25" t="s">
        <v>89</v>
      </c>
      <c r="D125" s="15">
        <v>1</v>
      </c>
      <c r="E125" s="15">
        <v>1</v>
      </c>
    </row>
    <row r="126" spans="1:5" x14ac:dyDescent="0.25">
      <c r="A126" s="1"/>
      <c r="B126" s="27" t="s">
        <v>45</v>
      </c>
      <c r="C126" s="27"/>
      <c r="D126" s="14">
        <f>D6+D96+D107+D118+D120+D122+D124</f>
        <v>127</v>
      </c>
      <c r="E126" s="24">
        <f>E6+E96+E107+E118+E120+E122+E124</f>
        <v>121</v>
      </c>
    </row>
    <row r="127" spans="1:5" x14ac:dyDescent="0.25">
      <c r="A127" s="4"/>
      <c r="B127" s="4"/>
      <c r="C127" s="4"/>
      <c r="D127" s="1"/>
      <c r="E127" s="1"/>
    </row>
  </sheetData>
  <mergeCells count="13">
    <mergeCell ref="B118:C118"/>
    <mergeCell ref="B120:C120"/>
    <mergeCell ref="B126:C126"/>
    <mergeCell ref="B6:C6"/>
    <mergeCell ref="A1:E4"/>
    <mergeCell ref="B96:C96"/>
    <mergeCell ref="B107:C107"/>
    <mergeCell ref="B102:B104"/>
    <mergeCell ref="B108:B117"/>
    <mergeCell ref="B122:C122"/>
    <mergeCell ref="B124:C124"/>
    <mergeCell ref="B99:B101"/>
    <mergeCell ref="B105:B106"/>
  </mergeCells>
  <pageMargins left="0.70866141732283472" right="0.70866141732283472" top="0.74803149606299213" bottom="0.74803149606299213" header="0.31496062992125984" footer="0.31496062992125984"/>
  <pageSetup paperSize="9" scale="70" orientation="portrait" verticalDpi="0" r:id="rId1"/>
  <rowBreaks count="1" manualBreakCount="1">
    <brk id="8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2026ж 4 тоқсан</vt:lpstr>
      <vt:lpstr>'2026ж 4 тоқсан'!Область_печати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2026-10-08T05:37:22Z</dcterms:modified>
</cp:coreProperties>
</file>