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720"/>
  </bookViews>
  <sheets>
    <sheet name="Жетісу 3 кв. 2026г." sheetId="1" r:id="rId1"/>
    <sheet name="СТАТ 3 кв. 2026г." sheetId="3" r:id="rId2"/>
    <sheet name="Расшифровка ЦОН и ПЭП 3 кв.2026" sheetId="4" r:id="rId3"/>
  </sheets>
  <definedNames>
    <definedName name="_xlnm._FilterDatabase" localSheetId="2" hidden="1">'Расшифровка ЦОН и ПЭП 3 кв.2026'!$A$2:$B$181</definedName>
    <definedName name="_xlnm.Print_Area" localSheetId="0">'Жетісу 3 кв. 2026г.'!$A$1:$K$1428</definedName>
    <definedName name="_xlnm.Print_Area" localSheetId="2">'Расшифровка ЦОН и ПЭП 3 кв.2026'!$A$1:$W$318</definedName>
    <definedName name="_xlnm.Print_Area" localSheetId="1">'СТАТ 3 кв. 2026г.'!$A$1:$S$39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222" i="4" l="1"/>
  <c r="S222" i="4"/>
  <c r="P20" i="4" l="1"/>
  <c r="P130" i="4"/>
  <c r="P129" i="4"/>
  <c r="H50" i="1" l="1"/>
  <c r="D50" i="1"/>
  <c r="D18" i="1" l="1"/>
  <c r="L264" i="4" l="1"/>
  <c r="M264" i="4"/>
  <c r="D318" i="4" l="1"/>
  <c r="S24" i="3"/>
  <c r="Q24" i="3"/>
  <c r="R24" i="3"/>
  <c r="G24" i="3"/>
  <c r="H24" i="3"/>
  <c r="J27" i="1"/>
  <c r="J17" i="1"/>
  <c r="J15" i="1"/>
  <c r="J12" i="1"/>
  <c r="J11" i="1"/>
  <c r="J1399" i="1"/>
  <c r="J1416" i="1"/>
  <c r="D1371" i="1"/>
  <c r="D1362" i="1"/>
  <c r="D1352" i="1" s="1"/>
  <c r="J1363" i="1"/>
  <c r="J1354" i="1"/>
  <c r="K1354" i="1"/>
  <c r="J1355" i="1"/>
  <c r="K1355" i="1"/>
  <c r="J1356" i="1"/>
  <c r="K1356" i="1"/>
  <c r="J1357" i="1"/>
  <c r="K1357" i="1"/>
  <c r="J1358" i="1"/>
  <c r="K1358" i="1"/>
  <c r="J1359" i="1"/>
  <c r="K1359" i="1"/>
  <c r="J1360" i="1"/>
  <c r="K1360" i="1"/>
  <c r="J1361" i="1"/>
  <c r="K1361" i="1"/>
  <c r="J1353" i="1"/>
  <c r="K1353" i="1"/>
  <c r="E1353" i="1"/>
  <c r="F1353" i="1"/>
  <c r="G1353" i="1"/>
  <c r="H1353" i="1"/>
  <c r="I1353" i="1"/>
  <c r="D1353" i="1"/>
  <c r="J981" i="1"/>
  <c r="K981" i="1"/>
  <c r="J982" i="1"/>
  <c r="K982" i="1"/>
  <c r="J983" i="1"/>
  <c r="K983" i="1"/>
  <c r="J984" i="1"/>
  <c r="K984" i="1"/>
  <c r="J985" i="1"/>
  <c r="K985" i="1"/>
  <c r="J986" i="1"/>
  <c r="K986" i="1"/>
  <c r="J987" i="1"/>
  <c r="K987" i="1"/>
  <c r="J988" i="1"/>
  <c r="K988" i="1"/>
  <c r="J989" i="1"/>
  <c r="K989" i="1"/>
  <c r="J990" i="1"/>
  <c r="K990" i="1"/>
  <c r="J991" i="1"/>
  <c r="K991" i="1"/>
  <c r="J992" i="1"/>
  <c r="K992" i="1"/>
  <c r="J993" i="1"/>
  <c r="K993" i="1"/>
  <c r="J994" i="1"/>
  <c r="K994" i="1"/>
  <c r="J995" i="1"/>
  <c r="K995" i="1"/>
  <c r="J996" i="1"/>
  <c r="K996" i="1"/>
  <c r="J997" i="1"/>
  <c r="K997" i="1"/>
  <c r="J998" i="1"/>
  <c r="K998" i="1"/>
  <c r="J999" i="1"/>
  <c r="K999" i="1"/>
  <c r="J1000" i="1"/>
  <c r="K1000" i="1"/>
  <c r="J1001" i="1"/>
  <c r="K1001" i="1"/>
  <c r="J1002" i="1"/>
  <c r="K1002" i="1"/>
  <c r="J1337" i="1"/>
  <c r="E364" i="1"/>
  <c r="F364" i="1"/>
  <c r="G364" i="1"/>
  <c r="H364" i="1"/>
  <c r="I364" i="1"/>
  <c r="D364" i="1"/>
  <c r="E380" i="1"/>
  <c r="F380" i="1"/>
  <c r="G380" i="1"/>
  <c r="H380" i="1"/>
  <c r="I380" i="1"/>
  <c r="D380" i="1"/>
  <c r="E695" i="1"/>
  <c r="F695" i="1"/>
  <c r="G695" i="1"/>
  <c r="H695" i="1"/>
  <c r="I695" i="1"/>
  <c r="D695" i="1"/>
  <c r="E1010" i="1"/>
  <c r="F1010" i="1"/>
  <c r="G1010" i="1"/>
  <c r="H1010" i="1"/>
  <c r="I1010" i="1"/>
  <c r="D1010" i="1"/>
  <c r="J1318" i="1"/>
  <c r="J1140" i="1"/>
  <c r="K1140" i="1"/>
  <c r="J1141" i="1"/>
  <c r="K1141" i="1"/>
  <c r="J1142" i="1"/>
  <c r="K1142" i="1"/>
  <c r="J1143" i="1"/>
  <c r="K1143" i="1"/>
  <c r="J1144" i="1"/>
  <c r="K1144" i="1"/>
  <c r="J1145" i="1"/>
  <c r="K1145" i="1"/>
  <c r="J1146" i="1"/>
  <c r="K1146" i="1"/>
  <c r="J1147" i="1"/>
  <c r="K1147" i="1"/>
  <c r="J1148" i="1"/>
  <c r="K1148" i="1"/>
  <c r="J1149" i="1"/>
  <c r="K1149" i="1"/>
  <c r="J1150" i="1"/>
  <c r="K1150" i="1"/>
  <c r="J1151" i="1"/>
  <c r="K1151" i="1"/>
  <c r="J1152" i="1"/>
  <c r="K1152" i="1"/>
  <c r="J1153" i="1"/>
  <c r="K1153" i="1"/>
  <c r="J1154" i="1"/>
  <c r="K1154" i="1"/>
  <c r="J1155" i="1"/>
  <c r="K1155" i="1"/>
  <c r="J1156" i="1"/>
  <c r="K1156" i="1"/>
  <c r="J1157" i="1"/>
  <c r="K1157" i="1"/>
  <c r="J1158" i="1"/>
  <c r="K1158" i="1"/>
  <c r="J1159" i="1"/>
  <c r="K1159" i="1"/>
  <c r="J1160" i="1"/>
  <c r="K1160" i="1"/>
  <c r="J1161" i="1"/>
  <c r="K1161" i="1"/>
  <c r="J1162" i="1"/>
  <c r="K1162" i="1"/>
  <c r="J1163" i="1"/>
  <c r="K1163" i="1"/>
  <c r="J1164" i="1"/>
  <c r="K1164" i="1"/>
  <c r="J1165" i="1"/>
  <c r="K1165" i="1"/>
  <c r="J1166" i="1"/>
  <c r="K1166" i="1"/>
  <c r="J1167" i="1"/>
  <c r="K1167" i="1"/>
  <c r="J1168" i="1"/>
  <c r="K1168" i="1"/>
  <c r="J1169" i="1"/>
  <c r="K1169" i="1"/>
  <c r="J1170" i="1"/>
  <c r="K1170" i="1"/>
  <c r="J1171" i="1"/>
  <c r="K1171" i="1"/>
  <c r="J1172" i="1"/>
  <c r="K1172" i="1"/>
  <c r="J1173" i="1"/>
  <c r="K1173" i="1"/>
  <c r="J1174" i="1"/>
  <c r="K1174" i="1"/>
  <c r="J1175" i="1"/>
  <c r="K1175" i="1"/>
  <c r="J1176" i="1"/>
  <c r="K1176" i="1"/>
  <c r="J1177" i="1"/>
  <c r="K1177" i="1"/>
  <c r="J1178" i="1"/>
  <c r="K1178" i="1"/>
  <c r="J1179" i="1"/>
  <c r="K1179" i="1"/>
  <c r="J1180" i="1"/>
  <c r="K1180" i="1"/>
  <c r="J1181" i="1"/>
  <c r="K1181" i="1"/>
  <c r="J1182" i="1"/>
  <c r="K1182" i="1"/>
  <c r="J1183" i="1"/>
  <c r="K1183" i="1"/>
  <c r="J1184" i="1"/>
  <c r="K1184" i="1"/>
  <c r="J1185" i="1"/>
  <c r="K1185" i="1"/>
  <c r="J1186" i="1"/>
  <c r="K1186" i="1"/>
  <c r="J1187" i="1"/>
  <c r="K1187" i="1"/>
  <c r="J1188" i="1"/>
  <c r="K1188" i="1"/>
  <c r="J1189" i="1"/>
  <c r="K1189" i="1"/>
  <c r="J1190" i="1"/>
  <c r="K1190" i="1"/>
  <c r="J1191" i="1"/>
  <c r="K1191" i="1"/>
  <c r="J1192" i="1"/>
  <c r="K1192" i="1"/>
  <c r="J1193" i="1"/>
  <c r="K1193" i="1"/>
  <c r="J1194" i="1"/>
  <c r="K1194" i="1"/>
  <c r="J1195" i="1"/>
  <c r="K1195" i="1"/>
  <c r="J1196" i="1"/>
  <c r="K1196" i="1"/>
  <c r="J1197" i="1"/>
  <c r="K1197" i="1"/>
  <c r="J1198" i="1"/>
  <c r="K1198" i="1"/>
  <c r="J1199" i="1"/>
  <c r="K1199" i="1"/>
  <c r="J1200" i="1"/>
  <c r="K1200" i="1"/>
  <c r="J1201" i="1"/>
  <c r="K1201" i="1"/>
  <c r="J1202" i="1"/>
  <c r="K1202" i="1"/>
  <c r="J1203" i="1"/>
  <c r="K1203" i="1"/>
  <c r="J1204" i="1"/>
  <c r="K1204" i="1"/>
  <c r="J1205" i="1"/>
  <c r="K1205" i="1"/>
  <c r="J1206" i="1"/>
  <c r="K1206" i="1"/>
  <c r="J1207" i="1"/>
  <c r="K1207" i="1"/>
  <c r="J1208" i="1"/>
  <c r="K1208" i="1"/>
  <c r="J1209" i="1"/>
  <c r="K1209" i="1"/>
  <c r="J1210" i="1"/>
  <c r="K1210" i="1"/>
  <c r="J1211" i="1"/>
  <c r="K1211" i="1"/>
  <c r="J1212" i="1"/>
  <c r="K1212" i="1"/>
  <c r="J1213" i="1"/>
  <c r="K1213" i="1"/>
  <c r="J1214" i="1"/>
  <c r="K1214" i="1"/>
  <c r="J1215" i="1"/>
  <c r="K1215" i="1"/>
  <c r="J1216" i="1"/>
  <c r="K1216" i="1"/>
  <c r="J1217" i="1"/>
  <c r="K1217" i="1"/>
  <c r="J1218" i="1"/>
  <c r="K1218" i="1"/>
  <c r="J1219" i="1"/>
  <c r="K1219" i="1"/>
  <c r="J1220" i="1"/>
  <c r="K1220" i="1"/>
  <c r="J1221" i="1"/>
  <c r="K1221" i="1"/>
  <c r="J1222" i="1"/>
  <c r="K1222" i="1"/>
  <c r="J1223" i="1"/>
  <c r="K1223" i="1"/>
  <c r="J1224" i="1"/>
  <c r="K1224" i="1"/>
  <c r="J1225" i="1"/>
  <c r="K1225" i="1"/>
  <c r="J1226" i="1"/>
  <c r="K1226" i="1"/>
  <c r="J1227" i="1"/>
  <c r="K1227" i="1"/>
  <c r="J1228" i="1"/>
  <c r="K1228" i="1"/>
  <c r="J1229" i="1"/>
  <c r="K1229" i="1"/>
  <c r="J1230" i="1"/>
  <c r="K1230" i="1"/>
  <c r="J1231" i="1"/>
  <c r="K1231" i="1"/>
  <c r="J1232" i="1"/>
  <c r="K1232" i="1"/>
  <c r="J1233" i="1"/>
  <c r="K1233" i="1"/>
  <c r="J1234" i="1"/>
  <c r="K1234" i="1"/>
  <c r="J1235" i="1"/>
  <c r="K1235" i="1"/>
  <c r="J1236" i="1"/>
  <c r="K1236" i="1"/>
  <c r="J1237" i="1"/>
  <c r="K1237" i="1"/>
  <c r="J1238" i="1"/>
  <c r="K1238" i="1"/>
  <c r="J1239" i="1"/>
  <c r="K1239" i="1"/>
  <c r="J1240" i="1"/>
  <c r="K1240" i="1"/>
  <c r="J1241" i="1"/>
  <c r="K1241" i="1"/>
  <c r="J1242" i="1"/>
  <c r="K1242" i="1"/>
  <c r="J1243" i="1"/>
  <c r="K1243" i="1"/>
  <c r="J1244" i="1"/>
  <c r="K1244" i="1"/>
  <c r="J1245" i="1"/>
  <c r="K1245" i="1"/>
  <c r="J1246" i="1"/>
  <c r="K1246" i="1"/>
  <c r="J1247" i="1"/>
  <c r="K1247" i="1"/>
  <c r="J1248" i="1"/>
  <c r="K1248" i="1"/>
  <c r="J1249" i="1"/>
  <c r="K1249" i="1"/>
  <c r="J1250" i="1"/>
  <c r="K1250" i="1"/>
  <c r="J1251" i="1"/>
  <c r="K1251" i="1"/>
  <c r="J1252" i="1"/>
  <c r="K1252" i="1"/>
  <c r="J1253" i="1"/>
  <c r="K1253" i="1"/>
  <c r="J1254" i="1"/>
  <c r="K1254" i="1"/>
  <c r="J1255" i="1"/>
  <c r="K1255" i="1"/>
  <c r="J1256" i="1"/>
  <c r="K1256" i="1"/>
  <c r="J1257" i="1"/>
  <c r="K1257" i="1"/>
  <c r="J1258" i="1"/>
  <c r="K1258" i="1"/>
  <c r="J1259" i="1"/>
  <c r="K1259" i="1"/>
  <c r="J1260" i="1"/>
  <c r="K1260" i="1"/>
  <c r="J1261" i="1"/>
  <c r="K1261" i="1"/>
  <c r="J1262" i="1"/>
  <c r="K1262" i="1"/>
  <c r="J1263" i="1"/>
  <c r="K1263" i="1"/>
  <c r="J1264" i="1"/>
  <c r="K1264" i="1"/>
  <c r="J1265" i="1"/>
  <c r="K1265" i="1"/>
  <c r="J1266" i="1"/>
  <c r="K1266" i="1"/>
  <c r="J1267" i="1"/>
  <c r="K1267" i="1"/>
  <c r="J1268" i="1"/>
  <c r="K1268" i="1"/>
  <c r="J1269" i="1"/>
  <c r="K1269" i="1"/>
  <c r="J1270" i="1"/>
  <c r="K1270" i="1"/>
  <c r="J1271" i="1"/>
  <c r="K1271" i="1"/>
  <c r="J1272" i="1"/>
  <c r="K1272" i="1"/>
  <c r="J1273" i="1"/>
  <c r="K1273" i="1"/>
  <c r="J1274" i="1"/>
  <c r="K1274" i="1"/>
  <c r="J1275" i="1"/>
  <c r="K1275" i="1"/>
  <c r="J1276" i="1"/>
  <c r="K1276" i="1"/>
  <c r="J1277" i="1"/>
  <c r="K1277" i="1"/>
  <c r="J1278" i="1"/>
  <c r="K1278" i="1"/>
  <c r="J1279" i="1"/>
  <c r="K1279" i="1"/>
  <c r="J1280" i="1"/>
  <c r="K1280" i="1"/>
  <c r="J1281" i="1"/>
  <c r="K1281" i="1"/>
  <c r="J1282" i="1"/>
  <c r="K1282" i="1"/>
  <c r="J1283" i="1"/>
  <c r="K1283" i="1"/>
  <c r="J1284" i="1"/>
  <c r="K1284" i="1"/>
  <c r="J1285" i="1"/>
  <c r="K1285" i="1"/>
  <c r="J1286" i="1"/>
  <c r="K1286" i="1"/>
  <c r="J1287" i="1"/>
  <c r="K1287" i="1"/>
  <c r="J1288" i="1"/>
  <c r="K1288" i="1"/>
  <c r="J1289" i="1"/>
  <c r="K1289" i="1"/>
  <c r="J1290" i="1"/>
  <c r="K1290" i="1"/>
  <c r="J1291" i="1"/>
  <c r="K1291" i="1"/>
  <c r="J1292" i="1"/>
  <c r="K1292" i="1"/>
  <c r="J1293" i="1"/>
  <c r="K1293" i="1"/>
  <c r="J1294" i="1"/>
  <c r="K1294" i="1"/>
  <c r="J1295" i="1"/>
  <c r="K1295" i="1"/>
  <c r="J1296" i="1"/>
  <c r="K1296" i="1"/>
  <c r="J1297" i="1"/>
  <c r="K1297" i="1"/>
  <c r="J1298" i="1"/>
  <c r="K1298" i="1"/>
  <c r="J1299" i="1"/>
  <c r="K1299" i="1"/>
  <c r="J1300" i="1"/>
  <c r="K1300" i="1"/>
  <c r="J1301" i="1"/>
  <c r="K1301" i="1"/>
  <c r="J1302" i="1"/>
  <c r="K1302" i="1"/>
  <c r="J1303" i="1"/>
  <c r="K1303" i="1"/>
  <c r="J1304" i="1"/>
  <c r="K1304" i="1"/>
  <c r="J1305" i="1"/>
  <c r="K1305" i="1"/>
  <c r="J1306" i="1"/>
  <c r="K1306" i="1"/>
  <c r="J1307" i="1"/>
  <c r="K1307" i="1"/>
  <c r="J1308" i="1"/>
  <c r="K1308" i="1"/>
  <c r="J1309" i="1"/>
  <c r="K1309" i="1"/>
  <c r="J1310" i="1"/>
  <c r="K1310" i="1"/>
  <c r="J1311" i="1"/>
  <c r="K1311" i="1"/>
  <c r="J1312" i="1"/>
  <c r="K1312" i="1"/>
  <c r="J1313" i="1"/>
  <c r="K1313" i="1"/>
  <c r="J1314" i="1"/>
  <c r="K1314" i="1"/>
  <c r="J1315" i="1"/>
  <c r="K1315" i="1"/>
  <c r="J1316" i="1"/>
  <c r="K1316" i="1"/>
  <c r="J1317" i="1"/>
  <c r="K1317" i="1"/>
  <c r="K1318" i="1"/>
  <c r="J1139" i="1"/>
  <c r="J494" i="1"/>
  <c r="K494" i="1"/>
  <c r="J495" i="1"/>
  <c r="K495" i="1"/>
  <c r="J496" i="1"/>
  <c r="K496" i="1"/>
  <c r="J497" i="1"/>
  <c r="K497" i="1"/>
  <c r="J498" i="1"/>
  <c r="K498" i="1"/>
  <c r="J499" i="1"/>
  <c r="K499" i="1"/>
  <c r="J500" i="1"/>
  <c r="K500" i="1"/>
  <c r="J501" i="1"/>
  <c r="K501" i="1"/>
  <c r="J502" i="1"/>
  <c r="K502" i="1"/>
  <c r="J503" i="1"/>
  <c r="K503" i="1"/>
  <c r="J504" i="1"/>
  <c r="K504" i="1"/>
  <c r="J505" i="1"/>
  <c r="K505" i="1"/>
  <c r="J506" i="1"/>
  <c r="K506" i="1"/>
  <c r="J507" i="1"/>
  <c r="K507" i="1"/>
  <c r="J508" i="1"/>
  <c r="K508" i="1"/>
  <c r="J509" i="1"/>
  <c r="K509" i="1"/>
  <c r="J510" i="1"/>
  <c r="K510" i="1"/>
  <c r="J511" i="1"/>
  <c r="K511" i="1"/>
  <c r="J512" i="1"/>
  <c r="K512" i="1"/>
  <c r="J513" i="1"/>
  <c r="K513" i="1"/>
  <c r="J514" i="1"/>
  <c r="K514" i="1"/>
  <c r="J515" i="1"/>
  <c r="K515" i="1"/>
  <c r="J516" i="1"/>
  <c r="K516" i="1"/>
  <c r="J517" i="1"/>
  <c r="K517" i="1"/>
  <c r="J518" i="1"/>
  <c r="K518" i="1"/>
  <c r="J519" i="1"/>
  <c r="K519" i="1"/>
  <c r="J520" i="1"/>
  <c r="K520" i="1"/>
  <c r="J521" i="1"/>
  <c r="K521" i="1"/>
  <c r="J522" i="1"/>
  <c r="K522" i="1"/>
  <c r="J523" i="1"/>
  <c r="K523" i="1"/>
  <c r="J524" i="1"/>
  <c r="K524" i="1"/>
  <c r="J525" i="1"/>
  <c r="K525" i="1"/>
  <c r="J526" i="1"/>
  <c r="K526" i="1"/>
  <c r="J527" i="1"/>
  <c r="K527" i="1"/>
  <c r="J528" i="1"/>
  <c r="K528" i="1"/>
  <c r="J529" i="1"/>
  <c r="K529" i="1"/>
  <c r="J530" i="1"/>
  <c r="K530" i="1"/>
  <c r="J531" i="1"/>
  <c r="K531" i="1"/>
  <c r="J532" i="1"/>
  <c r="K532" i="1"/>
  <c r="J533" i="1"/>
  <c r="K533" i="1"/>
  <c r="J534" i="1"/>
  <c r="K534" i="1"/>
  <c r="J535" i="1"/>
  <c r="K535" i="1"/>
  <c r="J536" i="1"/>
  <c r="K536" i="1"/>
  <c r="J537" i="1"/>
  <c r="K537" i="1"/>
  <c r="J538" i="1"/>
  <c r="K538" i="1"/>
  <c r="J539" i="1"/>
  <c r="K539" i="1"/>
  <c r="J540" i="1"/>
  <c r="K540" i="1"/>
  <c r="J541" i="1"/>
  <c r="K541" i="1"/>
  <c r="J542" i="1"/>
  <c r="K542" i="1"/>
  <c r="J543" i="1"/>
  <c r="K543" i="1"/>
  <c r="J544" i="1"/>
  <c r="K544" i="1"/>
  <c r="J545" i="1"/>
  <c r="K545" i="1"/>
  <c r="J546" i="1"/>
  <c r="K546" i="1"/>
  <c r="J547" i="1"/>
  <c r="K547" i="1"/>
  <c r="J548" i="1"/>
  <c r="K548" i="1"/>
  <c r="J549" i="1"/>
  <c r="K549" i="1"/>
  <c r="J550" i="1"/>
  <c r="K550" i="1"/>
  <c r="J551" i="1"/>
  <c r="K551" i="1"/>
  <c r="J552" i="1"/>
  <c r="K552" i="1"/>
  <c r="J553" i="1"/>
  <c r="K553" i="1"/>
  <c r="J554" i="1"/>
  <c r="K554" i="1"/>
  <c r="J555" i="1"/>
  <c r="K555" i="1"/>
  <c r="J556" i="1"/>
  <c r="K556" i="1"/>
  <c r="J557" i="1"/>
  <c r="K557" i="1"/>
  <c r="J558" i="1"/>
  <c r="K558" i="1"/>
  <c r="J559" i="1"/>
  <c r="K559" i="1"/>
  <c r="J560" i="1"/>
  <c r="K560" i="1"/>
  <c r="J561" i="1"/>
  <c r="K561" i="1"/>
  <c r="J562" i="1"/>
  <c r="K562" i="1"/>
  <c r="J563" i="1"/>
  <c r="K563" i="1"/>
  <c r="J564" i="1"/>
  <c r="K564" i="1"/>
  <c r="J565" i="1"/>
  <c r="K565" i="1"/>
  <c r="J566" i="1"/>
  <c r="K566" i="1"/>
  <c r="J567" i="1"/>
  <c r="K567" i="1"/>
  <c r="J568" i="1"/>
  <c r="K568" i="1"/>
  <c r="J569" i="1"/>
  <c r="K569" i="1"/>
  <c r="J570" i="1"/>
  <c r="K570" i="1"/>
  <c r="J571" i="1"/>
  <c r="K571" i="1"/>
  <c r="J572" i="1"/>
  <c r="K572" i="1"/>
  <c r="J573" i="1"/>
  <c r="K573" i="1"/>
  <c r="J574" i="1"/>
  <c r="K574" i="1"/>
  <c r="J575" i="1"/>
  <c r="K575" i="1"/>
  <c r="J576" i="1"/>
  <c r="K576" i="1"/>
  <c r="J577" i="1"/>
  <c r="K577" i="1"/>
  <c r="J578" i="1"/>
  <c r="K578" i="1"/>
  <c r="J579" i="1"/>
  <c r="K579" i="1"/>
  <c r="J580" i="1"/>
  <c r="K580" i="1"/>
  <c r="J581" i="1"/>
  <c r="K581" i="1"/>
  <c r="J582" i="1"/>
  <c r="K582" i="1"/>
  <c r="J583" i="1"/>
  <c r="K583" i="1"/>
  <c r="J584" i="1"/>
  <c r="K584" i="1"/>
  <c r="J585" i="1"/>
  <c r="K585" i="1"/>
  <c r="J586" i="1"/>
  <c r="K586" i="1"/>
  <c r="J587" i="1"/>
  <c r="K587" i="1"/>
  <c r="J588" i="1"/>
  <c r="K588" i="1"/>
  <c r="J589" i="1"/>
  <c r="K589" i="1"/>
  <c r="J590" i="1"/>
  <c r="K590" i="1"/>
  <c r="J591" i="1"/>
  <c r="K591" i="1"/>
  <c r="J592" i="1"/>
  <c r="K592" i="1"/>
  <c r="J593" i="1"/>
  <c r="K593" i="1"/>
  <c r="J594" i="1"/>
  <c r="K594" i="1"/>
  <c r="J595" i="1"/>
  <c r="K595" i="1"/>
  <c r="J596" i="1"/>
  <c r="K596" i="1"/>
  <c r="J597" i="1"/>
  <c r="K597" i="1"/>
  <c r="J598" i="1"/>
  <c r="K598" i="1"/>
  <c r="J599" i="1"/>
  <c r="K599" i="1"/>
  <c r="J600" i="1"/>
  <c r="K600" i="1"/>
  <c r="J601" i="1"/>
  <c r="K601" i="1"/>
  <c r="J602" i="1"/>
  <c r="K602" i="1"/>
  <c r="J603" i="1"/>
  <c r="K603" i="1"/>
  <c r="J604" i="1"/>
  <c r="K604" i="1"/>
  <c r="J605" i="1"/>
  <c r="K605" i="1"/>
  <c r="J606" i="1"/>
  <c r="K606" i="1"/>
  <c r="J607" i="1"/>
  <c r="K607" i="1"/>
  <c r="J608" i="1"/>
  <c r="K608" i="1"/>
  <c r="J609" i="1"/>
  <c r="K609" i="1"/>
  <c r="J610" i="1"/>
  <c r="K610" i="1"/>
  <c r="J611" i="1"/>
  <c r="K611" i="1"/>
  <c r="J612" i="1"/>
  <c r="K612" i="1"/>
  <c r="J613" i="1"/>
  <c r="K613" i="1"/>
  <c r="J614" i="1"/>
  <c r="K614" i="1"/>
  <c r="J615" i="1"/>
  <c r="K615" i="1"/>
  <c r="J616" i="1"/>
  <c r="K616" i="1"/>
  <c r="J617" i="1"/>
  <c r="K617" i="1"/>
  <c r="J618" i="1"/>
  <c r="K618" i="1"/>
  <c r="J619" i="1"/>
  <c r="K619" i="1"/>
  <c r="J620" i="1"/>
  <c r="K620" i="1"/>
  <c r="J621" i="1"/>
  <c r="K621" i="1"/>
  <c r="J622" i="1"/>
  <c r="K622" i="1"/>
  <c r="J623" i="1"/>
  <c r="K623" i="1"/>
  <c r="J624" i="1"/>
  <c r="K624" i="1"/>
  <c r="J625" i="1"/>
  <c r="K625" i="1"/>
  <c r="J626" i="1"/>
  <c r="K626" i="1"/>
  <c r="J627" i="1"/>
  <c r="K627" i="1"/>
  <c r="J628" i="1"/>
  <c r="K628" i="1"/>
  <c r="J629" i="1"/>
  <c r="K629" i="1"/>
  <c r="J630" i="1"/>
  <c r="K630" i="1"/>
  <c r="J631" i="1"/>
  <c r="K631" i="1"/>
  <c r="J632" i="1"/>
  <c r="K632" i="1"/>
  <c r="J633" i="1"/>
  <c r="K633" i="1"/>
  <c r="J634" i="1"/>
  <c r="K634" i="1"/>
  <c r="J635" i="1"/>
  <c r="K635" i="1"/>
  <c r="J636" i="1"/>
  <c r="K636" i="1"/>
  <c r="J637" i="1"/>
  <c r="K637" i="1"/>
  <c r="J638" i="1"/>
  <c r="K638" i="1"/>
  <c r="J639" i="1"/>
  <c r="K639" i="1"/>
  <c r="J640" i="1"/>
  <c r="K640" i="1"/>
  <c r="J641" i="1"/>
  <c r="K641" i="1"/>
  <c r="J642" i="1"/>
  <c r="K642" i="1"/>
  <c r="J643" i="1"/>
  <c r="K643" i="1"/>
  <c r="J644" i="1"/>
  <c r="K644" i="1"/>
  <c r="J645" i="1"/>
  <c r="K645" i="1"/>
  <c r="J646" i="1"/>
  <c r="K646" i="1"/>
  <c r="J647" i="1"/>
  <c r="K647" i="1"/>
  <c r="J648" i="1"/>
  <c r="K648" i="1"/>
  <c r="J649" i="1"/>
  <c r="K649" i="1"/>
  <c r="J650" i="1"/>
  <c r="K650" i="1"/>
  <c r="J651" i="1"/>
  <c r="K651" i="1"/>
  <c r="J652" i="1"/>
  <c r="K652" i="1"/>
  <c r="J653" i="1"/>
  <c r="K653" i="1"/>
  <c r="J654" i="1"/>
  <c r="K654" i="1"/>
  <c r="J655" i="1"/>
  <c r="K655" i="1"/>
  <c r="J656" i="1"/>
  <c r="K656" i="1"/>
  <c r="J657" i="1"/>
  <c r="K657" i="1"/>
  <c r="J658" i="1"/>
  <c r="K658" i="1"/>
  <c r="J659" i="1"/>
  <c r="K659" i="1"/>
  <c r="J660" i="1"/>
  <c r="K660" i="1"/>
  <c r="J661" i="1"/>
  <c r="K661" i="1"/>
  <c r="J662" i="1"/>
  <c r="K662" i="1"/>
  <c r="J663" i="1"/>
  <c r="K663" i="1"/>
  <c r="J664" i="1"/>
  <c r="K664" i="1"/>
  <c r="J665" i="1"/>
  <c r="K665" i="1"/>
  <c r="J666" i="1"/>
  <c r="K666" i="1"/>
  <c r="J667" i="1"/>
  <c r="K667" i="1"/>
  <c r="J668" i="1"/>
  <c r="K668" i="1"/>
  <c r="J669" i="1"/>
  <c r="K669" i="1"/>
  <c r="J670" i="1"/>
  <c r="K670" i="1"/>
  <c r="J671" i="1"/>
  <c r="K671" i="1"/>
  <c r="J672" i="1"/>
  <c r="K672" i="1"/>
  <c r="J673" i="1"/>
  <c r="K673" i="1"/>
  <c r="J674" i="1"/>
  <c r="K674" i="1"/>
  <c r="J675" i="1"/>
  <c r="K675" i="1"/>
  <c r="J676" i="1"/>
  <c r="K676" i="1"/>
  <c r="J677" i="1"/>
  <c r="K677" i="1"/>
  <c r="J678" i="1"/>
  <c r="K678" i="1"/>
  <c r="J679" i="1"/>
  <c r="K679" i="1"/>
  <c r="J680" i="1"/>
  <c r="K680" i="1"/>
  <c r="J681" i="1"/>
  <c r="K681" i="1"/>
  <c r="J682" i="1"/>
  <c r="K682" i="1"/>
  <c r="J683" i="1"/>
  <c r="K683" i="1"/>
  <c r="J684" i="1"/>
  <c r="K684" i="1"/>
  <c r="J685" i="1"/>
  <c r="K685" i="1"/>
  <c r="J689" i="1"/>
  <c r="K689" i="1"/>
  <c r="J690" i="1"/>
  <c r="K690" i="1"/>
  <c r="J691" i="1"/>
  <c r="K691" i="1"/>
  <c r="J692" i="1"/>
  <c r="K692" i="1"/>
  <c r="J693" i="1"/>
  <c r="K693" i="1"/>
  <c r="J694" i="1"/>
  <c r="K694" i="1"/>
  <c r="K493" i="1"/>
  <c r="J493" i="1"/>
  <c r="F10" i="1"/>
  <c r="H10" i="1"/>
  <c r="D10" i="1"/>
  <c r="F13" i="1"/>
  <c r="D13" i="1"/>
  <c r="H13" i="1"/>
  <c r="E3" i="3"/>
  <c r="G3" i="3" s="1"/>
  <c r="I3" i="3" s="1"/>
  <c r="K3" i="3" s="1"/>
  <c r="M3" i="3" s="1"/>
  <c r="O3" i="3" s="1"/>
  <c r="Q3" i="3" s="1"/>
  <c r="F3" i="3"/>
  <c r="H3" i="3" s="1"/>
  <c r="J3" i="3" s="1"/>
  <c r="L3" i="3" s="1"/>
  <c r="N3" i="3" s="1"/>
  <c r="P3" i="3" s="1"/>
  <c r="R3" i="3" s="1"/>
  <c r="D14" i="3"/>
  <c r="C14" i="3"/>
  <c r="V5" i="4"/>
  <c r="W5" i="4"/>
  <c r="V6" i="4"/>
  <c r="W6" i="4"/>
  <c r="V7" i="4"/>
  <c r="W7" i="4"/>
  <c r="V8" i="4"/>
  <c r="W8" i="4"/>
  <c r="V9" i="4"/>
  <c r="W9" i="4"/>
  <c r="V10" i="4"/>
  <c r="W10" i="4"/>
  <c r="V11" i="4"/>
  <c r="W11" i="4"/>
  <c r="V12" i="4"/>
  <c r="W12" i="4"/>
  <c r="V13" i="4"/>
  <c r="W13" i="4"/>
  <c r="V14" i="4"/>
  <c r="W14" i="4"/>
  <c r="V15" i="4"/>
  <c r="W15" i="4"/>
  <c r="V16" i="4"/>
  <c r="W16" i="4"/>
  <c r="V17" i="4"/>
  <c r="W17" i="4"/>
  <c r="V18" i="4"/>
  <c r="W18" i="4"/>
  <c r="V19" i="4"/>
  <c r="W19" i="4"/>
  <c r="V20" i="4"/>
  <c r="W20" i="4"/>
  <c r="W21" i="4"/>
  <c r="V22" i="4"/>
  <c r="W22" i="4"/>
  <c r="V23" i="4"/>
  <c r="W23" i="4"/>
  <c r="V24" i="4"/>
  <c r="W24" i="4"/>
  <c r="V25" i="4"/>
  <c r="W25" i="4"/>
  <c r="V26" i="4"/>
  <c r="W26" i="4"/>
  <c r="V27" i="4"/>
  <c r="W27" i="4"/>
  <c r="V28" i="4"/>
  <c r="W28" i="4"/>
  <c r="V29" i="4"/>
  <c r="W29" i="4"/>
  <c r="V30" i="4"/>
  <c r="W30" i="4"/>
  <c r="V31" i="4"/>
  <c r="W31" i="4"/>
  <c r="V32" i="4"/>
  <c r="W32" i="4"/>
  <c r="V33" i="4"/>
  <c r="W33" i="4"/>
  <c r="V34" i="4"/>
  <c r="W34" i="4"/>
  <c r="V35" i="4"/>
  <c r="W35" i="4"/>
  <c r="V36" i="4"/>
  <c r="W36" i="4"/>
  <c r="V37" i="4"/>
  <c r="W37" i="4"/>
  <c r="V38" i="4"/>
  <c r="W38" i="4"/>
  <c r="V39" i="4"/>
  <c r="W39" i="4"/>
  <c r="V40" i="4"/>
  <c r="W40" i="4"/>
  <c r="V41" i="4"/>
  <c r="W41" i="4"/>
  <c r="V42" i="4"/>
  <c r="W42" i="4"/>
  <c r="V43" i="4"/>
  <c r="W43" i="4"/>
  <c r="V44" i="4"/>
  <c r="W44" i="4"/>
  <c r="V45" i="4"/>
  <c r="W45" i="4"/>
  <c r="V46" i="4"/>
  <c r="W46" i="4"/>
  <c r="V47" i="4"/>
  <c r="W47" i="4"/>
  <c r="V48" i="4"/>
  <c r="W48" i="4"/>
  <c r="V49" i="4"/>
  <c r="W49" i="4"/>
  <c r="V50" i="4"/>
  <c r="W50" i="4"/>
  <c r="V51" i="4"/>
  <c r="W51" i="4"/>
  <c r="V52" i="4"/>
  <c r="W52" i="4"/>
  <c r="V53" i="4"/>
  <c r="W53" i="4"/>
  <c r="V54" i="4"/>
  <c r="W54" i="4"/>
  <c r="V55" i="4"/>
  <c r="W55" i="4"/>
  <c r="V56" i="4"/>
  <c r="W56" i="4"/>
  <c r="V57" i="4"/>
  <c r="W57" i="4"/>
  <c r="V58" i="4"/>
  <c r="W58" i="4"/>
  <c r="V59" i="4"/>
  <c r="W59" i="4"/>
  <c r="V60" i="4"/>
  <c r="W60" i="4"/>
  <c r="V61" i="4"/>
  <c r="W61" i="4"/>
  <c r="V62" i="4"/>
  <c r="W62" i="4"/>
  <c r="V63" i="4"/>
  <c r="W63" i="4"/>
  <c r="V64" i="4"/>
  <c r="W64" i="4"/>
  <c r="V65" i="4"/>
  <c r="W65" i="4"/>
  <c r="V66" i="4"/>
  <c r="W66" i="4"/>
  <c r="V67" i="4"/>
  <c r="W67" i="4"/>
  <c r="V68" i="4"/>
  <c r="W68" i="4"/>
  <c r="V69" i="4"/>
  <c r="W69" i="4"/>
  <c r="V70" i="4"/>
  <c r="W70" i="4"/>
  <c r="V71" i="4"/>
  <c r="W71" i="4"/>
  <c r="V72" i="4"/>
  <c r="W72" i="4"/>
  <c r="V73" i="4"/>
  <c r="W73" i="4"/>
  <c r="V74" i="4"/>
  <c r="W74" i="4"/>
  <c r="V75" i="4"/>
  <c r="W75" i="4"/>
  <c r="V76" i="4"/>
  <c r="W76" i="4"/>
  <c r="V77" i="4"/>
  <c r="W77" i="4"/>
  <c r="V78" i="4"/>
  <c r="W78" i="4"/>
  <c r="V79" i="4"/>
  <c r="W79" i="4"/>
  <c r="V80" i="4"/>
  <c r="W80" i="4"/>
  <c r="V81" i="4"/>
  <c r="W81" i="4"/>
  <c r="V82" i="4"/>
  <c r="W82" i="4"/>
  <c r="V83" i="4"/>
  <c r="W83" i="4"/>
  <c r="V84" i="4"/>
  <c r="W84" i="4"/>
  <c r="V85" i="4"/>
  <c r="W85" i="4"/>
  <c r="V86" i="4"/>
  <c r="W86" i="4"/>
  <c r="V87" i="4"/>
  <c r="W87" i="4"/>
  <c r="V88" i="4"/>
  <c r="W88" i="4"/>
  <c r="V89" i="4"/>
  <c r="W89" i="4"/>
  <c r="V90" i="4"/>
  <c r="W90" i="4"/>
  <c r="V91" i="4"/>
  <c r="W91" i="4"/>
  <c r="V92" i="4"/>
  <c r="W92" i="4"/>
  <c r="V93" i="4"/>
  <c r="W93" i="4"/>
  <c r="V94" i="4"/>
  <c r="W94" i="4"/>
  <c r="V95" i="4"/>
  <c r="W95" i="4"/>
  <c r="V96" i="4"/>
  <c r="W96" i="4"/>
  <c r="V97" i="4"/>
  <c r="W97" i="4"/>
  <c r="V98" i="4"/>
  <c r="W98" i="4"/>
  <c r="V99" i="4"/>
  <c r="W99" i="4"/>
  <c r="V100" i="4"/>
  <c r="W100" i="4"/>
  <c r="V101" i="4"/>
  <c r="W101" i="4"/>
  <c r="V102" i="4"/>
  <c r="W102" i="4"/>
  <c r="V103" i="4"/>
  <c r="W103" i="4"/>
  <c r="V104" i="4"/>
  <c r="W104" i="4"/>
  <c r="V105" i="4"/>
  <c r="W105" i="4"/>
  <c r="V106" i="4"/>
  <c r="W106" i="4"/>
  <c r="V107" i="4"/>
  <c r="W107" i="4"/>
  <c r="V108" i="4"/>
  <c r="W108" i="4"/>
  <c r="V109" i="4"/>
  <c r="W109" i="4"/>
  <c r="V110" i="4"/>
  <c r="W110" i="4"/>
  <c r="V111" i="4"/>
  <c r="W111" i="4"/>
  <c r="V112" i="4"/>
  <c r="W112" i="4"/>
  <c r="V113" i="4"/>
  <c r="W113" i="4"/>
  <c r="V114" i="4"/>
  <c r="W114" i="4"/>
  <c r="V115" i="4"/>
  <c r="W115" i="4"/>
  <c r="V116" i="4"/>
  <c r="W116" i="4"/>
  <c r="V117" i="4"/>
  <c r="W117" i="4"/>
  <c r="V118" i="4"/>
  <c r="W118" i="4"/>
  <c r="V119" i="4"/>
  <c r="W119" i="4"/>
  <c r="V120" i="4"/>
  <c r="W120" i="4"/>
  <c r="V121" i="4"/>
  <c r="W121" i="4"/>
  <c r="V122" i="4"/>
  <c r="W122" i="4"/>
  <c r="V123" i="4"/>
  <c r="W123" i="4"/>
  <c r="V124" i="4"/>
  <c r="W124" i="4"/>
  <c r="V125" i="4"/>
  <c r="W125" i="4"/>
  <c r="V126" i="4"/>
  <c r="W126" i="4"/>
  <c r="V127" i="4"/>
  <c r="W127" i="4"/>
  <c r="V128" i="4"/>
  <c r="W128" i="4"/>
  <c r="V129" i="4"/>
  <c r="W129" i="4"/>
  <c r="V130" i="4"/>
  <c r="W130" i="4"/>
  <c r="V131" i="4"/>
  <c r="W131" i="4"/>
  <c r="V132" i="4"/>
  <c r="W132" i="4"/>
  <c r="V133" i="4"/>
  <c r="W133" i="4"/>
  <c r="V134" i="4"/>
  <c r="W134" i="4"/>
  <c r="V135" i="4"/>
  <c r="W135" i="4"/>
  <c r="V136" i="4"/>
  <c r="W136" i="4"/>
  <c r="V137" i="4"/>
  <c r="W137" i="4"/>
  <c r="V138" i="4"/>
  <c r="W138" i="4"/>
  <c r="V139" i="4"/>
  <c r="W139" i="4"/>
  <c r="V140" i="4"/>
  <c r="W140" i="4"/>
  <c r="V141" i="4"/>
  <c r="W141" i="4"/>
  <c r="V142" i="4"/>
  <c r="W142" i="4"/>
  <c r="V143" i="4"/>
  <c r="W143" i="4"/>
  <c r="V144" i="4"/>
  <c r="W144" i="4"/>
  <c r="V145" i="4"/>
  <c r="W145" i="4"/>
  <c r="V146" i="4"/>
  <c r="W146" i="4"/>
  <c r="V147" i="4"/>
  <c r="W147" i="4"/>
  <c r="V148" i="4"/>
  <c r="W148" i="4"/>
  <c r="V149" i="4"/>
  <c r="W149" i="4"/>
  <c r="V150" i="4"/>
  <c r="W150" i="4"/>
  <c r="V151" i="4"/>
  <c r="W151" i="4"/>
  <c r="V152" i="4"/>
  <c r="W152" i="4"/>
  <c r="V153" i="4"/>
  <c r="W153" i="4"/>
  <c r="V154" i="4"/>
  <c r="W154" i="4"/>
  <c r="V155" i="4"/>
  <c r="W155" i="4"/>
  <c r="V156" i="4"/>
  <c r="W156" i="4"/>
  <c r="V157" i="4"/>
  <c r="W157" i="4"/>
  <c r="V158" i="4"/>
  <c r="W158" i="4"/>
  <c r="V159" i="4"/>
  <c r="W159" i="4"/>
  <c r="V160" i="4"/>
  <c r="W160" i="4"/>
  <c r="V161" i="4"/>
  <c r="W161" i="4"/>
  <c r="V162" i="4"/>
  <c r="W162" i="4"/>
  <c r="V163" i="4"/>
  <c r="W163" i="4"/>
  <c r="V164" i="4"/>
  <c r="W164" i="4"/>
  <c r="V165" i="4"/>
  <c r="W165" i="4"/>
  <c r="V166" i="4"/>
  <c r="W166" i="4"/>
  <c r="V167" i="4"/>
  <c r="W167" i="4"/>
  <c r="V168" i="4"/>
  <c r="W168" i="4"/>
  <c r="V169" i="4"/>
  <c r="W169" i="4"/>
  <c r="V170" i="4"/>
  <c r="W170" i="4"/>
  <c r="V171" i="4"/>
  <c r="W171" i="4"/>
  <c r="V172" i="4"/>
  <c r="W172" i="4"/>
  <c r="V173" i="4"/>
  <c r="W173" i="4"/>
  <c r="V174" i="4"/>
  <c r="W174" i="4"/>
  <c r="V175" i="4"/>
  <c r="W175" i="4"/>
  <c r="V176" i="4"/>
  <c r="W176" i="4"/>
  <c r="V177" i="4"/>
  <c r="W177" i="4"/>
  <c r="V178" i="4"/>
  <c r="W178" i="4"/>
  <c r="V179" i="4"/>
  <c r="W179" i="4"/>
  <c r="V180" i="4"/>
  <c r="W180" i="4"/>
  <c r="V181" i="4"/>
  <c r="W181" i="4"/>
  <c r="V182" i="4"/>
  <c r="W182" i="4"/>
  <c r="V183" i="4"/>
  <c r="W183" i="4"/>
  <c r="V184" i="4"/>
  <c r="W184" i="4"/>
  <c r="V185" i="4"/>
  <c r="W185" i="4"/>
  <c r="V186" i="4"/>
  <c r="W186" i="4"/>
  <c r="V187" i="4"/>
  <c r="W187" i="4"/>
  <c r="V188" i="4"/>
  <c r="W188" i="4"/>
  <c r="V189" i="4"/>
  <c r="W189" i="4"/>
  <c r="V190" i="4"/>
  <c r="W190" i="4"/>
  <c r="V191" i="4"/>
  <c r="W191" i="4"/>
  <c r="V192" i="4"/>
  <c r="W192" i="4"/>
  <c r="V193" i="4"/>
  <c r="W193" i="4"/>
  <c r="V194" i="4"/>
  <c r="W194" i="4"/>
  <c r="V195" i="4"/>
  <c r="W195" i="4"/>
  <c r="V196" i="4"/>
  <c r="W196" i="4"/>
  <c r="V197" i="4"/>
  <c r="W197" i="4"/>
  <c r="V198" i="4"/>
  <c r="W198" i="4"/>
  <c r="V199" i="4"/>
  <c r="W199" i="4"/>
  <c r="V200" i="4"/>
  <c r="W200" i="4"/>
  <c r="V201" i="4"/>
  <c r="W201" i="4"/>
  <c r="V202" i="4"/>
  <c r="W202" i="4"/>
  <c r="V203" i="4"/>
  <c r="W203" i="4"/>
  <c r="V204" i="4"/>
  <c r="W204" i="4"/>
  <c r="V205" i="4"/>
  <c r="W205" i="4"/>
  <c r="V206" i="4"/>
  <c r="W206" i="4"/>
  <c r="V207" i="4"/>
  <c r="W207" i="4"/>
  <c r="V208" i="4"/>
  <c r="W208" i="4"/>
  <c r="V209" i="4"/>
  <c r="W209" i="4"/>
  <c r="V210" i="4"/>
  <c r="W210" i="4"/>
  <c r="V211" i="4"/>
  <c r="W211" i="4"/>
  <c r="V212" i="4"/>
  <c r="W212" i="4"/>
  <c r="V213" i="4"/>
  <c r="W213" i="4"/>
  <c r="V214" i="4"/>
  <c r="W214" i="4"/>
  <c r="V215" i="4"/>
  <c r="W215" i="4"/>
  <c r="V216" i="4"/>
  <c r="W216" i="4"/>
  <c r="V217" i="4"/>
  <c r="W217" i="4"/>
  <c r="V218" i="4"/>
  <c r="W218" i="4"/>
  <c r="V219" i="4"/>
  <c r="W219" i="4"/>
  <c r="V220" i="4"/>
  <c r="W220" i="4"/>
  <c r="V221" i="4"/>
  <c r="W221" i="4"/>
  <c r="V222" i="4"/>
  <c r="W222" i="4"/>
  <c r="V223" i="4"/>
  <c r="W223" i="4"/>
  <c r="V224" i="4"/>
  <c r="W224" i="4"/>
  <c r="V225" i="4"/>
  <c r="W225" i="4"/>
  <c r="V226" i="4"/>
  <c r="W226" i="4"/>
  <c r="V227" i="4"/>
  <c r="W227" i="4"/>
  <c r="V228" i="4"/>
  <c r="W228" i="4"/>
  <c r="V229" i="4"/>
  <c r="W229" i="4"/>
  <c r="V230" i="4"/>
  <c r="W230" i="4"/>
  <c r="V231" i="4"/>
  <c r="W231" i="4"/>
  <c r="V232" i="4"/>
  <c r="W232" i="4"/>
  <c r="V233" i="4"/>
  <c r="W233" i="4"/>
  <c r="V234" i="4"/>
  <c r="W234" i="4"/>
  <c r="V235" i="4"/>
  <c r="W235" i="4"/>
  <c r="V236" i="4"/>
  <c r="W236" i="4"/>
  <c r="V237" i="4"/>
  <c r="W237" i="4"/>
  <c r="V238" i="4"/>
  <c r="W238" i="4"/>
  <c r="V239" i="4"/>
  <c r="W239" i="4"/>
  <c r="V240" i="4"/>
  <c r="W240" i="4"/>
  <c r="V241" i="4"/>
  <c r="W241" i="4"/>
  <c r="V242" i="4"/>
  <c r="W242" i="4"/>
  <c r="V243" i="4"/>
  <c r="W243" i="4"/>
  <c r="V244" i="4"/>
  <c r="W244" i="4"/>
  <c r="V245" i="4"/>
  <c r="W245" i="4"/>
  <c r="V246" i="4"/>
  <c r="W246" i="4"/>
  <c r="V247" i="4"/>
  <c r="W247" i="4"/>
  <c r="V248" i="4"/>
  <c r="W248" i="4"/>
  <c r="V249" i="4"/>
  <c r="W249" i="4"/>
  <c r="V250" i="4"/>
  <c r="W250" i="4"/>
  <c r="V251" i="4"/>
  <c r="W251" i="4"/>
  <c r="V252" i="4"/>
  <c r="W252" i="4"/>
  <c r="V253" i="4"/>
  <c r="W253" i="4"/>
  <c r="V254" i="4"/>
  <c r="W254" i="4"/>
  <c r="V255" i="4"/>
  <c r="W255" i="4"/>
  <c r="V256" i="4"/>
  <c r="W256" i="4"/>
  <c r="V257" i="4"/>
  <c r="W257" i="4"/>
  <c r="V258" i="4"/>
  <c r="W258" i="4"/>
  <c r="V259" i="4"/>
  <c r="W259" i="4"/>
  <c r="V260" i="4"/>
  <c r="W260" i="4"/>
  <c r="V261" i="4"/>
  <c r="W261" i="4"/>
  <c r="V262" i="4"/>
  <c r="W262" i="4"/>
  <c r="V263" i="4"/>
  <c r="W263" i="4"/>
  <c r="V264" i="4"/>
  <c r="W264" i="4"/>
  <c r="V265" i="4"/>
  <c r="W265" i="4"/>
  <c r="V266" i="4"/>
  <c r="W266" i="4"/>
  <c r="V267" i="4"/>
  <c r="W267" i="4"/>
  <c r="V268" i="4"/>
  <c r="W268" i="4"/>
  <c r="V269" i="4"/>
  <c r="W269" i="4"/>
  <c r="V270" i="4"/>
  <c r="W270" i="4"/>
  <c r="V271" i="4"/>
  <c r="W271" i="4"/>
  <c r="V272" i="4"/>
  <c r="W272" i="4"/>
  <c r="V273" i="4"/>
  <c r="W273" i="4"/>
  <c r="V274" i="4"/>
  <c r="W274" i="4"/>
  <c r="V275" i="4"/>
  <c r="W275" i="4"/>
  <c r="V276" i="4"/>
  <c r="W276" i="4"/>
  <c r="V277" i="4"/>
  <c r="W277" i="4"/>
  <c r="V278" i="4"/>
  <c r="W278" i="4"/>
  <c r="V279" i="4"/>
  <c r="W279" i="4"/>
  <c r="V280" i="4"/>
  <c r="W280" i="4"/>
  <c r="V281" i="4"/>
  <c r="W281" i="4"/>
  <c r="V282" i="4"/>
  <c r="W282" i="4"/>
  <c r="V283" i="4"/>
  <c r="W283" i="4"/>
  <c r="V284" i="4"/>
  <c r="W284" i="4"/>
  <c r="V285" i="4"/>
  <c r="W285" i="4"/>
  <c r="V286" i="4"/>
  <c r="W286" i="4"/>
  <c r="V287" i="4"/>
  <c r="W287" i="4"/>
  <c r="V288" i="4"/>
  <c r="W288" i="4"/>
  <c r="V289" i="4"/>
  <c r="W289" i="4"/>
  <c r="V290" i="4"/>
  <c r="W290" i="4"/>
  <c r="V291" i="4"/>
  <c r="W291" i="4"/>
  <c r="V292" i="4"/>
  <c r="W292" i="4"/>
  <c r="V293" i="4"/>
  <c r="W293" i="4"/>
  <c r="V294" i="4"/>
  <c r="W294" i="4"/>
  <c r="V295" i="4"/>
  <c r="W295" i="4"/>
  <c r="V296" i="4"/>
  <c r="W296" i="4"/>
  <c r="V297" i="4"/>
  <c r="W297" i="4"/>
  <c r="V298" i="4"/>
  <c r="W298" i="4"/>
  <c r="V299" i="4"/>
  <c r="W299" i="4"/>
  <c r="V300" i="4"/>
  <c r="W300" i="4"/>
  <c r="V301" i="4"/>
  <c r="W301" i="4"/>
  <c r="V302" i="4"/>
  <c r="W302" i="4"/>
  <c r="V303" i="4"/>
  <c r="W303" i="4"/>
  <c r="V304" i="4"/>
  <c r="W304" i="4"/>
  <c r="V305" i="4"/>
  <c r="W305" i="4"/>
  <c r="V306" i="4"/>
  <c r="W306" i="4"/>
  <c r="V307" i="4"/>
  <c r="W307" i="4"/>
  <c r="V308" i="4"/>
  <c r="W308" i="4"/>
  <c r="V309" i="4"/>
  <c r="W309" i="4"/>
  <c r="V310" i="4"/>
  <c r="W310" i="4"/>
  <c r="V315" i="4"/>
  <c r="W315" i="4"/>
  <c r="V316" i="4"/>
  <c r="W316" i="4"/>
  <c r="V317" i="4"/>
  <c r="W317" i="4"/>
  <c r="W4" i="4"/>
  <c r="V4" i="4"/>
  <c r="N318" i="4"/>
  <c r="I318" i="4"/>
  <c r="L286" i="4"/>
  <c r="L287" i="4"/>
  <c r="L288" i="4"/>
  <c r="L289" i="4"/>
  <c r="L304" i="4"/>
  <c r="L305" i="4"/>
  <c r="L306" i="4"/>
  <c r="L307" i="4"/>
  <c r="L308" i="4"/>
  <c r="L309" i="4"/>
  <c r="L310" i="4"/>
  <c r="L315" i="4"/>
  <c r="L316" i="4"/>
  <c r="L317" i="4"/>
  <c r="M285" i="4"/>
  <c r="L285" i="4"/>
  <c r="X221" i="4" l="1"/>
  <c r="X218" i="4"/>
  <c r="V318" i="4"/>
  <c r="J1010" i="1"/>
  <c r="J380" i="1"/>
  <c r="J10" i="1"/>
  <c r="K1010" i="1"/>
  <c r="J1418" i="1"/>
  <c r="J1417" i="1"/>
  <c r="J1321" i="1"/>
  <c r="U318" i="4"/>
  <c r="T318" i="4"/>
  <c r="S318" i="4"/>
  <c r="R318" i="4"/>
  <c r="Q318" i="4"/>
  <c r="P318" i="4"/>
  <c r="O318" i="4"/>
  <c r="M317" i="4"/>
  <c r="J318" i="4"/>
  <c r="H318" i="4"/>
  <c r="F318" i="4"/>
  <c r="E318" i="4"/>
  <c r="N14" i="3" l="1"/>
  <c r="O14" i="3"/>
  <c r="P14" i="3"/>
  <c r="M14" i="3"/>
  <c r="K318" i="4"/>
  <c r="G318" i="4"/>
  <c r="L5" i="4"/>
  <c r="M5" i="4"/>
  <c r="L6" i="4"/>
  <c r="M6" i="4"/>
  <c r="L7" i="4"/>
  <c r="M7" i="4"/>
  <c r="L8" i="4"/>
  <c r="M8" i="4"/>
  <c r="L9" i="4"/>
  <c r="M9" i="4"/>
  <c r="L10" i="4"/>
  <c r="M10" i="4"/>
  <c r="L11" i="4"/>
  <c r="M11" i="4"/>
  <c r="L12" i="4"/>
  <c r="M12" i="4"/>
  <c r="L13" i="4"/>
  <c r="M13" i="4"/>
  <c r="L14" i="4"/>
  <c r="M14" i="4"/>
  <c r="L15" i="4"/>
  <c r="M15" i="4"/>
  <c r="L16" i="4"/>
  <c r="M16" i="4"/>
  <c r="L17" i="4"/>
  <c r="M17" i="4"/>
  <c r="L18" i="4"/>
  <c r="M18" i="4"/>
  <c r="L19" i="4"/>
  <c r="M19" i="4"/>
  <c r="L20" i="4"/>
  <c r="M20" i="4"/>
  <c r="L21" i="4"/>
  <c r="M21" i="4"/>
  <c r="L22" i="4"/>
  <c r="M22" i="4"/>
  <c r="L23" i="4"/>
  <c r="M23" i="4"/>
  <c r="L24" i="4"/>
  <c r="M24" i="4"/>
  <c r="L25" i="4"/>
  <c r="M25" i="4"/>
  <c r="L26" i="4"/>
  <c r="M26" i="4"/>
  <c r="L27" i="4"/>
  <c r="M27" i="4"/>
  <c r="L28" i="4"/>
  <c r="M28" i="4"/>
  <c r="L29" i="4"/>
  <c r="M29" i="4"/>
  <c r="L30" i="4"/>
  <c r="M30" i="4"/>
  <c r="L31" i="4"/>
  <c r="M31" i="4"/>
  <c r="L32" i="4"/>
  <c r="M32" i="4"/>
  <c r="L33" i="4"/>
  <c r="M33" i="4"/>
  <c r="L34" i="4"/>
  <c r="M34" i="4"/>
  <c r="L35" i="4"/>
  <c r="M35" i="4"/>
  <c r="L36" i="4"/>
  <c r="M36" i="4"/>
  <c r="L37" i="4"/>
  <c r="M37" i="4"/>
  <c r="L38" i="4"/>
  <c r="M38" i="4"/>
  <c r="L39" i="4"/>
  <c r="M39" i="4"/>
  <c r="L40" i="4"/>
  <c r="M40" i="4"/>
  <c r="L41" i="4"/>
  <c r="M41" i="4"/>
  <c r="L42" i="4"/>
  <c r="M42" i="4"/>
  <c r="L43" i="4"/>
  <c r="M43" i="4"/>
  <c r="L44" i="4"/>
  <c r="M44" i="4"/>
  <c r="L45" i="4"/>
  <c r="M45" i="4"/>
  <c r="L46" i="4"/>
  <c r="M46" i="4"/>
  <c r="L47" i="4"/>
  <c r="M47" i="4"/>
  <c r="L48" i="4"/>
  <c r="M48" i="4"/>
  <c r="L49" i="4"/>
  <c r="M49" i="4"/>
  <c r="L50" i="4"/>
  <c r="M50" i="4"/>
  <c r="L51" i="4"/>
  <c r="M51" i="4"/>
  <c r="L52" i="4"/>
  <c r="M52" i="4"/>
  <c r="L53" i="4"/>
  <c r="M53" i="4"/>
  <c r="L54" i="4"/>
  <c r="M54" i="4"/>
  <c r="L55" i="4"/>
  <c r="M55" i="4"/>
  <c r="L56" i="4"/>
  <c r="M56" i="4"/>
  <c r="L57" i="4"/>
  <c r="M57" i="4"/>
  <c r="L58" i="4"/>
  <c r="M58" i="4"/>
  <c r="L59" i="4"/>
  <c r="M59" i="4"/>
  <c r="L60" i="4"/>
  <c r="M60" i="4"/>
  <c r="L61" i="4"/>
  <c r="M61" i="4"/>
  <c r="L62" i="4"/>
  <c r="M62" i="4"/>
  <c r="L63" i="4"/>
  <c r="M63" i="4"/>
  <c r="L64" i="4"/>
  <c r="M64" i="4"/>
  <c r="L65" i="4"/>
  <c r="M65" i="4"/>
  <c r="L66" i="4"/>
  <c r="M66" i="4"/>
  <c r="L67" i="4"/>
  <c r="M67" i="4"/>
  <c r="L68" i="4"/>
  <c r="M68" i="4"/>
  <c r="L69" i="4"/>
  <c r="M69" i="4"/>
  <c r="L70" i="4"/>
  <c r="M70" i="4"/>
  <c r="L71" i="4"/>
  <c r="M71" i="4"/>
  <c r="L72" i="4"/>
  <c r="M72" i="4"/>
  <c r="L73" i="4"/>
  <c r="M73" i="4"/>
  <c r="L74" i="4"/>
  <c r="M74" i="4"/>
  <c r="L75" i="4"/>
  <c r="M75" i="4"/>
  <c r="L76" i="4"/>
  <c r="M76" i="4"/>
  <c r="L77" i="4"/>
  <c r="M77" i="4"/>
  <c r="L78" i="4"/>
  <c r="M78" i="4"/>
  <c r="L79" i="4"/>
  <c r="M79" i="4"/>
  <c r="L80" i="4"/>
  <c r="M80" i="4"/>
  <c r="L81" i="4"/>
  <c r="M81" i="4"/>
  <c r="L82" i="4"/>
  <c r="M82" i="4"/>
  <c r="L83" i="4"/>
  <c r="M83" i="4"/>
  <c r="L84" i="4"/>
  <c r="M84" i="4"/>
  <c r="L85" i="4"/>
  <c r="M85" i="4"/>
  <c r="L86" i="4"/>
  <c r="M86" i="4"/>
  <c r="L87" i="4"/>
  <c r="M87" i="4"/>
  <c r="L88" i="4"/>
  <c r="M88" i="4"/>
  <c r="L89" i="4"/>
  <c r="M89" i="4"/>
  <c r="L90" i="4"/>
  <c r="M90" i="4"/>
  <c r="L91" i="4"/>
  <c r="M91" i="4"/>
  <c r="L92" i="4"/>
  <c r="M92" i="4"/>
  <c r="L93" i="4"/>
  <c r="M93" i="4"/>
  <c r="L94" i="4"/>
  <c r="M94" i="4"/>
  <c r="L95" i="4"/>
  <c r="M95" i="4"/>
  <c r="L96" i="4"/>
  <c r="M96" i="4"/>
  <c r="L97" i="4"/>
  <c r="M97" i="4"/>
  <c r="L98" i="4"/>
  <c r="M98" i="4"/>
  <c r="L99" i="4"/>
  <c r="M99" i="4"/>
  <c r="L100" i="4"/>
  <c r="M100" i="4"/>
  <c r="L101" i="4"/>
  <c r="M101" i="4"/>
  <c r="L102" i="4"/>
  <c r="M102" i="4"/>
  <c r="L103" i="4"/>
  <c r="M103" i="4"/>
  <c r="L104" i="4"/>
  <c r="M104" i="4"/>
  <c r="L105" i="4"/>
  <c r="M105" i="4"/>
  <c r="L106" i="4"/>
  <c r="M106" i="4"/>
  <c r="L107" i="4"/>
  <c r="M107" i="4"/>
  <c r="L108" i="4"/>
  <c r="M108" i="4"/>
  <c r="L109" i="4"/>
  <c r="M109" i="4"/>
  <c r="L110" i="4"/>
  <c r="M110" i="4"/>
  <c r="L111" i="4"/>
  <c r="M111" i="4"/>
  <c r="L112" i="4"/>
  <c r="M112" i="4"/>
  <c r="L113" i="4"/>
  <c r="M113" i="4"/>
  <c r="L114" i="4"/>
  <c r="M114" i="4"/>
  <c r="L115" i="4"/>
  <c r="M115" i="4"/>
  <c r="L116" i="4"/>
  <c r="M116" i="4"/>
  <c r="L117" i="4"/>
  <c r="M117" i="4"/>
  <c r="L118" i="4"/>
  <c r="M118" i="4"/>
  <c r="L119" i="4"/>
  <c r="M119" i="4"/>
  <c r="L120" i="4"/>
  <c r="M120" i="4"/>
  <c r="L121" i="4"/>
  <c r="M121" i="4"/>
  <c r="L122" i="4"/>
  <c r="M122" i="4"/>
  <c r="L123" i="4"/>
  <c r="M123" i="4"/>
  <c r="L124" i="4"/>
  <c r="M124" i="4"/>
  <c r="L125" i="4"/>
  <c r="M125" i="4"/>
  <c r="L126" i="4"/>
  <c r="M126" i="4"/>
  <c r="L127" i="4"/>
  <c r="M127" i="4"/>
  <c r="L128" i="4"/>
  <c r="M128" i="4"/>
  <c r="L129" i="4"/>
  <c r="M129" i="4"/>
  <c r="L130" i="4"/>
  <c r="M130" i="4"/>
  <c r="L131" i="4"/>
  <c r="M131" i="4"/>
  <c r="L132" i="4"/>
  <c r="M132" i="4"/>
  <c r="L133" i="4"/>
  <c r="M133" i="4"/>
  <c r="L134" i="4"/>
  <c r="M134" i="4"/>
  <c r="L135" i="4"/>
  <c r="M135" i="4"/>
  <c r="L136" i="4"/>
  <c r="M136" i="4"/>
  <c r="L137" i="4"/>
  <c r="M137" i="4"/>
  <c r="L138" i="4"/>
  <c r="M138" i="4"/>
  <c r="L139" i="4"/>
  <c r="M139" i="4"/>
  <c r="L140" i="4"/>
  <c r="M140" i="4"/>
  <c r="L141" i="4"/>
  <c r="M141" i="4"/>
  <c r="L142" i="4"/>
  <c r="M142" i="4"/>
  <c r="L143" i="4"/>
  <c r="M143" i="4"/>
  <c r="L144" i="4"/>
  <c r="M144" i="4"/>
  <c r="L145" i="4"/>
  <c r="M145" i="4"/>
  <c r="L146" i="4"/>
  <c r="M146" i="4"/>
  <c r="L147" i="4"/>
  <c r="M147" i="4"/>
  <c r="L148" i="4"/>
  <c r="M148" i="4"/>
  <c r="L149" i="4"/>
  <c r="M149" i="4"/>
  <c r="L150" i="4"/>
  <c r="M150" i="4"/>
  <c r="L151" i="4"/>
  <c r="M151" i="4"/>
  <c r="L152" i="4"/>
  <c r="M152" i="4"/>
  <c r="L153" i="4"/>
  <c r="M153" i="4"/>
  <c r="L154" i="4"/>
  <c r="M154" i="4"/>
  <c r="L155" i="4"/>
  <c r="M155" i="4"/>
  <c r="L156" i="4"/>
  <c r="M156" i="4"/>
  <c r="L157" i="4"/>
  <c r="M157" i="4"/>
  <c r="L158" i="4"/>
  <c r="M158" i="4"/>
  <c r="L159" i="4"/>
  <c r="M159" i="4"/>
  <c r="L160" i="4"/>
  <c r="M160" i="4"/>
  <c r="L161" i="4"/>
  <c r="M161" i="4"/>
  <c r="L162" i="4"/>
  <c r="M162" i="4"/>
  <c r="L163" i="4"/>
  <c r="M163" i="4"/>
  <c r="L164" i="4"/>
  <c r="M164" i="4"/>
  <c r="L165" i="4"/>
  <c r="M165" i="4"/>
  <c r="L166" i="4"/>
  <c r="M166" i="4"/>
  <c r="L167" i="4"/>
  <c r="M167" i="4"/>
  <c r="L168" i="4"/>
  <c r="M168" i="4"/>
  <c r="L169" i="4"/>
  <c r="M169" i="4"/>
  <c r="L170" i="4"/>
  <c r="M170" i="4"/>
  <c r="L171" i="4"/>
  <c r="M171" i="4"/>
  <c r="L172" i="4"/>
  <c r="M172" i="4"/>
  <c r="L173" i="4"/>
  <c r="M173" i="4"/>
  <c r="L174" i="4"/>
  <c r="M174" i="4"/>
  <c r="L175" i="4"/>
  <c r="M175" i="4"/>
  <c r="L176" i="4"/>
  <c r="M176" i="4"/>
  <c r="L177" i="4"/>
  <c r="M177" i="4"/>
  <c r="L178" i="4"/>
  <c r="M178" i="4"/>
  <c r="L179" i="4"/>
  <c r="M179" i="4"/>
  <c r="L180" i="4"/>
  <c r="M180" i="4"/>
  <c r="L181" i="4"/>
  <c r="M181" i="4"/>
  <c r="L182" i="4"/>
  <c r="M182" i="4"/>
  <c r="L183" i="4"/>
  <c r="M183" i="4"/>
  <c r="L184" i="4"/>
  <c r="M184" i="4"/>
  <c r="L185" i="4"/>
  <c r="M185" i="4"/>
  <c r="L186" i="4"/>
  <c r="M186" i="4"/>
  <c r="L187" i="4"/>
  <c r="M187" i="4"/>
  <c r="L188" i="4"/>
  <c r="M188" i="4"/>
  <c r="L189" i="4"/>
  <c r="M189" i="4"/>
  <c r="L190" i="4"/>
  <c r="M190" i="4"/>
  <c r="L191" i="4"/>
  <c r="M191" i="4"/>
  <c r="L192" i="4"/>
  <c r="M192" i="4"/>
  <c r="L193" i="4"/>
  <c r="M193" i="4"/>
  <c r="L194" i="4"/>
  <c r="M194" i="4"/>
  <c r="L195" i="4"/>
  <c r="M195" i="4"/>
  <c r="L196" i="4"/>
  <c r="M196" i="4"/>
  <c r="L197" i="4"/>
  <c r="M197" i="4"/>
  <c r="L198" i="4"/>
  <c r="M198" i="4"/>
  <c r="L199" i="4"/>
  <c r="M199" i="4"/>
  <c r="L200" i="4"/>
  <c r="M200" i="4"/>
  <c r="L201" i="4"/>
  <c r="M201" i="4"/>
  <c r="L202" i="4"/>
  <c r="M202" i="4"/>
  <c r="L203" i="4"/>
  <c r="M203" i="4"/>
  <c r="L204" i="4"/>
  <c r="M204" i="4"/>
  <c r="L205" i="4"/>
  <c r="M205" i="4"/>
  <c r="L206" i="4"/>
  <c r="M206" i="4"/>
  <c r="L207" i="4"/>
  <c r="M207" i="4"/>
  <c r="L208" i="4"/>
  <c r="M208" i="4"/>
  <c r="L209" i="4"/>
  <c r="M209" i="4"/>
  <c r="L210" i="4"/>
  <c r="M210" i="4"/>
  <c r="L211" i="4"/>
  <c r="M211" i="4"/>
  <c r="L212" i="4"/>
  <c r="M212" i="4"/>
  <c r="L213" i="4"/>
  <c r="M213" i="4"/>
  <c r="L214" i="4"/>
  <c r="M214" i="4"/>
  <c r="L215" i="4"/>
  <c r="M215" i="4"/>
  <c r="L216" i="4"/>
  <c r="M216" i="4"/>
  <c r="L217" i="4"/>
  <c r="M217" i="4"/>
  <c r="L218" i="4"/>
  <c r="M218" i="4"/>
  <c r="L219" i="4"/>
  <c r="M219" i="4"/>
  <c r="L220" i="4"/>
  <c r="M220" i="4"/>
  <c r="L221" i="4"/>
  <c r="M221" i="4"/>
  <c r="L222" i="4"/>
  <c r="M222" i="4"/>
  <c r="L223" i="4"/>
  <c r="M223" i="4"/>
  <c r="L224" i="4"/>
  <c r="M224" i="4"/>
  <c r="L225" i="4"/>
  <c r="M225" i="4"/>
  <c r="L226" i="4"/>
  <c r="M226" i="4"/>
  <c r="L227" i="4"/>
  <c r="M227" i="4"/>
  <c r="L228" i="4"/>
  <c r="M228" i="4"/>
  <c r="L229" i="4"/>
  <c r="M229" i="4"/>
  <c r="L230" i="4"/>
  <c r="M230" i="4"/>
  <c r="L231" i="4"/>
  <c r="M231" i="4"/>
  <c r="L232" i="4"/>
  <c r="M232" i="4"/>
  <c r="L233" i="4"/>
  <c r="M233" i="4"/>
  <c r="L234" i="4"/>
  <c r="M234" i="4"/>
  <c r="L235" i="4"/>
  <c r="M235" i="4"/>
  <c r="L236" i="4"/>
  <c r="M236" i="4"/>
  <c r="L237" i="4"/>
  <c r="M237" i="4"/>
  <c r="L238" i="4"/>
  <c r="M238" i="4"/>
  <c r="L239" i="4"/>
  <c r="M239" i="4"/>
  <c r="L240" i="4"/>
  <c r="M240" i="4"/>
  <c r="L241" i="4"/>
  <c r="M241" i="4"/>
  <c r="L242" i="4"/>
  <c r="M242" i="4"/>
  <c r="L243" i="4"/>
  <c r="M243" i="4"/>
  <c r="L244" i="4"/>
  <c r="M244" i="4"/>
  <c r="L245" i="4"/>
  <c r="M245" i="4"/>
  <c r="L246" i="4"/>
  <c r="M246" i="4"/>
  <c r="L247" i="4"/>
  <c r="M247" i="4"/>
  <c r="L248" i="4"/>
  <c r="M248" i="4"/>
  <c r="L249" i="4"/>
  <c r="M249" i="4"/>
  <c r="L250" i="4"/>
  <c r="M250" i="4"/>
  <c r="L251" i="4"/>
  <c r="M251" i="4"/>
  <c r="L252" i="4"/>
  <c r="M252" i="4"/>
  <c r="L253" i="4"/>
  <c r="M253" i="4"/>
  <c r="L254" i="4"/>
  <c r="M254" i="4"/>
  <c r="L255" i="4"/>
  <c r="M255" i="4"/>
  <c r="L256" i="4"/>
  <c r="M256" i="4"/>
  <c r="L257" i="4"/>
  <c r="M257" i="4"/>
  <c r="L258" i="4"/>
  <c r="M258" i="4"/>
  <c r="L259" i="4"/>
  <c r="M259" i="4"/>
  <c r="L260" i="4"/>
  <c r="M260" i="4"/>
  <c r="L261" i="4"/>
  <c r="M261" i="4"/>
  <c r="L262" i="4"/>
  <c r="M262" i="4"/>
  <c r="L263" i="4"/>
  <c r="M263" i="4"/>
  <c r="L265" i="4"/>
  <c r="M265" i="4"/>
  <c r="L266" i="4"/>
  <c r="M266" i="4"/>
  <c r="L267" i="4"/>
  <c r="M267" i="4"/>
  <c r="L268" i="4"/>
  <c r="M268" i="4"/>
  <c r="L269" i="4"/>
  <c r="M269" i="4"/>
  <c r="L270" i="4"/>
  <c r="M270" i="4"/>
  <c r="L271" i="4"/>
  <c r="M271" i="4"/>
  <c r="L272" i="4"/>
  <c r="M272" i="4"/>
  <c r="L273" i="4"/>
  <c r="M273" i="4"/>
  <c r="L274" i="4"/>
  <c r="M274" i="4"/>
  <c r="L275" i="4"/>
  <c r="M275" i="4"/>
  <c r="L276" i="4"/>
  <c r="M276" i="4"/>
  <c r="L277" i="4"/>
  <c r="M277" i="4"/>
  <c r="L278" i="4"/>
  <c r="M278" i="4"/>
  <c r="L279" i="4"/>
  <c r="M279" i="4"/>
  <c r="L280" i="4"/>
  <c r="M280" i="4"/>
  <c r="L281" i="4"/>
  <c r="M281" i="4"/>
  <c r="L282" i="4"/>
  <c r="M282" i="4"/>
  <c r="L283" i="4"/>
  <c r="M283" i="4"/>
  <c r="L284" i="4"/>
  <c r="M284" i="4"/>
  <c r="M286" i="4"/>
  <c r="M287" i="4"/>
  <c r="M288" i="4"/>
  <c r="M289" i="4"/>
  <c r="M304" i="4"/>
  <c r="M305" i="4"/>
  <c r="M306" i="4"/>
  <c r="M307" i="4"/>
  <c r="M308" i="4"/>
  <c r="M309" i="4"/>
  <c r="M310" i="4"/>
  <c r="M315" i="4"/>
  <c r="M316" i="4"/>
  <c r="M4" i="4"/>
  <c r="L4" i="4"/>
  <c r="L318" i="4" l="1"/>
  <c r="M318" i="4"/>
  <c r="W318" i="4"/>
  <c r="P30" i="3" l="1"/>
  <c r="P31" i="3" s="1"/>
  <c r="O30" i="3"/>
  <c r="N30" i="3"/>
  <c r="M30" i="3"/>
  <c r="L30" i="3"/>
  <c r="K30" i="3"/>
  <c r="J30" i="3"/>
  <c r="I30" i="3"/>
  <c r="F30" i="3"/>
  <c r="E30" i="3"/>
  <c r="D30" i="3"/>
  <c r="C30" i="3"/>
  <c r="H29" i="3"/>
  <c r="R29" i="3" s="1"/>
  <c r="G29" i="3"/>
  <c r="H28" i="3"/>
  <c r="R28" i="3" s="1"/>
  <c r="G28" i="3"/>
  <c r="Q28" i="3" s="1"/>
  <c r="H27" i="3"/>
  <c r="R27" i="3" s="1"/>
  <c r="G27" i="3"/>
  <c r="Q27" i="3" s="1"/>
  <c r="H26" i="3"/>
  <c r="R26" i="3" s="1"/>
  <c r="G26" i="3"/>
  <c r="Q26" i="3" s="1"/>
  <c r="H25" i="3"/>
  <c r="R25" i="3" s="1"/>
  <c r="G25" i="3"/>
  <c r="Q25" i="3" s="1"/>
  <c r="H23" i="3"/>
  <c r="R23" i="3" s="1"/>
  <c r="G23" i="3"/>
  <c r="Q23" i="3" s="1"/>
  <c r="H22" i="3"/>
  <c r="R22" i="3" s="1"/>
  <c r="G22" i="3"/>
  <c r="Q22" i="3" s="1"/>
  <c r="H21" i="3"/>
  <c r="R21" i="3" s="1"/>
  <c r="G21" i="3"/>
  <c r="Q21" i="3" s="1"/>
  <c r="H20" i="3"/>
  <c r="R20" i="3" s="1"/>
  <c r="G20" i="3"/>
  <c r="Q20" i="3" s="1"/>
  <c r="H19" i="3"/>
  <c r="R19" i="3" s="1"/>
  <c r="G19" i="3"/>
  <c r="Q19" i="3" s="1"/>
  <c r="H18" i="3"/>
  <c r="R18" i="3" s="1"/>
  <c r="G18" i="3"/>
  <c r="Q18" i="3" s="1"/>
  <c r="H17" i="3"/>
  <c r="R17" i="3" s="1"/>
  <c r="G17" i="3"/>
  <c r="H16" i="3"/>
  <c r="R16" i="3" s="1"/>
  <c r="G16" i="3"/>
  <c r="Q16" i="3" s="1"/>
  <c r="H15" i="3"/>
  <c r="G15" i="3"/>
  <c r="Q15" i="3" s="1"/>
  <c r="L14" i="3"/>
  <c r="K14" i="3"/>
  <c r="J14" i="3"/>
  <c r="I14" i="3"/>
  <c r="F14" i="3"/>
  <c r="E14" i="3"/>
  <c r="H13" i="3"/>
  <c r="R13" i="3" s="1"/>
  <c r="G13" i="3"/>
  <c r="Q13" i="3" s="1"/>
  <c r="H12" i="3"/>
  <c r="R12" i="3" s="1"/>
  <c r="G12" i="3"/>
  <c r="Q12" i="3" s="1"/>
  <c r="H11" i="3"/>
  <c r="R11" i="3" s="1"/>
  <c r="G11" i="3"/>
  <c r="Q11" i="3" s="1"/>
  <c r="H10" i="3"/>
  <c r="R10" i="3" s="1"/>
  <c r="G10" i="3"/>
  <c r="Q10" i="3" s="1"/>
  <c r="H9" i="3"/>
  <c r="R9" i="3" s="1"/>
  <c r="G9" i="3"/>
  <c r="Q9" i="3" s="1"/>
  <c r="H8" i="3"/>
  <c r="R8" i="3" s="1"/>
  <c r="G8" i="3"/>
  <c r="Q8" i="3" s="1"/>
  <c r="H7" i="3"/>
  <c r="R7" i="3" s="1"/>
  <c r="G7" i="3"/>
  <c r="Q7" i="3" s="1"/>
  <c r="H6" i="3"/>
  <c r="R6" i="3" s="1"/>
  <c r="G6" i="3"/>
  <c r="Q6" i="3" s="1"/>
  <c r="H5" i="3"/>
  <c r="R5" i="3" s="1"/>
  <c r="G5" i="3"/>
  <c r="Q5" i="3" s="1"/>
  <c r="H4" i="3"/>
  <c r="R4" i="3" s="1"/>
  <c r="G4" i="3"/>
  <c r="Q4" i="3" s="1"/>
  <c r="S4" i="3" l="1"/>
  <c r="J34" i="3"/>
  <c r="R14" i="3"/>
  <c r="S5" i="3"/>
  <c r="Q14" i="3"/>
  <c r="L31" i="3"/>
  <c r="O31" i="3"/>
  <c r="C39" i="3" s="1"/>
  <c r="S7" i="3"/>
  <c r="J31" i="3"/>
  <c r="S28" i="3"/>
  <c r="K31" i="3"/>
  <c r="I31" i="3"/>
  <c r="F31" i="3"/>
  <c r="E31" i="3"/>
  <c r="S22" i="3"/>
  <c r="G30" i="3"/>
  <c r="Q30" i="3" s="1"/>
  <c r="K34" i="3"/>
  <c r="D31" i="3"/>
  <c r="C31" i="3"/>
  <c r="S18" i="3"/>
  <c r="N31" i="3"/>
  <c r="S23" i="3"/>
  <c r="H30" i="3"/>
  <c r="R30" i="3" s="1"/>
  <c r="S20" i="3"/>
  <c r="Q29" i="3"/>
  <c r="S29" i="3" s="1"/>
  <c r="S26" i="3"/>
  <c r="S16" i="3"/>
  <c r="S21" i="3"/>
  <c r="S27" i="3"/>
  <c r="S10" i="3"/>
  <c r="S6" i="3"/>
  <c r="S11" i="3"/>
  <c r="S12" i="3"/>
  <c r="S9" i="3"/>
  <c r="M31" i="3"/>
  <c r="S8" i="3"/>
  <c r="S13" i="3"/>
  <c r="S19" i="3"/>
  <c r="S25" i="3"/>
  <c r="G14" i="3"/>
  <c r="H14" i="3"/>
  <c r="Q17" i="3"/>
  <c r="S17" i="3" s="1"/>
  <c r="R15" i="3"/>
  <c r="S15" i="3" s="1"/>
  <c r="I34" i="3" l="1"/>
  <c r="S14" i="3"/>
  <c r="F34" i="3"/>
  <c r="H34" i="3"/>
  <c r="G31" i="3"/>
  <c r="Q31" i="3" s="1"/>
  <c r="C35" i="3"/>
  <c r="C38" i="3"/>
  <c r="G34" i="3"/>
  <c r="S30" i="3"/>
  <c r="H31" i="3"/>
  <c r="R31" i="3" s="1"/>
  <c r="S31" i="3" l="1"/>
  <c r="K35" i="3" s="1"/>
  <c r="E34" i="3"/>
  <c r="J35" i="3" s="1"/>
  <c r="C37" i="3"/>
  <c r="C36" i="3" s="1"/>
  <c r="C34" i="3" l="1"/>
  <c r="F35" i="3" s="1"/>
  <c r="I35" i="3"/>
  <c r="H35" i="3"/>
  <c r="G35" i="3"/>
  <c r="D39" i="3" l="1"/>
  <c r="D36" i="3"/>
  <c r="D38" i="3" s="1"/>
  <c r="D35" i="3"/>
  <c r="D37" i="3" s="1"/>
  <c r="J35" i="1"/>
  <c r="K364" i="1" l="1"/>
  <c r="J364" i="1"/>
  <c r="J1003" i="1" l="1"/>
  <c r="K1003" i="1"/>
  <c r="J1004" i="1"/>
  <c r="K1004" i="1"/>
  <c r="J1005" i="1"/>
  <c r="K1005" i="1"/>
  <c r="J1006" i="1"/>
  <c r="K1006" i="1"/>
  <c r="J1007" i="1"/>
  <c r="K1007" i="1"/>
  <c r="J1008" i="1"/>
  <c r="K1008" i="1"/>
  <c r="J1009" i="1"/>
  <c r="K1009" i="1"/>
  <c r="J373" i="1"/>
  <c r="K373" i="1"/>
  <c r="J374" i="1"/>
  <c r="K374" i="1"/>
  <c r="J375" i="1"/>
  <c r="K375" i="1"/>
  <c r="J376" i="1"/>
  <c r="K376" i="1"/>
  <c r="J377" i="1"/>
  <c r="K377" i="1"/>
  <c r="J378" i="1"/>
  <c r="K378" i="1"/>
  <c r="J379" i="1"/>
  <c r="K379" i="1"/>
  <c r="J1364" i="1"/>
  <c r="K1364" i="1"/>
  <c r="J1365" i="1"/>
  <c r="K1365" i="1"/>
  <c r="J1366" i="1"/>
  <c r="K1366" i="1"/>
  <c r="J1367" i="1"/>
  <c r="K1367" i="1"/>
  <c r="J1368" i="1"/>
  <c r="K1368" i="1"/>
  <c r="J1369" i="1"/>
  <c r="K1369" i="1"/>
  <c r="J1370" i="1"/>
  <c r="K1370" i="1"/>
  <c r="J1342" i="1"/>
  <c r="K1342" i="1"/>
  <c r="J1343" i="1"/>
  <c r="K1343" i="1"/>
  <c r="J1344" i="1"/>
  <c r="K1344" i="1"/>
  <c r="J1345" i="1"/>
  <c r="K1345" i="1"/>
  <c r="J1346" i="1"/>
  <c r="K1346" i="1"/>
  <c r="J1347" i="1"/>
  <c r="K1347" i="1"/>
  <c r="E1337" i="1"/>
  <c r="F1337" i="1"/>
  <c r="G1337" i="1"/>
  <c r="H1337" i="1"/>
  <c r="I1337" i="1"/>
  <c r="D1337" i="1"/>
  <c r="J1332" i="1"/>
  <c r="K1332" i="1"/>
  <c r="J1333" i="1"/>
  <c r="K1333" i="1"/>
  <c r="J1334" i="1"/>
  <c r="K1334" i="1"/>
  <c r="J1335" i="1"/>
  <c r="K1335" i="1"/>
  <c r="J1336" i="1"/>
  <c r="K1336" i="1"/>
  <c r="E1326" i="1"/>
  <c r="F1326" i="1"/>
  <c r="G1326" i="1"/>
  <c r="H1326" i="1"/>
  <c r="I1326" i="1"/>
  <c r="D1326" i="1"/>
  <c r="J1419" i="1"/>
  <c r="J1414" i="1"/>
  <c r="J1413" i="1"/>
  <c r="H1412" i="1"/>
  <c r="F1412" i="1"/>
  <c r="D1412" i="1"/>
  <c r="J1411" i="1"/>
  <c r="J1410" i="1"/>
  <c r="H1409" i="1"/>
  <c r="F1409" i="1"/>
  <c r="D1409" i="1"/>
  <c r="J1408" i="1"/>
  <c r="J1407" i="1"/>
  <c r="H1406" i="1"/>
  <c r="F1406" i="1"/>
  <c r="D1406" i="1"/>
  <c r="J1404" i="1"/>
  <c r="J1403" i="1"/>
  <c r="J1402" i="1"/>
  <c r="J1401" i="1"/>
  <c r="J1400" i="1"/>
  <c r="J1398" i="1"/>
  <c r="H1397" i="1"/>
  <c r="F1397" i="1"/>
  <c r="D1397" i="1"/>
  <c r="J1396" i="1"/>
  <c r="J1395" i="1"/>
  <c r="H1394" i="1"/>
  <c r="F1394" i="1"/>
  <c r="D1394" i="1"/>
  <c r="J1393" i="1"/>
  <c r="J1392" i="1"/>
  <c r="H1391" i="1"/>
  <c r="F1391" i="1"/>
  <c r="D1391" i="1"/>
  <c r="J1390" i="1"/>
  <c r="J1389" i="1"/>
  <c r="H1388" i="1"/>
  <c r="F1388" i="1"/>
  <c r="D1388" i="1"/>
  <c r="K1383" i="1"/>
  <c r="J1383" i="1"/>
  <c r="I1382" i="1"/>
  <c r="H1382" i="1"/>
  <c r="G1382" i="1"/>
  <c r="F1382" i="1"/>
  <c r="E1382" i="1"/>
  <c r="D1382" i="1"/>
  <c r="K1381" i="1"/>
  <c r="J1381" i="1"/>
  <c r="I1380" i="1"/>
  <c r="H1380" i="1"/>
  <c r="G1380" i="1"/>
  <c r="F1380" i="1"/>
  <c r="E1380" i="1"/>
  <c r="D1380" i="1"/>
  <c r="K1379" i="1"/>
  <c r="J1379" i="1"/>
  <c r="I1378" i="1"/>
  <c r="H1378" i="1"/>
  <c r="G1378" i="1"/>
  <c r="F1378" i="1"/>
  <c r="E1378" i="1"/>
  <c r="D1378" i="1"/>
  <c r="K1377" i="1"/>
  <c r="J1377" i="1"/>
  <c r="I1376" i="1"/>
  <c r="H1376" i="1"/>
  <c r="G1376" i="1"/>
  <c r="F1376" i="1"/>
  <c r="E1376" i="1"/>
  <c r="D1376" i="1"/>
  <c r="K1374" i="1"/>
  <c r="J1374" i="1"/>
  <c r="I1373" i="1"/>
  <c r="H1373" i="1"/>
  <c r="G1373" i="1"/>
  <c r="F1373" i="1"/>
  <c r="E1373" i="1"/>
  <c r="D1373" i="1"/>
  <c r="K1372" i="1"/>
  <c r="J1372" i="1"/>
  <c r="I1371" i="1"/>
  <c r="H1371" i="1"/>
  <c r="G1371" i="1"/>
  <c r="F1371" i="1"/>
  <c r="E1371" i="1"/>
  <c r="K1363" i="1"/>
  <c r="I1362" i="1"/>
  <c r="H1362" i="1"/>
  <c r="G1362" i="1"/>
  <c r="F1362" i="1"/>
  <c r="E1362" i="1"/>
  <c r="K1341" i="1"/>
  <c r="J1341" i="1"/>
  <c r="K1340" i="1"/>
  <c r="J1340" i="1"/>
  <c r="K1339" i="1"/>
  <c r="J1339" i="1"/>
  <c r="K1338" i="1"/>
  <c r="J1338" i="1"/>
  <c r="K1331" i="1"/>
  <c r="J1331" i="1"/>
  <c r="K1330" i="1"/>
  <c r="J1330" i="1"/>
  <c r="K1329" i="1"/>
  <c r="J1329" i="1"/>
  <c r="K1328" i="1"/>
  <c r="K1327" i="1"/>
  <c r="K1324" i="1"/>
  <c r="J1324" i="1"/>
  <c r="K1323" i="1"/>
  <c r="J1323" i="1"/>
  <c r="K1322" i="1"/>
  <c r="J1322" i="1"/>
  <c r="K1321" i="1"/>
  <c r="K1320" i="1"/>
  <c r="J1320" i="1"/>
  <c r="K1319" i="1"/>
  <c r="J1319" i="1"/>
  <c r="K1139" i="1"/>
  <c r="K1138" i="1"/>
  <c r="J1138" i="1"/>
  <c r="K1137" i="1"/>
  <c r="J1137" i="1"/>
  <c r="K1136" i="1"/>
  <c r="J1136" i="1"/>
  <c r="K1135" i="1"/>
  <c r="J1135" i="1"/>
  <c r="K1134" i="1"/>
  <c r="J1134" i="1"/>
  <c r="K1133" i="1"/>
  <c r="J1133" i="1"/>
  <c r="K1132" i="1"/>
  <c r="J1132" i="1"/>
  <c r="K1131" i="1"/>
  <c r="J1131" i="1"/>
  <c r="K1130" i="1"/>
  <c r="J1130" i="1"/>
  <c r="K1129" i="1"/>
  <c r="J1129" i="1"/>
  <c r="K1128" i="1"/>
  <c r="J1128" i="1"/>
  <c r="K1127" i="1"/>
  <c r="J1127" i="1"/>
  <c r="K1126" i="1"/>
  <c r="J1126" i="1"/>
  <c r="K1125" i="1"/>
  <c r="J1125" i="1"/>
  <c r="K1124" i="1"/>
  <c r="J1124" i="1"/>
  <c r="K1123" i="1"/>
  <c r="J1123" i="1"/>
  <c r="K1122" i="1"/>
  <c r="J1122" i="1"/>
  <c r="K1121" i="1"/>
  <c r="J1121" i="1"/>
  <c r="K1120" i="1"/>
  <c r="J1120" i="1"/>
  <c r="K1119" i="1"/>
  <c r="J1119" i="1"/>
  <c r="K1118" i="1"/>
  <c r="J1118" i="1"/>
  <c r="K1117" i="1"/>
  <c r="J1117" i="1"/>
  <c r="K1116" i="1"/>
  <c r="J1116" i="1"/>
  <c r="K1115" i="1"/>
  <c r="J1115" i="1"/>
  <c r="K1114" i="1"/>
  <c r="J1114" i="1"/>
  <c r="K1113" i="1"/>
  <c r="J1113" i="1"/>
  <c r="K1112" i="1"/>
  <c r="J1112" i="1"/>
  <c r="K1111" i="1"/>
  <c r="J1111" i="1"/>
  <c r="K1110" i="1"/>
  <c r="J1110" i="1"/>
  <c r="K1109" i="1"/>
  <c r="J1109" i="1"/>
  <c r="K1108" i="1"/>
  <c r="J1108" i="1"/>
  <c r="K1107" i="1"/>
  <c r="J1107" i="1"/>
  <c r="K1106" i="1"/>
  <c r="J1106" i="1"/>
  <c r="K1105" i="1"/>
  <c r="J1105" i="1"/>
  <c r="K1104" i="1"/>
  <c r="J1104" i="1"/>
  <c r="K1103" i="1"/>
  <c r="J1103" i="1"/>
  <c r="K1102" i="1"/>
  <c r="J1102" i="1"/>
  <c r="K1101" i="1"/>
  <c r="J1101" i="1"/>
  <c r="K1100" i="1"/>
  <c r="J1100" i="1"/>
  <c r="K1099" i="1"/>
  <c r="J1099" i="1"/>
  <c r="K1098" i="1"/>
  <c r="J1098" i="1"/>
  <c r="K1097" i="1"/>
  <c r="J1097" i="1"/>
  <c r="K1096" i="1"/>
  <c r="J1096" i="1"/>
  <c r="K1095" i="1"/>
  <c r="J1095" i="1"/>
  <c r="K1094" i="1"/>
  <c r="J1094" i="1"/>
  <c r="K1093" i="1"/>
  <c r="J1093" i="1"/>
  <c r="K1092" i="1"/>
  <c r="J1092" i="1"/>
  <c r="K1091" i="1"/>
  <c r="J1091" i="1"/>
  <c r="K1090" i="1"/>
  <c r="J1090" i="1"/>
  <c r="K1089" i="1"/>
  <c r="J1089" i="1"/>
  <c r="K1088" i="1"/>
  <c r="J1088" i="1"/>
  <c r="K1087" i="1"/>
  <c r="J1087" i="1"/>
  <c r="K1086" i="1"/>
  <c r="J1086" i="1"/>
  <c r="K1085" i="1"/>
  <c r="J1085" i="1"/>
  <c r="K1084" i="1"/>
  <c r="J1084" i="1"/>
  <c r="K1083" i="1"/>
  <c r="J1083" i="1"/>
  <c r="K1082" i="1"/>
  <c r="J1082" i="1"/>
  <c r="K1081" i="1"/>
  <c r="J1081" i="1"/>
  <c r="K1080" i="1"/>
  <c r="J1080" i="1"/>
  <c r="K1079" i="1"/>
  <c r="J1079" i="1"/>
  <c r="K1078" i="1"/>
  <c r="J1078" i="1"/>
  <c r="K1077" i="1"/>
  <c r="J1077" i="1"/>
  <c r="K1076" i="1"/>
  <c r="J1076" i="1"/>
  <c r="K1075" i="1"/>
  <c r="J1075" i="1"/>
  <c r="K1074" i="1"/>
  <c r="J1074" i="1"/>
  <c r="K1073" i="1"/>
  <c r="J1073" i="1"/>
  <c r="K1072" i="1"/>
  <c r="J1072" i="1"/>
  <c r="K1071" i="1"/>
  <c r="J1071" i="1"/>
  <c r="K1070" i="1"/>
  <c r="J1070" i="1"/>
  <c r="K1069" i="1"/>
  <c r="J1069" i="1"/>
  <c r="K1068" i="1"/>
  <c r="J1068" i="1"/>
  <c r="K1067" i="1"/>
  <c r="J1067" i="1"/>
  <c r="K1066" i="1"/>
  <c r="J1066" i="1"/>
  <c r="K1065" i="1"/>
  <c r="J1065" i="1"/>
  <c r="K1064" i="1"/>
  <c r="J1064" i="1"/>
  <c r="K1063" i="1"/>
  <c r="J1063" i="1"/>
  <c r="K1062" i="1"/>
  <c r="J1062" i="1"/>
  <c r="K1061" i="1"/>
  <c r="J1061" i="1"/>
  <c r="K1060" i="1"/>
  <c r="J1060" i="1"/>
  <c r="K1059" i="1"/>
  <c r="J1059" i="1"/>
  <c r="K1058" i="1"/>
  <c r="J1058" i="1"/>
  <c r="K1057" i="1"/>
  <c r="J1057" i="1"/>
  <c r="K1056" i="1"/>
  <c r="J1056" i="1"/>
  <c r="K1055" i="1"/>
  <c r="J1055" i="1"/>
  <c r="K1054" i="1"/>
  <c r="J1054" i="1"/>
  <c r="K1053" i="1"/>
  <c r="J1053" i="1"/>
  <c r="K1052" i="1"/>
  <c r="J1052" i="1"/>
  <c r="K1051" i="1"/>
  <c r="J1051" i="1"/>
  <c r="K1050" i="1"/>
  <c r="J1050" i="1"/>
  <c r="K1049" i="1"/>
  <c r="J1049" i="1"/>
  <c r="K1048" i="1"/>
  <c r="J1048" i="1"/>
  <c r="K1047" i="1"/>
  <c r="J1047" i="1"/>
  <c r="K1046" i="1"/>
  <c r="J1046" i="1"/>
  <c r="K1045" i="1"/>
  <c r="J1045" i="1"/>
  <c r="K1044" i="1"/>
  <c r="J1044" i="1"/>
  <c r="K1043" i="1"/>
  <c r="J1043" i="1"/>
  <c r="K1042" i="1"/>
  <c r="J1042" i="1"/>
  <c r="K1041" i="1"/>
  <c r="J1041" i="1"/>
  <c r="K1040" i="1"/>
  <c r="J1040" i="1"/>
  <c r="K1039" i="1"/>
  <c r="J1039" i="1"/>
  <c r="K1038" i="1"/>
  <c r="J1038" i="1"/>
  <c r="K1037" i="1"/>
  <c r="J1037" i="1"/>
  <c r="K1036" i="1"/>
  <c r="J1036" i="1"/>
  <c r="K1035" i="1"/>
  <c r="J1035" i="1"/>
  <c r="K1034" i="1"/>
  <c r="J1034" i="1"/>
  <c r="K1033" i="1"/>
  <c r="J1033" i="1"/>
  <c r="K1032" i="1"/>
  <c r="J1032" i="1"/>
  <c r="K1025" i="1"/>
  <c r="J1025" i="1"/>
  <c r="K1024" i="1"/>
  <c r="J1024" i="1"/>
  <c r="K1023" i="1"/>
  <c r="J1023" i="1"/>
  <c r="K1022" i="1"/>
  <c r="J1022" i="1"/>
  <c r="K1021" i="1"/>
  <c r="J1021" i="1"/>
  <c r="K1020" i="1"/>
  <c r="J1020" i="1"/>
  <c r="K1019" i="1"/>
  <c r="J1019" i="1"/>
  <c r="K1018" i="1"/>
  <c r="J1018" i="1"/>
  <c r="K1017" i="1"/>
  <c r="J1017" i="1"/>
  <c r="K1016" i="1"/>
  <c r="J1016" i="1"/>
  <c r="K1015" i="1"/>
  <c r="J1015" i="1"/>
  <c r="K1014" i="1"/>
  <c r="J1014" i="1"/>
  <c r="K1013" i="1"/>
  <c r="J1013" i="1"/>
  <c r="K1012" i="1"/>
  <c r="J1012" i="1"/>
  <c r="K1011" i="1"/>
  <c r="J1011" i="1"/>
  <c r="D363" i="1"/>
  <c r="K980" i="1"/>
  <c r="J980" i="1"/>
  <c r="K979" i="1"/>
  <c r="J979" i="1"/>
  <c r="K978" i="1"/>
  <c r="J978" i="1"/>
  <c r="K977" i="1"/>
  <c r="J977" i="1"/>
  <c r="K976" i="1"/>
  <c r="J976" i="1"/>
  <c r="K975" i="1"/>
  <c r="J975" i="1"/>
  <c r="K974" i="1"/>
  <c r="J974" i="1"/>
  <c r="K973" i="1"/>
  <c r="J973" i="1"/>
  <c r="K972" i="1"/>
  <c r="J972" i="1"/>
  <c r="K971" i="1"/>
  <c r="J971" i="1"/>
  <c r="K970" i="1"/>
  <c r="J970" i="1"/>
  <c r="K969" i="1"/>
  <c r="J969" i="1"/>
  <c r="K968" i="1"/>
  <c r="J968" i="1"/>
  <c r="K967" i="1"/>
  <c r="J967" i="1"/>
  <c r="K966" i="1"/>
  <c r="J966" i="1"/>
  <c r="K965" i="1"/>
  <c r="J965" i="1"/>
  <c r="K964" i="1"/>
  <c r="J964" i="1"/>
  <c r="K963" i="1"/>
  <c r="J963" i="1"/>
  <c r="K962" i="1"/>
  <c r="J962" i="1"/>
  <c r="K961" i="1"/>
  <c r="J961" i="1"/>
  <c r="K960" i="1"/>
  <c r="J960" i="1"/>
  <c r="K959" i="1"/>
  <c r="J959" i="1"/>
  <c r="K958" i="1"/>
  <c r="J958" i="1"/>
  <c r="K957" i="1"/>
  <c r="J957" i="1"/>
  <c r="K956" i="1"/>
  <c r="J956" i="1"/>
  <c r="K955" i="1"/>
  <c r="J955" i="1"/>
  <c r="K954" i="1"/>
  <c r="J954" i="1"/>
  <c r="K953" i="1"/>
  <c r="J953" i="1"/>
  <c r="K952" i="1"/>
  <c r="J952" i="1"/>
  <c r="K951" i="1"/>
  <c r="J951" i="1"/>
  <c r="K950" i="1"/>
  <c r="J950" i="1"/>
  <c r="K949" i="1"/>
  <c r="J949" i="1"/>
  <c r="K948" i="1"/>
  <c r="J948" i="1"/>
  <c r="K947" i="1"/>
  <c r="J947" i="1"/>
  <c r="K946" i="1"/>
  <c r="J946" i="1"/>
  <c r="K945" i="1"/>
  <c r="J945" i="1"/>
  <c r="K944" i="1"/>
  <c r="J944" i="1"/>
  <c r="K943" i="1"/>
  <c r="J943" i="1"/>
  <c r="K942" i="1"/>
  <c r="J942" i="1"/>
  <c r="K941" i="1"/>
  <c r="J941" i="1"/>
  <c r="K940" i="1"/>
  <c r="J940" i="1"/>
  <c r="K939" i="1"/>
  <c r="J939" i="1"/>
  <c r="K938" i="1"/>
  <c r="J938" i="1"/>
  <c r="K937" i="1"/>
  <c r="J937" i="1"/>
  <c r="K936" i="1"/>
  <c r="J936" i="1"/>
  <c r="K935" i="1"/>
  <c r="J935" i="1"/>
  <c r="K934" i="1"/>
  <c r="J934" i="1"/>
  <c r="K933" i="1"/>
  <c r="J933" i="1"/>
  <c r="K932" i="1"/>
  <c r="J932" i="1"/>
  <c r="K931" i="1"/>
  <c r="J931" i="1"/>
  <c r="K930" i="1"/>
  <c r="J930" i="1"/>
  <c r="K929" i="1"/>
  <c r="J929" i="1"/>
  <c r="K928" i="1"/>
  <c r="J928" i="1"/>
  <c r="K927" i="1"/>
  <c r="J927" i="1"/>
  <c r="K926" i="1"/>
  <c r="J926" i="1"/>
  <c r="K925" i="1"/>
  <c r="J925" i="1"/>
  <c r="K924" i="1"/>
  <c r="J924" i="1"/>
  <c r="K923" i="1"/>
  <c r="J923" i="1"/>
  <c r="K922" i="1"/>
  <c r="J922" i="1"/>
  <c r="K921" i="1"/>
  <c r="J921" i="1"/>
  <c r="K920" i="1"/>
  <c r="J920" i="1"/>
  <c r="K919" i="1"/>
  <c r="J919" i="1"/>
  <c r="K918" i="1"/>
  <c r="J918" i="1"/>
  <c r="K917" i="1"/>
  <c r="J917" i="1"/>
  <c r="K916" i="1"/>
  <c r="J916" i="1"/>
  <c r="K915" i="1"/>
  <c r="J915" i="1"/>
  <c r="K914" i="1"/>
  <c r="J914" i="1"/>
  <c r="K913" i="1"/>
  <c r="J913" i="1"/>
  <c r="K912" i="1"/>
  <c r="J912" i="1"/>
  <c r="K911" i="1"/>
  <c r="J911" i="1"/>
  <c r="K910" i="1"/>
  <c r="J910" i="1"/>
  <c r="K909" i="1"/>
  <c r="J909" i="1"/>
  <c r="K908" i="1"/>
  <c r="J908" i="1"/>
  <c r="K907" i="1"/>
  <c r="J907" i="1"/>
  <c r="K906" i="1"/>
  <c r="J906" i="1"/>
  <c r="K905" i="1"/>
  <c r="J905" i="1"/>
  <c r="K904" i="1"/>
  <c r="J904" i="1"/>
  <c r="K903" i="1"/>
  <c r="J903" i="1"/>
  <c r="K902" i="1"/>
  <c r="J902" i="1"/>
  <c r="K901" i="1"/>
  <c r="J901" i="1"/>
  <c r="K900" i="1"/>
  <c r="J900" i="1"/>
  <c r="K899" i="1"/>
  <c r="J899" i="1"/>
  <c r="K898" i="1"/>
  <c r="J898" i="1"/>
  <c r="K897" i="1"/>
  <c r="J897" i="1"/>
  <c r="K896" i="1"/>
  <c r="J896" i="1"/>
  <c r="K895" i="1"/>
  <c r="J895" i="1"/>
  <c r="K894" i="1"/>
  <c r="J894" i="1"/>
  <c r="K893" i="1"/>
  <c r="J893" i="1"/>
  <c r="K892" i="1"/>
  <c r="J892" i="1"/>
  <c r="K891" i="1"/>
  <c r="J891" i="1"/>
  <c r="K890" i="1"/>
  <c r="J890" i="1"/>
  <c r="K889" i="1"/>
  <c r="J889" i="1"/>
  <c r="K888" i="1"/>
  <c r="J888" i="1"/>
  <c r="K887" i="1"/>
  <c r="J887" i="1"/>
  <c r="K886" i="1"/>
  <c r="J886" i="1"/>
  <c r="K885" i="1"/>
  <c r="J885" i="1"/>
  <c r="K884" i="1"/>
  <c r="J884" i="1"/>
  <c r="K883" i="1"/>
  <c r="J883" i="1"/>
  <c r="K882" i="1"/>
  <c r="J882" i="1"/>
  <c r="K881" i="1"/>
  <c r="J881" i="1"/>
  <c r="K880" i="1"/>
  <c r="J880" i="1"/>
  <c r="K879" i="1"/>
  <c r="J879" i="1"/>
  <c r="K878" i="1"/>
  <c r="J878" i="1"/>
  <c r="K877" i="1"/>
  <c r="J877" i="1"/>
  <c r="K876" i="1"/>
  <c r="J876" i="1"/>
  <c r="K875" i="1"/>
  <c r="J875" i="1"/>
  <c r="K874" i="1"/>
  <c r="J874" i="1"/>
  <c r="K873" i="1"/>
  <c r="J873" i="1"/>
  <c r="K872" i="1"/>
  <c r="J872" i="1"/>
  <c r="K871" i="1"/>
  <c r="J871" i="1"/>
  <c r="K870" i="1"/>
  <c r="J870" i="1"/>
  <c r="K869" i="1"/>
  <c r="J869" i="1"/>
  <c r="K868" i="1"/>
  <c r="J868" i="1"/>
  <c r="K867" i="1"/>
  <c r="J867" i="1"/>
  <c r="K866" i="1"/>
  <c r="J866" i="1"/>
  <c r="K865" i="1"/>
  <c r="J865" i="1"/>
  <c r="K864" i="1"/>
  <c r="J864" i="1"/>
  <c r="K863" i="1"/>
  <c r="J863" i="1"/>
  <c r="K862" i="1"/>
  <c r="J862" i="1"/>
  <c r="K861" i="1"/>
  <c r="J861" i="1"/>
  <c r="K860" i="1"/>
  <c r="J860" i="1"/>
  <c r="K859" i="1"/>
  <c r="J859" i="1"/>
  <c r="K858" i="1"/>
  <c r="J858" i="1"/>
  <c r="K857" i="1"/>
  <c r="J857" i="1"/>
  <c r="K856" i="1"/>
  <c r="J856" i="1"/>
  <c r="K855" i="1"/>
  <c r="J855" i="1"/>
  <c r="K854" i="1"/>
  <c r="J854" i="1"/>
  <c r="K853" i="1"/>
  <c r="J853" i="1"/>
  <c r="K852" i="1"/>
  <c r="J852" i="1"/>
  <c r="K851" i="1"/>
  <c r="J851" i="1"/>
  <c r="K850" i="1"/>
  <c r="J850" i="1"/>
  <c r="K849" i="1"/>
  <c r="J849" i="1"/>
  <c r="K848" i="1"/>
  <c r="J848" i="1"/>
  <c r="K847" i="1"/>
  <c r="J847" i="1"/>
  <c r="K846" i="1"/>
  <c r="J846" i="1"/>
  <c r="K845" i="1"/>
  <c r="J845" i="1"/>
  <c r="K844" i="1"/>
  <c r="J844" i="1"/>
  <c r="K843" i="1"/>
  <c r="J843" i="1"/>
  <c r="K842" i="1"/>
  <c r="J842" i="1"/>
  <c r="K841" i="1"/>
  <c r="J841" i="1"/>
  <c r="K840" i="1"/>
  <c r="J840" i="1"/>
  <c r="K839" i="1"/>
  <c r="J839" i="1"/>
  <c r="K838" i="1"/>
  <c r="J838" i="1"/>
  <c r="K837" i="1"/>
  <c r="J837" i="1"/>
  <c r="K836" i="1"/>
  <c r="J836" i="1"/>
  <c r="K835" i="1"/>
  <c r="J835" i="1"/>
  <c r="K834" i="1"/>
  <c r="J834" i="1"/>
  <c r="K833" i="1"/>
  <c r="J833" i="1"/>
  <c r="K832" i="1"/>
  <c r="J832" i="1"/>
  <c r="K831" i="1"/>
  <c r="J831" i="1"/>
  <c r="K830" i="1"/>
  <c r="J830" i="1"/>
  <c r="K829" i="1"/>
  <c r="J829" i="1"/>
  <c r="K828" i="1"/>
  <c r="J828" i="1"/>
  <c r="K827" i="1"/>
  <c r="J827" i="1"/>
  <c r="K826" i="1"/>
  <c r="J826" i="1"/>
  <c r="K825" i="1"/>
  <c r="J825" i="1"/>
  <c r="K824" i="1"/>
  <c r="J824" i="1"/>
  <c r="K823" i="1"/>
  <c r="J823" i="1"/>
  <c r="K822" i="1"/>
  <c r="J822" i="1"/>
  <c r="K821" i="1"/>
  <c r="J821" i="1"/>
  <c r="K820" i="1"/>
  <c r="J820" i="1"/>
  <c r="K819" i="1"/>
  <c r="J819" i="1"/>
  <c r="K818" i="1"/>
  <c r="J818" i="1"/>
  <c r="K817" i="1"/>
  <c r="J817" i="1"/>
  <c r="K816" i="1"/>
  <c r="J816" i="1"/>
  <c r="K815" i="1"/>
  <c r="J815" i="1"/>
  <c r="K814" i="1"/>
  <c r="J814" i="1"/>
  <c r="K813" i="1"/>
  <c r="J813" i="1"/>
  <c r="K812" i="1"/>
  <c r="J812" i="1"/>
  <c r="K811" i="1"/>
  <c r="J811" i="1"/>
  <c r="K810" i="1"/>
  <c r="J810" i="1"/>
  <c r="K809" i="1"/>
  <c r="J809" i="1"/>
  <c r="K808" i="1"/>
  <c r="J808" i="1"/>
  <c r="K807" i="1"/>
  <c r="J807" i="1"/>
  <c r="K806" i="1"/>
  <c r="J806" i="1"/>
  <c r="K805" i="1"/>
  <c r="J805" i="1"/>
  <c r="K804" i="1"/>
  <c r="J804" i="1"/>
  <c r="K803" i="1"/>
  <c r="J803" i="1"/>
  <c r="K802" i="1"/>
  <c r="J802" i="1"/>
  <c r="K801" i="1"/>
  <c r="J801" i="1"/>
  <c r="K800" i="1"/>
  <c r="J800" i="1"/>
  <c r="K799" i="1"/>
  <c r="J799" i="1"/>
  <c r="K798" i="1"/>
  <c r="J798" i="1"/>
  <c r="K797" i="1"/>
  <c r="J797" i="1"/>
  <c r="K796" i="1"/>
  <c r="J796" i="1"/>
  <c r="K795" i="1"/>
  <c r="J795" i="1"/>
  <c r="K794" i="1"/>
  <c r="J794" i="1"/>
  <c r="K793" i="1"/>
  <c r="J793" i="1"/>
  <c r="K792" i="1"/>
  <c r="J792" i="1"/>
  <c r="K791" i="1"/>
  <c r="J791" i="1"/>
  <c r="K790" i="1"/>
  <c r="J790" i="1"/>
  <c r="K789" i="1"/>
  <c r="J789" i="1"/>
  <c r="K788" i="1"/>
  <c r="J788" i="1"/>
  <c r="K787" i="1"/>
  <c r="J787" i="1"/>
  <c r="K786" i="1"/>
  <c r="J786" i="1"/>
  <c r="K785" i="1"/>
  <c r="J785" i="1"/>
  <c r="K784" i="1"/>
  <c r="J784" i="1"/>
  <c r="K783" i="1"/>
  <c r="J783" i="1"/>
  <c r="K782" i="1"/>
  <c r="J782" i="1"/>
  <c r="K781" i="1"/>
  <c r="J781" i="1"/>
  <c r="K780" i="1"/>
  <c r="J780" i="1"/>
  <c r="K779" i="1"/>
  <c r="J779" i="1"/>
  <c r="K778" i="1"/>
  <c r="J778" i="1"/>
  <c r="K777" i="1"/>
  <c r="J777" i="1"/>
  <c r="K776" i="1"/>
  <c r="J776" i="1"/>
  <c r="K775" i="1"/>
  <c r="J775" i="1"/>
  <c r="K774" i="1"/>
  <c r="J774" i="1"/>
  <c r="K773" i="1"/>
  <c r="J773" i="1"/>
  <c r="K772" i="1"/>
  <c r="J772" i="1"/>
  <c r="K771" i="1"/>
  <c r="J771" i="1"/>
  <c r="K770" i="1"/>
  <c r="J770" i="1"/>
  <c r="K769" i="1"/>
  <c r="J769" i="1"/>
  <c r="K768" i="1"/>
  <c r="J768" i="1"/>
  <c r="K767" i="1"/>
  <c r="J767" i="1"/>
  <c r="K766" i="1"/>
  <c r="J766" i="1"/>
  <c r="K765" i="1"/>
  <c r="J765" i="1"/>
  <c r="K764" i="1"/>
  <c r="J764" i="1"/>
  <c r="K763" i="1"/>
  <c r="J763" i="1"/>
  <c r="K762" i="1"/>
  <c r="J762" i="1"/>
  <c r="K761" i="1"/>
  <c r="J761" i="1"/>
  <c r="K760" i="1"/>
  <c r="J760" i="1"/>
  <c r="K759" i="1"/>
  <c r="J759" i="1"/>
  <c r="K758" i="1"/>
  <c r="J758" i="1"/>
  <c r="K757" i="1"/>
  <c r="J757" i="1"/>
  <c r="K756" i="1"/>
  <c r="J756" i="1"/>
  <c r="K755" i="1"/>
  <c r="J755" i="1"/>
  <c r="K754" i="1"/>
  <c r="J754" i="1"/>
  <c r="K753" i="1"/>
  <c r="J753" i="1"/>
  <c r="K752" i="1"/>
  <c r="J752" i="1"/>
  <c r="K751" i="1"/>
  <c r="J751" i="1"/>
  <c r="K750" i="1"/>
  <c r="J750" i="1"/>
  <c r="K749" i="1"/>
  <c r="J749" i="1"/>
  <c r="K748" i="1"/>
  <c r="J748" i="1"/>
  <c r="K747" i="1"/>
  <c r="J747" i="1"/>
  <c r="K746" i="1"/>
  <c r="J746" i="1"/>
  <c r="K745" i="1"/>
  <c r="J745" i="1"/>
  <c r="K744" i="1"/>
  <c r="J744" i="1"/>
  <c r="K743" i="1"/>
  <c r="J743" i="1"/>
  <c r="K742" i="1"/>
  <c r="J742" i="1"/>
  <c r="K741" i="1"/>
  <c r="J741" i="1"/>
  <c r="K740" i="1"/>
  <c r="J740" i="1"/>
  <c r="K739" i="1"/>
  <c r="J739" i="1"/>
  <c r="K738" i="1"/>
  <c r="J738" i="1"/>
  <c r="K737" i="1"/>
  <c r="J737" i="1"/>
  <c r="K736" i="1"/>
  <c r="J736" i="1"/>
  <c r="K735" i="1"/>
  <c r="J735" i="1"/>
  <c r="K734" i="1"/>
  <c r="J734" i="1"/>
  <c r="K733" i="1"/>
  <c r="J733" i="1"/>
  <c r="K732" i="1"/>
  <c r="J732" i="1"/>
  <c r="K731" i="1"/>
  <c r="J731" i="1"/>
  <c r="K730" i="1"/>
  <c r="J730" i="1"/>
  <c r="K729" i="1"/>
  <c r="J729" i="1"/>
  <c r="K728" i="1"/>
  <c r="J728" i="1"/>
  <c r="K727" i="1"/>
  <c r="J727" i="1"/>
  <c r="K726" i="1"/>
  <c r="J726" i="1"/>
  <c r="K725" i="1"/>
  <c r="J725" i="1"/>
  <c r="K724" i="1"/>
  <c r="J724" i="1"/>
  <c r="K723" i="1"/>
  <c r="J723" i="1"/>
  <c r="K722" i="1"/>
  <c r="J722" i="1"/>
  <c r="K721" i="1"/>
  <c r="J721" i="1"/>
  <c r="K720" i="1"/>
  <c r="J720" i="1"/>
  <c r="K719" i="1"/>
  <c r="J719" i="1"/>
  <c r="K718" i="1"/>
  <c r="J718" i="1"/>
  <c r="K717" i="1"/>
  <c r="J717" i="1"/>
  <c r="K716" i="1"/>
  <c r="J716" i="1"/>
  <c r="K715" i="1"/>
  <c r="J715" i="1"/>
  <c r="K714" i="1"/>
  <c r="J714" i="1"/>
  <c r="K713" i="1"/>
  <c r="J713" i="1"/>
  <c r="K712" i="1"/>
  <c r="J712" i="1"/>
  <c r="K711" i="1"/>
  <c r="J711" i="1"/>
  <c r="K710" i="1"/>
  <c r="J710" i="1"/>
  <c r="K709" i="1"/>
  <c r="J709" i="1"/>
  <c r="K708" i="1"/>
  <c r="J708" i="1"/>
  <c r="K707" i="1"/>
  <c r="J707" i="1"/>
  <c r="K706" i="1"/>
  <c r="J706" i="1"/>
  <c r="K705" i="1"/>
  <c r="J705" i="1"/>
  <c r="K704" i="1"/>
  <c r="J704" i="1"/>
  <c r="K703" i="1"/>
  <c r="J703" i="1"/>
  <c r="K702" i="1"/>
  <c r="J702" i="1"/>
  <c r="K701" i="1"/>
  <c r="J701" i="1"/>
  <c r="K700" i="1"/>
  <c r="J700" i="1"/>
  <c r="K699" i="1"/>
  <c r="J699" i="1"/>
  <c r="K698" i="1"/>
  <c r="J698" i="1"/>
  <c r="K697" i="1"/>
  <c r="J697" i="1"/>
  <c r="K696" i="1"/>
  <c r="J696" i="1"/>
  <c r="K492" i="1"/>
  <c r="J492" i="1"/>
  <c r="K491" i="1"/>
  <c r="J491" i="1"/>
  <c r="K490" i="1"/>
  <c r="J490" i="1"/>
  <c r="K489" i="1"/>
  <c r="J489" i="1"/>
  <c r="K488" i="1"/>
  <c r="J488" i="1"/>
  <c r="K487" i="1"/>
  <c r="J487" i="1"/>
  <c r="K486" i="1"/>
  <c r="J486" i="1"/>
  <c r="K485" i="1"/>
  <c r="J485" i="1"/>
  <c r="K484" i="1"/>
  <c r="J484" i="1"/>
  <c r="K483" i="1"/>
  <c r="J483" i="1"/>
  <c r="K482" i="1"/>
  <c r="J482" i="1"/>
  <c r="K481" i="1"/>
  <c r="J481" i="1"/>
  <c r="K480" i="1"/>
  <c r="J480" i="1"/>
  <c r="K479" i="1"/>
  <c r="J479" i="1"/>
  <c r="K478" i="1"/>
  <c r="J478" i="1"/>
  <c r="K477" i="1"/>
  <c r="J477" i="1"/>
  <c r="K476" i="1"/>
  <c r="J476" i="1"/>
  <c r="K475" i="1"/>
  <c r="J475" i="1"/>
  <c r="K474" i="1"/>
  <c r="J474" i="1"/>
  <c r="K473" i="1"/>
  <c r="J473" i="1"/>
  <c r="K472" i="1"/>
  <c r="J472" i="1"/>
  <c r="K471" i="1"/>
  <c r="J471" i="1"/>
  <c r="K470" i="1"/>
  <c r="J470" i="1"/>
  <c r="K469" i="1"/>
  <c r="J469" i="1"/>
  <c r="K468" i="1"/>
  <c r="J468" i="1"/>
  <c r="K467" i="1"/>
  <c r="J467" i="1"/>
  <c r="K466" i="1"/>
  <c r="J466" i="1"/>
  <c r="K465" i="1"/>
  <c r="J465" i="1"/>
  <c r="K464" i="1"/>
  <c r="J464" i="1"/>
  <c r="K463" i="1"/>
  <c r="J463" i="1"/>
  <c r="K462" i="1"/>
  <c r="J462" i="1"/>
  <c r="K461" i="1"/>
  <c r="J461" i="1"/>
  <c r="K460" i="1"/>
  <c r="J460" i="1"/>
  <c r="K459" i="1"/>
  <c r="J459" i="1"/>
  <c r="K458" i="1"/>
  <c r="J458" i="1"/>
  <c r="K457" i="1"/>
  <c r="J457" i="1"/>
  <c r="K456" i="1"/>
  <c r="J456" i="1"/>
  <c r="K455" i="1"/>
  <c r="J455" i="1"/>
  <c r="K454" i="1"/>
  <c r="J454" i="1"/>
  <c r="K453" i="1"/>
  <c r="J453" i="1"/>
  <c r="K452" i="1"/>
  <c r="J452" i="1"/>
  <c r="K451" i="1"/>
  <c r="J451" i="1"/>
  <c r="K450" i="1"/>
  <c r="J450" i="1"/>
  <c r="K449" i="1"/>
  <c r="J449" i="1"/>
  <c r="K448" i="1"/>
  <c r="J448" i="1"/>
  <c r="K447" i="1"/>
  <c r="J447" i="1"/>
  <c r="K446" i="1"/>
  <c r="J446" i="1"/>
  <c r="K445" i="1"/>
  <c r="J445" i="1"/>
  <c r="K444" i="1"/>
  <c r="J444" i="1"/>
  <c r="K443" i="1"/>
  <c r="J443" i="1"/>
  <c r="K442" i="1"/>
  <c r="J442" i="1"/>
  <c r="K441" i="1"/>
  <c r="J441" i="1"/>
  <c r="K440" i="1"/>
  <c r="J440" i="1"/>
  <c r="K439" i="1"/>
  <c r="J439" i="1"/>
  <c r="K438" i="1"/>
  <c r="J438" i="1"/>
  <c r="K437" i="1"/>
  <c r="J437" i="1"/>
  <c r="K436" i="1"/>
  <c r="J436" i="1"/>
  <c r="K435" i="1"/>
  <c r="J435" i="1"/>
  <c r="K434" i="1"/>
  <c r="J434" i="1"/>
  <c r="K433" i="1"/>
  <c r="J433" i="1"/>
  <c r="K432" i="1"/>
  <c r="J432" i="1"/>
  <c r="K431" i="1"/>
  <c r="J431" i="1"/>
  <c r="K430" i="1"/>
  <c r="J430" i="1"/>
  <c r="K429" i="1"/>
  <c r="J429" i="1"/>
  <c r="K428" i="1"/>
  <c r="J428" i="1"/>
  <c r="K427" i="1"/>
  <c r="J427" i="1"/>
  <c r="K426" i="1"/>
  <c r="J426" i="1"/>
  <c r="K425" i="1"/>
  <c r="J425" i="1"/>
  <c r="K424" i="1"/>
  <c r="J424" i="1"/>
  <c r="K423" i="1"/>
  <c r="J423" i="1"/>
  <c r="K422" i="1"/>
  <c r="J422" i="1"/>
  <c r="K421" i="1"/>
  <c r="J421" i="1"/>
  <c r="K420" i="1"/>
  <c r="J420" i="1"/>
  <c r="K419" i="1"/>
  <c r="J419" i="1"/>
  <c r="K418" i="1"/>
  <c r="J418" i="1"/>
  <c r="K417" i="1"/>
  <c r="J417" i="1"/>
  <c r="K416" i="1"/>
  <c r="J416" i="1"/>
  <c r="K415" i="1"/>
  <c r="J415" i="1"/>
  <c r="K414" i="1"/>
  <c r="J414" i="1"/>
  <c r="K413" i="1"/>
  <c r="J413" i="1"/>
  <c r="K412" i="1"/>
  <c r="J412" i="1"/>
  <c r="K411" i="1"/>
  <c r="J411" i="1"/>
  <c r="K410" i="1"/>
  <c r="J410" i="1"/>
  <c r="K409" i="1"/>
  <c r="J409" i="1"/>
  <c r="K408" i="1"/>
  <c r="J408" i="1"/>
  <c r="K407" i="1"/>
  <c r="J407" i="1"/>
  <c r="K406" i="1"/>
  <c r="J406" i="1"/>
  <c r="K405" i="1"/>
  <c r="J405" i="1"/>
  <c r="K404" i="1"/>
  <c r="J404" i="1"/>
  <c r="K403" i="1"/>
  <c r="J403" i="1"/>
  <c r="K402" i="1"/>
  <c r="J402" i="1"/>
  <c r="K401" i="1"/>
  <c r="J401" i="1"/>
  <c r="K400" i="1"/>
  <c r="J400" i="1"/>
  <c r="K399" i="1"/>
  <c r="J399" i="1"/>
  <c r="K398" i="1"/>
  <c r="J398" i="1"/>
  <c r="K397" i="1"/>
  <c r="J397" i="1"/>
  <c r="K396" i="1"/>
  <c r="J396" i="1"/>
  <c r="K395" i="1"/>
  <c r="J395" i="1"/>
  <c r="K394" i="1"/>
  <c r="J394" i="1"/>
  <c r="K393" i="1"/>
  <c r="J393" i="1"/>
  <c r="K392" i="1"/>
  <c r="J392" i="1"/>
  <c r="K391" i="1"/>
  <c r="J391" i="1"/>
  <c r="K390" i="1"/>
  <c r="J390" i="1"/>
  <c r="K389" i="1"/>
  <c r="J389" i="1"/>
  <c r="K388" i="1"/>
  <c r="J388" i="1"/>
  <c r="K387" i="1"/>
  <c r="J387" i="1"/>
  <c r="K386" i="1"/>
  <c r="J386" i="1"/>
  <c r="K385" i="1"/>
  <c r="J385" i="1"/>
  <c r="K384" i="1"/>
  <c r="J384" i="1"/>
  <c r="K383" i="1"/>
  <c r="J383" i="1"/>
  <c r="K382" i="1"/>
  <c r="J382" i="1"/>
  <c r="K381" i="1"/>
  <c r="J381" i="1"/>
  <c r="K372" i="1"/>
  <c r="J372" i="1"/>
  <c r="K371" i="1"/>
  <c r="J371" i="1"/>
  <c r="K370" i="1"/>
  <c r="J370" i="1"/>
  <c r="K369" i="1"/>
  <c r="J369" i="1"/>
  <c r="K368" i="1"/>
  <c r="J368" i="1"/>
  <c r="K367" i="1"/>
  <c r="J367" i="1"/>
  <c r="K366" i="1"/>
  <c r="J366" i="1"/>
  <c r="K365" i="1"/>
  <c r="J365" i="1"/>
  <c r="J355" i="1"/>
  <c r="J54" i="1"/>
  <c r="H54" i="1"/>
  <c r="F54" i="1"/>
  <c r="D54" i="1"/>
  <c r="J52" i="1"/>
  <c r="J51" i="1"/>
  <c r="J49" i="1"/>
  <c r="J48" i="1"/>
  <c r="J47" i="1"/>
  <c r="H46" i="1"/>
  <c r="F46" i="1"/>
  <c r="D46" i="1"/>
  <c r="J45" i="1"/>
  <c r="J44" i="1"/>
  <c r="J43" i="1"/>
  <c r="J42" i="1"/>
  <c r="J41" i="1"/>
  <c r="J40" i="1"/>
  <c r="D39" i="1"/>
  <c r="J38" i="1"/>
  <c r="J37" i="1"/>
  <c r="J36" i="1"/>
  <c r="J34" i="1"/>
  <c r="J33" i="1"/>
  <c r="J32" i="1"/>
  <c r="J31" i="1"/>
  <c r="J30" i="1"/>
  <c r="J29" i="1"/>
  <c r="J28" i="1"/>
  <c r="J26" i="1"/>
  <c r="J25" i="1"/>
  <c r="J24" i="1"/>
  <c r="J23" i="1"/>
  <c r="J22" i="1"/>
  <c r="J21" i="1"/>
  <c r="J20" i="1"/>
  <c r="J19" i="1"/>
  <c r="H18" i="1"/>
  <c r="F18" i="1"/>
  <c r="J16" i="1"/>
  <c r="J14" i="1"/>
  <c r="D1325" i="1" l="1"/>
  <c r="J1326" i="1"/>
  <c r="J1412" i="1"/>
  <c r="F1405" i="1"/>
  <c r="J1328" i="1"/>
  <c r="G1375" i="1"/>
  <c r="J1409" i="1"/>
  <c r="J1380" i="1"/>
  <c r="J1388" i="1"/>
  <c r="J1371" i="1"/>
  <c r="K1380" i="1"/>
  <c r="D1387" i="1"/>
  <c r="J1378" i="1"/>
  <c r="J695" i="1"/>
  <c r="K1378" i="1"/>
  <c r="D1375" i="1"/>
  <c r="J1406" i="1"/>
  <c r="K1362" i="1"/>
  <c r="E1375" i="1"/>
  <c r="J1382" i="1"/>
  <c r="J1397" i="1"/>
  <c r="G1325" i="1"/>
  <c r="J1362" i="1"/>
  <c r="E1352" i="1"/>
  <c r="J1373" i="1"/>
  <c r="J1391" i="1"/>
  <c r="K1373" i="1"/>
  <c r="F1325" i="1"/>
  <c r="G1352" i="1"/>
  <c r="H1325" i="1"/>
  <c r="G363" i="1"/>
  <c r="D1405" i="1"/>
  <c r="J1376" i="1"/>
  <c r="J13" i="1"/>
  <c r="H1352" i="1"/>
  <c r="I1352" i="1"/>
  <c r="H1375" i="1"/>
  <c r="K1382" i="1"/>
  <c r="I1375" i="1"/>
  <c r="H1405" i="1"/>
  <c r="K1376" i="1"/>
  <c r="F1387" i="1"/>
  <c r="K1326" i="1"/>
  <c r="K1337" i="1"/>
  <c r="H1387" i="1"/>
  <c r="K380" i="1"/>
  <c r="K1371" i="1"/>
  <c r="J1394" i="1"/>
  <c r="F363" i="1"/>
  <c r="K695" i="1"/>
  <c r="H363" i="1"/>
  <c r="I363" i="1"/>
  <c r="J50" i="1"/>
  <c r="J46" i="1"/>
  <c r="J39" i="1"/>
  <c r="J18" i="1"/>
  <c r="I1325" i="1"/>
  <c r="J1327" i="1"/>
  <c r="F1352" i="1"/>
  <c r="F1375" i="1"/>
  <c r="E363" i="1"/>
  <c r="E1325" i="1"/>
  <c r="J363" i="1" l="1"/>
  <c r="J1325" i="1"/>
  <c r="K1375" i="1"/>
  <c r="K1325" i="1"/>
  <c r="J1387" i="1"/>
  <c r="K1352" i="1"/>
  <c r="J1375" i="1"/>
  <c r="J1352" i="1"/>
  <c r="J1405" i="1"/>
  <c r="K363" i="1"/>
  <c r="L363" i="1" l="1"/>
</calcChain>
</file>

<file path=xl/sharedStrings.xml><?xml version="1.0" encoding="utf-8"?>
<sst xmlns="http://schemas.openxmlformats.org/spreadsheetml/2006/main" count="2164" uniqueCount="597">
  <si>
    <t>      Периодичность: ежеквартально</t>
  </si>
  <si>
    <t>№ п/п</t>
  </si>
  <si>
    <t>Выполняемые мероприятия</t>
  </si>
  <si>
    <t>*</t>
  </si>
  <si>
    <t>Наименование месяцев</t>
  </si>
  <si>
    <t>ВСЕГО</t>
  </si>
  <si>
    <t>1. Информация о результатах контрольных мероприятий (установленных по итогам внутреннего контроля)</t>
  </si>
  <si>
    <t>Количество проведенных контрольных мероприятий, всего, из них:</t>
  </si>
  <si>
    <t>1.1.</t>
  </si>
  <si>
    <t>согласно утвержденному годовому плану контрольных мероприятий</t>
  </si>
  <si>
    <t>1.2.</t>
  </si>
  <si>
    <t>по результатам мониторинга качества оказания государственных услуг</t>
  </si>
  <si>
    <t>Количество объектов контрольных мероприятий, всего, из них:</t>
  </si>
  <si>
    <t>2.1.</t>
  </si>
  <si>
    <t>местных исполнительных органов</t>
  </si>
  <si>
    <t>2.2.</t>
  </si>
  <si>
    <t>подведомственных организаций</t>
  </si>
  <si>
    <t>2.3.</t>
  </si>
  <si>
    <t>физических лиц, оказывающих государственные услуги в соответствии с законодательством Республики Казахстан</t>
  </si>
  <si>
    <t>2.4.</t>
  </si>
  <si>
    <t>юридических лиц, оказывающих государственные услуги в соответствии с законодательством Республики Казахстан (не являющихся государственными органами или подведомственными организациями)</t>
  </si>
  <si>
    <t>Количество выявленных нарушений, всего, из них:</t>
  </si>
  <si>
    <t>3.1.</t>
  </si>
  <si>
    <t>нарушения сроков оказания государственных услуг</t>
  </si>
  <si>
    <t>3.2.</t>
  </si>
  <si>
    <t>нарушения сроков отказов оказания государственных услуг</t>
  </si>
  <si>
    <t>3.3.</t>
  </si>
  <si>
    <t>3.4.</t>
  </si>
  <si>
    <t>истребования документов, не предусмотренных установленным перечнем в подзаконных нормативных правовых актах</t>
  </si>
  <si>
    <t>3.5.</t>
  </si>
  <si>
    <t>истребования документов, которые возможно получить из информационных систем</t>
  </si>
  <si>
    <t>3.6.</t>
  </si>
  <si>
    <t>нарушения порядка (бизнес-процессов) оказания государственных услуг</t>
  </si>
  <si>
    <t>3.7.</t>
  </si>
  <si>
    <t>необоснованных отказов в оказании государственных услуг</t>
  </si>
  <si>
    <t>3.8.</t>
  </si>
  <si>
    <t>несоблюдения графика работы, предусмотренного подзаконными нормативными правовыми актами</t>
  </si>
  <si>
    <t>3.9.</t>
  </si>
  <si>
    <t>предоставления государственной услуги на платной основе, бесплатное предоставление которой гарантировано законами Республики Казахстан</t>
  </si>
  <si>
    <t>3.10.</t>
  </si>
  <si>
    <t>нарушений иных требований законодательства в сфере оказания государственных услуг</t>
  </si>
  <si>
    <t>3.11.</t>
  </si>
  <si>
    <t>неоднократного предоставления отказа по заявлениям с идентичным перечнем документов и их содержанием</t>
  </si>
  <si>
    <t>3.12.</t>
  </si>
  <si>
    <t>отсутствия ответов на запросы о стадии исполнения государственных услуг, а  также предоставление услугополучателям неполной и недостоверной информации о порядке оказания государственных услуг</t>
  </si>
  <si>
    <t>3.13.</t>
  </si>
  <si>
    <t>отсутствия перечня необходимых документов и образцов форм их заполнения для оказания государственных услуг в местах нахождения услугодателей и в отделах по обслуживанию населения филиалов Государственной корпорации</t>
  </si>
  <si>
    <t>3.14.</t>
  </si>
  <si>
    <t>отсутствия данных в информационных системах мониторинга оказания государственных услуг о стадиях оказания государственных услуг</t>
  </si>
  <si>
    <t>3.15.</t>
  </si>
  <si>
    <t>нарушения сроков рассмотрения жалоб на качество оказания государственных услуг</t>
  </si>
  <si>
    <t>3.16.</t>
  </si>
  <si>
    <t>неполного удовлетворения жалоб услугополучателей</t>
  </si>
  <si>
    <t>3.17.</t>
  </si>
  <si>
    <t>Количество нарушений, по итогам которых приняты меры по восстановлению нарушенных прав услугополучателей</t>
  </si>
  <si>
    <t>Количество лиц, восстановивших нарушенные права при получении государственных услуг</t>
  </si>
  <si>
    <t>Количество выявленных в ходе контрольных мероприятий нарушений сроков рассмотрения жалоб</t>
  </si>
  <si>
    <t>Количество наложенных дисциплинарных взысканий по итогам контрольных мероприятий, всего, из них:</t>
  </si>
  <si>
    <t>7.1.</t>
  </si>
  <si>
    <t>замечание</t>
  </si>
  <si>
    <t>7.2.</t>
  </si>
  <si>
    <t>выговор</t>
  </si>
  <si>
    <t>7.3.</t>
  </si>
  <si>
    <t>строгий выговор</t>
  </si>
  <si>
    <t>7.4.</t>
  </si>
  <si>
    <t>предупреждение о неполном служебном соответствии</t>
  </si>
  <si>
    <t>7.5.</t>
  </si>
  <si>
    <t>понижение в должности</t>
  </si>
  <si>
    <t>7.6.</t>
  </si>
  <si>
    <t>увольнение с занимаемой должности</t>
  </si>
  <si>
    <t>Количество лиц, привлеченных к дисциплинарной ответственности, всего, из них:</t>
  </si>
  <si>
    <t>8.1.</t>
  </si>
  <si>
    <t>сотрудники местных исполнительных органов</t>
  </si>
  <si>
    <t>8.2.</t>
  </si>
  <si>
    <t>сотрудники подведомственных организаций</t>
  </si>
  <si>
    <t>8.3.</t>
  </si>
  <si>
    <t>иные лица</t>
  </si>
  <si>
    <t>Количество выработанных рекомендаций по итогам контрольных мероприятий, всего, из них:</t>
  </si>
  <si>
    <t>9.1.</t>
  </si>
  <si>
    <t>исполненных</t>
  </si>
  <si>
    <t>9.2.</t>
  </si>
  <si>
    <t>неисполненных</t>
  </si>
  <si>
    <t>2. Информация о результатах мониторинга качества оказания государственных услуг</t>
  </si>
  <si>
    <t>Общее количество видов государственных услуг в Реестре государственных услуг, всего, из них:</t>
  </si>
  <si>
    <t>Выдача удостоверений на право управления тракторами и изготовленными на их базе самоходными шасси и механизмами, самоходными сельскохозяйственными, мелиоративными и дорожно-строительными машинами и механизмами, а также специальными машинами повышенной проходимости</t>
  </si>
  <si>
    <t>Выдача удостоверения на право управления самоходным маломерным судном</t>
  </si>
  <si>
    <t>Проведение регистрации и перерегистрации лиц, осуществляющих миссионерскую деятельность</t>
  </si>
  <si>
    <t>Присвоение или продление статуса кандаса</t>
  </si>
  <si>
    <t>Предоставление отсрочки от призыва</t>
  </si>
  <si>
    <t>Освобождение граждан от призыва на воинскую службу</t>
  </si>
  <si>
    <t>Выдача и продление разрешений трудовым иммигрантам</t>
  </si>
  <si>
    <t>Выдача справок по опеке и попечительству</t>
  </si>
  <si>
    <t>Установление опеки или попечительства над ребенком-сиротой (детьми-сиротами) и ребенком (детьми), оставшимся без попечения родителей</t>
  </si>
  <si>
    <t>Выдача справок для распоряжения имуществом несовершеннолетних</t>
  </si>
  <si>
    <t>Обследование и оказание психолого-медико-педагогической консультативной помощи детям с ограниченными возможностями</t>
  </si>
  <si>
    <t>Реабилитация и социальная адаптация детей и подростков с проблемами в развитии</t>
  </si>
  <si>
    <t>Выдача разрешения на свидания с ребенком родителям, лишенным родительских прав, не оказывающие на ребенка негативного влияния</t>
  </si>
  <si>
    <t>Выдача решения органа опеки и попечительства об учете мнения ребенка, достигшего десятилетнего возраста</t>
  </si>
  <si>
    <t>Постановка на очередь детей дошкольного возраста (до 6 лет) для направления в дошкольные организации</t>
  </si>
  <si>
    <t>Прием документов и зачисление детей в дошкольные организации</t>
  </si>
  <si>
    <t>Прием документов и зачисление в организации образования независимо от ведомственной подчиненности для обучения по общеобразовательным программам начального, основного среднего, общего среднего образования</t>
  </si>
  <si>
    <t>Прием документов для организации индивидуального бесплатного обучения на дому детей, которые по состоянию здоровья в течение длительного времени не могут посещать организации начального, основного среднего, общего среднего образования</t>
  </si>
  <si>
    <t>Прием документов и зачисление в специальные организации (специальные группы/классы) образования детей с ограниченными возможностями для обучения по специальным общеобразовательным учебным программам</t>
  </si>
  <si>
    <t>Прием документов и зачисление в организации дополнительного образования для детей по предоставлению им дополнительного образования</t>
  </si>
  <si>
    <t>Предоставление бесплатного подвоза к общеобразовательным организациям и обратно домой детям, проживающим в отдаленных сельских пунктах</t>
  </si>
  <si>
    <t>Предоставление бесплатного и льготного питания отдельным категориям обучающихся и воспитанников в общеобразовательных школах</t>
  </si>
  <si>
    <t>Прием документов и выдача направлений на предоставление отдыха в загородных и пришкольных лагерях отдельным категориям обучающихся и воспитанников государственных учреждений образования</t>
  </si>
  <si>
    <t>Выдача разрешения на обучение в форме экстерната в организациях основного среднего, общего среднего образования</t>
  </si>
  <si>
    <t>Предоставление бесплатного питания отдельным категориям граждан, а также лицам, находящимся под опекой (попечительством) и патронатом, обучающимся и воспитанникам организаций технического и профессионального, послесреднего образования</t>
  </si>
  <si>
    <t>Прием документов на конкурс по размещению государственного образовательного заказа на подготовку кадров с техническим и профессиональным, послесредним образованием</t>
  </si>
  <si>
    <t>Прием документов в республиканские, областные, городов республиканского значения, столицы специализированные школы-интернаты-колледжи олимпийского резерва и областные, городов республиканского значения, столицы школы-интернаты для одаренных в спорте детей</t>
  </si>
  <si>
    <t>Прием документов в детско-юношеские спортивные школы, спортивные школы для лиц с инвалидностью</t>
  </si>
  <si>
    <t>Прием документов для перевода детей между организациями начального, основного среднего, общего среднего образования</t>
  </si>
  <si>
    <t>Возмещение затрат на обучение на дому детей с инвалидностью</t>
  </si>
  <si>
    <t>Постановка на учет лиц, желающих усыновить детей</t>
  </si>
  <si>
    <t>Передача ребенка (детей) на воспитание в приемную семью и назначение выплаты денежных средств на их содержание</t>
  </si>
  <si>
    <t>Государственная регистрация (перерегистрация), снятие с регистрационного учета тракторов и изготовленных на их базе самоходных шасси и механизмов, прицепов к ним, включая прицепы со смонтированным специальным оборудованием, самоходных сельскохозяйственных, мелиоративных и дорожно-строительных машин и механизмов, а также специальных машин повышенной проходимости и выдача регистрационного документа (дубликата) и государственного номерного знака для них</t>
  </si>
  <si>
    <t>Государственная регистрация (снятие с регистрации) залога, регистрация изменений, дополнений (в том числе переход права собственности другому лицу, уступка права требования, последующий залог (перезалог)) и прекращение действия зарегистрированного залога, а также выдача свидетельства или дубликата о государственной регистрации залога тракторов и изготовленных на их базе самоходных шасси и механизмов, прицепов к ним, включая прицепы со смонтированным специальным оборудованием, самоходных сельскохозяйственных, мелиоративных и дорожно-строительных машин и механизмов, специальных машин повышенной проходимости</t>
  </si>
  <si>
    <t>Прикрепление к медицинской организации, оказывающей первичную медико-санитарную помощь</t>
  </si>
  <si>
    <t>Запись на прием к врачу</t>
  </si>
  <si>
    <t>Вызов врача на дом</t>
  </si>
  <si>
    <t>Выдача справки с медицинской организации, оказывающей первичную медико-санитарную помощь</t>
  </si>
  <si>
    <t>Выдача листа о временной нетрудоспособности</t>
  </si>
  <si>
    <t>Выдача справки о временной нетрудоспособности</t>
  </si>
  <si>
    <t>Выдача выписки из медицинской карты стационарного больного</t>
  </si>
  <si>
    <t>Регистрация прижизненного отказа или согласия на посмертное донорство органов (части органа) и (или) тканей (части ткани) в целях трансплантации</t>
  </si>
  <si>
    <t>Вызов скорой медицинской помощи</t>
  </si>
  <si>
    <t>Выдача направления пациентам на госпитализацию в стационар</t>
  </si>
  <si>
    <t>Прием и рассмотрение документов о целесообразности направления граждан Республики Казахстан на лечение за рубеж и (или) привлечения зарубежных специалистов для проведения лечения в отечественных медицинских организациях в рамках гарантированного объема бесплатной медицинской помощи</t>
  </si>
  <si>
    <t>Предоставление лекарственных средств, специализированных лечебных продуктов, изделий медицинского назначения отдельным категориям граждан</t>
  </si>
  <si>
    <t>Выдача документов о прохождении повышения квалификации и сертификационных курсов кадров отрасли здравоохранения</t>
  </si>
  <si>
    <t>Предоставление сведений с Центра психического здоровья "Психиатрия"</t>
  </si>
  <si>
    <t>Предоставление сведений с Центра психического здоровья "Наркология"</t>
  </si>
  <si>
    <t>Предоставление сведений с Центра фтизиопульмонологии "Фтизиатрия"</t>
  </si>
  <si>
    <t>Прохождение предварительных обязательных медицинских осмотров</t>
  </si>
  <si>
    <t>Выдача справки о допуске к управлению транспортным средством</t>
  </si>
  <si>
    <t>Регистрация лиц, ищущих работу</t>
  </si>
  <si>
    <t>Регистрация безработных</t>
  </si>
  <si>
    <t>Выдача направлений на участие в активных мерах содействия занятости</t>
  </si>
  <si>
    <t>Выдача или продление разрешения работодателям на привлечение иностранной рабочей силы</t>
  </si>
  <si>
    <t>Выдача или продление справки иностранцу или лицу без гражданства о соответствии квалификации для самостоятельного трудоустройства</t>
  </si>
  <si>
    <t>Назначение государственной адресной социальной помощи</t>
  </si>
  <si>
    <t>Назначение социальной помощи отдельным категориям нуждающихся граждан по решениям местных представительных органов</t>
  </si>
  <si>
    <t>Регистрация граждан, пострадавших вследствие ядерных испытаний на Семипалатинском испытательном ядерном полигоне, выплата единовременной государственной денежной компенсации, выдача удостоверений</t>
  </si>
  <si>
    <t>Предоставление мер социальной поддержки специалистам в области здравоохранения, образования, социального обеспечения, культуры, спорта и агропромышленного комплекса, государственным служащим аппаратов акимов сел, поселков, сельских округов, прибывшим для работы и проживания в сельские населенные пункты</t>
  </si>
  <si>
    <t>Выдача удостоверения реабилитированному лицу</t>
  </si>
  <si>
    <t>Оформление документов на обеспечение лиц с инвалидностью протезно-ортопедической помощью</t>
  </si>
  <si>
    <t>Оформление документов на обеспечение лиц с инвалидностью техническими-вспомогательными (компенсаторными) средствами</t>
  </si>
  <si>
    <t>Оформление документов на обеспечение услугами индивидуального помощника лиц с инвалидностью первой группы, имеющих затруднение в передвижении</t>
  </si>
  <si>
    <t>Оформление документов на обеспечение лиц с инвалидностью услугами специалиста жестового языка для лиц с инвалидностью по слуху</t>
  </si>
  <si>
    <t>Оформление документов на обеспечение лиц с инвалидностью специальными средствами передвижения</t>
  </si>
  <si>
    <t>Оформление документов на обеспечение лиц с инвалидностью и детей с инвалидностью санаторно-курортным лечением</t>
  </si>
  <si>
    <t>Оформление документов на оказание специальных социальных услуг в условиях ухода на дому</t>
  </si>
  <si>
    <t>Оформление документов на оказание специальных социальных услуг в центрах оказания специальных социальных услуг</t>
  </si>
  <si>
    <t>Выдача заключения о нуждаемости в санаторно-курортном лечении</t>
  </si>
  <si>
    <t>Предоставление академических отпусков обучающимся в организациях технического и профессионального, послесреднего образования</t>
  </si>
  <si>
    <t>Предоставление общежития обучающимся в организациях технического и профессионального, послесреднего образования</t>
  </si>
  <si>
    <t>Выдача дубликатов документов об основном среднем, общем среднем образовании</t>
  </si>
  <si>
    <t>Выдача дубликатов документов о техническом и профессиональном, послесреднем образовании</t>
  </si>
  <si>
    <t>Актуализация (корректировка) сведений о документах об образовании</t>
  </si>
  <si>
    <t>Прием документов в организации технического и профессионального, послесреднего образования</t>
  </si>
  <si>
    <t>Прием документов для участия в конкурсе на назначение первых руководителей государственных организаций образования</t>
  </si>
  <si>
    <t>Перевод и восстановление обучающихся по типам организаций образования</t>
  </si>
  <si>
    <t>Прием документов для прохождения аттестации педагогов</t>
  </si>
  <si>
    <t>Выдача справки лицам, не завершившим техническое-профессиональное, послесреднее образование</t>
  </si>
  <si>
    <t>Выдача лицензии на туристскую операторскую деятельность (туроператорская деятельность)</t>
  </si>
  <si>
    <t>Выдача лицензии на право занятия деятельностью по нерегулярной перевозке пассажиров автобусами, микроавтобусами в междугородном межобластном, межрайонном (междугородном внутриобластном) и международном сообщениях, а также регулярной перевозке пассажиров автобусами, микроавтобусами в международном сообщении</t>
  </si>
  <si>
    <t>Проведение ежегодного государственного технического осмотра тракторов и изготовленных на их базе самоходных шасси и механизмов, прицепов к ним, включая прицепы со смонтированным специальным оборудованием, самоходных сельскохозяйственных, мелиоративных и дорожно-строительных машин и механизмов, а также специальных машин повышенной проходимости</t>
  </si>
  <si>
    <t>Субсидирование убытков перевозчика, связанных с осуществлением автомобильных пассажирских перевозок по социально значимым сообщениям в межрайонном (междугородном внутриобластном), внутрирайонном, городском (сельском) и пригородном сообщениях</t>
  </si>
  <si>
    <t>Утверждение маршрутов и расписания движений регулярных городских (сельских), пригородных и внутрирайонных автомобильных перевозок пассажиров и багажа</t>
  </si>
  <si>
    <t>Согласование размещения объектов наружной (визуальной) рекламы в полосе отвода автомобильных дорог общего пользования областного и районного значения</t>
  </si>
  <si>
    <t>Выдача экологического разрешения на воздействие для объектов II категории</t>
  </si>
  <si>
    <t>Выдача заключений государственной экологической экспертизы, осуществляемой местными исполнительными органами</t>
  </si>
  <si>
    <t>Субсидирование повышения продуктивности и качества продукции аквакультуры (рыбоводства), а также развития племенного рыбоводства</t>
  </si>
  <si>
    <t>Субсидирование по возмещению части расходов, понесенных субъектом рыбного хозяйства, при инвестиционных вложениях</t>
  </si>
  <si>
    <t>Возмещение расходов на закладку и выращивание плантаций быстрорастущих древесных и кустарниковых пород, создание и развитие частных лесных питомников</t>
  </si>
  <si>
    <t>Выдача разрешений на пользование животным миром</t>
  </si>
  <si>
    <t>Выдача заключения об отсутствии или малозначительности полезных ископаемых в недрах под участком предстоящей застройки</t>
  </si>
  <si>
    <t>Выдача разрешения на застройку территорий залегания полезных ископаемых</t>
  </si>
  <si>
    <t>Выдача лицензии на старательство</t>
  </si>
  <si>
    <t>Субсидирование ставок вознаграждения при кредитовании субъектов агропромышленного комплекса, а также лизинге на приобретение сельскохозяйственных животных, техники и технологического оборудования</t>
  </si>
  <si>
    <t>Выдача ветеринарной справки</t>
  </si>
  <si>
    <t>Субсидирование производства приоритетных культур, в том числе многолетних насаждений</t>
  </si>
  <si>
    <t>Субсидирование стоимости удобрений (за исключением органических)</t>
  </si>
  <si>
    <t>Субсидирование развития семеноводства</t>
  </si>
  <si>
    <t>Субсидирование стоимости услуг по подаче воды сельскохозяйственным товаропроизводителям</t>
  </si>
  <si>
    <t>Субсидирование на развитие племенного животноводства, повышение продуктивности и качества продукции животноводства</t>
  </si>
  <si>
    <t>Выдача ветеринарного паспорта</t>
  </si>
  <si>
    <t>Субсидирование стоимости пестицидов, биоагентов (энтомофагов), предназначенных для проведения обработки против вредных и особо опасных вредных организмов с численностью выше экономического порога вредоносности и карантинных объектов</t>
  </si>
  <si>
    <t>Субсидирование ставок вознаграждения по кредитным и лизинговым обязательствам в рамках направления по финансовому оздоровлению субъектов агропромышленного комплекса</t>
  </si>
  <si>
    <t>Субсидирование по возмещению части расходов, понесенных субъектом агропромышленного комплекса при инвестиционных вложениях</t>
  </si>
  <si>
    <t>Субсидирование в рамках гарантирования и страхования займов субъектов агропромышленного комплекса</t>
  </si>
  <si>
    <t>Актуализация (корректировка) сведений о сельскохозяйственных животных</t>
  </si>
  <si>
    <t>Субсидирование затрат ревизионных союзов сельскохозяйственных кооперативов на проведение внутреннего аудита сельскохозяйственных кооперативов</t>
  </si>
  <si>
    <t>Субсидирование затрат перерабатывающих предприятий на закуп сельскохозяйственной продукции для производства продуктов ее глубокой переработки</t>
  </si>
  <si>
    <t>Выдача лицензии для занятия деятельностью в сфере ветеринарии</t>
  </si>
  <si>
    <t>Аттестация производителей оригинальных, элитных семян, семян первой, второй и третьей репродукций и реализаторов семян</t>
  </si>
  <si>
    <t>Выдача лицензии на осуществление деятельности на производство (формуляции) пестицидов, реализацию пестицидов, применение пестицидов аэрозольным и фумигационным способами</t>
  </si>
  <si>
    <t>Выдача лицензии на оказание услуг по складской деятельности с выпуском зерновых расписок</t>
  </si>
  <si>
    <t>Постановка на учет и снятие с учета опасных технических устройств</t>
  </si>
  <si>
    <t>Выдача разрешения на вырубку деревьев</t>
  </si>
  <si>
    <t>Выдача решения об утверждении расположения специальных стационарных помещений для распространения религиозной литературы и иных информационных материалов религиозного содержания, предметов религиозного назначения</t>
  </si>
  <si>
    <t>Утверждение землеустроительных проектов по формированию земельных участков</t>
  </si>
  <si>
    <t>Выдача решения на изменение целевого назначения земельного участка</t>
  </si>
  <si>
    <t>Выдача разрешения на использование земельного участка для изыскательских работ</t>
  </si>
  <si>
    <t>Выдача окончательного решения на перевод сельскохозяйственных угодий из одного вида в другой</t>
  </si>
  <si>
    <t>Предоставление земельного участка из земель поселка, села</t>
  </si>
  <si>
    <t>Приобретение прав на земельный участок в черте города республиканского значения, столицы, городов областного и районного значения</t>
  </si>
  <si>
    <t>Приобретение прав на земельные участки, которые находятся в государственной собственности, не требующее проведения торгов (аукционов)</t>
  </si>
  <si>
    <t>Определение делимости и неделимости земельных участков</t>
  </si>
  <si>
    <t>Согласование и выдача проекта рекультивации нарушенных земель</t>
  </si>
  <si>
    <t>Продажа земельного участка в частную собственность единовременно либо в рассрочку</t>
  </si>
  <si>
    <t>Постановка на очередь на получение земельного участка</t>
  </si>
  <si>
    <t>Продление срока аренды земельного участка</t>
  </si>
  <si>
    <t>О выдаче дубликата договора аренды на земельный участок</t>
  </si>
  <si>
    <t>Выдача архивных справок, копий архивных документов или архивных выписок</t>
  </si>
  <si>
    <t>Выдача свидетельства на право временного вывоза культурных ценностей</t>
  </si>
  <si>
    <t>Прием заявок на присвоение звания "Народный" или "Образцовый" коллективам художественной самодеятельности</t>
  </si>
  <si>
    <t>Выдача разрешения на установление мемориальных досок</t>
  </si>
  <si>
    <t>Согласование проектной документации на строительство, расширение, реконструкцию, модернизацию, консервацию и ликвидацию опасных производственных объектов</t>
  </si>
  <si>
    <t>Аккредитация местных спортивных федераций</t>
  </si>
  <si>
    <t>Присвоение спортивных разрядов: кандидат в мастера спорта Республики Казахстан, спортсмен 1 разряда и квалификационные категории: тренер высшего уровня квалификации первой категории, тренер-преподаватель высшего уровня первой категории, тренер среднего уровня квалификации первой категории, тренер-преподаватель среднего уровня квалификации первой категории, методист высшего уровня квалификации первой категории, методист среднего уровня квалификации первой категории, инструктор- спортсмен высшего уровня квалификации первой категории, спортивный судья первой категории</t>
  </si>
  <si>
    <t>Присвоение спортивных разрядов: спортсмен 2 разряда, спортсмен 3 разряда, спортсмен 1 юношеского разряда, спортсмен 2 юношеского разряда, спортсмен 3 юношеского разряда и квалификационные категории: тренер высшего уровня квалификации второй категории, тренер-преподаватель высшего уровня квалификации второй категории, тренер среднего уровня квалификации второй категории, тренер-преподаватель среднего уровня квалификации второй категории, методист высшего уровня квалификации второй категории, методист среднего уровня квалификации второй категории, инструктор-спортсмен высшего уровня квалификации второй категории, спортивный судья</t>
  </si>
  <si>
    <t>Присвоение статусов "специализированная" спортивным школам и "специализированное" отделениям спортивных школ</t>
  </si>
  <si>
    <t>Предоставление жилища чемпионам и призерам Олимпийских, Паралимпийских и Сурдлимпийских игр и пользования им</t>
  </si>
  <si>
    <t>Выдача лицензии на проектную деятельность</t>
  </si>
  <si>
    <t>Выдача лицензии на изыскательскую деятельность</t>
  </si>
  <si>
    <t>Выдача лицензии на строительно-монтажные работы</t>
  </si>
  <si>
    <t>Выдача решения о строительстве культовых зданий (сооружений), определении их месторасположения</t>
  </si>
  <si>
    <t>Выдача решения о перепрофилировании (изменении функционального назначения) зданий (сооружений) в культовые здания (сооружения)</t>
  </si>
  <si>
    <t>Выдача решения на проведение комплекса работ по постутилизации объектов (снос зданий и сооружений)</t>
  </si>
  <si>
    <t>Предоставление исходных материалов при разработке проектов строительства и реконструкции (перепланировки и переоборудования)</t>
  </si>
  <si>
    <t>Аттестация экспертов, осуществляющих экспертные работы и инжиниринговые услуги в сфере архитектурной, градостроительной и строительной деятельности</t>
  </si>
  <si>
    <t>Согласование эскиза (эскизного проекта)</t>
  </si>
  <si>
    <t>Аккредитация организаций по управлению проектами в области архитектуры, градостроительства и строительства</t>
  </si>
  <si>
    <t>Выдача разрешения на привлечение денег дольщиков</t>
  </si>
  <si>
    <t>Выдача выписки об учетной записи договора о долевом участии в жилищном строительстве</t>
  </si>
  <si>
    <t>Регистрация местными исполнительными органами договоров участия в жилищно-строительном кооперативе</t>
  </si>
  <si>
    <t>Назначение жилищной помощи</t>
  </si>
  <si>
    <t>Приватизация жилищ из государственного жилищного фонда</t>
  </si>
  <si>
    <t>Выдача жилищных сертификатов</t>
  </si>
  <si>
    <t>10.1.</t>
  </si>
  <si>
    <t>включенных в Реестр государственных услуг в отчетном периоде, в том числе по видам услуг:</t>
  </si>
  <si>
    <t>Установление опеки или попечительства над недееспособными или ограниченно дееспособными совершеннолетними лицами</t>
  </si>
  <si>
    <t>Выдача разрешения по распоряжению имуществом, снятию пенсий, пособий, социальных выплат, поступивших на счет недееспособного или ограниченно дееспособного совершеннолетнего лица</t>
  </si>
  <si>
    <t>Выдача разрешения на отчуждение имущества граждан, признанных по решению суда недееспособными или ограниченно дееспособными</t>
  </si>
  <si>
    <t>2.1. Информация о количестве оказанных государственных услуг</t>
  </si>
  <si>
    <t>№</t>
  </si>
  <si>
    <t>физ. лицо</t>
  </si>
  <si>
    <t>юр. лицо</t>
  </si>
  <si>
    <t>Количество оказанных государственных услуг - всего, из них:</t>
  </si>
  <si>
    <t>11.1.</t>
  </si>
  <si>
    <t>оказанных услугодателями через канцелярию (за исключением оказанных через Государственную корпорацию) в бумажной форме, всего, в том числе по видам услуг:</t>
  </si>
  <si>
    <t>Наименование государственной услуги</t>
  </si>
  <si>
    <t>11.2.</t>
  </si>
  <si>
    <t>оказанных услугодателями на альтернативной основе в бумажной форме через канцелярию, но которые могли быть оказаны через веб-портал "электронного правительства" и (или) Государственную корпорацию, всего, в том числе по видам услуг:</t>
  </si>
  <si>
    <t>Получение удостоверения тракториста-машиниста категорий "А", "В", "Г", "Б" и "Д"</t>
  </si>
  <si>
    <t>Получение удостоверения тракториста-машиниста с записью "управление снегоходами, квадроциклами разрешено":</t>
  </si>
  <si>
    <t>Замена удостоверения тракториста-машиниста</t>
  </si>
  <si>
    <t>Получение дубликата удостоверения тракториста-машиниста</t>
  </si>
  <si>
    <t>Выдача дубликата удостоверения на право управления самоходным маломерным судном</t>
  </si>
  <si>
    <t>Выдача удостоверения на право управления самоходным маломерным судном в случае истечения срока действия ранее выданного удостоверения</t>
  </si>
  <si>
    <t>"Выдача удостоверения на право управления самоходным маломерным судном в связи с изменением района плавания и (или) типа судна"</t>
  </si>
  <si>
    <t>Получение статуса в общем порядке</t>
  </si>
  <si>
    <t>Получение статуса на основании согласия местного исполнительного органа на присвоение статуса кандаса через загранучреждения Республики Казахстан</t>
  </si>
  <si>
    <t>Продление статуса</t>
  </si>
  <si>
    <t>Гражданам, занятым уходом за членами семьи, нуждающимися в посторонней помощи и не находящимися на полном государственном обеспечении, при отсутствии близких родственников или других лиц, проживающих на территории Республики Казахстан вместе с ними или отдельно, обязанных по закону содержать указанных членов семьи</t>
  </si>
  <si>
    <t>Гражданам, имеющим на своем иждивении ребенка (детей), воспитываемого без матери</t>
  </si>
  <si>
    <t>Гражданам, имеющим на своем иждивении лиц, у которых они находились на воспитании и содержании не менее двух лет в связи со смертью своих родителей или лишением их родительских прав, или осуждением судом к лишению свободы</t>
  </si>
  <si>
    <t>Гражданам, состоящим в браке и имеющие одного и более детей</t>
  </si>
  <si>
    <t>Гражданам, получающим образование, на период обучения</t>
  </si>
  <si>
    <t>Гражданам, по состоянию здоровья</t>
  </si>
  <si>
    <t>Педагогам, осуществляющим профессиональную деятельность в дошкольных организациях образования, организациях среднего (начального, основного среднего, общего среднего), технического и профессионального, послесреднего образования, специализированных, специальных организациях образования, организациях образования для детей-сирот и детей, оставшихся без попечения родителей, организациях дополнительного образования для детей, а также в методических кабинетах</t>
  </si>
  <si>
    <t>Врачам, имеющим соответствующее образование, постоянно работающим по специальности в сельской местности</t>
  </si>
  <si>
    <t>Депутатам Парламента Республики Казахстан или местных представительных органов</t>
  </si>
  <si>
    <t>Лицам, в отношении которых ведется дознание, предварительное следствие или уголовные дела рассматриваются судами</t>
  </si>
  <si>
    <t>Членам летных экипажей гражданских воздушных судов, инженерам, механикам и техникам гражданской авиации, имеющим соответствующее образование</t>
  </si>
  <si>
    <t>Членам экипажей судов, имеющим соответствующее образование</t>
  </si>
  <si>
    <t>Лицам, проходящим первоначальную профессиональную подготовку в организациях образования правоохранительных органов</t>
  </si>
  <si>
    <t>Признанные негодными к воинской службе по состоянию здоровья</t>
  </si>
  <si>
    <t>Не призванные на законных основаниях на срочную воинскую службу, по достижении двадцати семи лет</t>
  </si>
  <si>
    <t>Граждане у которых один из родственников (отец, мать, брат или сестра) погиб, умер или стал лицом с инвалидностью первой или второй группы при исполнении служебных обязанностей в период прохождения воинской службы</t>
  </si>
  <si>
    <t>Прошедшие воинскую (альтернативную) службу в другом государстве</t>
  </si>
  <si>
    <t>Проходившие службу в специальных государственных органах Республики Казахстан, за исключением случаев, предусмотренных пунктом 9 статьи 51 Закона Республики Казахстан "О специальных государственных органах Республики Казахстан"</t>
  </si>
  <si>
    <t>Имеющие ученую степень</t>
  </si>
  <si>
    <t>Священнослужители зарегистрированных религиозных объединений</t>
  </si>
  <si>
    <t>Выдача разрешений трудовым иммигрантам</t>
  </si>
  <si>
    <t>Продление разрешений трудовым иммигрантам</t>
  </si>
  <si>
    <t>Прием документов и зачисление детей с ограниченными возможностями для обучения по специальным общеобразовательным учебным программам в специальные группы/классы</t>
  </si>
  <si>
    <t>Прием документов на поступление в 5, 6, 7, 8, 9 классы специализированных школ-интернатов-колледжей олимпийского резерва и школ-интернатов для одаренных в спорте детей</t>
  </si>
  <si>
    <t>Прием документов на поступление в 10 и 11 классы специализированных школ-интернатов-колледжей олимпийского резерва и школ-интернатов для одаренных в спорте детей</t>
  </si>
  <si>
    <t>Прием документов на поступление на первый курс колледжа в специализированных школ-интернатов-колледжей олимпийского резерва</t>
  </si>
  <si>
    <t>Регистрация машин</t>
  </si>
  <si>
    <t>Перерегистрация машин</t>
  </si>
  <si>
    <t>Снятие с регистрационного учета машин</t>
  </si>
  <si>
    <t>Получение дубликата регистрационного документа и (или) новый номерной знак</t>
  </si>
  <si>
    <t>Актуализация (корректировка) сведений о сельскохозяйственной технике</t>
  </si>
  <si>
    <t>Предоставление информации о наличии (отсутствии) залога (или иных обременений) тракторов и изготовленных на их базе самоходных шасси и механизмов, самоходных сельскохозяйственны, мелиоративных и дорожно-строительных машин и механизмов, а также специальных машин повышенной проходимости</t>
  </si>
  <si>
    <t>Выдача разрешения на привлечение иностранной рабочей силы по первой, второй, третьей, четвертой категориям и для сезонных иностранных работников</t>
  </si>
  <si>
    <t>Переоформление разрешения на привлечение иностранной рабочей силы</t>
  </si>
  <si>
    <t>Продление разрешения на привлечение иностранной рабочей силы</t>
  </si>
  <si>
    <t>Получение или переоформление разрешения на привлечение иностранной рабочей силы в рамках внутрикорпоративного перевода</t>
  </si>
  <si>
    <t>Продление разрешения на привлечение иностранной рабочей силы в рамках внутрикорпоративного перевода</t>
  </si>
  <si>
    <t>Переоформление разрешения в связи с изменением фамилии, имени, отчества, номера и серии документа, удостоверяющего личность иностранного работника и в случае реорганизации работодателя-юридического лица Республики Казахстан или филиала (представительства) иностранного юридического лица в форме слияния, присоединения, разделения, выделения или преобразования, а также в случае изменения его наименования или реквизитов, указанных в разрешении на привлечение иностранной рабочей силы</t>
  </si>
  <si>
    <t>Выдача справки иностранцу или лицу без гражданства о соответствии квалификации для самостоятельного трудоустройства</t>
  </si>
  <si>
    <t>Продление справки иностранцу или лицу без гражданства о соответствии квалификации для самостоятельного трудоустройства</t>
  </si>
  <si>
    <t>Переоформление справки иностранцу или лицу без гражданства о соответствии квалификации для самостоятельного трудоустройства в случае изменения фамилии, имени, отчества (при его наличии), номера и серии документа, удостоверяющего личность иностранца или лиц без гражданства</t>
  </si>
  <si>
    <t>Выдача дубликата справки иностранцу или лицу без гражданства о соответствии квалификации для самостоятельного трудоустройства в случае утери или порчи справки</t>
  </si>
  <si>
    <t>Выдача удостоверений гражданам, пострадавшим вследствие ядерных испытаний на Семипалатинском испытательном ядерном полигоне</t>
  </si>
  <si>
    <t>Выдача дубликата удостоверений гражданам, пострадавшим вследствие ядерных испытаний на Семипалатинском испытательном ядерном полигоне</t>
  </si>
  <si>
    <t>Выплата единовременной государственной денежной компенсации гражданам, пострадавшим вследствие ядерных испытаний на Семипалатинском испытательном ядерном полигоне</t>
  </si>
  <si>
    <t>Предоставление подъемного пособия специалистам в области здравоохранения, образования, социального обеспечения, культуры, спорта и агропромышленного комплекса, государственным служащим аппаратов акимов сел, поселков, сельских округов, прибывшим для работы и проживания в сельские населенные пункты</t>
  </si>
  <si>
    <t>Предоставление бюджетного кредита на приобретение жилья специалистам в области здравоохранения, образования, социального обеспечения, культуры, спорта и агропромышленного комплекса, государственным служащим аппаратов акимов сел, поселков, сельских округов, прибывшим для работы и проживания в сельские населенные пункты</t>
  </si>
  <si>
    <t>Предоставление бюджетного кредита на строительство жилья специалистам в области здравоохранения, образования, социального обеспечения, культуры, спорта и агропромышленного комплекса, государственным служащим аппаратов акимов сел, поселков, сельских округов, прибывшим для работы и проживания в сельские населенные пункты</t>
  </si>
  <si>
    <t>Перевод обучающихся по типам организаций образования</t>
  </si>
  <si>
    <t>Восстановление обучающихся по типам организаций образования</t>
  </si>
  <si>
    <t>Предоставление государственных грантов для субъектов социального предпринимательства</t>
  </si>
  <si>
    <t>Предоставление поддержки по развитию подведению инженерной инфраструктуры</t>
  </si>
  <si>
    <t>Получение недостающей инфраструктуры к проектам субъектов малого и среднего предпринимательства и индустриальным зонам</t>
  </si>
  <si>
    <t>Получение недостающей инфраструктуры к проектам по созданию или развитию индустриальных зон</t>
  </si>
  <si>
    <t> В сфере выездного туризма</t>
  </si>
  <si>
    <t>В сфере въездного и внутреннего туризма</t>
  </si>
  <si>
    <t>Установление дорожного знака</t>
  </si>
  <si>
    <t>Установка предупреждающих знаков</t>
  </si>
  <si>
    <t>Установка знаков приоритета</t>
  </si>
  <si>
    <t>Установка запрещающих знаков</t>
  </si>
  <si>
    <t>Установка предписывающих знаков</t>
  </si>
  <si>
    <t>Установка информационно-указательных знаков</t>
  </si>
  <si>
    <t>Установка знаков сервисов</t>
  </si>
  <si>
    <t>Установка знаков дополнительной информации</t>
  </si>
  <si>
    <t>Перевозка на автомобиле лиц с инвалидностью первой группы, имеющих затруднение в передвижении (инватакси)</t>
  </si>
  <si>
    <t>Субсидирование переработки рыбной продукции</t>
  </si>
  <si>
    <t>Субсидирование ставок вознаграждения при кредитовании субъектов рыбного хозяйства</t>
  </si>
  <si>
    <t>Охота</t>
  </si>
  <si>
    <t>Использование животных в научных, культурно-просветительских, воспитательных, эстетических целях, а также в целях предотвращения эпизоотии</t>
  </si>
  <si>
    <t>Использование видов животных в воспроизводственных целях</t>
  </si>
  <si>
    <t>Выдача разрешений на пользование рыбными ресурсами и другими водными животными</t>
  </si>
  <si>
    <t>Рыболовство (промысловое, любительское (спортивное), научно-исследовательский лов, мелиоративный лов, лов в воспроизводственных</t>
  </si>
  <si>
    <t>На получение субсидий на частичное возмещение затрат за сданную продукцию на переработку</t>
  </si>
  <si>
    <t>На частичное возмещение затрат на производство посадочного материала плодово-ягодных культур и винограда</t>
  </si>
  <si>
    <t>Кандидат в мастера спорта Республики Казахстан</t>
  </si>
  <si>
    <t>Спортсмен 1 разряда</t>
  </si>
  <si>
    <t>Тренер высшего уровня квалификации первой категории</t>
  </si>
  <si>
    <t>Тренер-преподаватель высшего уровня первой категории</t>
  </si>
  <si>
    <t>Тренер среднего уровня квалификации первой категории</t>
  </si>
  <si>
    <t>Тренер-преподаватель среднего уровня квалификации первой категории</t>
  </si>
  <si>
    <t>Методист высшего уровня квалификации первой категории</t>
  </si>
  <si>
    <t>Методист среднего уровня квалификации первой категории</t>
  </si>
  <si>
    <t>Инструктор- спортсмен высшего уровня квалификации первой категории</t>
  </si>
  <si>
    <t>Спортивный судья первой категории</t>
  </si>
  <si>
    <t>Спортсмен 2 разряда</t>
  </si>
  <si>
    <t>Спортсмен 3 разряда</t>
  </si>
  <si>
    <t>Спортсмен 1 юношеского разряда</t>
  </si>
  <si>
    <t>Спортсмен 2 юношеского разряда</t>
  </si>
  <si>
    <t>Спортсмен 3 юношеского разряда</t>
  </si>
  <si>
    <t>Тренер высшего уровня квалификации второй категории</t>
  </si>
  <si>
    <t>Тренер-преподаватель высшего уровня квалификации второй категории</t>
  </si>
  <si>
    <t>Тренер среднего уровня квалификации второй категории</t>
  </si>
  <si>
    <t>Тренер-преподаватель среднего уровня квалификации второй категории</t>
  </si>
  <si>
    <t>Методист высшего уровня квалификации второй категории</t>
  </si>
  <si>
    <t>Методист среднего уровня квалификации второй категории</t>
  </si>
  <si>
    <t>Инструктор-спортсмен высшего уровня квалификации второй категории</t>
  </si>
  <si>
    <t>Спортивный судья</t>
  </si>
  <si>
    <t>Присвоение статуса "специализированная" спортивным школам</t>
  </si>
  <si>
    <t>Присвоение статуса "специализированное" отделениям спортивных школ</t>
  </si>
  <si>
    <t xml:space="preserve"> Градостроительное проектирование (с правом проектирования для градостроительной реабилитации районов исторической застройки, за исключением научно-реставрационных работ на памятниках истории и культуры) и планирование </t>
  </si>
  <si>
    <t xml:space="preserve"> Архитектурное проектирование для зданий и сооружений (с правом проектирования для архитектурно- реставрационных работ, за исключением научно-реставрационных работ на памятниках истории и культуры), в том числе генеральных планов объектов, инженерной подготовки территории, благоустройства и организации рельефа </t>
  </si>
  <si>
    <t xml:space="preserve"> Строительное проектирование (с правом проектирования для капитального ремонта и (или) реконструкции зданий и сооружений, а также усиления конструкций для каждого из указанных ниже работ) и конструирование </t>
  </si>
  <si>
    <t xml:space="preserve"> Проектирование инженерных систем и сетей </t>
  </si>
  <si>
    <t xml:space="preserve"> Технологическое проектирование (разработка технологической части проектов строительства) зданий и сооружений жилищно-гражданского назначения </t>
  </si>
  <si>
    <t xml:space="preserve"> Технологическое проектирование (разработка технологической части проектов строительства) объектов производственного назначения </t>
  </si>
  <si>
    <t xml:space="preserve"> Технологическое проектирование (разработка технологической части проектов строительства) объектов инфраструктуры транспорта, связи и коммуникаций </t>
  </si>
  <si>
    <t xml:space="preserve"> Технологическое проектирование (разработка технологической части проектов транспортного строительства) </t>
  </si>
  <si>
    <t xml:space="preserve"> Технологическое проектирование (разработка технологической части проектов) строительства объектов сельского хозяйства, за исключением предприятий перерабатывающей промышленности </t>
  </si>
  <si>
    <t xml:space="preserve"> Выдача и переоформление лицензии при реорганизации юридического лица-лицензиата в форме выделения и разделения и при переоформлении лицензии с присвоением категории </t>
  </si>
  <si>
    <t>Переоформление лицензии при перерегистрации индивидуального предпринимателя-лицензиата, изменении его наименования или юридического адреса, переоформления лицензии при изменении наименования и (или) места нахождения юридического лица-лицензиата, переоформлении лицензии при изменения фамилии, имени, отчества (при его наличии) физического лица-лицензиата</t>
  </si>
  <si>
    <t xml:space="preserve"> Инженерно-геодезические работы </t>
  </si>
  <si>
    <t xml:space="preserve"> Инженерно-геологические и инженерно-гидрогеологические работы </t>
  </si>
  <si>
    <t>Переоформление лицензии при реорганизации юридического лица-лицензиата в форме выделения и разделения и при переоформлении лицензии с присвоением категории</t>
  </si>
  <si>
    <t>Специальные работы в грунтах</t>
  </si>
  <si>
    <t>Возведение несущих и (или) ограждающих конструкций зданий и сооружений (в том числе мостов, транспортных эстакад, тоннелей и путепроводов, иных искусственных строений), включающее капитальный ремонт и реконструкцию объектов</t>
  </si>
  <si>
    <t>Специальные строительные и монтажные работы по прокладке линейных сооружений, включающие капитальный ремонт и реконструкцию</t>
  </si>
  <si>
    <t>Устройство инженерных сетей и систем, включающее капитальный ремонт и реконструкцию</t>
  </si>
  <si>
    <t>Строительство автомобильных и железных дорог, включающее капитальный ремонт и реконструкцию</t>
  </si>
  <si>
    <t>Монтаж технологического оборудования, пусконаладочные работы</t>
  </si>
  <si>
    <t>На проведение комплекса работ по постутилизации объектов (снос строений) технически и (или) технологически несложных объектов</t>
  </si>
  <si>
    <t>На проведение комплекса работ по постутилизации объектов (снос строений) технически и (или) технологически сложных объектов </t>
  </si>
  <si>
    <t>Присвоение/ упразднение адреса объекта недвижимости</t>
  </si>
  <si>
    <t>Присвоение адреса объекту недвижимости</t>
  </si>
  <si>
    <t>Упразднение адреса объекта недвижимости</t>
  </si>
  <si>
    <t>Преоставление исходных материалов на новое строительство</t>
  </si>
  <si>
    <t>Предоставление архитектурно-планировочного задания и технических условий на подключение к источникам инженерного и коммунального обеспечения</t>
  </si>
  <si>
    <t>Предоставление исходных материалов для реконструкции (перепланировки, переоборудования) помещений (отдельных частей) существующих зданий и сооружений, связанных с изменением несущих и ограждающих (наружных) конструкций, инженерных систем и оборудования</t>
  </si>
  <si>
    <t>Аттестация экспертов, осуществляющих экспертные работы по экспертизе градостроительной, предпроектной и проектно-сметной документаци</t>
  </si>
  <si>
    <t>Аттестация экспертов, осуществляющих инжиниринговые услуги по техническому надзору</t>
  </si>
  <si>
    <t>Аттестация экспертов, осуществляющих инжиниринговые услуги по авторскому надзору</t>
  </si>
  <si>
    <t>Аттестация экспертов, осуществляющих экспертные работы по техническому обследованию надежности и устойчивости зданий и сооружений</t>
  </si>
  <si>
    <t>Переоформление аттестата при изменении фамилии, имени, отчества (при его наличии) физического лица</t>
  </si>
  <si>
    <t>11.3.</t>
  </si>
  <si>
    <t>оказанных в электронном виде через информационные системы услугодателя без прямого контакта с услугополучателем (за исключением веб-портала "электронного правительства" www.egov.kz, www.elicense.kz) , в том числе по видам услуг:</t>
  </si>
  <si>
    <t>11.4.</t>
  </si>
  <si>
    <t>оказанных в электронном виде через информационные системы услугодателя путем прямого контакта с услугополучателем и ручного ввода заявки в информационную систему (за исключением веб-портала "электронного правительства" www.egov.kz, www.elicense.kz), в том числе по видам услуг:</t>
  </si>
  <si>
    <t>Количество отказов в оказании государственных услуг, всего, из них:</t>
  </si>
  <si>
    <t>12.1.</t>
  </si>
  <si>
    <t>выданных в электронном виде (за исключением веб-портала "электронного правительства" www.egov.kz, www.elicense.kz)</t>
  </si>
  <si>
    <t>12.2.</t>
  </si>
  <si>
    <t>выданных в бумажном виде</t>
  </si>
  <si>
    <t>2.2. Общее количество выявленных нарушения сроков оказания государственных услуг, в том числе установленных уполномоченными органами по оценке и контролю за качеством оказания государственных услуг и в сфере информатизации</t>
  </si>
  <si>
    <t>Количество государственных услуг, оказанных с нарушением установленных сроков, всего, в том числе:</t>
  </si>
  <si>
    <t>13.1.</t>
  </si>
  <si>
    <t>оказанных с нарушением установленных сроков услугодателями через канцелярию (за исключением оказанных через Государственную корпорацию) в бумажном виде, всего, в том числе по видам услуг:</t>
  </si>
  <si>
    <t>13.2.</t>
  </si>
  <si>
    <t>оказанных с нарушением установленных сроков в электронном виде через веб-портал "электронного правительства" www.egov.kz, www.elicense.kz, всего, в том числе по видам услуг:</t>
  </si>
  <si>
    <t>13.3.</t>
  </si>
  <si>
    <t>оказанных с нарушением установленных сроков в электронном виде через информационные системы (за исключением веб-портала "электронного правительства" www.egov.kz, www.elicense.kz), всего, в том числе по видам услуг:</t>
  </si>
  <si>
    <t>13.4.</t>
  </si>
  <si>
    <t>оказанных с нарушением установленных сроков через Государственную корпорацию, всего, в том числе по видам услуг:</t>
  </si>
  <si>
    <t>Количество нарушений сроков отказов оказания государственных услуг, всего, в том числе:</t>
  </si>
  <si>
    <t>14.1.</t>
  </si>
  <si>
    <t>оказанных с нарушением установленных сроков отказов услугодателями через канцелярию (за исключением оказанных через Государственную корпорацию) в бумажном виде, всего, в том числе по видам услуг:</t>
  </si>
  <si>
    <t>14.2.</t>
  </si>
  <si>
    <t>оказанных с нарушением установленных сроков отказов в электронном виде через веб-портал "электронного правительства" www.egov.kz, www.elicense.kz, всего, в том числе по видам услуг:</t>
  </si>
  <si>
    <t>14.3.</t>
  </si>
  <si>
    <t>оказанных с нарушением установленных сроков отказов в электронном виде через информационные системы (за исключением веб-портала "электронного правительства" www.egov.kz, www.elicense.kz), всего, в том числе по видам услуг:</t>
  </si>
  <si>
    <t>Наименование государственной услуги и информационной системы</t>
  </si>
  <si>
    <t>14.4.</t>
  </si>
  <si>
    <t>оказанных с нарушением установленных сроков отказов через Государственную корпорацию, всего, в том числе по видам услуг:</t>
  </si>
  <si>
    <t>2.3. Информация о количестве жалоб на качество оказанных государственных услуг</t>
  </si>
  <si>
    <t>Количество жалоб на качество оказанных государственных услуг - всего,</t>
  </si>
  <si>
    <t>оказанных услугодателями в бумажном виде через канцелярию (за исключением оказанных через Государственную корпорацию), всего, в том числе по видам услуг:</t>
  </si>
  <si>
    <t>оказанных в электронном виде, всего, в том числе по видам услуг:</t>
  </si>
  <si>
    <t>15.3.</t>
  </si>
  <si>
    <t>оказанных через Государственную корпорацию, всего, в том числе по видам услуг:</t>
  </si>
  <si>
    <t>Источники поступления жалоб на качество оказания государственной услуги:</t>
  </si>
  <si>
    <t>от физических лиц</t>
  </si>
  <si>
    <t>от государственных органов</t>
  </si>
  <si>
    <t>от юридических лиц</t>
  </si>
  <si>
    <t>поручения уполномоченного органа по оценке и контролю за качеством оказания государственных услуг</t>
  </si>
  <si>
    <t>от акимата области</t>
  </si>
  <si>
    <t>из средств массовой информации</t>
  </si>
  <si>
    <t>из других источников</t>
  </si>
  <si>
    <t>Количество нарушений сроков рассмотрения жалоб лиц на качество оказанных государственных услуг, всего, в том числе:</t>
  </si>
  <si>
    <t>17.1.</t>
  </si>
  <si>
    <t>17.2.</t>
  </si>
  <si>
    <t>17.3.</t>
  </si>
  <si>
    <t>2.4. Информация по восстановленным правам услугополучателей и проведению услугодателями разъяснительных мероприятий по повышению качества оказания государственных услуг</t>
  </si>
  <si>
    <t>Количество проведенных разъяснительных мероприятий по повышению качества оказания государственных услуг</t>
  </si>
  <si>
    <t>Охват населения разъяснительными мероприятиями по повышению качества оказания государственных услуг</t>
  </si>
  <si>
    <t>Количество лиц, прошедших курсы повышения квалификации по вопросам оказания государственных услуг</t>
  </si>
  <si>
    <t xml:space="preserve">       _______________________________________ ____________________________</t>
  </si>
  <si>
    <t>Размещение государственного образовательного заказа на специальную психолого-педагогическую поддержку детей ограниченными возможностями</t>
  </si>
  <si>
    <t>Выдача разрешения по распоряжению имуществом, снятию пенсий, пособий, социальных выплат, поступивших на счет недееспособного или ограниченно дееспособного совершеннолетнего лица, и на отчуждение имущества граждан, признанных по решению суда недееспособными или ограниченно дееспособными</t>
  </si>
  <si>
    <t>Прием документов и зачисление в  предшкольный класс общеобразовательных школ, лицеев и гимназий</t>
  </si>
  <si>
    <t>Прием документов на участие в конкурсе для поступления в специализированные организации образования (школы для одаренных детей)</t>
  </si>
  <si>
    <t>Отзыв заявления на прием в школу</t>
  </si>
  <si>
    <t>Прием документов и зачисление детей в "1" класс</t>
  </si>
  <si>
    <t>Прием документов и зачисление детей в "10" класс</t>
  </si>
  <si>
    <t>Прием документов и зачисление в организации образования независимо от ведомственной подчиненности для обучения по общеобразовательным программам начального, основного среднего, общего среднего образования иностранцев и лиц без гражданства, постоянно проживающих в Республике Казахстан</t>
  </si>
  <si>
    <t xml:space="preserve">Прием документов и зачисление в специальные организации образования детей с ограниченными возможностями для обучения по специальным общеобразовательным учебным программам </t>
  </si>
  <si>
    <t>Оказание финансовой и материальной помощи обучающимся и воспитанникам организаций образования</t>
  </si>
  <si>
    <t>Назначение и размер выплаты пособия опекунам или попечителям на содержание ребенка-сироты (детей-сирот) и ребенка (детей), оставшегося без попечения родителей</t>
  </si>
  <si>
    <t>Передача ребенка (детей) на патронатное воспитание, назначение и размер выплаты денежных средств на содержание ребенка (детей), переданного патронатным воспитателям</t>
  </si>
  <si>
    <t>Прием документов на психологическую подготовку граждан, Республики Казахстан, постоянно проживающих на территории Республики Казахстан, желающих принять детей-сирот, детей, оставшихся без попечения родителей, на воспитание в свою семью</t>
  </si>
  <si>
    <t>Назначение, возврат и размер единовременной денежной выплаты в связи с усыновлением ребенка-сироты и (или) ребенка, оставшегося без попечения родителей</t>
  </si>
  <si>
    <t>Прием документов и зачисление в Дома юношества</t>
  </si>
  <si>
    <t>Оформление документов на оказание специальных социальных услуг в условиях стационара</t>
  </si>
  <si>
    <t>Оформление документов на оказание специальных социальных услуг в условиях полустационара</t>
  </si>
  <si>
    <t>Выдача разрешения на осуществления деятельности по сбору (заготовке), хранению, переработке и реализации юридическими лицами лома и отходов цветных и черных металлов</t>
  </si>
  <si>
    <t>Выдача технического условия для проектирования на пересечение автомобильных дорог общего пользования областного и районного значения каналами, линиями связи и электропередачи, нефтепроводами, газопроводами, водопроводами и железными дорогами, другими инженерными сетями, коммуникациями, а также при строительстве подъездных дорог и примыканий к автомобильным дорогам общего пользования областного и районного значения</t>
  </si>
  <si>
    <t>Выдача разрешения на производство интродукции, реинтродукции и гибридизации рыб и других водных животных</t>
  </si>
  <si>
    <t>Регистрация залога права недропользования на разведку, добычу общераспространенных полезных ископаемых</t>
  </si>
  <si>
    <t>Выдача лицензии в рамках перехода на лицензионный режим недропользования</t>
  </si>
  <si>
    <t>Выдача паспорта готовности энергопроизводящих, энергопередающих организаций и теплопроизводящих, теплотранспортирующих субъектов к работе в осенне-зимний период</t>
  </si>
  <si>
    <t>Постановка на учет опасных технических устройств</t>
  </si>
  <si>
    <t>Снятие с учета опасных технических устройств</t>
  </si>
  <si>
    <t>Кто оказывает, земельный или акиматы с/о?</t>
  </si>
  <si>
    <t>Постановка на учет нуждающихся в жилище граждан Республики Казахстан, кандасов, в электронную базу "Центр обеспечения жилищем"</t>
  </si>
  <si>
    <t>Постановка на учет и очередность было (МИО), теперь Отбасы с 1 мая, как быть до, цифры кто будет ставить?</t>
  </si>
  <si>
    <t>Предоставление персонифицированного финансирования по получателям образовательных услуг на дошкольное воспитание и обучение</t>
  </si>
  <si>
    <t>Государственый орган</t>
  </si>
  <si>
    <r>
      <rPr>
        <b/>
        <sz val="14"/>
        <color theme="1"/>
        <rFont val="Times New Roman"/>
        <family val="1"/>
        <charset val="204"/>
      </rPr>
      <t>В бумажной форме без альтернативы</t>
    </r>
    <r>
      <rPr>
        <sz val="14"/>
        <color theme="1"/>
        <rFont val="Times New Roman"/>
        <family val="1"/>
        <charset val="204"/>
      </rPr>
      <t xml:space="preserve"> </t>
    </r>
    <r>
      <rPr>
        <i/>
        <sz val="14"/>
        <color theme="1"/>
        <rFont val="Times New Roman"/>
        <family val="1"/>
        <charset val="204"/>
      </rPr>
      <t>(пункт должен соответствовать п.11.1 приложения 2 Правил)</t>
    </r>
  </si>
  <si>
    <r>
      <rPr>
        <b/>
        <sz val="14"/>
        <color theme="1"/>
        <rFont val="Times New Roman"/>
        <family val="1"/>
        <charset val="204"/>
      </rPr>
      <t>В бумажной форме, на альтернативной основе,</t>
    </r>
    <r>
      <rPr>
        <sz val="14"/>
        <color theme="1"/>
        <rFont val="Times New Roman"/>
        <family val="1"/>
        <charset val="204"/>
      </rPr>
      <t xml:space="preserve"> но которые могли быть оказаны  через веб-портал "электронного правительства" и (или ) Госкорпорацию </t>
    </r>
    <r>
      <rPr>
        <i/>
        <sz val="14"/>
        <color theme="1"/>
        <rFont val="Times New Roman"/>
        <family val="1"/>
        <charset val="204"/>
      </rPr>
      <t>(пункт должен соответствовать п.11.2 приложения 2 Правил)</t>
    </r>
  </si>
  <si>
    <r>
      <rPr>
        <b/>
        <sz val="14"/>
        <color theme="1"/>
        <rFont val="Times New Roman"/>
        <family val="1"/>
        <charset val="204"/>
      </rPr>
      <t xml:space="preserve">Оказанных в электронном виде через ИС услугодателя </t>
    </r>
    <r>
      <rPr>
        <sz val="14"/>
        <color theme="1"/>
        <rFont val="Times New Roman"/>
        <family val="1"/>
        <charset val="204"/>
      </rPr>
      <t xml:space="preserve">(за исключением  веб-портала "электронного правительства" www.egov.kz, www.elicense.kz ) </t>
    </r>
    <r>
      <rPr>
        <i/>
        <sz val="14"/>
        <color theme="1"/>
        <rFont val="Times New Roman"/>
        <family val="1"/>
        <charset val="204"/>
      </rPr>
      <t>(пункт должен соответствовать п.11.3+11.4 приложения 2 Правил)</t>
    </r>
  </si>
  <si>
    <t xml:space="preserve">Оказанных в электронном виде (через веб-портал "электронного правительства" www.egov.kz, www.elicense. kz) </t>
  </si>
  <si>
    <t>Через Госкорпорацию (ЦОН)</t>
  </si>
  <si>
    <t>ВСЕГО:</t>
  </si>
  <si>
    <t>ИТОГО рай/гор</t>
  </si>
  <si>
    <t>Управление пассажирского транспорта и автомобильных дорог области Жетісу</t>
  </si>
  <si>
    <t>Управление архитектуры и градостроительства области Жетісу</t>
  </si>
  <si>
    <t>Управление ветеринарии области Жетісу</t>
  </si>
  <si>
    <t>Управление государственного архитектурно-строительного контроля области Жетісу</t>
  </si>
  <si>
    <t>Управление земельных отношений области Жетісу</t>
  </si>
  <si>
    <t xml:space="preserve">Управления культуры, архивов и документации области Жетісу </t>
  </si>
  <si>
    <t>Управление образования области Жетісу</t>
  </si>
  <si>
    <t>Управление по делам религий области Жетісу</t>
  </si>
  <si>
    <t>Управление природных ресурсов и регулирования природопользования  области Жетісу</t>
  </si>
  <si>
    <t>Управление координации занятости и социальных программ области Жетісу</t>
  </si>
  <si>
    <t>Управление физической культуры и спорта области Жетісу</t>
  </si>
  <si>
    <t>Управление сельского хозяйства области Жетісу</t>
  </si>
  <si>
    <t>Управление здравоохранения области Жетісу</t>
  </si>
  <si>
    <t>альт</t>
  </si>
  <si>
    <t>бум</t>
  </si>
  <si>
    <t xml:space="preserve">здрав </t>
  </si>
  <si>
    <t>БУМ</t>
  </si>
  <si>
    <t>ЭЛЕКТРОННО</t>
  </si>
  <si>
    <t>без ПЭП</t>
  </si>
  <si>
    <t>с ПЭП</t>
  </si>
  <si>
    <t>ИС ГО</t>
  </si>
  <si>
    <t>ПЭП</t>
  </si>
  <si>
    <t>ЦОН</t>
  </si>
  <si>
    <t>МИО без ПЭП и ЦОН</t>
  </si>
  <si>
    <t xml:space="preserve">Наименование государственной услуги </t>
  </si>
  <si>
    <t>Госорган</t>
  </si>
  <si>
    <t>ЦОН за 1 кв</t>
  </si>
  <si>
    <t>ЦОН за 2 кв</t>
  </si>
  <si>
    <t>ЦОН за 3 кв</t>
  </si>
  <si>
    <t>ЦОН за 4 кв</t>
  </si>
  <si>
    <t>ВСЕГО ЦОН :</t>
  </si>
  <si>
    <t>ПЭП за 1 кв</t>
  </si>
  <si>
    <t>ПЭП за 2 кв</t>
  </si>
  <si>
    <t>ПЭП за 3 кв</t>
  </si>
  <si>
    <t>ПЭП за 4 кв</t>
  </si>
  <si>
    <t>ВСЕГО ПЭП:</t>
  </si>
  <si>
    <t>Наимнование подвида государственной услуги</t>
  </si>
  <si>
    <t>Выдача, продление и отзыв разрешения трудовому иммигранту</t>
  </si>
  <si>
    <t>Передача ребенка (детей) в гостевую семью</t>
  </si>
  <si>
    <t>Прием документов и зачисление в пред школьный класс общеобразовательных школ, лицеев и гимназий</t>
  </si>
  <si>
    <t>Прием на обучение в республиканские, областные, городов республиканского значения, столицы специализированные школы-интернаты-колледжи олимпийского резерва и областные, городов республиканского значения, столицы школы-интернаты для одаренных в спорте детей</t>
  </si>
  <si>
    <t xml:space="preserve">Прием на обучение в 5, 6, 7, 8, 9 классы специализированных школ-интернатов-колледжей олимпийского резерва и школ-интернатов для одаренных в спорте детей </t>
  </si>
  <si>
    <t>Прием на обучение в 10 и 11 классы специализированных школ-интернатов-колледжей олимпийского резерва и школ-интернатов для одаренных в спорте детей</t>
  </si>
  <si>
    <t xml:space="preserve">Прием на обучение на первый курс колледжа в специализированных школ-интернатов-колледжей олимпийского резерва </t>
  </si>
  <si>
    <t>Постановка в очередь и выдача направлений в клиники по искусственному экстракорпоральному оплодотворению</t>
  </si>
  <si>
    <t>Аттестация социальных работников в сфере социальной защиты населения</t>
  </si>
  <si>
    <t>Оцифровка сведений о документах об образовании</t>
  </si>
  <si>
    <t>Прием документов педагогов для участия в конкурсе на занятие вакантной или временно вакантной должности государственных организаций образования</t>
  </si>
  <si>
    <t>Согласование размещения вывески в городе республиканского значения, столице, городе областного и районного значения, селе, поселке</t>
  </si>
  <si>
    <t>НОВОЕ?</t>
  </si>
  <si>
    <t>Субсидирование повышения продуктивности и качества продукции аквакультуры, а также развитие племенного рыбоводства</t>
  </si>
  <si>
    <t>Субсидирование по возмещению части расходов при инвестиционных вложениях в области аквакультуры</t>
  </si>
  <si>
    <t>Субсидирование ставок вознаграждения при кредитовании, а также лизинге на приобретение техники и технологического оборудования в области аквакультуры</t>
  </si>
  <si>
    <t>Субсидирование по возмещению части расходов, понесенных сельскохозяйственным товаропроизводителем при инвестиционных вложениях, направленных на внедрение водосберегающих технологий орошения</t>
  </si>
  <si>
    <t>Субсидирование стоимости услуг по подаче воды в области аквакультуры</t>
  </si>
  <si>
    <t>Выдача лесорубочного и лесного билета</t>
  </si>
  <si>
    <t>Выдача лесорубочного билета</t>
  </si>
  <si>
    <t>Выдача лесного билета</t>
  </si>
  <si>
    <t>Субсидирование ставок вознаграждения финансовых институтов при кредитовании и лизинге субъектов агропромышленного комплекса</t>
  </si>
  <si>
    <t>Получение лицензии  для занятия деятельностью в сфере ветеринарии</t>
  </si>
  <si>
    <t>Переоформление лицензии (или) приложения к лиценции для занятия деятельностью в сфере ветеринарии</t>
  </si>
  <si>
    <t>Выделение мест и (или) маршрутов размещения нестационарных торговых объектов</t>
  </si>
  <si>
    <t>Выдача справки о получении разрешения в сфере оборота гражданского и служебного оружия</t>
  </si>
  <si>
    <t>Согласование расположения специальных стационарных помещений для распространения религиозной литературы и иных информационных материалов религиозного содержания, предметов религиозного назначения</t>
  </si>
  <si>
    <t>Предоставление права частной собственности на ранее предоставленный в аренду земельный участок, после ввода в эксплуатацию строения</t>
  </si>
  <si>
    <t>Оформление земельной доли в земельном участке, находящемся в общей долевой собственности или общем долевом землепользовании</t>
  </si>
  <si>
    <t>Предоставление арендного жилья без права выкупа для работающей молодежи</t>
  </si>
  <si>
    <t xml:space="preserve">Предоставление бесплатного и льготного питания отдельным категориям воспитанников в дошкольных организациях </t>
  </si>
  <si>
    <t xml:space="preserve">физ. </t>
  </si>
  <si>
    <t xml:space="preserve">юр. </t>
  </si>
  <si>
    <t>физ.</t>
  </si>
  <si>
    <t>Управление предпринимательства и индустриально-инновационного развития области Жетісу</t>
  </si>
  <si>
    <t>Управление туризма области Жетісу</t>
  </si>
  <si>
    <t>ИТОГО Управления</t>
  </si>
  <si>
    <t>ВСЕГО ОБЛАСТИ</t>
  </si>
  <si>
    <r>
      <rPr>
        <b/>
        <sz val="12"/>
        <color rgb="FF000000"/>
        <rFont val="Times New Roman"/>
        <family val="1"/>
        <charset val="204"/>
      </rPr>
      <t xml:space="preserve">оказанных в электронном виде через ИС услугодателя без прямого контакта с услугополучателем и ручного ввода заявки в ИС </t>
    </r>
    <r>
      <rPr>
        <i/>
        <sz val="12"/>
        <color rgb="FF000000"/>
        <rFont val="Times New Roman"/>
        <family val="1"/>
        <charset val="204"/>
      </rPr>
      <t>(за исключением веб-портала "электронного правительства" www.egov.kz, www.elicense.kz)</t>
    </r>
    <r>
      <rPr>
        <sz val="12"/>
        <color rgb="FF000000"/>
        <rFont val="Times New Roman"/>
        <family val="1"/>
        <charset val="204"/>
      </rPr>
      <t>, в т.ч. по видам услуг</t>
    </r>
    <r>
      <rPr>
        <i/>
        <sz val="12"/>
        <color rgb="FF000000"/>
        <rFont val="Times New Roman"/>
        <family val="1"/>
        <charset val="204"/>
      </rPr>
      <t xml:space="preserve"> (пункт должен соответствовать п.11.3 приложения 2 Правил)</t>
    </r>
  </si>
  <si>
    <r>
      <rPr>
        <b/>
        <sz val="12"/>
        <color rgb="FF000000"/>
        <rFont val="Times New Roman"/>
        <family val="1"/>
        <charset val="204"/>
      </rPr>
      <t>оказанных в электронном виде через ИС услугодателя путем прямого контакта с услугополучателем и ручного ввода заявки в ИС</t>
    </r>
    <r>
      <rPr>
        <sz val="12"/>
        <color rgb="FF000000"/>
        <rFont val="Times New Roman"/>
        <family val="1"/>
        <charset val="204"/>
      </rPr>
      <t xml:space="preserve"> </t>
    </r>
    <r>
      <rPr>
        <i/>
        <sz val="12"/>
        <color rgb="FF000000"/>
        <rFont val="Times New Roman"/>
        <family val="1"/>
        <charset val="204"/>
      </rPr>
      <t>(за исключением веб-портала "электронного правительства" www.egov.kz, www.elicense.kz),</t>
    </r>
    <r>
      <rPr>
        <sz val="12"/>
        <color rgb="FF000000"/>
        <rFont val="Times New Roman"/>
        <family val="1"/>
        <charset val="204"/>
      </rPr>
      <t xml:space="preserve"> в т.ч. по видам услуг </t>
    </r>
    <r>
      <rPr>
        <i/>
        <sz val="12"/>
        <color rgb="FF000000"/>
        <rFont val="Times New Roman"/>
        <family val="1"/>
        <charset val="204"/>
      </rPr>
      <t>(пункт должен соответствовать п. 11.4 приложения 2 Правил)</t>
    </r>
  </si>
  <si>
    <t>Итого:</t>
  </si>
  <si>
    <t>      Индекс: 1-мк</t>
  </si>
  <si>
    <t>(фамилия, имя, отчество (при его наличии (подпись, телефон)</t>
  </si>
  <si>
    <t>(фамилия, имя, отчество (при его наличии) (подпись)</t>
  </si>
  <si>
    <r>
      <t xml:space="preserve">       Телефон: </t>
    </r>
    <r>
      <rPr>
        <b/>
        <sz val="10"/>
        <rFont val="Times New Roman"/>
        <family val="1"/>
        <charset val="204"/>
      </rPr>
      <t>_8(7282)40-26-07</t>
    </r>
    <r>
      <rPr>
        <sz val="10"/>
        <rFont val="Times New Roman"/>
        <family val="1"/>
        <charset val="204"/>
      </rPr>
      <t xml:space="preserve"> _________________________________</t>
    </r>
  </si>
  <si>
    <r>
      <t xml:space="preserve">       Адрес электронной почты: </t>
    </r>
    <r>
      <rPr>
        <b/>
        <sz val="10"/>
        <rFont val="Times New Roman"/>
        <family val="1"/>
        <charset val="204"/>
      </rPr>
      <t>a.stambekova@zhetysu.gov.kz</t>
    </r>
  </si>
  <si>
    <r>
      <t>    </t>
    </r>
    <r>
      <rPr>
        <sz val="10"/>
        <rFont val="Times New Roman"/>
        <family val="1"/>
        <charset val="204"/>
      </rPr>
      <t xml:space="preserve">  Наименование органа:   </t>
    </r>
    <r>
      <rPr>
        <b/>
        <sz val="10"/>
        <rFont val="Times New Roman"/>
        <family val="1"/>
        <charset val="204"/>
      </rPr>
      <t xml:space="preserve">                                         </t>
    </r>
    <r>
      <rPr>
        <b/>
        <sz val="12"/>
        <rFont val="Times New Roman"/>
        <family val="1"/>
        <charset val="204"/>
      </rPr>
      <t xml:space="preserve">"Аппарат акима области Жетісу"        </t>
    </r>
    <r>
      <rPr>
        <b/>
        <sz val="10"/>
        <rFont val="Times New Roman"/>
        <family val="1"/>
        <charset val="204"/>
      </rPr>
      <t xml:space="preserve">                               Адрес: г.Талдыкорган, области Жетісу,                    проспект Н.Назарбаев, 38 _______________________________________</t>
    </r>
  </si>
  <si>
    <r>
      <t xml:space="preserve">       </t>
    </r>
    <r>
      <rPr>
        <sz val="12"/>
        <rFont val="Times New Roman"/>
        <family val="1"/>
        <charset val="204"/>
      </rPr>
      <t>Исполнитель:</t>
    </r>
    <r>
      <rPr>
        <b/>
        <sz val="12"/>
        <rFont val="Times New Roman"/>
        <family val="1"/>
        <charset val="204"/>
      </rPr>
      <t xml:space="preserve"> Стамбекова А.М.</t>
    </r>
  </si>
  <si>
    <r>
      <t xml:space="preserve">       </t>
    </r>
    <r>
      <rPr>
        <sz val="12"/>
        <rFont val="Times New Roman"/>
        <family val="1"/>
        <charset val="204"/>
      </rPr>
      <t xml:space="preserve">Руководитель отдела: </t>
    </r>
    <r>
      <rPr>
        <b/>
        <sz val="12"/>
        <rFont val="Times New Roman"/>
        <family val="1"/>
        <charset val="204"/>
      </rPr>
      <t xml:space="preserve">                   Стамбекова А.М.</t>
    </r>
  </si>
  <si>
    <t xml:space="preserve">       Дата "15" апреля 2026 года                       М.П.</t>
  </si>
  <si>
    <t>оказания государственных услуг при отсутствии полного пакета документов, предусмотренных подзаконными нормативными правовыми актами, а также несоответствии перечня документов или сведений, указанных в них, требованиям подзаконных нормативных правовых актов</t>
  </si>
  <si>
    <t>отсутствия отчета и аналитической справки к отчету с соответствующими материалами (копии приказов, протоколов, решений, писем, справок, служебных записок, фотоматериалы), подтверждающими сведения, указанные в отчетной форме о работе по внутреннему контроля</t>
  </si>
  <si>
    <t>15.1.</t>
  </si>
  <si>
    <t>15.2.</t>
  </si>
  <si>
    <t>Отзыв разрешений трудовому иммигранту  НОВОЕ?</t>
  </si>
  <si>
    <t>ИТОГО:</t>
  </si>
  <si>
    <t xml:space="preserve"> </t>
  </si>
  <si>
    <t>Ескельды 1 кв. 2026г.</t>
  </si>
  <si>
    <t>Ескельды 2 кв. 2026г.</t>
  </si>
  <si>
    <t>Ескельды 3 кв. 2026г.</t>
  </si>
  <si>
    <t>Ескельды 4 кв. 2026г.</t>
  </si>
  <si>
    <t>АПРЕЛЬ</t>
  </si>
  <si>
    <t>МАЙ</t>
  </si>
  <si>
    <t>ИЮНЬ</t>
  </si>
  <si>
    <t>II квартал</t>
  </si>
  <si>
    <t>Отчет о работе местного исполнительного органа по внутреннему контролю за качеством оказания государственных услуг за 2 квартал 2026 года</t>
  </si>
  <si>
    <t>      Отчетный период: IІІ квартал 2026 года</t>
  </si>
  <si>
    <t>IІІ квартал</t>
  </si>
  <si>
    <t>ИЮЛЬ</t>
  </si>
  <si>
    <t>АВГУС</t>
  </si>
  <si>
    <t>СЕНТЯБРЬ</t>
  </si>
  <si>
    <t>АВГУСТ</t>
  </si>
  <si>
    <t>Свод отчетных данных по внутреннему контролю ГУ "_______________" за 3 квартал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</si>
</sst>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;[Red]0"/>
  </numFmts>
  <fonts count="34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8"/>
      <name val="Times New Roman"/>
      <family val="1"/>
      <charset val="204"/>
    </font>
  </fonts>
  <fills count="21">
    <fill>
      <patternFill patternType="none"/>
    </fill>
    <fill>
      <patternFill patternType="gray125"/>
    </fill>
    <fill>
      <patternFill patternType="solid">
        <fgColor rgb="FFC4D79B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rgb="FFF2DBDB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5" tint="0.79998168889431442"/>
        <bgColor rgb="FF000000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35">
    <xf numFmtId="0" fontId="0" fillId="0" borderId="0" xfId="0"/>
    <xf numFmtId="0" fontId="13" fillId="0" borderId="0" xfId="2" applyFont="1" applyAlignment="1">
      <alignment vertical="center" wrapText="1"/>
    </xf>
    <xf numFmtId="0" fontId="14" fillId="9" borderId="20" xfId="2" applyFont="1" applyFill="1" applyBorder="1" applyAlignment="1">
      <alignment horizontal="center" vertical="center" wrapText="1"/>
    </xf>
    <xf numFmtId="0" fontId="14" fillId="8" borderId="22" xfId="2" applyFont="1" applyFill="1" applyBorder="1" applyAlignment="1">
      <alignment horizontal="center" vertical="center" wrapText="1"/>
    </xf>
    <xf numFmtId="0" fontId="14" fillId="9" borderId="22" xfId="2" applyFont="1" applyFill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3" fillId="5" borderId="13" xfId="2" applyFont="1" applyFill="1" applyBorder="1" applyAlignment="1">
      <alignment horizontal="center" vertical="center" wrapText="1"/>
    </xf>
    <xf numFmtId="0" fontId="13" fillId="10" borderId="13" xfId="2" applyFont="1" applyFill="1" applyBorder="1" applyAlignment="1">
      <alignment horizontal="center" vertical="center" wrapText="1"/>
    </xf>
    <xf numFmtId="0" fontId="17" fillId="9" borderId="13" xfId="2" applyFont="1" applyFill="1" applyBorder="1" applyAlignment="1">
      <alignment horizontal="center" vertical="center" wrapText="1"/>
    </xf>
    <xf numFmtId="0" fontId="18" fillId="0" borderId="1" xfId="2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 wrapText="1"/>
    </xf>
    <xf numFmtId="0" fontId="17" fillId="0" borderId="1" xfId="2" applyFont="1" applyBorder="1" applyAlignment="1">
      <alignment vertical="center" wrapText="1"/>
    </xf>
    <xf numFmtId="0" fontId="17" fillId="5" borderId="1" xfId="2" applyFont="1" applyFill="1" applyBorder="1" applyAlignment="1">
      <alignment vertical="center" wrapText="1"/>
    </xf>
    <xf numFmtId="0" fontId="17" fillId="0" borderId="1" xfId="2" applyFont="1" applyBorder="1" applyAlignment="1">
      <alignment horizontal="left" vertical="center" wrapText="1"/>
    </xf>
    <xf numFmtId="0" fontId="13" fillId="8" borderId="0" xfId="2" applyFont="1" applyFill="1" applyAlignment="1">
      <alignment vertical="center" wrapText="1"/>
    </xf>
    <xf numFmtId="0" fontId="17" fillId="9" borderId="1" xfId="2" applyFont="1" applyFill="1" applyBorder="1" applyAlignment="1">
      <alignment horizontal="center" vertical="center" wrapText="1"/>
    </xf>
    <xf numFmtId="0" fontId="17" fillId="0" borderId="1" xfId="2" applyFont="1" applyBorder="1" applyAlignment="1">
      <alignment horizontal="center" vertical="center" wrapText="1"/>
    </xf>
    <xf numFmtId="0" fontId="17" fillId="5" borderId="12" xfId="2" applyFont="1" applyFill="1" applyBorder="1" applyAlignment="1">
      <alignment vertical="center" wrapText="1"/>
    </xf>
    <xf numFmtId="1" fontId="18" fillId="0" borderId="1" xfId="2" applyNumberFormat="1" applyFont="1" applyBorder="1" applyAlignment="1">
      <alignment horizontal="center" vertical="center" wrapText="1"/>
    </xf>
    <xf numFmtId="0" fontId="13" fillId="11" borderId="0" xfId="2" applyFont="1" applyFill="1" applyAlignment="1">
      <alignment vertical="center" wrapText="1"/>
    </xf>
    <xf numFmtId="0" fontId="13" fillId="5" borderId="0" xfId="2" applyFont="1" applyFill="1" applyAlignment="1">
      <alignment vertical="center" wrapText="1"/>
    </xf>
    <xf numFmtId="1" fontId="13" fillId="5" borderId="0" xfId="2" applyNumberFormat="1" applyFont="1" applyFill="1" applyAlignment="1">
      <alignment horizontal="center" vertical="center" wrapText="1"/>
    </xf>
    <xf numFmtId="0" fontId="13" fillId="5" borderId="0" xfId="2" applyFont="1" applyFill="1" applyAlignment="1">
      <alignment horizontal="center" vertical="center" wrapText="1"/>
    </xf>
    <xf numFmtId="0" fontId="16" fillId="12" borderId="0" xfId="2" applyFont="1" applyFill="1" applyAlignment="1">
      <alignment horizontal="center" vertical="center" wrapText="1"/>
    </xf>
    <xf numFmtId="0" fontId="17" fillId="0" borderId="0" xfId="2" applyFont="1" applyAlignment="1">
      <alignment vertical="center" wrapText="1"/>
    </xf>
    <xf numFmtId="1" fontId="17" fillId="0" borderId="1" xfId="2" applyNumberFormat="1" applyFont="1" applyBorder="1" applyAlignment="1">
      <alignment horizontal="center" vertical="center" wrapText="1"/>
    </xf>
    <xf numFmtId="164" fontId="17" fillId="0" borderId="1" xfId="2" applyNumberFormat="1" applyFont="1" applyBorder="1" applyAlignment="1">
      <alignment horizontal="center" vertical="center" wrapText="1"/>
    </xf>
    <xf numFmtId="1" fontId="17" fillId="0" borderId="0" xfId="2" applyNumberFormat="1" applyFont="1" applyAlignment="1">
      <alignment vertical="center" wrapText="1"/>
    </xf>
    <xf numFmtId="0" fontId="17" fillId="13" borderId="1" xfId="2" applyFont="1" applyFill="1" applyBorder="1" applyAlignment="1">
      <alignment vertical="center" wrapText="1"/>
    </xf>
    <xf numFmtId="2" fontId="17" fillId="13" borderId="2" xfId="2" applyNumberFormat="1" applyFont="1" applyFill="1" applyBorder="1" applyAlignment="1">
      <alignment vertical="center" wrapText="1"/>
    </xf>
    <xf numFmtId="0" fontId="17" fillId="8" borderId="1" xfId="2" applyFont="1" applyFill="1" applyBorder="1" applyAlignment="1">
      <alignment vertical="center" wrapText="1"/>
    </xf>
    <xf numFmtId="1" fontId="17" fillId="8" borderId="1" xfId="2" applyNumberFormat="1" applyFont="1" applyFill="1" applyBorder="1" applyAlignment="1">
      <alignment vertical="center" wrapText="1"/>
    </xf>
    <xf numFmtId="2" fontId="17" fillId="8" borderId="1" xfId="2" applyNumberFormat="1" applyFont="1" applyFill="1" applyBorder="1" applyAlignment="1">
      <alignment vertical="center" wrapText="1"/>
    </xf>
    <xf numFmtId="0" fontId="17" fillId="0" borderId="0" xfId="2" applyFont="1" applyAlignment="1">
      <alignment horizontal="center" vertical="center" wrapText="1"/>
    </xf>
    <xf numFmtId="1" fontId="17" fillId="0" borderId="1" xfId="2" applyNumberFormat="1" applyFont="1" applyBorder="1" applyAlignment="1">
      <alignment vertical="center" wrapText="1"/>
    </xf>
    <xf numFmtId="2" fontId="17" fillId="0" borderId="1" xfId="2" applyNumberFormat="1" applyFont="1" applyBorder="1" applyAlignment="1">
      <alignment vertical="center" wrapText="1"/>
    </xf>
    <xf numFmtId="165" fontId="11" fillId="0" borderId="0" xfId="2" applyNumberFormat="1" applyFont="1" applyAlignment="1">
      <alignment vertical="center" wrapText="1"/>
    </xf>
    <xf numFmtId="165" fontId="11" fillId="0" borderId="0" xfId="2" applyNumberFormat="1" applyFont="1" applyAlignment="1">
      <alignment horizontal="center" vertical="center" wrapText="1"/>
    </xf>
    <xf numFmtId="165" fontId="24" fillId="0" borderId="0" xfId="2" applyNumberFormat="1" applyFont="1" applyAlignment="1">
      <alignment vertical="center" wrapText="1"/>
    </xf>
    <xf numFmtId="165" fontId="6" fillId="0" borderId="1" xfId="2" applyNumberFormat="1" applyFont="1" applyBorder="1" applyAlignment="1">
      <alignment horizontal="center" vertical="center" wrapText="1"/>
    </xf>
    <xf numFmtId="165" fontId="4" fillId="5" borderId="4" xfId="0" applyNumberFormat="1" applyFont="1" applyFill="1" applyBorder="1" applyAlignment="1">
      <alignment horizontal="center" vertical="center" wrapText="1"/>
    </xf>
    <xf numFmtId="165" fontId="4" fillId="5" borderId="1" xfId="0" applyNumberFormat="1" applyFont="1" applyFill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165" fontId="11" fillId="5" borderId="0" xfId="2" applyNumberFormat="1" applyFont="1" applyFill="1" applyAlignment="1">
      <alignment vertical="center" wrapText="1"/>
    </xf>
    <xf numFmtId="165" fontId="19" fillId="0" borderId="1" xfId="2" applyNumberFormat="1" applyFont="1" applyBorder="1" applyAlignment="1">
      <alignment horizontal="center" vertical="center" wrapText="1"/>
    </xf>
    <xf numFmtId="165" fontId="11" fillId="0" borderId="1" xfId="2" applyNumberFormat="1" applyFont="1" applyBorder="1" applyAlignment="1">
      <alignment horizontal="center" vertical="center" wrapText="1"/>
    </xf>
    <xf numFmtId="165" fontId="14" fillId="0" borderId="0" xfId="2" applyNumberFormat="1" applyFont="1" applyAlignment="1">
      <alignment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165" fontId="4" fillId="0" borderId="4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165" fontId="5" fillId="0" borderId="4" xfId="0" applyNumberFormat="1" applyFont="1" applyFill="1" applyBorder="1" applyAlignment="1">
      <alignment horizontal="center" vertical="center" wrapText="1"/>
    </xf>
    <xf numFmtId="165" fontId="19" fillId="0" borderId="1" xfId="2" applyNumberFormat="1" applyFont="1" applyFill="1" applyBorder="1" applyAlignment="1">
      <alignment horizontal="center" vertical="center" wrapText="1"/>
    </xf>
    <xf numFmtId="165" fontId="19" fillId="0" borderId="4" xfId="2" applyNumberFormat="1" applyFont="1" applyFill="1" applyBorder="1" applyAlignment="1">
      <alignment horizontal="center" vertical="center" wrapText="1"/>
    </xf>
    <xf numFmtId="165" fontId="11" fillId="0" borderId="1" xfId="2" applyNumberFormat="1" applyFont="1" applyFill="1" applyBorder="1" applyAlignment="1">
      <alignment horizontal="center" vertical="center" wrapText="1"/>
    </xf>
    <xf numFmtId="165" fontId="25" fillId="0" borderId="0" xfId="2" applyNumberFormat="1" applyFont="1" applyAlignment="1">
      <alignment horizontal="center" vertical="center" wrapText="1"/>
    </xf>
    <xf numFmtId="165" fontId="27" fillId="0" borderId="0" xfId="2" applyNumberFormat="1" applyFont="1" applyAlignment="1">
      <alignment horizontal="center" vertical="center" wrapText="1"/>
    </xf>
    <xf numFmtId="165" fontId="6" fillId="0" borderId="3" xfId="2" applyNumberFormat="1" applyFont="1" applyBorder="1" applyAlignment="1">
      <alignment horizontal="center" vertical="center" wrapText="1"/>
    </xf>
    <xf numFmtId="165" fontId="19" fillId="0" borderId="3" xfId="2" applyNumberFormat="1" applyFont="1" applyBorder="1" applyAlignment="1">
      <alignment horizontal="center" vertical="center" wrapText="1"/>
    </xf>
    <xf numFmtId="165" fontId="11" fillId="0" borderId="3" xfId="2" applyNumberFormat="1" applyFont="1" applyBorder="1" applyAlignment="1">
      <alignment horizontal="center" vertical="center" wrapText="1"/>
    </xf>
    <xf numFmtId="165" fontId="4" fillId="5" borderId="7" xfId="0" applyNumberFormat="1" applyFont="1" applyFill="1" applyBorder="1" applyAlignment="1">
      <alignment horizontal="center" vertical="center" wrapText="1"/>
    </xf>
    <xf numFmtId="165" fontId="4" fillId="5" borderId="3" xfId="0" applyNumberFormat="1" applyFont="1" applyFill="1" applyBorder="1" applyAlignment="1">
      <alignment horizontal="center" vertical="center" wrapText="1"/>
    </xf>
    <xf numFmtId="165" fontId="4" fillId="0" borderId="7" xfId="0" applyNumberFormat="1" applyFont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 wrapText="1"/>
    </xf>
    <xf numFmtId="165" fontId="4" fillId="0" borderId="7" xfId="0" applyNumberFormat="1" applyFont="1" applyFill="1" applyBorder="1" applyAlignment="1">
      <alignment horizontal="center" vertical="center" wrapText="1"/>
    </xf>
    <xf numFmtId="165" fontId="5" fillId="0" borderId="3" xfId="0" applyNumberFormat="1" applyFont="1" applyFill="1" applyBorder="1" applyAlignment="1">
      <alignment horizontal="center" vertical="center" wrapText="1"/>
    </xf>
    <xf numFmtId="165" fontId="19" fillId="0" borderId="3" xfId="2" applyNumberFormat="1" applyFont="1" applyFill="1" applyBorder="1" applyAlignment="1">
      <alignment horizontal="center" vertical="center" wrapText="1"/>
    </xf>
    <xf numFmtId="165" fontId="11" fillId="0" borderId="3" xfId="2" applyNumberFormat="1" applyFont="1" applyFill="1" applyBorder="1" applyAlignment="1">
      <alignment horizontal="center" vertical="center" wrapText="1"/>
    </xf>
    <xf numFmtId="165" fontId="14" fillId="0" borderId="30" xfId="2" applyNumberFormat="1" applyFont="1" applyBorder="1" applyAlignment="1">
      <alignment vertical="center" wrapText="1"/>
    </xf>
    <xf numFmtId="165" fontId="6" fillId="0" borderId="33" xfId="2" applyNumberFormat="1" applyFont="1" applyBorder="1" applyAlignment="1">
      <alignment horizontal="center" vertical="center" wrapText="1"/>
    </xf>
    <xf numFmtId="165" fontId="4" fillId="5" borderId="9" xfId="0" applyNumberFormat="1" applyFont="1" applyFill="1" applyBorder="1" applyAlignment="1">
      <alignment horizontal="center" vertical="center" wrapText="1"/>
    </xf>
    <xf numFmtId="165" fontId="4" fillId="5" borderId="12" xfId="0" applyNumberFormat="1" applyFont="1" applyFill="1" applyBorder="1" applyAlignment="1">
      <alignment horizontal="center" vertical="center" wrapText="1"/>
    </xf>
    <xf numFmtId="165" fontId="6" fillId="0" borderId="11" xfId="2" applyNumberFormat="1" applyFont="1" applyBorder="1" applyAlignment="1">
      <alignment horizontal="center" vertical="center" wrapText="1"/>
    </xf>
    <xf numFmtId="165" fontId="6" fillId="0" borderId="13" xfId="2" applyNumberFormat="1" applyFont="1" applyBorder="1" applyAlignment="1">
      <alignment horizontal="center" vertical="center" wrapText="1"/>
    </xf>
    <xf numFmtId="165" fontId="23" fillId="0" borderId="30" xfId="2" applyNumberFormat="1" applyFont="1" applyBorder="1" applyAlignment="1">
      <alignment horizontal="center" vertical="center" wrapText="1"/>
    </xf>
    <xf numFmtId="165" fontId="21" fillId="0" borderId="26" xfId="2" applyNumberFormat="1" applyFont="1" applyBorder="1" applyAlignment="1">
      <alignment horizontal="center" vertical="center" wrapText="1"/>
    </xf>
    <xf numFmtId="165" fontId="22" fillId="0" borderId="34" xfId="2" applyNumberFormat="1" applyFont="1" applyBorder="1" applyAlignment="1">
      <alignment horizontal="center" vertical="center" wrapText="1"/>
    </xf>
    <xf numFmtId="165" fontId="22" fillId="0" borderId="22" xfId="2" applyNumberFormat="1" applyFont="1" applyBorder="1" applyAlignment="1">
      <alignment horizontal="center" vertical="center" wrapText="1"/>
    </xf>
    <xf numFmtId="165" fontId="4" fillId="5" borderId="8" xfId="0" applyNumberFormat="1" applyFont="1" applyFill="1" applyBorder="1" applyAlignment="1">
      <alignment horizontal="center" vertical="center" wrapText="1"/>
    </xf>
    <xf numFmtId="165" fontId="4" fillId="5" borderId="5" xfId="0" applyNumberFormat="1" applyFont="1" applyFill="1" applyBorder="1" applyAlignment="1">
      <alignment horizontal="center" vertical="center" wrapText="1"/>
    </xf>
    <xf numFmtId="165" fontId="4" fillId="0" borderId="5" xfId="0" applyNumberFormat="1" applyFont="1" applyBorder="1" applyAlignment="1">
      <alignment horizontal="center" vertical="center" wrapText="1"/>
    </xf>
    <xf numFmtId="165" fontId="4" fillId="0" borderId="5" xfId="0" applyNumberFormat="1" applyFont="1" applyFill="1" applyBorder="1" applyAlignment="1">
      <alignment horizontal="center" vertical="center" wrapText="1"/>
    </xf>
    <xf numFmtId="165" fontId="5" fillId="0" borderId="5" xfId="0" applyNumberFormat="1" applyFont="1" applyFill="1" applyBorder="1" applyAlignment="1">
      <alignment horizontal="center" vertical="center" wrapText="1"/>
    </xf>
    <xf numFmtId="165" fontId="19" fillId="0" borderId="5" xfId="2" applyNumberFormat="1" applyFont="1" applyFill="1" applyBorder="1" applyAlignment="1">
      <alignment horizontal="center" vertical="center" wrapText="1"/>
    </xf>
    <xf numFmtId="165" fontId="11" fillId="0" borderId="2" xfId="2" applyNumberFormat="1" applyFont="1" applyFill="1" applyBorder="1" applyAlignment="1">
      <alignment horizontal="center" vertical="center" wrapText="1"/>
    </xf>
    <xf numFmtId="165" fontId="6" fillId="0" borderId="10" xfId="2" applyNumberFormat="1" applyFont="1" applyBorder="1" applyAlignment="1">
      <alignment horizontal="center" vertical="center" wrapText="1"/>
    </xf>
    <xf numFmtId="165" fontId="6" fillId="0" borderId="2" xfId="2" applyNumberFormat="1" applyFont="1" applyBorder="1" applyAlignment="1">
      <alignment horizontal="center" vertical="center" wrapText="1"/>
    </xf>
    <xf numFmtId="165" fontId="19" fillId="0" borderId="2" xfId="2" applyNumberFormat="1" applyFont="1" applyBorder="1" applyAlignment="1">
      <alignment horizontal="center" vertical="center" wrapText="1"/>
    </xf>
    <xf numFmtId="165" fontId="11" fillId="0" borderId="2" xfId="2" applyNumberFormat="1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/>
    </xf>
    <xf numFmtId="165" fontId="21" fillId="14" borderId="44" xfId="2" applyNumberFormat="1" applyFont="1" applyFill="1" applyBorder="1" applyAlignment="1">
      <alignment horizontal="center" vertical="center" wrapText="1"/>
    </xf>
    <xf numFmtId="165" fontId="21" fillId="14" borderId="27" xfId="2" applyNumberFormat="1" applyFont="1" applyFill="1" applyBorder="1" applyAlignment="1">
      <alignment horizontal="center" vertical="center" wrapText="1"/>
    </xf>
    <xf numFmtId="165" fontId="22" fillId="14" borderId="42" xfId="2" applyNumberFormat="1" applyFont="1" applyFill="1" applyBorder="1" applyAlignment="1">
      <alignment horizontal="center" vertical="center" wrapText="1"/>
    </xf>
    <xf numFmtId="165" fontId="22" fillId="14" borderId="35" xfId="2" applyNumberFormat="1" applyFont="1" applyFill="1" applyBorder="1" applyAlignment="1">
      <alignment horizontal="center" vertical="center" wrapText="1"/>
    </xf>
    <xf numFmtId="0" fontId="14" fillId="15" borderId="22" xfId="2" applyFont="1" applyFill="1" applyBorder="1" applyAlignment="1">
      <alignment horizontal="center" vertical="center" wrapText="1"/>
    </xf>
    <xf numFmtId="0" fontId="13" fillId="15" borderId="13" xfId="2" applyFont="1" applyFill="1" applyBorder="1" applyAlignment="1">
      <alignment horizontal="center" vertical="center" wrapText="1"/>
    </xf>
    <xf numFmtId="0" fontId="14" fillId="16" borderId="22" xfId="2" applyFont="1" applyFill="1" applyBorder="1" applyAlignment="1">
      <alignment horizontal="center" vertical="center" wrapText="1"/>
    </xf>
    <xf numFmtId="0" fontId="13" fillId="15" borderId="1" xfId="2" applyFont="1" applyFill="1" applyBorder="1" applyAlignment="1">
      <alignment horizontal="center" vertical="center" wrapText="1"/>
    </xf>
    <xf numFmtId="0" fontId="13" fillId="8" borderId="13" xfId="2" applyFont="1" applyFill="1" applyBorder="1" applyAlignment="1">
      <alignment horizontal="center" vertical="center" wrapText="1"/>
    </xf>
    <xf numFmtId="0" fontId="13" fillId="8" borderId="1" xfId="2" applyFont="1" applyFill="1" applyBorder="1" applyAlignment="1">
      <alignment horizontal="center" vertical="center" wrapText="1"/>
    </xf>
    <xf numFmtId="0" fontId="14" fillId="17" borderId="22" xfId="2" applyFont="1" applyFill="1" applyBorder="1" applyAlignment="1">
      <alignment horizontal="center" vertical="center" wrapText="1"/>
    </xf>
    <xf numFmtId="0" fontId="13" fillId="17" borderId="13" xfId="2" applyFont="1" applyFill="1" applyBorder="1" applyAlignment="1">
      <alignment horizontal="center" vertical="center" wrapText="1"/>
    </xf>
    <xf numFmtId="0" fontId="13" fillId="17" borderId="1" xfId="2" applyFont="1" applyFill="1" applyBorder="1" applyAlignment="1">
      <alignment horizontal="center" vertical="center" wrapText="1"/>
    </xf>
    <xf numFmtId="0" fontId="14" fillId="9" borderId="41" xfId="2" applyFont="1" applyFill="1" applyBorder="1" applyAlignment="1">
      <alignment horizontal="center" vertical="center" wrapText="1"/>
    </xf>
    <xf numFmtId="0" fontId="18" fillId="0" borderId="13" xfId="2" applyFont="1" applyBorder="1" applyAlignment="1">
      <alignment horizontal="center" vertical="center" wrapText="1"/>
    </xf>
    <xf numFmtId="0" fontId="14" fillId="9" borderId="45" xfId="2" applyFont="1" applyFill="1" applyBorder="1" applyAlignment="1">
      <alignment horizontal="center" vertical="center" wrapText="1"/>
    </xf>
    <xf numFmtId="0" fontId="18" fillId="14" borderId="1" xfId="2" applyFont="1" applyFill="1" applyBorder="1" applyAlignment="1">
      <alignment horizontal="center" vertical="center" wrapText="1"/>
    </xf>
    <xf numFmtId="1" fontId="18" fillId="14" borderId="1" xfId="2" applyNumberFormat="1" applyFont="1" applyFill="1" applyBorder="1" applyAlignment="1">
      <alignment horizontal="center" vertical="center" wrapText="1"/>
    </xf>
    <xf numFmtId="1" fontId="17" fillId="14" borderId="1" xfId="2" applyNumberFormat="1" applyFont="1" applyFill="1" applyBorder="1" applyAlignment="1">
      <alignment horizontal="center" vertical="center" wrapText="1"/>
    </xf>
    <xf numFmtId="0" fontId="18" fillId="18" borderId="1" xfId="2" applyFont="1" applyFill="1" applyBorder="1" applyAlignment="1">
      <alignment horizontal="center" vertical="center" wrapText="1"/>
    </xf>
    <xf numFmtId="1" fontId="18" fillId="18" borderId="1" xfId="2" applyNumberFormat="1" applyFont="1" applyFill="1" applyBorder="1" applyAlignment="1">
      <alignment horizontal="center" vertical="center" wrapText="1"/>
    </xf>
    <xf numFmtId="1" fontId="17" fillId="18" borderId="1" xfId="2" applyNumberFormat="1" applyFont="1" applyFill="1" applyBorder="1" applyAlignment="1">
      <alignment horizontal="center" vertical="center" wrapText="1"/>
    </xf>
    <xf numFmtId="0" fontId="14" fillId="18" borderId="1" xfId="2" applyFont="1" applyFill="1" applyBorder="1" applyAlignment="1">
      <alignment horizontal="center" vertical="center" wrapText="1"/>
    </xf>
    <xf numFmtId="0" fontId="18" fillId="5" borderId="13" xfId="2" applyFont="1" applyFill="1" applyBorder="1" applyAlignment="1">
      <alignment horizontal="left" vertical="center" wrapText="1"/>
    </xf>
    <xf numFmtId="0" fontId="18" fillId="5" borderId="1" xfId="2" applyFont="1" applyFill="1" applyBorder="1" applyAlignment="1">
      <alignment horizontal="left" vertical="center" wrapText="1"/>
    </xf>
    <xf numFmtId="0" fontId="18" fillId="15" borderId="1" xfId="2" applyFont="1" applyFill="1" applyBorder="1" applyAlignment="1">
      <alignment vertical="center" wrapText="1"/>
    </xf>
    <xf numFmtId="1" fontId="18" fillId="15" borderId="1" xfId="2" applyNumberFormat="1" applyFont="1" applyFill="1" applyBorder="1" applyAlignment="1">
      <alignment vertical="center" wrapText="1"/>
    </xf>
    <xf numFmtId="0" fontId="18" fillId="15" borderId="2" xfId="2" applyFont="1" applyFill="1" applyBorder="1" applyAlignment="1">
      <alignment vertical="center" wrapText="1"/>
    </xf>
    <xf numFmtId="0" fontId="18" fillId="15" borderId="1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12" fillId="5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2" fontId="4" fillId="0" borderId="0" xfId="0" applyNumberFormat="1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4" fillId="7" borderId="0" xfId="0" applyFont="1" applyFill="1" applyAlignment="1">
      <alignment horizontal="center" vertical="center" wrapText="1"/>
    </xf>
    <xf numFmtId="0" fontId="4" fillId="7" borderId="0" xfId="0" applyFont="1" applyFill="1" applyAlignment="1">
      <alignment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9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4" fillId="15" borderId="0" xfId="0" applyFont="1" applyFill="1" applyAlignment="1">
      <alignment vertical="center" wrapText="1"/>
    </xf>
    <xf numFmtId="0" fontId="4" fillId="15" borderId="2" xfId="0" applyFont="1" applyFill="1" applyBorder="1" applyAlignment="1">
      <alignment vertical="center" wrapText="1"/>
    </xf>
    <xf numFmtId="0" fontId="4" fillId="15" borderId="3" xfId="0" applyFont="1" applyFill="1" applyBorder="1" applyAlignment="1">
      <alignment vertical="center" wrapText="1"/>
    </xf>
    <xf numFmtId="0" fontId="4" fillId="15" borderId="1" xfId="0" applyFont="1" applyFill="1" applyBorder="1" applyAlignment="1">
      <alignment vertical="center" wrapText="1"/>
    </xf>
    <xf numFmtId="0" fontId="4" fillId="15" borderId="1" xfId="0" applyFont="1" applyFill="1" applyBorder="1" applyAlignment="1">
      <alignment horizontal="center" vertical="center" wrapText="1"/>
    </xf>
    <xf numFmtId="0" fontId="3" fillId="19" borderId="1" xfId="0" applyFont="1" applyFill="1" applyBorder="1" applyAlignment="1">
      <alignment horizontal="center" vertical="center" wrapText="1"/>
    </xf>
    <xf numFmtId="0" fontId="4" fillId="19" borderId="1" xfId="0" applyFont="1" applyFill="1" applyBorder="1" applyAlignment="1">
      <alignment horizontal="center" vertical="center" wrapText="1"/>
    </xf>
    <xf numFmtId="0" fontId="4" fillId="15" borderId="0" xfId="0" applyFont="1" applyFill="1" applyAlignment="1">
      <alignment horizontal="center" vertical="center" wrapText="1"/>
    </xf>
    <xf numFmtId="3" fontId="3" fillId="19" borderId="1" xfId="0" applyNumberFormat="1" applyFont="1" applyFill="1" applyBorder="1" applyAlignment="1">
      <alignment horizontal="center" vertical="center" wrapText="1"/>
    </xf>
    <xf numFmtId="0" fontId="5" fillId="15" borderId="0" xfId="0" applyFont="1" applyFill="1" applyAlignment="1">
      <alignment horizontal="center" vertical="center" wrapText="1"/>
    </xf>
    <xf numFmtId="2" fontId="4" fillId="15" borderId="0" xfId="0" applyNumberFormat="1" applyFont="1" applyFill="1" applyAlignment="1">
      <alignment vertical="center" wrapText="1"/>
    </xf>
    <xf numFmtId="0" fontId="3" fillId="15" borderId="1" xfId="0" applyFont="1" applyFill="1" applyBorder="1" applyAlignment="1">
      <alignment horizontal="center" vertical="center" wrapText="1"/>
    </xf>
    <xf numFmtId="3" fontId="3" fillId="19" borderId="1" xfId="0" applyNumberFormat="1" applyFont="1" applyFill="1" applyBorder="1" applyAlignment="1">
      <alignment horizontal="center" vertical="center" wrapText="1"/>
    </xf>
    <xf numFmtId="0" fontId="3" fillId="19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3" fontId="3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16" fontId="3" fillId="4" borderId="1" xfId="0" applyNumberFormat="1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center" wrapText="1"/>
    </xf>
    <xf numFmtId="165" fontId="14" fillId="4" borderId="17" xfId="2" applyNumberFormat="1" applyFont="1" applyFill="1" applyBorder="1" applyAlignment="1">
      <alignment horizontal="center" vertical="center" wrapText="1"/>
    </xf>
    <xf numFmtId="165" fontId="14" fillId="4" borderId="19" xfId="2" applyNumberFormat="1" applyFont="1" applyFill="1" applyBorder="1" applyAlignment="1">
      <alignment horizontal="center" vertical="center" wrapText="1"/>
    </xf>
    <xf numFmtId="165" fontId="25" fillId="4" borderId="19" xfId="2" applyNumberFormat="1" applyFont="1" applyFill="1" applyBorder="1" applyAlignment="1">
      <alignment horizontal="center" vertical="center" wrapText="1"/>
    </xf>
    <xf numFmtId="165" fontId="25" fillId="4" borderId="20" xfId="2" applyNumberFormat="1" applyFont="1" applyFill="1" applyBorder="1" applyAlignment="1">
      <alignment horizontal="center" vertical="center" wrapText="1"/>
    </xf>
    <xf numFmtId="165" fontId="22" fillId="4" borderId="22" xfId="2" applyNumberFormat="1" applyFont="1" applyFill="1" applyBorder="1" applyAlignment="1">
      <alignment horizontal="center" vertical="center" wrapText="1"/>
    </xf>
    <xf numFmtId="165" fontId="26" fillId="4" borderId="43" xfId="0" applyNumberFormat="1" applyFont="1" applyFill="1" applyBorder="1" applyAlignment="1">
      <alignment horizontal="center" vertical="center" wrapText="1"/>
    </xf>
    <xf numFmtId="165" fontId="26" fillId="4" borderId="23" xfId="0" applyNumberFormat="1" applyFont="1" applyFill="1" applyBorder="1" applyAlignment="1">
      <alignment horizontal="center" vertical="center" wrapText="1"/>
    </xf>
    <xf numFmtId="165" fontId="26" fillId="4" borderId="24" xfId="0" applyNumberFormat="1" applyFont="1" applyFill="1" applyBorder="1" applyAlignment="1">
      <alignment horizontal="center" vertical="center" wrapText="1"/>
    </xf>
    <xf numFmtId="165" fontId="26" fillId="4" borderId="25" xfId="0" applyNumberFormat="1" applyFont="1" applyFill="1" applyBorder="1" applyAlignment="1">
      <alignment horizontal="center" vertical="center" wrapText="1"/>
    </xf>
    <xf numFmtId="165" fontId="11" fillId="5" borderId="3" xfId="2" applyNumberFormat="1" applyFont="1" applyFill="1" applyBorder="1" applyAlignment="1">
      <alignment horizontal="center" vertical="center" wrapText="1"/>
    </xf>
    <xf numFmtId="3" fontId="4" fillId="5" borderId="1" xfId="0" applyNumberFormat="1" applyFont="1" applyFill="1" applyBorder="1" applyAlignment="1">
      <alignment horizontal="center" vertical="top" wrapText="1"/>
    </xf>
    <xf numFmtId="165" fontId="6" fillId="5" borderId="3" xfId="2" applyNumberFormat="1" applyFont="1" applyFill="1" applyBorder="1" applyAlignment="1">
      <alignment horizontal="center" vertical="center" wrapText="1"/>
    </xf>
    <xf numFmtId="165" fontId="5" fillId="0" borderId="1" xfId="2" applyNumberFormat="1" applyFont="1" applyBorder="1" applyAlignment="1">
      <alignment horizontal="center" vertical="center" wrapText="1"/>
    </xf>
    <xf numFmtId="165" fontId="4" fillId="0" borderId="3" xfId="2" applyNumberFormat="1" applyFont="1" applyBorder="1" applyAlignment="1">
      <alignment horizontal="center" vertical="center" wrapText="1"/>
    </xf>
    <xf numFmtId="165" fontId="4" fillId="0" borderId="1" xfId="2" applyNumberFormat="1" applyFont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3" fontId="5" fillId="5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top" wrapText="1"/>
    </xf>
    <xf numFmtId="3" fontId="5" fillId="0" borderId="1" xfId="0" applyNumberFormat="1" applyFont="1" applyFill="1" applyBorder="1" applyAlignment="1">
      <alignment horizontal="center" vertical="top" wrapText="1"/>
    </xf>
    <xf numFmtId="3" fontId="4" fillId="0" borderId="1" xfId="0" applyNumberFormat="1" applyFont="1" applyFill="1" applyBorder="1" applyAlignment="1">
      <alignment horizontal="center" vertical="top" wrapText="1"/>
    </xf>
    <xf numFmtId="165" fontId="6" fillId="5" borderId="1" xfId="2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165" fontId="11" fillId="5" borderId="1" xfId="2" applyNumberFormat="1" applyFont="1" applyFill="1" applyBorder="1" applyAlignment="1">
      <alignment horizontal="center" vertical="center" wrapText="1"/>
    </xf>
    <xf numFmtId="165" fontId="5" fillId="5" borderId="1" xfId="2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4" fillId="5" borderId="13" xfId="0" applyFont="1" applyFill="1" applyBorder="1" applyAlignment="1">
      <alignment horizontal="left" vertical="center" wrapText="1"/>
    </xf>
    <xf numFmtId="0" fontId="3" fillId="19" borderId="1" xfId="0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3" fillId="19" borderId="2" xfId="0" applyNumberFormat="1" applyFont="1" applyFill="1" applyBorder="1" applyAlignment="1">
      <alignment horizontal="center" vertical="center" wrapText="1"/>
    </xf>
    <xf numFmtId="0" fontId="3" fillId="19" borderId="3" xfId="0" applyFont="1" applyFill="1" applyBorder="1" applyAlignment="1">
      <alignment horizontal="center" vertical="center" wrapText="1"/>
    </xf>
    <xf numFmtId="3" fontId="3" fillId="19" borderId="1" xfId="0" applyNumberFormat="1" applyFont="1" applyFill="1" applyBorder="1" applyAlignment="1">
      <alignment horizontal="center" vertical="center" wrapText="1"/>
    </xf>
    <xf numFmtId="0" fontId="3" fillId="19" borderId="2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19" borderId="2" xfId="0" applyFont="1" applyFill="1" applyBorder="1" applyAlignment="1">
      <alignment horizontal="left" vertical="center" wrapText="1"/>
    </xf>
    <xf numFmtId="0" fontId="3" fillId="19" borderId="3" xfId="0" applyFont="1" applyFill="1" applyBorder="1" applyAlignment="1">
      <alignment horizontal="left" vertical="center" wrapText="1"/>
    </xf>
    <xf numFmtId="3" fontId="3" fillId="15" borderId="1" xfId="0" applyNumberFormat="1" applyFont="1" applyFill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5" borderId="12" xfId="0" applyFont="1" applyFill="1" applyBorder="1" applyAlignment="1">
      <alignment horizontal="left" vertical="center" wrapText="1"/>
    </xf>
    <xf numFmtId="0" fontId="6" fillId="5" borderId="1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15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19" borderId="2" xfId="0" applyFont="1" applyFill="1" applyBorder="1" applyAlignment="1">
      <alignment horizontal="center" vertical="center" wrapText="1"/>
    </xf>
    <xf numFmtId="0" fontId="4" fillId="19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19" borderId="6" xfId="0" applyFont="1" applyFill="1" applyBorder="1" applyAlignment="1">
      <alignment horizontal="center" vertical="center" wrapText="1"/>
    </xf>
    <xf numFmtId="0" fontId="3" fillId="19" borderId="5" xfId="0" applyFont="1" applyFill="1" applyBorder="1" applyAlignment="1">
      <alignment horizontal="left" vertical="center" wrapText="1"/>
    </xf>
    <xf numFmtId="0" fontId="3" fillId="19" borderId="7" xfId="0" applyFont="1" applyFill="1" applyBorder="1" applyAlignment="1">
      <alignment horizontal="left" vertical="center" wrapText="1"/>
    </xf>
    <xf numFmtId="0" fontId="3" fillId="19" borderId="8" xfId="0" applyFont="1" applyFill="1" applyBorder="1" applyAlignment="1">
      <alignment horizontal="left" vertical="center" wrapText="1"/>
    </xf>
    <xf numFmtId="0" fontId="3" fillId="19" borderId="9" xfId="0" applyFont="1" applyFill="1" applyBorder="1" applyAlignment="1">
      <alignment horizontal="left" vertical="center" wrapText="1"/>
    </xf>
    <xf numFmtId="0" fontId="3" fillId="19" borderId="10" xfId="0" applyFont="1" applyFill="1" applyBorder="1" applyAlignment="1">
      <alignment horizontal="left" vertical="center" wrapText="1"/>
    </xf>
    <xf numFmtId="0" fontId="3" fillId="19" borderId="11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3" fillId="8" borderId="2" xfId="0" applyFont="1" applyFill="1" applyBorder="1" applyAlignment="1">
      <alignment horizontal="left" vertical="center" wrapText="1"/>
    </xf>
    <xf numFmtId="0" fontId="3" fillId="8" borderId="3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6" borderId="2" xfId="0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horizontal="left" vertical="center" wrapText="1"/>
    </xf>
    <xf numFmtId="0" fontId="4" fillId="19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left" vertical="center" wrapText="1"/>
    </xf>
    <xf numFmtId="0" fontId="14" fillId="9" borderId="18" xfId="2" applyFont="1" applyFill="1" applyBorder="1" applyAlignment="1">
      <alignment horizontal="center" vertical="center" wrapText="1"/>
    </xf>
    <xf numFmtId="0" fontId="14" fillId="9" borderId="17" xfId="2" applyFont="1" applyFill="1" applyBorder="1" applyAlignment="1">
      <alignment horizontal="center" vertical="center" wrapText="1"/>
    </xf>
    <xf numFmtId="0" fontId="14" fillId="18" borderId="0" xfId="2" applyFont="1" applyFill="1" applyAlignment="1">
      <alignment horizontal="center" vertical="center" wrapText="1"/>
    </xf>
    <xf numFmtId="0" fontId="14" fillId="18" borderId="9" xfId="2" applyFont="1" applyFill="1" applyBorder="1" applyAlignment="1">
      <alignment horizontal="center" vertical="center" wrapText="1"/>
    </xf>
    <xf numFmtId="0" fontId="18" fillId="14" borderId="0" xfId="2" applyFont="1" applyFill="1" applyAlignment="1">
      <alignment horizontal="center" vertical="center" wrapText="1"/>
    </xf>
    <xf numFmtId="0" fontId="18" fillId="14" borderId="9" xfId="2" applyFont="1" applyFill="1" applyBorder="1" applyAlignment="1">
      <alignment horizontal="center" vertical="center" wrapText="1"/>
    </xf>
    <xf numFmtId="0" fontId="18" fillId="18" borderId="2" xfId="2" applyFont="1" applyFill="1" applyBorder="1" applyAlignment="1">
      <alignment horizontal="center" vertical="center" wrapText="1"/>
    </xf>
    <xf numFmtId="0" fontId="18" fillId="18" borderId="3" xfId="2" applyFont="1" applyFill="1" applyBorder="1" applyAlignment="1">
      <alignment horizontal="center" vertical="center" wrapText="1"/>
    </xf>
    <xf numFmtId="0" fontId="18" fillId="15" borderId="1" xfId="2" applyFont="1" applyFill="1" applyBorder="1" applyAlignment="1">
      <alignment horizontal="center" vertical="center" wrapText="1"/>
    </xf>
    <xf numFmtId="0" fontId="30" fillId="0" borderId="0" xfId="2" applyFont="1" applyAlignment="1">
      <alignment horizontal="center" vertical="center" wrapText="1"/>
    </xf>
    <xf numFmtId="0" fontId="31" fillId="0" borderId="0" xfId="2" applyFont="1" applyAlignment="1">
      <alignment horizontal="center" vertical="center" wrapText="1"/>
    </xf>
    <xf numFmtId="0" fontId="13" fillId="0" borderId="14" xfId="2" applyFont="1" applyBorder="1" applyAlignment="1">
      <alignment horizontal="center" vertical="center" wrapText="1"/>
    </xf>
    <xf numFmtId="0" fontId="13" fillId="0" borderId="21" xfId="2" applyFont="1" applyBorder="1" applyAlignment="1">
      <alignment horizontal="center" vertical="center" wrapText="1"/>
    </xf>
    <xf numFmtId="0" fontId="14" fillId="9" borderId="15" xfId="2" applyFont="1" applyFill="1" applyBorder="1" applyAlignment="1">
      <alignment horizontal="center" vertical="center" wrapText="1"/>
    </xf>
    <xf numFmtId="0" fontId="13" fillId="0" borderId="22" xfId="2" applyFont="1" applyBorder="1" applyAlignment="1">
      <alignment horizontal="center" vertical="center" wrapText="1"/>
    </xf>
    <xf numFmtId="0" fontId="13" fillId="8" borderId="16" xfId="2" applyFont="1" applyFill="1" applyBorder="1" applyAlignment="1">
      <alignment horizontal="center" vertical="center" wrapText="1"/>
    </xf>
    <xf numFmtId="0" fontId="13" fillId="8" borderId="17" xfId="2" applyFont="1" applyFill="1" applyBorder="1" applyAlignment="1">
      <alignment horizontal="center" vertical="center" wrapText="1"/>
    </xf>
    <xf numFmtId="0" fontId="13" fillId="8" borderId="18" xfId="2" applyFont="1" applyFill="1" applyBorder="1" applyAlignment="1">
      <alignment horizontal="center" vertical="center" wrapText="1"/>
    </xf>
    <xf numFmtId="0" fontId="13" fillId="15" borderId="18" xfId="2" applyFont="1" applyFill="1" applyBorder="1" applyAlignment="1">
      <alignment horizontal="center" vertical="center" wrapText="1"/>
    </xf>
    <xf numFmtId="0" fontId="13" fillId="15" borderId="17" xfId="2" applyFont="1" applyFill="1" applyBorder="1" applyAlignment="1">
      <alignment horizontal="center" vertical="center" wrapText="1"/>
    </xf>
    <xf numFmtId="0" fontId="28" fillId="16" borderId="19" xfId="2" applyFont="1" applyFill="1" applyBorder="1" applyAlignment="1">
      <alignment horizontal="center" vertical="center" wrapText="1"/>
    </xf>
    <xf numFmtId="0" fontId="14" fillId="17" borderId="18" xfId="2" applyFont="1" applyFill="1" applyBorder="1" applyAlignment="1">
      <alignment horizontal="center" vertical="center" wrapText="1"/>
    </xf>
    <xf numFmtId="0" fontId="14" fillId="17" borderId="17" xfId="2" applyFont="1" applyFill="1" applyBorder="1" applyAlignment="1">
      <alignment horizontal="center" vertical="center" wrapText="1"/>
    </xf>
    <xf numFmtId="165" fontId="20" fillId="0" borderId="28" xfId="2" applyNumberFormat="1" applyFont="1" applyBorder="1" applyAlignment="1">
      <alignment horizontal="center" vertical="center" wrapText="1"/>
    </xf>
    <xf numFmtId="165" fontId="20" fillId="0" borderId="29" xfId="2" applyNumberFormat="1" applyFont="1" applyBorder="1" applyAlignment="1">
      <alignment horizontal="center" vertical="center" wrapText="1"/>
    </xf>
    <xf numFmtId="165" fontId="21" fillId="0" borderId="37" xfId="2" applyNumberFormat="1" applyFont="1" applyBorder="1" applyAlignment="1">
      <alignment horizontal="center" vertical="center" wrapText="1"/>
    </xf>
    <xf numFmtId="165" fontId="21" fillId="0" borderId="38" xfId="2" applyNumberFormat="1" applyFont="1" applyBorder="1" applyAlignment="1">
      <alignment horizontal="center" vertical="center" wrapText="1"/>
    </xf>
    <xf numFmtId="165" fontId="20" fillId="0" borderId="31" xfId="2" applyNumberFormat="1" applyFont="1" applyBorder="1" applyAlignment="1">
      <alignment horizontal="center" vertical="center" wrapText="1"/>
    </xf>
    <xf numFmtId="165" fontId="20" fillId="0" borderId="32" xfId="2" applyNumberFormat="1" applyFont="1" applyBorder="1" applyAlignment="1">
      <alignment horizontal="center" vertical="center" wrapText="1"/>
    </xf>
    <xf numFmtId="165" fontId="20" fillId="0" borderId="36" xfId="2" applyNumberFormat="1" applyFont="1" applyBorder="1" applyAlignment="1">
      <alignment horizontal="center" vertical="center" wrapText="1"/>
    </xf>
    <xf numFmtId="165" fontId="21" fillId="4" borderId="16" xfId="2" applyNumberFormat="1" applyFont="1" applyFill="1" applyBorder="1" applyAlignment="1">
      <alignment horizontal="center" vertical="center" wrapText="1"/>
    </xf>
    <xf numFmtId="165" fontId="21" fillId="4" borderId="17" xfId="2" applyNumberFormat="1" applyFont="1" applyFill="1" applyBorder="1" applyAlignment="1">
      <alignment horizontal="center" vertical="center" wrapText="1"/>
    </xf>
    <xf numFmtId="165" fontId="21" fillId="4" borderId="18" xfId="2" applyNumberFormat="1" applyFont="1" applyFill="1" applyBorder="1" applyAlignment="1">
      <alignment horizontal="center" vertical="center" wrapText="1"/>
    </xf>
    <xf numFmtId="165" fontId="21" fillId="0" borderId="26" xfId="2" applyNumberFormat="1" applyFont="1" applyBorder="1" applyAlignment="1">
      <alignment horizontal="center" vertical="center" wrapText="1"/>
    </xf>
    <xf numFmtId="165" fontId="21" fillId="4" borderId="40" xfId="2" applyNumberFormat="1" applyFont="1" applyFill="1" applyBorder="1" applyAlignment="1">
      <alignment horizontal="center" vertical="center" wrapText="1"/>
    </xf>
    <xf numFmtId="165" fontId="21" fillId="4" borderId="39" xfId="2" applyNumberFormat="1" applyFont="1" applyFill="1" applyBorder="1" applyAlignment="1">
      <alignment horizontal="center" vertical="center" wrapText="1"/>
    </xf>
    <xf numFmtId="165" fontId="21" fillId="14" borderId="16" xfId="2" applyNumberFormat="1" applyFont="1" applyFill="1" applyBorder="1" applyAlignment="1">
      <alignment horizontal="center" vertical="center" wrapText="1"/>
    </xf>
    <xf numFmtId="165" fontId="21" fillId="14" borderId="39" xfId="2" applyNumberFormat="1" applyFont="1" applyFill="1" applyBorder="1" applyAlignment="1">
      <alignment horizontal="center" vertical="center" wrapText="1"/>
    </xf>
    <xf numFmtId="165" fontId="21" fillId="14" borderId="40" xfId="2" applyNumberFormat="1" applyFont="1" applyFill="1" applyBorder="1" applyAlignment="1">
      <alignment horizontal="center" vertical="center" wrapText="1"/>
    </xf>
    <xf numFmtId="165" fontId="21" fillId="14" borderId="17" xfId="2" applyNumberFormat="1" applyFont="1" applyFill="1" applyBorder="1" applyAlignment="1">
      <alignment horizontal="center" vertical="center" wrapText="1"/>
    </xf>
    <xf numFmtId="165" fontId="21" fillId="14" borderId="18" xfId="2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2" xfId="1"/>
    <cellStyle name="Обычный 2 2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28"/>
  <sheetViews>
    <sheetView tabSelected="1" view="pageBreakPreview" topLeftCell="A34" zoomScale="95" zoomScaleNormal="100" zoomScaleSheetLayoutView="95" workbookViewId="0">
      <selection activeCell="F30" sqref="F30:G30"/>
    </sheetView>
  </sheetViews>
  <sheetFormatPr defaultColWidth="9.140625" defaultRowHeight="12.75" x14ac:dyDescent="0.25"/>
  <cols>
    <col min="1" max="1" width="5.42578125" style="120" customWidth="1"/>
    <col min="2" max="2" width="57" style="121" customWidth="1"/>
    <col min="3" max="3" width="45.85546875" style="121" customWidth="1"/>
    <col min="4" max="4" width="14" style="121" customWidth="1"/>
    <col min="5" max="5" width="13.7109375" style="121" customWidth="1"/>
    <col min="6" max="7" width="11.42578125" style="121" customWidth="1"/>
    <col min="8" max="8" width="11" style="121" customWidth="1"/>
    <col min="9" max="9" width="10" style="121" customWidth="1"/>
    <col min="10" max="10" width="14" style="164" customWidth="1"/>
    <col min="11" max="11" width="11.28515625" style="164" customWidth="1"/>
    <col min="12" max="12" width="10.42578125" style="120" customWidth="1"/>
    <col min="13" max="13" width="9.140625" style="120"/>
    <col min="14" max="16384" width="9.140625" style="121"/>
  </cols>
  <sheetData>
    <row r="1" spans="1:14" s="120" customFormat="1" ht="26.25" customHeight="1" x14ac:dyDescent="0.25">
      <c r="A1" s="241" t="s">
        <v>589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N1" s="121"/>
    </row>
    <row r="2" spans="1:14" s="120" customFormat="1" x14ac:dyDescent="0.25">
      <c r="A2" s="242" t="s">
        <v>565</v>
      </c>
      <c r="B2" s="242"/>
      <c r="C2" s="242"/>
      <c r="D2" s="242"/>
      <c r="E2" s="242"/>
      <c r="F2" s="121"/>
      <c r="G2" s="121"/>
      <c r="H2" s="121"/>
      <c r="I2" s="121"/>
      <c r="J2" s="178"/>
      <c r="K2" s="178"/>
      <c r="N2" s="121"/>
    </row>
    <row r="3" spans="1:14" s="120" customFormat="1" x14ac:dyDescent="0.25">
      <c r="A3" s="242" t="s">
        <v>0</v>
      </c>
      <c r="B3" s="242"/>
      <c r="C3" s="242"/>
      <c r="D3" s="242"/>
      <c r="E3" s="242"/>
      <c r="F3" s="121"/>
      <c r="G3" s="121"/>
      <c r="H3" s="121"/>
      <c r="I3" s="121"/>
      <c r="J3" s="178"/>
      <c r="K3" s="178"/>
      <c r="N3" s="121"/>
    </row>
    <row r="4" spans="1:14" s="120" customFormat="1" x14ac:dyDescent="0.25">
      <c r="A4" s="243" t="s">
        <v>590</v>
      </c>
      <c r="B4" s="243"/>
      <c r="C4" s="243"/>
      <c r="D4" s="243"/>
      <c r="E4" s="243"/>
      <c r="F4" s="121"/>
      <c r="G4" s="121"/>
      <c r="H4" s="121"/>
      <c r="I4" s="121"/>
      <c r="J4" s="178"/>
      <c r="K4" s="178"/>
      <c r="N4" s="121"/>
    </row>
    <row r="5" spans="1:14" x14ac:dyDescent="0.25">
      <c r="J5" s="178"/>
      <c r="K5" s="178"/>
    </row>
    <row r="6" spans="1:14" s="171" customFormat="1" ht="24.75" customHeight="1" x14ac:dyDescent="0.25">
      <c r="A6" s="231" t="s">
        <v>1</v>
      </c>
      <c r="B6" s="231" t="s">
        <v>2</v>
      </c>
      <c r="C6" s="169" t="s">
        <v>3</v>
      </c>
      <c r="D6" s="231" t="s">
        <v>4</v>
      </c>
      <c r="E6" s="231"/>
      <c r="F6" s="231"/>
      <c r="G6" s="231"/>
      <c r="H6" s="231"/>
      <c r="I6" s="231"/>
      <c r="J6" s="231" t="s">
        <v>5</v>
      </c>
      <c r="K6" s="231"/>
      <c r="N6" s="164"/>
    </row>
    <row r="7" spans="1:14" s="171" customFormat="1" ht="30.75" customHeight="1" x14ac:dyDescent="0.25">
      <c r="A7" s="231"/>
      <c r="B7" s="231"/>
      <c r="C7" s="169" t="s">
        <v>3</v>
      </c>
      <c r="D7" s="231" t="s">
        <v>592</v>
      </c>
      <c r="E7" s="231"/>
      <c r="F7" s="231" t="s">
        <v>593</v>
      </c>
      <c r="G7" s="231"/>
      <c r="H7" s="231" t="s">
        <v>594</v>
      </c>
      <c r="I7" s="231"/>
      <c r="J7" s="231" t="s">
        <v>591</v>
      </c>
      <c r="K7" s="231"/>
      <c r="N7" s="164"/>
    </row>
    <row r="8" spans="1:14" s="180" customFormat="1" ht="11.25" x14ac:dyDescent="0.25">
      <c r="A8" s="179">
        <v>1</v>
      </c>
      <c r="B8" s="179">
        <v>2</v>
      </c>
      <c r="C8" s="179">
        <v>3</v>
      </c>
      <c r="D8" s="232">
        <v>4</v>
      </c>
      <c r="E8" s="232"/>
      <c r="F8" s="232">
        <v>5</v>
      </c>
      <c r="G8" s="232"/>
      <c r="H8" s="232">
        <v>6</v>
      </c>
      <c r="I8" s="232"/>
      <c r="J8" s="233">
        <v>7</v>
      </c>
      <c r="K8" s="233"/>
      <c r="N8" s="181"/>
    </row>
    <row r="9" spans="1:14" s="171" customFormat="1" ht="31.5" customHeight="1" x14ac:dyDescent="0.25">
      <c r="A9" s="240" t="s">
        <v>6</v>
      </c>
      <c r="B9" s="240"/>
      <c r="C9" s="240"/>
      <c r="D9" s="240"/>
      <c r="E9" s="240"/>
      <c r="F9" s="240"/>
      <c r="G9" s="240"/>
      <c r="H9" s="240"/>
      <c r="I9" s="240"/>
      <c r="J9" s="240"/>
      <c r="K9" s="240"/>
      <c r="N9" s="164"/>
    </row>
    <row r="10" spans="1:14" s="171" customFormat="1" ht="25.5" x14ac:dyDescent="0.25">
      <c r="A10" s="175">
        <v>1</v>
      </c>
      <c r="B10" s="177" t="s">
        <v>7</v>
      </c>
      <c r="C10" s="169" t="s">
        <v>3</v>
      </c>
      <c r="D10" s="238">
        <f>SUM(D11+D12)</f>
        <v>1</v>
      </c>
      <c r="E10" s="231"/>
      <c r="F10" s="238">
        <f t="shared" ref="F10" si="0">SUM(F11+F12)</f>
        <v>1</v>
      </c>
      <c r="G10" s="231"/>
      <c r="H10" s="238">
        <f t="shared" ref="H10" si="1">SUM(H11+H12)</f>
        <v>1</v>
      </c>
      <c r="I10" s="231"/>
      <c r="J10" s="236">
        <f>SUM(D10:I10)</f>
        <v>3</v>
      </c>
      <c r="K10" s="237"/>
      <c r="N10" s="164"/>
    </row>
    <row r="11" spans="1:14" s="120" customFormat="1" ht="35.25" customHeight="1" x14ac:dyDescent="0.25">
      <c r="A11" s="122" t="s">
        <v>8</v>
      </c>
      <c r="B11" s="126" t="s">
        <v>9</v>
      </c>
      <c r="C11" s="122" t="s">
        <v>3</v>
      </c>
      <c r="D11" s="234">
        <v>1</v>
      </c>
      <c r="E11" s="235"/>
      <c r="F11" s="234">
        <v>1</v>
      </c>
      <c r="G11" s="235"/>
      <c r="H11" s="234">
        <v>0</v>
      </c>
      <c r="I11" s="235"/>
      <c r="J11" s="236">
        <f>SUM(D11:I11)</f>
        <v>2</v>
      </c>
      <c r="K11" s="237"/>
      <c r="N11" s="121"/>
    </row>
    <row r="12" spans="1:14" s="120" customFormat="1" ht="33" customHeight="1" x14ac:dyDescent="0.25">
      <c r="A12" s="122" t="s">
        <v>10</v>
      </c>
      <c r="B12" s="126" t="s">
        <v>11</v>
      </c>
      <c r="C12" s="122" t="s">
        <v>3</v>
      </c>
      <c r="D12" s="234">
        <v>0</v>
      </c>
      <c r="E12" s="235"/>
      <c r="F12" s="234">
        <v>0</v>
      </c>
      <c r="G12" s="235"/>
      <c r="H12" s="234">
        <v>1</v>
      </c>
      <c r="I12" s="235"/>
      <c r="J12" s="236">
        <f>SUM(D12:I12)</f>
        <v>1</v>
      </c>
      <c r="K12" s="237"/>
      <c r="N12" s="121"/>
    </row>
    <row r="13" spans="1:14" s="171" customFormat="1" x14ac:dyDescent="0.25">
      <c r="A13" s="175">
        <v>2</v>
      </c>
      <c r="B13" s="177" t="s">
        <v>12</v>
      </c>
      <c r="C13" s="169" t="s">
        <v>3</v>
      </c>
      <c r="D13" s="231">
        <f>SUM(D14:E17)</f>
        <v>1</v>
      </c>
      <c r="E13" s="231"/>
      <c r="F13" s="231">
        <f>SUM(F14:G17)</f>
        <v>1</v>
      </c>
      <c r="G13" s="231"/>
      <c r="H13" s="238">
        <f>SUM(H14:I17)</f>
        <v>11</v>
      </c>
      <c r="I13" s="231"/>
      <c r="J13" s="239">
        <f t="shared" ref="J13:J16" si="2">SUM(D13:I13)</f>
        <v>13</v>
      </c>
      <c r="K13" s="237"/>
      <c r="N13" s="164"/>
    </row>
    <row r="14" spans="1:14" s="120" customFormat="1" ht="25.5" customHeight="1" x14ac:dyDescent="0.25">
      <c r="A14" s="122" t="s">
        <v>13</v>
      </c>
      <c r="B14" s="126" t="s">
        <v>14</v>
      </c>
      <c r="C14" s="122" t="s">
        <v>3</v>
      </c>
      <c r="D14" s="234">
        <v>1</v>
      </c>
      <c r="E14" s="235"/>
      <c r="F14" s="244">
        <v>1</v>
      </c>
      <c r="G14" s="245"/>
      <c r="H14" s="234">
        <v>11</v>
      </c>
      <c r="I14" s="235"/>
      <c r="J14" s="239">
        <f t="shared" si="2"/>
        <v>13</v>
      </c>
      <c r="K14" s="237"/>
      <c r="N14" s="121"/>
    </row>
    <row r="15" spans="1:14" s="120" customFormat="1" ht="20.25" customHeight="1" x14ac:dyDescent="0.25">
      <c r="A15" s="122" t="s">
        <v>15</v>
      </c>
      <c r="B15" s="126" t="s">
        <v>16</v>
      </c>
      <c r="C15" s="122" t="s">
        <v>3</v>
      </c>
      <c r="D15" s="234">
        <v>0</v>
      </c>
      <c r="E15" s="235"/>
      <c r="F15" s="244">
        <v>0</v>
      </c>
      <c r="G15" s="245"/>
      <c r="H15" s="234">
        <v>0</v>
      </c>
      <c r="I15" s="235"/>
      <c r="J15" s="236">
        <f>SUM(D15:I15)</f>
        <v>0</v>
      </c>
      <c r="K15" s="237"/>
      <c r="N15" s="121"/>
    </row>
    <row r="16" spans="1:14" s="120" customFormat="1" ht="45.75" customHeight="1" x14ac:dyDescent="0.25">
      <c r="A16" s="122" t="s">
        <v>17</v>
      </c>
      <c r="B16" s="126" t="s">
        <v>18</v>
      </c>
      <c r="C16" s="122" t="s">
        <v>3</v>
      </c>
      <c r="D16" s="234">
        <v>0</v>
      </c>
      <c r="E16" s="235"/>
      <c r="F16" s="244">
        <v>0</v>
      </c>
      <c r="G16" s="245"/>
      <c r="H16" s="234">
        <v>0</v>
      </c>
      <c r="I16" s="235"/>
      <c r="J16" s="239">
        <f t="shared" si="2"/>
        <v>0</v>
      </c>
      <c r="K16" s="237"/>
      <c r="N16" s="121"/>
    </row>
    <row r="17" spans="1:14" s="120" customFormat="1" ht="72.75" customHeight="1" x14ac:dyDescent="0.25">
      <c r="A17" s="122" t="s">
        <v>19</v>
      </c>
      <c r="B17" s="126" t="s">
        <v>20</v>
      </c>
      <c r="C17" s="122" t="s">
        <v>3</v>
      </c>
      <c r="D17" s="234">
        <v>0</v>
      </c>
      <c r="E17" s="235"/>
      <c r="F17" s="244">
        <v>0</v>
      </c>
      <c r="G17" s="245"/>
      <c r="H17" s="234">
        <v>0</v>
      </c>
      <c r="I17" s="235"/>
      <c r="J17" s="236">
        <f>SUM(D17:I17)</f>
        <v>0</v>
      </c>
      <c r="K17" s="237"/>
      <c r="N17" s="121"/>
    </row>
    <row r="18" spans="1:14" s="171" customFormat="1" x14ac:dyDescent="0.25">
      <c r="A18" s="175">
        <v>3</v>
      </c>
      <c r="B18" s="177" t="s">
        <v>21</v>
      </c>
      <c r="C18" s="169" t="s">
        <v>3</v>
      </c>
      <c r="D18" s="238">
        <f>SUM(D19:E35)</f>
        <v>17</v>
      </c>
      <c r="E18" s="231"/>
      <c r="F18" s="238">
        <f>SUM(F19:G35)</f>
        <v>42</v>
      </c>
      <c r="G18" s="231"/>
      <c r="H18" s="238">
        <f>SUM(H19:I35)</f>
        <v>1</v>
      </c>
      <c r="I18" s="231"/>
      <c r="J18" s="236">
        <f>SUM(D18:I18)</f>
        <v>60</v>
      </c>
      <c r="K18" s="237"/>
      <c r="N18" s="164"/>
    </row>
    <row r="19" spans="1:14" s="120" customFormat="1" ht="25.5" customHeight="1" x14ac:dyDescent="0.25">
      <c r="A19" s="122" t="s">
        <v>22</v>
      </c>
      <c r="B19" s="246" t="s">
        <v>23</v>
      </c>
      <c r="C19" s="247"/>
      <c r="D19" s="244">
        <v>0</v>
      </c>
      <c r="E19" s="245"/>
      <c r="F19" s="244">
        <v>0</v>
      </c>
      <c r="G19" s="245"/>
      <c r="H19" s="244">
        <v>0</v>
      </c>
      <c r="I19" s="245"/>
      <c r="J19" s="236">
        <f>SUM(D19:I19)</f>
        <v>0</v>
      </c>
      <c r="K19" s="237"/>
      <c r="N19" s="121"/>
    </row>
    <row r="20" spans="1:14" s="120" customFormat="1" ht="18" customHeight="1" x14ac:dyDescent="0.25">
      <c r="A20" s="122" t="s">
        <v>24</v>
      </c>
      <c r="B20" s="246" t="s">
        <v>25</v>
      </c>
      <c r="C20" s="247"/>
      <c r="D20" s="244">
        <v>0</v>
      </c>
      <c r="E20" s="245"/>
      <c r="F20" s="244">
        <v>0</v>
      </c>
      <c r="G20" s="245"/>
      <c r="H20" s="244">
        <v>0</v>
      </c>
      <c r="I20" s="245"/>
      <c r="J20" s="239">
        <f t="shared" ref="J20:J34" si="3">SUM(D20:I20)</f>
        <v>0</v>
      </c>
      <c r="K20" s="237"/>
      <c r="N20" s="121"/>
    </row>
    <row r="21" spans="1:14" s="120" customFormat="1" ht="49.5" customHeight="1" x14ac:dyDescent="0.25">
      <c r="A21" s="122" t="s">
        <v>26</v>
      </c>
      <c r="B21" s="246" t="s">
        <v>574</v>
      </c>
      <c r="C21" s="247"/>
      <c r="D21" s="244">
        <v>0</v>
      </c>
      <c r="E21" s="245"/>
      <c r="F21" s="244">
        <v>0</v>
      </c>
      <c r="G21" s="245"/>
      <c r="H21" s="244">
        <v>0</v>
      </c>
      <c r="I21" s="245"/>
      <c r="J21" s="239">
        <f t="shared" si="3"/>
        <v>0</v>
      </c>
      <c r="K21" s="237"/>
      <c r="N21" s="121"/>
    </row>
    <row r="22" spans="1:14" s="120" customFormat="1" ht="30.75" customHeight="1" x14ac:dyDescent="0.25">
      <c r="A22" s="122" t="s">
        <v>27</v>
      </c>
      <c r="B22" s="246" t="s">
        <v>28</v>
      </c>
      <c r="C22" s="247"/>
      <c r="D22" s="244">
        <v>0</v>
      </c>
      <c r="E22" s="245"/>
      <c r="F22" s="244">
        <v>0</v>
      </c>
      <c r="G22" s="245"/>
      <c r="H22" s="244">
        <v>0</v>
      </c>
      <c r="I22" s="245"/>
      <c r="J22" s="239">
        <f t="shared" si="3"/>
        <v>0</v>
      </c>
      <c r="K22" s="237"/>
      <c r="N22" s="121"/>
    </row>
    <row r="23" spans="1:14" s="120" customFormat="1" ht="22.5" customHeight="1" x14ac:dyDescent="0.25">
      <c r="A23" s="122" t="s">
        <v>29</v>
      </c>
      <c r="B23" s="246" t="s">
        <v>30</v>
      </c>
      <c r="C23" s="247"/>
      <c r="D23" s="244">
        <v>0</v>
      </c>
      <c r="E23" s="245"/>
      <c r="F23" s="244">
        <v>0</v>
      </c>
      <c r="G23" s="245"/>
      <c r="H23" s="244">
        <v>0</v>
      </c>
      <c r="I23" s="245"/>
      <c r="J23" s="239">
        <f t="shared" si="3"/>
        <v>0</v>
      </c>
      <c r="K23" s="237"/>
      <c r="N23" s="121"/>
    </row>
    <row r="24" spans="1:14" s="120" customFormat="1" ht="17.25" customHeight="1" x14ac:dyDescent="0.25">
      <c r="A24" s="122" t="s">
        <v>31</v>
      </c>
      <c r="B24" s="246" t="s">
        <v>32</v>
      </c>
      <c r="C24" s="247"/>
      <c r="D24" s="244">
        <v>0</v>
      </c>
      <c r="E24" s="245"/>
      <c r="F24" s="244">
        <v>0</v>
      </c>
      <c r="G24" s="245"/>
      <c r="H24" s="244">
        <v>0</v>
      </c>
      <c r="I24" s="245"/>
      <c r="J24" s="239">
        <f t="shared" si="3"/>
        <v>0</v>
      </c>
      <c r="K24" s="237"/>
      <c r="N24" s="121"/>
    </row>
    <row r="25" spans="1:14" s="120" customFormat="1" ht="18.75" customHeight="1" x14ac:dyDescent="0.25">
      <c r="A25" s="122" t="s">
        <v>33</v>
      </c>
      <c r="B25" s="246" t="s">
        <v>34</v>
      </c>
      <c r="C25" s="247"/>
      <c r="D25" s="244">
        <v>0</v>
      </c>
      <c r="E25" s="245"/>
      <c r="F25" s="244">
        <v>0</v>
      </c>
      <c r="G25" s="245"/>
      <c r="H25" s="244">
        <v>0</v>
      </c>
      <c r="I25" s="245"/>
      <c r="J25" s="239">
        <f t="shared" si="3"/>
        <v>0</v>
      </c>
      <c r="K25" s="237"/>
      <c r="N25" s="121"/>
    </row>
    <row r="26" spans="1:14" s="120" customFormat="1" ht="22.5" customHeight="1" x14ac:dyDescent="0.25">
      <c r="A26" s="122" t="s">
        <v>35</v>
      </c>
      <c r="B26" s="246" t="s">
        <v>36</v>
      </c>
      <c r="C26" s="247"/>
      <c r="D26" s="244">
        <v>0</v>
      </c>
      <c r="E26" s="245"/>
      <c r="F26" s="244">
        <v>0</v>
      </c>
      <c r="G26" s="245"/>
      <c r="H26" s="244">
        <v>0</v>
      </c>
      <c r="I26" s="245"/>
      <c r="J26" s="239">
        <f t="shared" si="3"/>
        <v>0</v>
      </c>
      <c r="K26" s="237"/>
      <c r="N26" s="121"/>
    </row>
    <row r="27" spans="1:14" s="120" customFormat="1" ht="29.25" customHeight="1" x14ac:dyDescent="0.25">
      <c r="A27" s="122" t="s">
        <v>37</v>
      </c>
      <c r="B27" s="246" t="s">
        <v>38</v>
      </c>
      <c r="C27" s="247"/>
      <c r="D27" s="244">
        <v>0</v>
      </c>
      <c r="E27" s="245"/>
      <c r="F27" s="244">
        <v>0</v>
      </c>
      <c r="G27" s="245"/>
      <c r="H27" s="244">
        <v>0</v>
      </c>
      <c r="I27" s="245"/>
      <c r="J27" s="236">
        <f>SUM(D27:I27)</f>
        <v>0</v>
      </c>
      <c r="K27" s="237"/>
      <c r="N27" s="121"/>
    </row>
    <row r="28" spans="1:14" s="120" customFormat="1" ht="27" customHeight="1" x14ac:dyDescent="0.25">
      <c r="A28" s="122" t="s">
        <v>39</v>
      </c>
      <c r="B28" s="246" t="s">
        <v>40</v>
      </c>
      <c r="C28" s="247"/>
      <c r="D28" s="244">
        <v>17</v>
      </c>
      <c r="E28" s="245"/>
      <c r="F28" s="244">
        <v>42</v>
      </c>
      <c r="G28" s="245"/>
      <c r="H28" s="244">
        <v>1</v>
      </c>
      <c r="I28" s="245"/>
      <c r="J28" s="239">
        <f t="shared" si="3"/>
        <v>60</v>
      </c>
      <c r="K28" s="237"/>
      <c r="N28" s="121"/>
    </row>
    <row r="29" spans="1:14" s="120" customFormat="1" ht="26.25" customHeight="1" x14ac:dyDescent="0.25">
      <c r="A29" s="122" t="s">
        <v>41</v>
      </c>
      <c r="B29" s="246" t="s">
        <v>42</v>
      </c>
      <c r="C29" s="247"/>
      <c r="D29" s="244">
        <v>0</v>
      </c>
      <c r="E29" s="245"/>
      <c r="F29" s="244">
        <v>0</v>
      </c>
      <c r="G29" s="245"/>
      <c r="H29" s="244">
        <v>0</v>
      </c>
      <c r="I29" s="245"/>
      <c r="J29" s="239">
        <f t="shared" si="3"/>
        <v>0</v>
      </c>
      <c r="K29" s="237"/>
      <c r="N29" s="121"/>
    </row>
    <row r="30" spans="1:14" s="120" customFormat="1" ht="30" customHeight="1" x14ac:dyDescent="0.25">
      <c r="A30" s="122" t="s">
        <v>43</v>
      </c>
      <c r="B30" s="246" t="s">
        <v>44</v>
      </c>
      <c r="C30" s="247"/>
      <c r="D30" s="244">
        <v>0</v>
      </c>
      <c r="E30" s="245"/>
      <c r="F30" s="244">
        <v>0</v>
      </c>
      <c r="G30" s="245"/>
      <c r="H30" s="244">
        <v>0</v>
      </c>
      <c r="I30" s="245"/>
      <c r="J30" s="239">
        <f t="shared" si="3"/>
        <v>0</v>
      </c>
      <c r="K30" s="237"/>
      <c r="N30" s="121"/>
    </row>
    <row r="31" spans="1:14" s="120" customFormat="1" ht="39" customHeight="1" x14ac:dyDescent="0.25">
      <c r="A31" s="122" t="s">
        <v>45</v>
      </c>
      <c r="B31" s="246" t="s">
        <v>46</v>
      </c>
      <c r="C31" s="247"/>
      <c r="D31" s="244">
        <v>0</v>
      </c>
      <c r="E31" s="245"/>
      <c r="F31" s="244">
        <v>0</v>
      </c>
      <c r="G31" s="245"/>
      <c r="H31" s="244">
        <v>0</v>
      </c>
      <c r="I31" s="245"/>
      <c r="J31" s="239">
        <f t="shared" si="3"/>
        <v>0</v>
      </c>
      <c r="K31" s="237"/>
      <c r="N31" s="121"/>
    </row>
    <row r="32" spans="1:14" s="120" customFormat="1" ht="33.75" customHeight="1" x14ac:dyDescent="0.25">
      <c r="A32" s="122" t="s">
        <v>47</v>
      </c>
      <c r="B32" s="246" t="s">
        <v>48</v>
      </c>
      <c r="C32" s="247"/>
      <c r="D32" s="244">
        <v>0</v>
      </c>
      <c r="E32" s="245"/>
      <c r="F32" s="244">
        <v>0</v>
      </c>
      <c r="G32" s="245"/>
      <c r="H32" s="244">
        <v>0</v>
      </c>
      <c r="I32" s="245"/>
      <c r="J32" s="239">
        <f t="shared" si="3"/>
        <v>0</v>
      </c>
      <c r="K32" s="237"/>
      <c r="N32" s="121"/>
    </row>
    <row r="33" spans="1:14" s="120" customFormat="1" ht="30" customHeight="1" x14ac:dyDescent="0.25">
      <c r="A33" s="122" t="s">
        <v>49</v>
      </c>
      <c r="B33" s="246" t="s">
        <v>50</v>
      </c>
      <c r="C33" s="247"/>
      <c r="D33" s="244">
        <v>0</v>
      </c>
      <c r="E33" s="245"/>
      <c r="F33" s="244">
        <v>0</v>
      </c>
      <c r="G33" s="245"/>
      <c r="H33" s="244">
        <v>0</v>
      </c>
      <c r="I33" s="245"/>
      <c r="J33" s="239">
        <f t="shared" si="3"/>
        <v>0</v>
      </c>
      <c r="K33" s="237"/>
      <c r="N33" s="121"/>
    </row>
    <row r="34" spans="1:14" s="120" customFormat="1" ht="24" customHeight="1" x14ac:dyDescent="0.25">
      <c r="A34" s="122" t="s">
        <v>51</v>
      </c>
      <c r="B34" s="246" t="s">
        <v>52</v>
      </c>
      <c r="C34" s="247"/>
      <c r="D34" s="244">
        <v>0</v>
      </c>
      <c r="E34" s="245"/>
      <c r="F34" s="244">
        <v>0</v>
      </c>
      <c r="G34" s="245"/>
      <c r="H34" s="244">
        <v>0</v>
      </c>
      <c r="I34" s="245"/>
      <c r="J34" s="239">
        <f t="shared" si="3"/>
        <v>0</v>
      </c>
      <c r="K34" s="237"/>
      <c r="N34" s="121"/>
    </row>
    <row r="35" spans="1:14" s="120" customFormat="1" ht="51" customHeight="1" x14ac:dyDescent="0.25">
      <c r="A35" s="122" t="s">
        <v>53</v>
      </c>
      <c r="B35" s="246" t="s">
        <v>575</v>
      </c>
      <c r="C35" s="247"/>
      <c r="D35" s="244">
        <v>0</v>
      </c>
      <c r="E35" s="245"/>
      <c r="F35" s="244">
        <v>0</v>
      </c>
      <c r="G35" s="245"/>
      <c r="H35" s="244">
        <v>0</v>
      </c>
      <c r="I35" s="245"/>
      <c r="J35" s="236">
        <f>SUM(D35:I35)</f>
        <v>0</v>
      </c>
      <c r="K35" s="237"/>
      <c r="N35" s="121"/>
    </row>
    <row r="36" spans="1:14" s="171" customFormat="1" ht="40.5" customHeight="1" x14ac:dyDescent="0.25">
      <c r="A36" s="175">
        <v>4</v>
      </c>
      <c r="B36" s="248" t="s">
        <v>54</v>
      </c>
      <c r="C36" s="249"/>
      <c r="D36" s="250">
        <v>0</v>
      </c>
      <c r="E36" s="251"/>
      <c r="F36" s="250">
        <v>0</v>
      </c>
      <c r="G36" s="251"/>
      <c r="H36" s="250">
        <v>0</v>
      </c>
      <c r="I36" s="251"/>
      <c r="J36" s="239">
        <f>SUM(D36:I36)</f>
        <v>0</v>
      </c>
      <c r="K36" s="237"/>
      <c r="N36" s="164"/>
    </row>
    <row r="37" spans="1:14" s="171" customFormat="1" ht="33.75" customHeight="1" x14ac:dyDescent="0.25">
      <c r="A37" s="175">
        <v>5</v>
      </c>
      <c r="B37" s="248" t="s">
        <v>55</v>
      </c>
      <c r="C37" s="249"/>
      <c r="D37" s="250">
        <v>0</v>
      </c>
      <c r="E37" s="251"/>
      <c r="F37" s="250">
        <v>0</v>
      </c>
      <c r="G37" s="251"/>
      <c r="H37" s="250">
        <v>0</v>
      </c>
      <c r="I37" s="251"/>
      <c r="J37" s="239">
        <f t="shared" ref="J37:J50" si="4">SUM(D37:I37)</f>
        <v>0</v>
      </c>
      <c r="K37" s="237"/>
      <c r="N37" s="164"/>
    </row>
    <row r="38" spans="1:14" s="171" customFormat="1" ht="33" customHeight="1" x14ac:dyDescent="0.25">
      <c r="A38" s="175">
        <v>6</v>
      </c>
      <c r="B38" s="248" t="s">
        <v>56</v>
      </c>
      <c r="C38" s="249"/>
      <c r="D38" s="250">
        <v>0</v>
      </c>
      <c r="E38" s="251"/>
      <c r="F38" s="250">
        <v>0</v>
      </c>
      <c r="G38" s="251"/>
      <c r="H38" s="250">
        <v>0</v>
      </c>
      <c r="I38" s="251"/>
      <c r="J38" s="239">
        <f t="shared" si="4"/>
        <v>0</v>
      </c>
      <c r="K38" s="237"/>
      <c r="N38" s="164"/>
    </row>
    <row r="39" spans="1:14" s="171" customFormat="1" ht="30" customHeight="1" x14ac:dyDescent="0.25">
      <c r="A39" s="175">
        <v>7</v>
      </c>
      <c r="B39" s="248" t="s">
        <v>57</v>
      </c>
      <c r="C39" s="249"/>
      <c r="D39" s="238">
        <f>SUM(D40:E45)</f>
        <v>0</v>
      </c>
      <c r="E39" s="231"/>
      <c r="F39" s="238">
        <v>0</v>
      </c>
      <c r="G39" s="231"/>
      <c r="H39" s="238">
        <v>0</v>
      </c>
      <c r="I39" s="231"/>
      <c r="J39" s="239">
        <f t="shared" si="4"/>
        <v>0</v>
      </c>
      <c r="K39" s="237"/>
      <c r="N39" s="164"/>
    </row>
    <row r="40" spans="1:14" s="120" customFormat="1" x14ac:dyDescent="0.25">
      <c r="A40" s="122" t="s">
        <v>58</v>
      </c>
      <c r="B40" s="246" t="s">
        <v>59</v>
      </c>
      <c r="C40" s="247"/>
      <c r="D40" s="244">
        <v>0</v>
      </c>
      <c r="E40" s="245"/>
      <c r="F40" s="244">
        <v>0</v>
      </c>
      <c r="G40" s="245"/>
      <c r="H40" s="244">
        <v>0</v>
      </c>
      <c r="I40" s="245"/>
      <c r="J40" s="239">
        <f t="shared" si="4"/>
        <v>0</v>
      </c>
      <c r="K40" s="237"/>
      <c r="N40" s="121"/>
    </row>
    <row r="41" spans="1:14" s="120" customFormat="1" x14ac:dyDescent="0.25">
      <c r="A41" s="122" t="s">
        <v>60</v>
      </c>
      <c r="B41" s="246" t="s">
        <v>61</v>
      </c>
      <c r="C41" s="247"/>
      <c r="D41" s="244">
        <v>0</v>
      </c>
      <c r="E41" s="245"/>
      <c r="F41" s="244">
        <v>0</v>
      </c>
      <c r="G41" s="245"/>
      <c r="H41" s="244">
        <v>0</v>
      </c>
      <c r="I41" s="245"/>
      <c r="J41" s="239">
        <f t="shared" si="4"/>
        <v>0</v>
      </c>
      <c r="K41" s="237"/>
      <c r="N41" s="121"/>
    </row>
    <row r="42" spans="1:14" s="120" customFormat="1" x14ac:dyDescent="0.25">
      <c r="A42" s="122" t="s">
        <v>62</v>
      </c>
      <c r="B42" s="246" t="s">
        <v>63</v>
      </c>
      <c r="C42" s="247"/>
      <c r="D42" s="244">
        <v>0</v>
      </c>
      <c r="E42" s="245"/>
      <c r="F42" s="244">
        <v>0</v>
      </c>
      <c r="G42" s="245"/>
      <c r="H42" s="244">
        <v>0</v>
      </c>
      <c r="I42" s="245"/>
      <c r="J42" s="239">
        <f t="shared" si="4"/>
        <v>0</v>
      </c>
      <c r="K42" s="237"/>
      <c r="N42" s="121"/>
    </row>
    <row r="43" spans="1:14" s="120" customFormat="1" x14ac:dyDescent="0.25">
      <c r="A43" s="122" t="s">
        <v>64</v>
      </c>
      <c r="B43" s="246" t="s">
        <v>65</v>
      </c>
      <c r="C43" s="247"/>
      <c r="D43" s="244">
        <v>0</v>
      </c>
      <c r="E43" s="245"/>
      <c r="F43" s="244">
        <v>0</v>
      </c>
      <c r="G43" s="245"/>
      <c r="H43" s="244">
        <v>0</v>
      </c>
      <c r="I43" s="245"/>
      <c r="J43" s="239">
        <f t="shared" si="4"/>
        <v>0</v>
      </c>
      <c r="K43" s="237"/>
      <c r="N43" s="121"/>
    </row>
    <row r="44" spans="1:14" s="120" customFormat="1" x14ac:dyDescent="0.25">
      <c r="A44" s="122" t="s">
        <v>66</v>
      </c>
      <c r="B44" s="246" t="s">
        <v>67</v>
      </c>
      <c r="C44" s="247"/>
      <c r="D44" s="244">
        <v>0</v>
      </c>
      <c r="E44" s="245"/>
      <c r="F44" s="244">
        <v>0</v>
      </c>
      <c r="G44" s="245"/>
      <c r="H44" s="244">
        <v>0</v>
      </c>
      <c r="I44" s="245"/>
      <c r="J44" s="239">
        <f t="shared" si="4"/>
        <v>0</v>
      </c>
      <c r="K44" s="237"/>
      <c r="N44" s="121"/>
    </row>
    <row r="45" spans="1:14" s="120" customFormat="1" x14ac:dyDescent="0.25">
      <c r="A45" s="122" t="s">
        <v>68</v>
      </c>
      <c r="B45" s="246" t="s">
        <v>69</v>
      </c>
      <c r="C45" s="247"/>
      <c r="D45" s="244">
        <v>0</v>
      </c>
      <c r="E45" s="245"/>
      <c r="F45" s="244">
        <v>0</v>
      </c>
      <c r="G45" s="245"/>
      <c r="H45" s="244">
        <v>0</v>
      </c>
      <c r="I45" s="245"/>
      <c r="J45" s="239">
        <f t="shared" si="4"/>
        <v>0</v>
      </c>
      <c r="K45" s="237"/>
      <c r="N45" s="121"/>
    </row>
    <row r="46" spans="1:14" s="171" customFormat="1" ht="24.75" customHeight="1" x14ac:dyDescent="0.25">
      <c r="A46" s="175">
        <v>8</v>
      </c>
      <c r="B46" s="239" t="s">
        <v>70</v>
      </c>
      <c r="C46" s="237"/>
      <c r="D46" s="238">
        <f>SUM(D47:E49)</f>
        <v>0</v>
      </c>
      <c r="E46" s="231"/>
      <c r="F46" s="238">
        <f t="shared" ref="F46" si="5">SUM(F47:G49)</f>
        <v>0</v>
      </c>
      <c r="G46" s="231"/>
      <c r="H46" s="238">
        <f t="shared" ref="H46" si="6">SUM(H47:I49)</f>
        <v>0</v>
      </c>
      <c r="I46" s="231"/>
      <c r="J46" s="239">
        <f t="shared" si="4"/>
        <v>0</v>
      </c>
      <c r="K46" s="237"/>
      <c r="N46" s="164"/>
    </row>
    <row r="47" spans="1:14" s="120" customFormat="1" x14ac:dyDescent="0.25">
      <c r="A47" s="122" t="s">
        <v>71</v>
      </c>
      <c r="B47" s="246" t="s">
        <v>72</v>
      </c>
      <c r="C47" s="247"/>
      <c r="D47" s="234">
        <v>0</v>
      </c>
      <c r="E47" s="235"/>
      <c r="F47" s="234">
        <v>0</v>
      </c>
      <c r="G47" s="235"/>
      <c r="H47" s="234">
        <v>0</v>
      </c>
      <c r="I47" s="235"/>
      <c r="J47" s="239">
        <f t="shared" si="4"/>
        <v>0</v>
      </c>
      <c r="K47" s="237"/>
      <c r="N47" s="121"/>
    </row>
    <row r="48" spans="1:14" s="120" customFormat="1" x14ac:dyDescent="0.25">
      <c r="A48" s="122" t="s">
        <v>73</v>
      </c>
      <c r="B48" s="246" t="s">
        <v>74</v>
      </c>
      <c r="C48" s="247"/>
      <c r="D48" s="234">
        <v>0</v>
      </c>
      <c r="E48" s="235"/>
      <c r="F48" s="234">
        <v>0</v>
      </c>
      <c r="G48" s="235"/>
      <c r="H48" s="234">
        <v>0</v>
      </c>
      <c r="I48" s="235"/>
      <c r="J48" s="239">
        <f t="shared" si="4"/>
        <v>0</v>
      </c>
      <c r="K48" s="237"/>
      <c r="N48" s="121"/>
    </row>
    <row r="49" spans="1:14" s="120" customFormat="1" x14ac:dyDescent="0.25">
      <c r="A49" s="122" t="s">
        <v>75</v>
      </c>
      <c r="B49" s="246" t="s">
        <v>76</v>
      </c>
      <c r="C49" s="247"/>
      <c r="D49" s="234">
        <v>0</v>
      </c>
      <c r="E49" s="235"/>
      <c r="F49" s="234">
        <v>0</v>
      </c>
      <c r="G49" s="235"/>
      <c r="H49" s="234">
        <v>0</v>
      </c>
      <c r="I49" s="235"/>
      <c r="J49" s="239">
        <f t="shared" si="4"/>
        <v>0</v>
      </c>
      <c r="K49" s="237"/>
      <c r="N49" s="121"/>
    </row>
    <row r="50" spans="1:14" s="171" customFormat="1" ht="21" customHeight="1" x14ac:dyDescent="0.25">
      <c r="A50" s="175">
        <v>9</v>
      </c>
      <c r="B50" s="239" t="s">
        <v>77</v>
      </c>
      <c r="C50" s="237"/>
      <c r="D50" s="238">
        <f>SUM(D51:E52)</f>
        <v>5</v>
      </c>
      <c r="E50" s="231"/>
      <c r="F50" s="238">
        <v>4</v>
      </c>
      <c r="G50" s="231"/>
      <c r="H50" s="238">
        <f>SUM(H51:I52)</f>
        <v>4</v>
      </c>
      <c r="I50" s="231"/>
      <c r="J50" s="239">
        <f t="shared" si="4"/>
        <v>13</v>
      </c>
      <c r="K50" s="237"/>
      <c r="N50" s="164"/>
    </row>
    <row r="51" spans="1:14" s="120" customFormat="1" x14ac:dyDescent="0.25">
      <c r="A51" s="122" t="s">
        <v>78</v>
      </c>
      <c r="B51" s="246" t="s">
        <v>79</v>
      </c>
      <c r="C51" s="247"/>
      <c r="D51" s="234">
        <v>5</v>
      </c>
      <c r="E51" s="235"/>
      <c r="F51" s="234">
        <v>5</v>
      </c>
      <c r="G51" s="235"/>
      <c r="H51" s="234">
        <v>4</v>
      </c>
      <c r="I51" s="235"/>
      <c r="J51" s="236">
        <f>SUM(D51:I51)</f>
        <v>14</v>
      </c>
      <c r="K51" s="237"/>
      <c r="N51" s="121"/>
    </row>
    <row r="52" spans="1:14" s="120" customFormat="1" x14ac:dyDescent="0.25">
      <c r="A52" s="122" t="s">
        <v>80</v>
      </c>
      <c r="B52" s="246" t="s">
        <v>81</v>
      </c>
      <c r="C52" s="247"/>
      <c r="D52" s="234">
        <v>0</v>
      </c>
      <c r="E52" s="235"/>
      <c r="F52" s="234">
        <v>0</v>
      </c>
      <c r="G52" s="235"/>
      <c r="H52" s="234">
        <v>0</v>
      </c>
      <c r="I52" s="235"/>
      <c r="J52" s="236">
        <f>SUM(D52:I52)</f>
        <v>0</v>
      </c>
      <c r="K52" s="237"/>
      <c r="N52" s="121"/>
    </row>
    <row r="53" spans="1:14" s="120" customFormat="1" hidden="1" x14ac:dyDescent="0.25">
      <c r="A53" s="252" t="s">
        <v>82</v>
      </c>
      <c r="B53" s="252"/>
      <c r="C53" s="252"/>
      <c r="D53" s="252"/>
      <c r="E53" s="252"/>
      <c r="F53" s="252"/>
      <c r="G53" s="252"/>
      <c r="H53" s="252"/>
      <c r="I53" s="252"/>
      <c r="J53" s="252"/>
      <c r="K53" s="252"/>
      <c r="N53" s="121"/>
    </row>
    <row r="54" spans="1:14" s="120" customFormat="1" ht="25.5" hidden="1" x14ac:dyDescent="0.25">
      <c r="A54" s="125">
        <v>10</v>
      </c>
      <c r="B54" s="127" t="s">
        <v>83</v>
      </c>
      <c r="C54" s="128"/>
      <c r="D54" s="260">
        <f>SUM(D55:E229)</f>
        <v>0</v>
      </c>
      <c r="E54" s="261"/>
      <c r="F54" s="260">
        <f>SUM(F55:G229)</f>
        <v>0</v>
      </c>
      <c r="G54" s="261"/>
      <c r="H54" s="260">
        <f>SUM(H55:I229)</f>
        <v>0</v>
      </c>
      <c r="I54" s="261"/>
      <c r="J54" s="262">
        <f>SUM(J55:K229)</f>
        <v>0</v>
      </c>
      <c r="K54" s="263"/>
      <c r="N54" s="121"/>
    </row>
    <row r="55" spans="1:14" s="120" customFormat="1" ht="25.5" hidden="1" x14ac:dyDescent="0.25">
      <c r="A55" s="122">
        <v>1</v>
      </c>
      <c r="B55" s="253" t="s">
        <v>84</v>
      </c>
      <c r="C55" s="129" t="s">
        <v>256</v>
      </c>
      <c r="D55" s="130"/>
      <c r="E55" s="130"/>
      <c r="F55" s="130"/>
      <c r="G55" s="130"/>
      <c r="H55" s="130"/>
      <c r="I55" s="130"/>
      <c r="J55" s="165"/>
      <c r="K55" s="166"/>
      <c r="N55" s="121"/>
    </row>
    <row r="56" spans="1:14" s="120" customFormat="1" ht="38.25" hidden="1" x14ac:dyDescent="0.25">
      <c r="A56" s="122">
        <v>2</v>
      </c>
      <c r="B56" s="253"/>
      <c r="C56" s="129" t="s">
        <v>257</v>
      </c>
      <c r="D56" s="130"/>
      <c r="E56" s="130"/>
      <c r="F56" s="130"/>
      <c r="G56" s="130"/>
      <c r="H56" s="130"/>
      <c r="I56" s="130"/>
      <c r="J56" s="165"/>
      <c r="K56" s="166"/>
      <c r="N56" s="121"/>
    </row>
    <row r="57" spans="1:14" s="120" customFormat="1" hidden="1" x14ac:dyDescent="0.25">
      <c r="A57" s="122">
        <v>3</v>
      </c>
      <c r="B57" s="253"/>
      <c r="C57" s="129" t="s">
        <v>258</v>
      </c>
      <c r="D57" s="130"/>
      <c r="E57" s="130"/>
      <c r="F57" s="130"/>
      <c r="G57" s="130"/>
      <c r="H57" s="130"/>
      <c r="I57" s="130"/>
      <c r="J57" s="165"/>
      <c r="K57" s="166"/>
      <c r="N57" s="121"/>
    </row>
    <row r="58" spans="1:14" s="120" customFormat="1" ht="25.5" hidden="1" x14ac:dyDescent="0.25">
      <c r="A58" s="122">
        <v>4</v>
      </c>
      <c r="B58" s="253"/>
      <c r="C58" s="129" t="s">
        <v>259</v>
      </c>
      <c r="D58" s="130"/>
      <c r="E58" s="130"/>
      <c r="F58" s="130"/>
      <c r="G58" s="130"/>
      <c r="H58" s="130"/>
      <c r="I58" s="130"/>
      <c r="J58" s="165"/>
      <c r="K58" s="166"/>
      <c r="N58" s="121"/>
    </row>
    <row r="59" spans="1:14" s="120" customFormat="1" ht="25.5" hidden="1" x14ac:dyDescent="0.25">
      <c r="A59" s="122">
        <v>5</v>
      </c>
      <c r="B59" s="253" t="s">
        <v>85</v>
      </c>
      <c r="C59" s="129" t="s">
        <v>85</v>
      </c>
      <c r="D59" s="130"/>
      <c r="E59" s="130"/>
      <c r="F59" s="130"/>
      <c r="G59" s="130"/>
      <c r="H59" s="130"/>
      <c r="I59" s="130"/>
      <c r="J59" s="165"/>
      <c r="K59" s="166"/>
      <c r="N59" s="121"/>
    </row>
    <row r="60" spans="1:14" s="120" customFormat="1" ht="25.5" hidden="1" x14ac:dyDescent="0.25">
      <c r="A60" s="122">
        <v>6</v>
      </c>
      <c r="B60" s="253"/>
      <c r="C60" s="129" t="s">
        <v>260</v>
      </c>
      <c r="D60" s="130"/>
      <c r="E60" s="130"/>
      <c r="F60" s="130"/>
      <c r="G60" s="130"/>
      <c r="H60" s="130"/>
      <c r="I60" s="130"/>
      <c r="J60" s="165"/>
      <c r="K60" s="166"/>
      <c r="N60" s="121"/>
    </row>
    <row r="61" spans="1:14" s="120" customFormat="1" ht="38.25" hidden="1" x14ac:dyDescent="0.25">
      <c r="A61" s="122">
        <v>7</v>
      </c>
      <c r="B61" s="253"/>
      <c r="C61" s="129" t="s">
        <v>261</v>
      </c>
      <c r="D61" s="130"/>
      <c r="E61" s="130"/>
      <c r="F61" s="130"/>
      <c r="G61" s="130"/>
      <c r="H61" s="130"/>
      <c r="I61" s="130"/>
      <c r="J61" s="165"/>
      <c r="K61" s="166"/>
      <c r="N61" s="121"/>
    </row>
    <row r="62" spans="1:14" s="120" customFormat="1" ht="38.25" hidden="1" x14ac:dyDescent="0.25">
      <c r="A62" s="122">
        <v>8</v>
      </c>
      <c r="B62" s="253"/>
      <c r="C62" s="129" t="s">
        <v>262</v>
      </c>
      <c r="D62" s="130"/>
      <c r="E62" s="130"/>
      <c r="F62" s="130"/>
      <c r="G62" s="130"/>
      <c r="H62" s="130"/>
      <c r="I62" s="130"/>
      <c r="J62" s="165"/>
      <c r="K62" s="166"/>
      <c r="N62" s="121"/>
    </row>
    <row r="63" spans="1:14" s="120" customFormat="1" ht="25.5" hidden="1" x14ac:dyDescent="0.25">
      <c r="A63" s="122">
        <v>9</v>
      </c>
      <c r="B63" s="129" t="s">
        <v>86</v>
      </c>
      <c r="C63" s="131"/>
      <c r="D63" s="130"/>
      <c r="E63" s="130"/>
      <c r="F63" s="130"/>
      <c r="G63" s="130"/>
      <c r="H63" s="130"/>
      <c r="I63" s="130"/>
      <c r="J63" s="165"/>
      <c r="K63" s="166"/>
      <c r="N63" s="121"/>
    </row>
    <row r="64" spans="1:14" s="120" customFormat="1" hidden="1" x14ac:dyDescent="0.25">
      <c r="A64" s="122">
        <v>10</v>
      </c>
      <c r="B64" s="253" t="s">
        <v>87</v>
      </c>
      <c r="C64" s="129" t="s">
        <v>263</v>
      </c>
      <c r="D64" s="130"/>
      <c r="E64" s="130"/>
      <c r="F64" s="130"/>
      <c r="G64" s="130"/>
      <c r="H64" s="130"/>
      <c r="I64" s="130"/>
      <c r="J64" s="165"/>
      <c r="K64" s="166"/>
      <c r="N64" s="121"/>
    </row>
    <row r="65" spans="1:14" s="120" customFormat="1" ht="51" hidden="1" x14ac:dyDescent="0.25">
      <c r="A65" s="122">
        <v>11</v>
      </c>
      <c r="B65" s="253"/>
      <c r="C65" s="129" t="s">
        <v>264</v>
      </c>
      <c r="D65" s="130"/>
      <c r="E65" s="130"/>
      <c r="F65" s="130"/>
      <c r="G65" s="130"/>
      <c r="H65" s="130"/>
      <c r="I65" s="130"/>
      <c r="J65" s="165"/>
      <c r="K65" s="166"/>
      <c r="N65" s="121"/>
    </row>
    <row r="66" spans="1:14" s="120" customFormat="1" hidden="1" x14ac:dyDescent="0.25">
      <c r="A66" s="122">
        <v>12</v>
      </c>
      <c r="B66" s="253"/>
      <c r="C66" s="129" t="s">
        <v>265</v>
      </c>
      <c r="D66" s="130"/>
      <c r="E66" s="130"/>
      <c r="F66" s="130"/>
      <c r="G66" s="130"/>
      <c r="H66" s="130"/>
      <c r="I66" s="130"/>
      <c r="J66" s="165"/>
      <c r="K66" s="166"/>
      <c r="N66" s="121"/>
    </row>
    <row r="67" spans="1:14" s="120" customFormat="1" ht="102" hidden="1" x14ac:dyDescent="0.25">
      <c r="A67" s="122">
        <v>13</v>
      </c>
      <c r="B67" s="253" t="s">
        <v>88</v>
      </c>
      <c r="C67" s="129" t="s">
        <v>266</v>
      </c>
      <c r="D67" s="130"/>
      <c r="E67" s="130"/>
      <c r="F67" s="130"/>
      <c r="G67" s="130"/>
      <c r="H67" s="130"/>
      <c r="I67" s="130"/>
      <c r="J67" s="165"/>
      <c r="K67" s="166"/>
      <c r="N67" s="121"/>
    </row>
    <row r="68" spans="1:14" s="120" customFormat="1" ht="25.5" hidden="1" x14ac:dyDescent="0.25">
      <c r="A68" s="122">
        <v>14</v>
      </c>
      <c r="B68" s="253"/>
      <c r="C68" s="129" t="s">
        <v>267</v>
      </c>
      <c r="D68" s="130"/>
      <c r="E68" s="130"/>
      <c r="F68" s="130"/>
      <c r="G68" s="130"/>
      <c r="H68" s="130"/>
      <c r="I68" s="130"/>
      <c r="J68" s="165"/>
      <c r="K68" s="166"/>
      <c r="N68" s="121"/>
    </row>
    <row r="69" spans="1:14" s="120" customFormat="1" ht="63.75" hidden="1" x14ac:dyDescent="0.25">
      <c r="A69" s="122">
        <v>15</v>
      </c>
      <c r="B69" s="253"/>
      <c r="C69" s="129" t="s">
        <v>268</v>
      </c>
      <c r="D69" s="130"/>
      <c r="E69" s="130"/>
      <c r="F69" s="130"/>
      <c r="G69" s="130"/>
      <c r="H69" s="130"/>
      <c r="I69" s="130"/>
      <c r="J69" s="165"/>
      <c r="K69" s="166"/>
      <c r="N69" s="121"/>
    </row>
    <row r="70" spans="1:14" s="120" customFormat="1" ht="25.5" hidden="1" x14ac:dyDescent="0.25">
      <c r="A70" s="122">
        <v>16</v>
      </c>
      <c r="B70" s="253"/>
      <c r="C70" s="129" t="s">
        <v>269</v>
      </c>
      <c r="D70" s="130"/>
      <c r="E70" s="130"/>
      <c r="F70" s="130"/>
      <c r="G70" s="130"/>
      <c r="H70" s="130"/>
      <c r="I70" s="130"/>
      <c r="J70" s="165"/>
      <c r="K70" s="166"/>
      <c r="N70" s="121"/>
    </row>
    <row r="71" spans="1:14" s="120" customFormat="1" ht="25.5" hidden="1" x14ac:dyDescent="0.25">
      <c r="A71" s="122">
        <v>17</v>
      </c>
      <c r="B71" s="253"/>
      <c r="C71" s="129" t="s">
        <v>270</v>
      </c>
      <c r="D71" s="130"/>
      <c r="E71" s="130"/>
      <c r="F71" s="130"/>
      <c r="G71" s="130"/>
      <c r="H71" s="130"/>
      <c r="I71" s="130"/>
      <c r="J71" s="165"/>
      <c r="K71" s="166"/>
      <c r="N71" s="121"/>
    </row>
    <row r="72" spans="1:14" s="120" customFormat="1" hidden="1" x14ac:dyDescent="0.25">
      <c r="A72" s="122">
        <v>18</v>
      </c>
      <c r="B72" s="253"/>
      <c r="C72" s="129" t="s">
        <v>271</v>
      </c>
      <c r="D72" s="130"/>
      <c r="E72" s="130"/>
      <c r="F72" s="130"/>
      <c r="G72" s="130"/>
      <c r="H72" s="130"/>
      <c r="I72" s="130"/>
      <c r="J72" s="165"/>
      <c r="K72" s="166"/>
      <c r="N72" s="121"/>
    </row>
    <row r="73" spans="1:14" s="120" customFormat="1" ht="127.5" hidden="1" x14ac:dyDescent="0.25">
      <c r="A73" s="122">
        <v>19</v>
      </c>
      <c r="B73" s="253"/>
      <c r="C73" s="129" t="s">
        <v>272</v>
      </c>
      <c r="D73" s="130"/>
      <c r="E73" s="130"/>
      <c r="F73" s="130"/>
      <c r="G73" s="130"/>
      <c r="H73" s="130"/>
      <c r="I73" s="130"/>
      <c r="J73" s="165"/>
      <c r="K73" s="166"/>
      <c r="N73" s="121"/>
    </row>
    <row r="74" spans="1:14" s="120" customFormat="1" ht="38.25" hidden="1" x14ac:dyDescent="0.25">
      <c r="A74" s="122">
        <v>20</v>
      </c>
      <c r="B74" s="253"/>
      <c r="C74" s="129" t="s">
        <v>273</v>
      </c>
      <c r="D74" s="130"/>
      <c r="E74" s="130"/>
      <c r="F74" s="130"/>
      <c r="G74" s="130"/>
      <c r="H74" s="130"/>
      <c r="I74" s="130"/>
      <c r="J74" s="165"/>
      <c r="K74" s="166"/>
      <c r="N74" s="121"/>
    </row>
    <row r="75" spans="1:14" s="120" customFormat="1" ht="25.5" hidden="1" x14ac:dyDescent="0.25">
      <c r="A75" s="122">
        <v>21</v>
      </c>
      <c r="B75" s="253"/>
      <c r="C75" s="129" t="s">
        <v>274</v>
      </c>
      <c r="D75" s="130"/>
      <c r="E75" s="130"/>
      <c r="F75" s="130"/>
      <c r="G75" s="130"/>
      <c r="H75" s="130"/>
      <c r="I75" s="130"/>
      <c r="J75" s="165"/>
      <c r="K75" s="166"/>
      <c r="N75" s="121"/>
    </row>
    <row r="76" spans="1:14" s="120" customFormat="1" ht="38.25" hidden="1" x14ac:dyDescent="0.25">
      <c r="A76" s="122">
        <v>22</v>
      </c>
      <c r="B76" s="253"/>
      <c r="C76" s="129" t="s">
        <v>275</v>
      </c>
      <c r="D76" s="130"/>
      <c r="E76" s="130"/>
      <c r="F76" s="130"/>
      <c r="G76" s="130"/>
      <c r="H76" s="130"/>
      <c r="I76" s="130"/>
      <c r="J76" s="165"/>
      <c r="K76" s="166"/>
      <c r="N76" s="121"/>
    </row>
    <row r="77" spans="1:14" s="120" customFormat="1" ht="51" hidden="1" x14ac:dyDescent="0.25">
      <c r="A77" s="122">
        <v>23</v>
      </c>
      <c r="B77" s="253"/>
      <c r="C77" s="129" t="s">
        <v>276</v>
      </c>
      <c r="D77" s="130"/>
      <c r="E77" s="130"/>
      <c r="F77" s="130"/>
      <c r="G77" s="130"/>
      <c r="H77" s="130"/>
      <c r="I77" s="130"/>
      <c r="J77" s="165"/>
      <c r="K77" s="166"/>
      <c r="N77" s="121"/>
    </row>
    <row r="78" spans="1:14" s="120" customFormat="1" ht="25.5" hidden="1" x14ac:dyDescent="0.25">
      <c r="A78" s="122">
        <v>24</v>
      </c>
      <c r="B78" s="253"/>
      <c r="C78" s="129" t="s">
        <v>277</v>
      </c>
      <c r="D78" s="130"/>
      <c r="E78" s="130"/>
      <c r="F78" s="130"/>
      <c r="G78" s="130"/>
      <c r="H78" s="130"/>
      <c r="I78" s="130"/>
      <c r="J78" s="165"/>
      <c r="K78" s="166"/>
      <c r="N78" s="121"/>
    </row>
    <row r="79" spans="1:14" s="120" customFormat="1" ht="38.25" hidden="1" x14ac:dyDescent="0.25">
      <c r="A79" s="122">
        <v>25</v>
      </c>
      <c r="B79" s="253"/>
      <c r="C79" s="129" t="s">
        <v>278</v>
      </c>
      <c r="D79" s="130"/>
      <c r="E79" s="130"/>
      <c r="F79" s="130"/>
      <c r="G79" s="130"/>
      <c r="H79" s="130"/>
      <c r="I79" s="130"/>
      <c r="J79" s="165"/>
      <c r="K79" s="166"/>
      <c r="N79" s="121"/>
    </row>
    <row r="80" spans="1:14" s="120" customFormat="1" ht="25.5" hidden="1" x14ac:dyDescent="0.25">
      <c r="A80" s="122">
        <v>26</v>
      </c>
      <c r="B80" s="253" t="s">
        <v>89</v>
      </c>
      <c r="C80" s="129" t="s">
        <v>279</v>
      </c>
      <c r="D80" s="130"/>
      <c r="E80" s="130"/>
      <c r="F80" s="130"/>
      <c r="G80" s="130"/>
      <c r="H80" s="130"/>
      <c r="I80" s="130"/>
      <c r="J80" s="165"/>
      <c r="K80" s="166"/>
      <c r="N80" s="121"/>
    </row>
    <row r="81" spans="1:14" s="120" customFormat="1" ht="25.5" hidden="1" x14ac:dyDescent="0.25">
      <c r="A81" s="122">
        <v>27</v>
      </c>
      <c r="B81" s="253"/>
      <c r="C81" s="129" t="s">
        <v>280</v>
      </c>
      <c r="D81" s="130"/>
      <c r="E81" s="130"/>
      <c r="F81" s="130"/>
      <c r="G81" s="130"/>
      <c r="H81" s="130"/>
      <c r="I81" s="130"/>
      <c r="J81" s="165"/>
      <c r="K81" s="166"/>
      <c r="N81" s="121"/>
    </row>
    <row r="82" spans="1:14" s="120" customFormat="1" ht="63.75" hidden="1" x14ac:dyDescent="0.25">
      <c r="A82" s="122">
        <v>28</v>
      </c>
      <c r="B82" s="253"/>
      <c r="C82" s="129" t="s">
        <v>281</v>
      </c>
      <c r="D82" s="130"/>
      <c r="E82" s="130"/>
      <c r="F82" s="130"/>
      <c r="G82" s="130"/>
      <c r="H82" s="130"/>
      <c r="I82" s="130"/>
      <c r="J82" s="165"/>
      <c r="K82" s="166"/>
      <c r="N82" s="121"/>
    </row>
    <row r="83" spans="1:14" s="120" customFormat="1" ht="25.5" hidden="1" x14ac:dyDescent="0.25">
      <c r="A83" s="122">
        <v>29</v>
      </c>
      <c r="B83" s="253"/>
      <c r="C83" s="129" t="s">
        <v>282</v>
      </c>
      <c r="D83" s="130"/>
      <c r="E83" s="130"/>
      <c r="F83" s="130"/>
      <c r="G83" s="130"/>
      <c r="H83" s="130"/>
      <c r="I83" s="130"/>
      <c r="J83" s="165"/>
      <c r="K83" s="166"/>
      <c r="N83" s="121"/>
    </row>
    <row r="84" spans="1:14" s="120" customFormat="1" ht="63.75" hidden="1" x14ac:dyDescent="0.25">
      <c r="A84" s="122">
        <v>30</v>
      </c>
      <c r="B84" s="253"/>
      <c r="C84" s="129" t="s">
        <v>283</v>
      </c>
      <c r="D84" s="130"/>
      <c r="E84" s="130"/>
      <c r="F84" s="130"/>
      <c r="G84" s="130"/>
      <c r="H84" s="130"/>
      <c r="I84" s="130"/>
      <c r="J84" s="165"/>
      <c r="K84" s="166"/>
      <c r="N84" s="121"/>
    </row>
    <row r="85" spans="1:14" s="120" customFormat="1" hidden="1" x14ac:dyDescent="0.25">
      <c r="A85" s="122">
        <v>31</v>
      </c>
      <c r="B85" s="253"/>
      <c r="C85" s="129" t="s">
        <v>284</v>
      </c>
      <c r="D85" s="130"/>
      <c r="E85" s="130"/>
      <c r="F85" s="130"/>
      <c r="G85" s="130"/>
      <c r="H85" s="130"/>
      <c r="I85" s="130"/>
      <c r="J85" s="165"/>
      <c r="K85" s="166"/>
      <c r="N85" s="121"/>
    </row>
    <row r="86" spans="1:14" s="120" customFormat="1" ht="25.5" hidden="1" x14ac:dyDescent="0.25">
      <c r="A86" s="122">
        <v>32</v>
      </c>
      <c r="B86" s="253"/>
      <c r="C86" s="129" t="s">
        <v>285</v>
      </c>
      <c r="D86" s="130"/>
      <c r="E86" s="130"/>
      <c r="F86" s="130"/>
      <c r="G86" s="130"/>
      <c r="H86" s="130"/>
      <c r="I86" s="130"/>
      <c r="J86" s="165"/>
      <c r="K86" s="166"/>
      <c r="N86" s="121"/>
    </row>
    <row r="87" spans="1:14" s="120" customFormat="1" hidden="1" x14ac:dyDescent="0.25">
      <c r="A87" s="122">
        <v>33</v>
      </c>
      <c r="B87" s="253" t="s">
        <v>90</v>
      </c>
      <c r="C87" s="129" t="s">
        <v>286</v>
      </c>
      <c r="D87" s="130"/>
      <c r="E87" s="130"/>
      <c r="F87" s="130"/>
      <c r="G87" s="130"/>
      <c r="H87" s="130"/>
      <c r="I87" s="130"/>
      <c r="J87" s="165"/>
      <c r="K87" s="166"/>
      <c r="N87" s="121"/>
    </row>
    <row r="88" spans="1:14" s="120" customFormat="1" hidden="1" x14ac:dyDescent="0.25">
      <c r="A88" s="122">
        <v>34</v>
      </c>
      <c r="B88" s="253"/>
      <c r="C88" s="129" t="s">
        <v>287</v>
      </c>
      <c r="D88" s="130"/>
      <c r="E88" s="130"/>
      <c r="F88" s="130"/>
      <c r="G88" s="130"/>
      <c r="H88" s="130"/>
      <c r="I88" s="130"/>
      <c r="J88" s="165"/>
      <c r="K88" s="166"/>
      <c r="N88" s="121"/>
    </row>
    <row r="89" spans="1:14" s="120" customFormat="1" hidden="1" x14ac:dyDescent="0.25">
      <c r="A89" s="122">
        <v>35</v>
      </c>
      <c r="B89" s="129" t="s">
        <v>91</v>
      </c>
      <c r="C89" s="131"/>
      <c r="D89" s="130"/>
      <c r="E89" s="130"/>
      <c r="F89" s="130"/>
      <c r="G89" s="130"/>
      <c r="H89" s="130"/>
      <c r="I89" s="130"/>
      <c r="J89" s="165"/>
      <c r="K89" s="166"/>
      <c r="N89" s="121"/>
    </row>
    <row r="90" spans="1:14" s="120" customFormat="1" ht="38.25" hidden="1" x14ac:dyDescent="0.25">
      <c r="A90" s="122">
        <v>36</v>
      </c>
      <c r="B90" s="129" t="s">
        <v>92</v>
      </c>
      <c r="C90" s="131"/>
      <c r="D90" s="130"/>
      <c r="E90" s="130"/>
      <c r="F90" s="130"/>
      <c r="G90" s="130"/>
      <c r="H90" s="130"/>
      <c r="I90" s="130"/>
      <c r="J90" s="165"/>
      <c r="K90" s="166"/>
      <c r="N90" s="121"/>
    </row>
    <row r="91" spans="1:14" s="120" customFormat="1" ht="25.5" hidden="1" x14ac:dyDescent="0.25">
      <c r="A91" s="122">
        <v>37</v>
      </c>
      <c r="B91" s="129" t="s">
        <v>93</v>
      </c>
      <c r="C91" s="131"/>
      <c r="D91" s="130"/>
      <c r="E91" s="130"/>
      <c r="F91" s="130"/>
      <c r="G91" s="130"/>
      <c r="H91" s="130"/>
      <c r="I91" s="130"/>
      <c r="J91" s="165"/>
      <c r="K91" s="166"/>
      <c r="N91" s="121"/>
    </row>
    <row r="92" spans="1:14" s="120" customFormat="1" ht="25.5" hidden="1" x14ac:dyDescent="0.25">
      <c r="A92" s="122">
        <v>38</v>
      </c>
      <c r="B92" s="129" t="s">
        <v>94</v>
      </c>
      <c r="C92" s="131"/>
      <c r="D92" s="130"/>
      <c r="E92" s="130"/>
      <c r="F92" s="130"/>
      <c r="G92" s="130"/>
      <c r="H92" s="130"/>
      <c r="I92" s="130"/>
      <c r="J92" s="165"/>
      <c r="K92" s="166"/>
      <c r="N92" s="121"/>
    </row>
    <row r="93" spans="1:14" s="120" customFormat="1" ht="38.25" hidden="1" x14ac:dyDescent="0.25">
      <c r="A93" s="122">
        <v>39</v>
      </c>
      <c r="B93" s="129" t="s">
        <v>450</v>
      </c>
      <c r="C93" s="131"/>
      <c r="D93" s="130"/>
      <c r="E93" s="130"/>
      <c r="F93" s="130"/>
      <c r="G93" s="130"/>
      <c r="H93" s="130"/>
      <c r="I93" s="130"/>
      <c r="J93" s="165"/>
      <c r="K93" s="166"/>
      <c r="N93" s="121"/>
    </row>
    <row r="94" spans="1:14" s="120" customFormat="1" ht="25.5" hidden="1" x14ac:dyDescent="0.25">
      <c r="A94" s="122">
        <v>40</v>
      </c>
      <c r="B94" s="129" t="s">
        <v>95</v>
      </c>
      <c r="C94" s="131"/>
      <c r="D94" s="130"/>
      <c r="E94" s="130"/>
      <c r="F94" s="130"/>
      <c r="G94" s="130"/>
      <c r="H94" s="130"/>
      <c r="I94" s="130"/>
      <c r="J94" s="165"/>
      <c r="K94" s="166"/>
      <c r="N94" s="121"/>
    </row>
    <row r="95" spans="1:14" s="120" customFormat="1" ht="38.25" hidden="1" x14ac:dyDescent="0.25">
      <c r="A95" s="122">
        <v>41</v>
      </c>
      <c r="B95" s="129" t="s">
        <v>96</v>
      </c>
      <c r="C95" s="131"/>
      <c r="D95" s="130"/>
      <c r="E95" s="130"/>
      <c r="F95" s="130"/>
      <c r="G95" s="130"/>
      <c r="H95" s="130"/>
      <c r="I95" s="130"/>
      <c r="J95" s="165"/>
      <c r="K95" s="166"/>
      <c r="N95" s="121"/>
    </row>
    <row r="96" spans="1:14" s="120" customFormat="1" ht="25.5" hidden="1" x14ac:dyDescent="0.25">
      <c r="A96" s="122">
        <v>42</v>
      </c>
      <c r="B96" s="129" t="s">
        <v>97</v>
      </c>
      <c r="C96" s="131"/>
      <c r="D96" s="130"/>
      <c r="E96" s="130"/>
      <c r="F96" s="130"/>
      <c r="G96" s="130"/>
      <c r="H96" s="130"/>
      <c r="I96" s="130"/>
      <c r="J96" s="165"/>
      <c r="K96" s="166"/>
      <c r="N96" s="121"/>
    </row>
    <row r="97" spans="1:14" s="120" customFormat="1" ht="25.5" hidden="1" x14ac:dyDescent="0.25">
      <c r="A97" s="122">
        <v>43</v>
      </c>
      <c r="B97" s="129" t="s">
        <v>243</v>
      </c>
      <c r="C97" s="131"/>
      <c r="D97" s="130"/>
      <c r="E97" s="130"/>
      <c r="F97" s="130"/>
      <c r="G97" s="130"/>
      <c r="H97" s="130"/>
      <c r="I97" s="130"/>
      <c r="J97" s="165"/>
      <c r="K97" s="166"/>
      <c r="N97" s="121"/>
    </row>
    <row r="98" spans="1:14" s="120" customFormat="1" ht="51" hidden="1" x14ac:dyDescent="0.25">
      <c r="A98" s="122">
        <v>44</v>
      </c>
      <c r="B98" s="253" t="s">
        <v>451</v>
      </c>
      <c r="C98" s="129" t="s">
        <v>244</v>
      </c>
      <c r="D98" s="130"/>
      <c r="E98" s="130"/>
      <c r="F98" s="130"/>
      <c r="G98" s="130"/>
      <c r="H98" s="130"/>
      <c r="I98" s="130"/>
      <c r="J98" s="165"/>
      <c r="K98" s="166"/>
      <c r="N98" s="121"/>
    </row>
    <row r="99" spans="1:14" s="120" customFormat="1" ht="38.25" hidden="1" x14ac:dyDescent="0.25">
      <c r="A99" s="122">
        <v>45</v>
      </c>
      <c r="B99" s="253"/>
      <c r="C99" s="129" t="s">
        <v>245</v>
      </c>
      <c r="D99" s="130"/>
      <c r="E99" s="130"/>
      <c r="F99" s="130"/>
      <c r="G99" s="130"/>
      <c r="H99" s="130"/>
      <c r="I99" s="130"/>
      <c r="J99" s="165"/>
      <c r="K99" s="166"/>
      <c r="N99" s="121"/>
    </row>
    <row r="100" spans="1:14" s="120" customFormat="1" ht="25.5" hidden="1" x14ac:dyDescent="0.25">
      <c r="A100" s="122">
        <v>46</v>
      </c>
      <c r="B100" s="129" t="s">
        <v>98</v>
      </c>
      <c r="C100" s="131"/>
      <c r="D100" s="130"/>
      <c r="E100" s="130"/>
      <c r="F100" s="130"/>
      <c r="G100" s="130"/>
      <c r="H100" s="130"/>
      <c r="I100" s="130"/>
      <c r="J100" s="165"/>
      <c r="K100" s="166"/>
      <c r="N100" s="121"/>
    </row>
    <row r="101" spans="1:14" s="120" customFormat="1" hidden="1" x14ac:dyDescent="0.25">
      <c r="A101" s="122">
        <v>47</v>
      </c>
      <c r="B101" s="129" t="s">
        <v>99</v>
      </c>
      <c r="C101" s="131"/>
      <c r="D101" s="130"/>
      <c r="E101" s="130"/>
      <c r="F101" s="130"/>
      <c r="G101" s="130"/>
      <c r="H101" s="130"/>
      <c r="I101" s="130"/>
      <c r="J101" s="165"/>
      <c r="K101" s="166"/>
      <c r="N101" s="121"/>
    </row>
    <row r="102" spans="1:14" s="120" customFormat="1" ht="25.5" hidden="1" x14ac:dyDescent="0.25">
      <c r="A102" s="122">
        <v>48</v>
      </c>
      <c r="B102" s="129" t="s">
        <v>452</v>
      </c>
      <c r="C102" s="131"/>
      <c r="D102" s="130"/>
      <c r="E102" s="130"/>
      <c r="F102" s="130"/>
      <c r="G102" s="130"/>
      <c r="H102" s="130"/>
      <c r="I102" s="130"/>
      <c r="J102" s="165"/>
      <c r="K102" s="166"/>
      <c r="N102" s="121"/>
    </row>
    <row r="103" spans="1:14" s="120" customFormat="1" ht="38.25" hidden="1" x14ac:dyDescent="0.25">
      <c r="A103" s="122">
        <v>49</v>
      </c>
      <c r="B103" s="254" t="s">
        <v>100</v>
      </c>
      <c r="C103" s="129" t="s">
        <v>453</v>
      </c>
      <c r="D103" s="130"/>
      <c r="E103" s="130"/>
      <c r="F103" s="130"/>
      <c r="G103" s="130"/>
      <c r="H103" s="130"/>
      <c r="I103" s="130"/>
      <c r="J103" s="165"/>
      <c r="K103" s="166"/>
      <c r="N103" s="121"/>
    </row>
    <row r="104" spans="1:14" s="120" customFormat="1" hidden="1" x14ac:dyDescent="0.25">
      <c r="A104" s="122">
        <v>50</v>
      </c>
      <c r="B104" s="255"/>
      <c r="C104" s="129" t="s">
        <v>454</v>
      </c>
      <c r="D104" s="130"/>
      <c r="E104" s="130"/>
      <c r="F104" s="130"/>
      <c r="G104" s="130"/>
      <c r="H104" s="130"/>
      <c r="I104" s="130"/>
      <c r="J104" s="165"/>
      <c r="K104" s="166"/>
      <c r="N104" s="121"/>
    </row>
    <row r="105" spans="1:14" s="120" customFormat="1" hidden="1" x14ac:dyDescent="0.25">
      <c r="A105" s="122">
        <v>51</v>
      </c>
      <c r="B105" s="255"/>
      <c r="C105" s="129" t="s">
        <v>455</v>
      </c>
      <c r="D105" s="130"/>
      <c r="E105" s="130"/>
      <c r="F105" s="130"/>
      <c r="G105" s="130"/>
      <c r="H105" s="130"/>
      <c r="I105" s="130"/>
      <c r="J105" s="165"/>
      <c r="K105" s="166"/>
      <c r="N105" s="121"/>
    </row>
    <row r="106" spans="1:14" s="120" customFormat="1" hidden="1" x14ac:dyDescent="0.25">
      <c r="A106" s="122">
        <v>52</v>
      </c>
      <c r="B106" s="256"/>
      <c r="C106" s="129" t="s">
        <v>456</v>
      </c>
      <c r="D106" s="130"/>
      <c r="E106" s="130"/>
      <c r="F106" s="130"/>
      <c r="G106" s="130"/>
      <c r="H106" s="130"/>
      <c r="I106" s="130"/>
      <c r="J106" s="165"/>
      <c r="K106" s="166"/>
      <c r="N106" s="121"/>
    </row>
    <row r="107" spans="1:14" s="120" customFormat="1" ht="63.75" hidden="1" x14ac:dyDescent="0.25">
      <c r="A107" s="122">
        <v>53</v>
      </c>
      <c r="B107" s="129" t="s">
        <v>457</v>
      </c>
      <c r="C107" s="131"/>
      <c r="D107" s="130"/>
      <c r="E107" s="130"/>
      <c r="F107" s="130"/>
      <c r="G107" s="130"/>
      <c r="H107" s="130"/>
      <c r="I107" s="130"/>
      <c r="J107" s="165"/>
      <c r="K107" s="166"/>
      <c r="N107" s="121"/>
    </row>
    <row r="108" spans="1:14" s="120" customFormat="1" ht="51" hidden="1" x14ac:dyDescent="0.25">
      <c r="A108" s="122">
        <v>54</v>
      </c>
      <c r="B108" s="129" t="s">
        <v>101</v>
      </c>
      <c r="C108" s="131"/>
      <c r="D108" s="130"/>
      <c r="E108" s="130"/>
      <c r="F108" s="130"/>
      <c r="G108" s="130"/>
      <c r="H108" s="130"/>
      <c r="I108" s="130"/>
      <c r="J108" s="165"/>
      <c r="K108" s="166"/>
      <c r="N108" s="121"/>
    </row>
    <row r="109" spans="1:14" s="120" customFormat="1" ht="51" hidden="1" x14ac:dyDescent="0.25">
      <c r="A109" s="122">
        <v>55</v>
      </c>
      <c r="B109" s="253" t="s">
        <v>102</v>
      </c>
      <c r="C109" s="129" t="s">
        <v>458</v>
      </c>
      <c r="D109" s="130"/>
      <c r="E109" s="130"/>
      <c r="F109" s="130"/>
      <c r="G109" s="130"/>
      <c r="H109" s="130"/>
      <c r="I109" s="130"/>
      <c r="J109" s="165"/>
      <c r="K109" s="166"/>
      <c r="N109" s="121"/>
    </row>
    <row r="110" spans="1:14" s="120" customFormat="1" ht="51" hidden="1" x14ac:dyDescent="0.25">
      <c r="A110" s="122">
        <v>56</v>
      </c>
      <c r="B110" s="253"/>
      <c r="C110" s="129" t="s">
        <v>288</v>
      </c>
      <c r="D110" s="130"/>
      <c r="E110" s="130"/>
      <c r="F110" s="130"/>
      <c r="G110" s="130"/>
      <c r="H110" s="130"/>
      <c r="I110" s="130"/>
      <c r="J110" s="165"/>
      <c r="K110" s="166"/>
      <c r="N110" s="121"/>
    </row>
    <row r="111" spans="1:14" s="120" customFormat="1" ht="38.25" hidden="1" x14ac:dyDescent="0.25">
      <c r="A111" s="122">
        <v>57</v>
      </c>
      <c r="B111" s="129" t="s">
        <v>103</v>
      </c>
      <c r="C111" s="131"/>
      <c r="D111" s="130"/>
      <c r="E111" s="130"/>
      <c r="F111" s="130"/>
      <c r="G111" s="130"/>
      <c r="H111" s="130"/>
      <c r="I111" s="130"/>
      <c r="J111" s="165"/>
      <c r="K111" s="166"/>
      <c r="N111" s="121"/>
    </row>
    <row r="112" spans="1:14" s="120" customFormat="1" ht="38.25" hidden="1" x14ac:dyDescent="0.25">
      <c r="A112" s="122">
        <v>58</v>
      </c>
      <c r="B112" s="129" t="s">
        <v>104</v>
      </c>
      <c r="C112" s="131"/>
      <c r="D112" s="130"/>
      <c r="E112" s="130"/>
      <c r="F112" s="130"/>
      <c r="G112" s="130"/>
      <c r="H112" s="130"/>
      <c r="I112" s="130"/>
      <c r="J112" s="165"/>
      <c r="K112" s="166"/>
      <c r="N112" s="121"/>
    </row>
    <row r="113" spans="1:14" s="120" customFormat="1" ht="51" hidden="1" x14ac:dyDescent="0.25">
      <c r="A113" s="122">
        <v>59</v>
      </c>
      <c r="B113" s="129" t="s">
        <v>106</v>
      </c>
      <c r="C113" s="131"/>
      <c r="D113" s="130"/>
      <c r="E113" s="130"/>
      <c r="F113" s="130"/>
      <c r="G113" s="130"/>
      <c r="H113" s="130"/>
      <c r="I113" s="130"/>
      <c r="J113" s="165"/>
      <c r="K113" s="166"/>
      <c r="N113" s="121"/>
    </row>
    <row r="114" spans="1:14" s="120" customFormat="1" ht="25.5" hidden="1" x14ac:dyDescent="0.25">
      <c r="A114" s="122">
        <v>60</v>
      </c>
      <c r="B114" s="88" t="s">
        <v>459</v>
      </c>
      <c r="C114" s="131"/>
      <c r="D114" s="130"/>
      <c r="E114" s="130"/>
      <c r="F114" s="130"/>
      <c r="G114" s="130"/>
      <c r="H114" s="130"/>
      <c r="I114" s="130"/>
      <c r="J114" s="165"/>
      <c r="K114" s="166"/>
      <c r="N114" s="121"/>
    </row>
    <row r="115" spans="1:14" s="120" customFormat="1" ht="25.5" hidden="1" x14ac:dyDescent="0.25">
      <c r="A115" s="122">
        <v>61</v>
      </c>
      <c r="B115" s="129" t="s">
        <v>107</v>
      </c>
      <c r="C115" s="131"/>
      <c r="D115" s="130"/>
      <c r="E115" s="130"/>
      <c r="F115" s="130"/>
      <c r="G115" s="130"/>
      <c r="H115" s="130"/>
      <c r="I115" s="130"/>
      <c r="J115" s="165"/>
      <c r="K115" s="166"/>
      <c r="N115" s="121"/>
    </row>
    <row r="116" spans="1:14" s="120" customFormat="1" ht="63.75" hidden="1" x14ac:dyDescent="0.25">
      <c r="A116" s="122">
        <v>62</v>
      </c>
      <c r="B116" s="129" t="s">
        <v>108</v>
      </c>
      <c r="C116" s="131"/>
      <c r="D116" s="130"/>
      <c r="E116" s="130"/>
      <c r="F116" s="130"/>
      <c r="G116" s="130"/>
      <c r="H116" s="130"/>
      <c r="I116" s="130"/>
      <c r="J116" s="165"/>
      <c r="K116" s="166"/>
      <c r="N116" s="121"/>
    </row>
    <row r="117" spans="1:14" s="120" customFormat="1" ht="38.25" hidden="1" x14ac:dyDescent="0.25">
      <c r="A117" s="122">
        <v>63</v>
      </c>
      <c r="B117" s="129" t="s">
        <v>109</v>
      </c>
      <c r="C117" s="131"/>
      <c r="D117" s="130"/>
      <c r="E117" s="130"/>
      <c r="F117" s="130"/>
      <c r="G117" s="130"/>
      <c r="H117" s="130"/>
      <c r="I117" s="130"/>
      <c r="J117" s="165"/>
      <c r="K117" s="166"/>
      <c r="N117" s="121"/>
    </row>
    <row r="118" spans="1:14" s="120" customFormat="1" ht="51" hidden="1" x14ac:dyDescent="0.25">
      <c r="A118" s="122">
        <v>64</v>
      </c>
      <c r="B118" s="253" t="s">
        <v>110</v>
      </c>
      <c r="C118" s="129" t="s">
        <v>289</v>
      </c>
      <c r="D118" s="130"/>
      <c r="E118" s="130"/>
      <c r="F118" s="130"/>
      <c r="G118" s="130"/>
      <c r="H118" s="130"/>
      <c r="I118" s="130"/>
      <c r="J118" s="165"/>
      <c r="K118" s="166"/>
      <c r="N118" s="121"/>
    </row>
    <row r="119" spans="1:14" s="120" customFormat="1" ht="51" hidden="1" x14ac:dyDescent="0.25">
      <c r="A119" s="122">
        <v>65</v>
      </c>
      <c r="B119" s="253"/>
      <c r="C119" s="129" t="s">
        <v>290</v>
      </c>
      <c r="D119" s="130"/>
      <c r="E119" s="130"/>
      <c r="F119" s="130"/>
      <c r="G119" s="130"/>
      <c r="H119" s="130"/>
      <c r="I119" s="130"/>
      <c r="J119" s="165"/>
      <c r="K119" s="166"/>
      <c r="N119" s="121"/>
    </row>
    <row r="120" spans="1:14" s="120" customFormat="1" ht="38.25" hidden="1" x14ac:dyDescent="0.25">
      <c r="A120" s="122">
        <v>66</v>
      </c>
      <c r="B120" s="253"/>
      <c r="C120" s="129" t="s">
        <v>291</v>
      </c>
      <c r="D120" s="130"/>
      <c r="E120" s="130"/>
      <c r="F120" s="130"/>
      <c r="G120" s="130"/>
      <c r="H120" s="130"/>
      <c r="I120" s="130"/>
      <c r="J120" s="165"/>
      <c r="K120" s="166"/>
      <c r="N120" s="121"/>
    </row>
    <row r="121" spans="1:14" s="120" customFormat="1" ht="25.5" hidden="1" x14ac:dyDescent="0.25">
      <c r="A121" s="122">
        <v>67</v>
      </c>
      <c r="B121" s="129" t="s">
        <v>111</v>
      </c>
      <c r="C121" s="131"/>
      <c r="D121" s="130"/>
      <c r="E121" s="130"/>
      <c r="F121" s="130"/>
      <c r="G121" s="130"/>
      <c r="H121" s="130"/>
      <c r="I121" s="130"/>
      <c r="J121" s="165"/>
      <c r="K121" s="166"/>
      <c r="N121" s="121"/>
    </row>
    <row r="122" spans="1:14" s="120" customFormat="1" ht="25.5" hidden="1" x14ac:dyDescent="0.25">
      <c r="A122" s="122">
        <v>68</v>
      </c>
      <c r="B122" s="129" t="s">
        <v>112</v>
      </c>
      <c r="C122" s="131"/>
      <c r="D122" s="130"/>
      <c r="E122" s="130"/>
      <c r="F122" s="130"/>
      <c r="G122" s="130"/>
      <c r="H122" s="130"/>
      <c r="I122" s="130"/>
      <c r="J122" s="165"/>
      <c r="K122" s="166"/>
      <c r="N122" s="121"/>
    </row>
    <row r="123" spans="1:14" s="120" customFormat="1" hidden="1" x14ac:dyDescent="0.25">
      <c r="A123" s="122">
        <v>69</v>
      </c>
      <c r="B123" s="129" t="s">
        <v>113</v>
      </c>
      <c r="C123" s="131"/>
      <c r="D123" s="130"/>
      <c r="E123" s="130"/>
      <c r="F123" s="130"/>
      <c r="G123" s="130"/>
      <c r="H123" s="130"/>
      <c r="I123" s="130"/>
      <c r="J123" s="165"/>
      <c r="K123" s="166"/>
      <c r="N123" s="121"/>
    </row>
    <row r="124" spans="1:14" s="120" customFormat="1" ht="38.25" hidden="1" x14ac:dyDescent="0.25">
      <c r="A124" s="122">
        <v>70</v>
      </c>
      <c r="B124" s="129" t="s">
        <v>460</v>
      </c>
      <c r="C124" s="131"/>
      <c r="D124" s="130"/>
      <c r="E124" s="130"/>
      <c r="F124" s="130"/>
      <c r="G124" s="130"/>
      <c r="H124" s="130"/>
      <c r="I124" s="130"/>
      <c r="J124" s="165"/>
      <c r="K124" s="166"/>
      <c r="N124" s="121"/>
    </row>
    <row r="125" spans="1:14" s="120" customFormat="1" ht="38.25" hidden="1" x14ac:dyDescent="0.25">
      <c r="A125" s="122">
        <v>71</v>
      </c>
      <c r="B125" s="129" t="s">
        <v>461</v>
      </c>
      <c r="C125" s="131"/>
      <c r="D125" s="130"/>
      <c r="E125" s="130"/>
      <c r="F125" s="130"/>
      <c r="G125" s="130"/>
      <c r="H125" s="130"/>
      <c r="I125" s="130"/>
      <c r="J125" s="165"/>
      <c r="K125" s="166"/>
      <c r="N125" s="121"/>
    </row>
    <row r="126" spans="1:14" s="120" customFormat="1" hidden="1" x14ac:dyDescent="0.25">
      <c r="A126" s="122">
        <v>72</v>
      </c>
      <c r="B126" s="129" t="s">
        <v>114</v>
      </c>
      <c r="C126" s="131"/>
      <c r="D126" s="130"/>
      <c r="E126" s="130"/>
      <c r="F126" s="130"/>
      <c r="G126" s="130"/>
      <c r="H126" s="130"/>
      <c r="I126" s="130"/>
      <c r="J126" s="165"/>
      <c r="K126" s="166"/>
      <c r="N126" s="121"/>
    </row>
    <row r="127" spans="1:14" s="120" customFormat="1" ht="51" hidden="1" x14ac:dyDescent="0.25">
      <c r="A127" s="122">
        <v>73</v>
      </c>
      <c r="B127" s="129" t="s">
        <v>462</v>
      </c>
      <c r="C127" s="131"/>
      <c r="D127" s="130"/>
      <c r="E127" s="130"/>
      <c r="F127" s="130"/>
      <c r="G127" s="130"/>
      <c r="H127" s="130"/>
      <c r="I127" s="130"/>
      <c r="J127" s="165"/>
      <c r="K127" s="166"/>
      <c r="N127" s="121"/>
    </row>
    <row r="128" spans="1:14" s="120" customFormat="1" ht="38.25" hidden="1" x14ac:dyDescent="0.25">
      <c r="A128" s="122">
        <v>74</v>
      </c>
      <c r="B128" s="129" t="s">
        <v>463</v>
      </c>
      <c r="C128" s="131"/>
      <c r="D128" s="130"/>
      <c r="E128" s="130"/>
      <c r="F128" s="130"/>
      <c r="G128" s="130"/>
      <c r="H128" s="130"/>
      <c r="I128" s="130"/>
      <c r="J128" s="165"/>
      <c r="K128" s="166"/>
      <c r="N128" s="121"/>
    </row>
    <row r="129" spans="1:14" s="120" customFormat="1" ht="25.5" hidden="1" x14ac:dyDescent="0.25">
      <c r="A129" s="122">
        <v>75</v>
      </c>
      <c r="B129" s="129" t="s">
        <v>115</v>
      </c>
      <c r="C129" s="131"/>
      <c r="D129" s="130"/>
      <c r="E129" s="130"/>
      <c r="F129" s="130"/>
      <c r="G129" s="130"/>
      <c r="H129" s="130"/>
      <c r="I129" s="130"/>
      <c r="J129" s="165"/>
      <c r="K129" s="166"/>
      <c r="N129" s="121"/>
    </row>
    <row r="130" spans="1:14" s="120" customFormat="1" hidden="1" x14ac:dyDescent="0.25">
      <c r="A130" s="122">
        <v>76</v>
      </c>
      <c r="B130" s="132" t="s">
        <v>464</v>
      </c>
      <c r="C130" s="133"/>
      <c r="D130" s="130"/>
      <c r="E130" s="130"/>
      <c r="F130" s="130"/>
      <c r="G130" s="130"/>
      <c r="H130" s="130"/>
      <c r="I130" s="130"/>
      <c r="J130" s="165"/>
      <c r="K130" s="166"/>
      <c r="N130" s="121"/>
    </row>
    <row r="131" spans="1:14" s="120" customFormat="1" hidden="1" x14ac:dyDescent="0.25">
      <c r="A131" s="122">
        <v>77</v>
      </c>
      <c r="B131" s="253" t="s">
        <v>116</v>
      </c>
      <c r="C131" s="129" t="s">
        <v>292</v>
      </c>
      <c r="D131" s="130"/>
      <c r="E131" s="130"/>
      <c r="F131" s="130"/>
      <c r="G131" s="130"/>
      <c r="H131" s="130"/>
      <c r="I131" s="130"/>
      <c r="J131" s="165"/>
      <c r="K131" s="166"/>
      <c r="N131" s="121"/>
    </row>
    <row r="132" spans="1:14" s="120" customFormat="1" hidden="1" x14ac:dyDescent="0.25">
      <c r="A132" s="122">
        <v>78</v>
      </c>
      <c r="B132" s="253"/>
      <c r="C132" s="129" t="s">
        <v>293</v>
      </c>
      <c r="D132" s="130"/>
      <c r="E132" s="130"/>
      <c r="F132" s="130"/>
      <c r="G132" s="130"/>
      <c r="H132" s="130"/>
      <c r="I132" s="130"/>
      <c r="J132" s="165"/>
      <c r="K132" s="166"/>
      <c r="N132" s="121"/>
    </row>
    <row r="133" spans="1:14" s="120" customFormat="1" hidden="1" x14ac:dyDescent="0.25">
      <c r="A133" s="122">
        <v>79</v>
      </c>
      <c r="B133" s="253"/>
      <c r="C133" s="129" t="s">
        <v>294</v>
      </c>
      <c r="D133" s="130"/>
      <c r="E133" s="130"/>
      <c r="F133" s="130"/>
      <c r="G133" s="130"/>
      <c r="H133" s="130"/>
      <c r="I133" s="130"/>
      <c r="J133" s="165"/>
      <c r="K133" s="166"/>
      <c r="N133" s="121"/>
    </row>
    <row r="134" spans="1:14" s="120" customFormat="1" ht="25.5" hidden="1" x14ac:dyDescent="0.25">
      <c r="A134" s="122">
        <v>80</v>
      </c>
      <c r="B134" s="253"/>
      <c r="C134" s="129" t="s">
        <v>295</v>
      </c>
      <c r="D134" s="130"/>
      <c r="E134" s="130"/>
      <c r="F134" s="130"/>
      <c r="G134" s="130"/>
      <c r="H134" s="130"/>
      <c r="I134" s="130"/>
      <c r="J134" s="165"/>
      <c r="K134" s="166"/>
      <c r="N134" s="121"/>
    </row>
    <row r="135" spans="1:14" s="120" customFormat="1" ht="25.5" hidden="1" x14ac:dyDescent="0.25">
      <c r="A135" s="122">
        <v>81</v>
      </c>
      <c r="B135" s="253"/>
      <c r="C135" s="129" t="s">
        <v>296</v>
      </c>
      <c r="D135" s="130"/>
      <c r="E135" s="130"/>
      <c r="F135" s="130"/>
      <c r="G135" s="130"/>
      <c r="H135" s="130"/>
      <c r="I135" s="130"/>
      <c r="J135" s="165"/>
      <c r="K135" s="166"/>
      <c r="N135" s="121"/>
    </row>
    <row r="136" spans="1:14" s="120" customFormat="1" ht="89.25" hidden="1" x14ac:dyDescent="0.25">
      <c r="A136" s="122">
        <v>82</v>
      </c>
      <c r="B136" s="253"/>
      <c r="C136" s="129" t="s">
        <v>297</v>
      </c>
      <c r="D136" s="130"/>
      <c r="E136" s="130"/>
      <c r="F136" s="130"/>
      <c r="G136" s="130"/>
      <c r="H136" s="130"/>
      <c r="I136" s="130"/>
      <c r="J136" s="165"/>
      <c r="K136" s="166"/>
      <c r="N136" s="121"/>
    </row>
    <row r="137" spans="1:14" s="120" customFormat="1" ht="140.25" hidden="1" x14ac:dyDescent="0.25">
      <c r="A137" s="122">
        <v>83</v>
      </c>
      <c r="B137" s="129" t="s">
        <v>117</v>
      </c>
      <c r="C137" s="131"/>
      <c r="D137" s="130"/>
      <c r="E137" s="130"/>
      <c r="F137" s="130"/>
      <c r="G137" s="130"/>
      <c r="H137" s="130"/>
      <c r="I137" s="130"/>
      <c r="J137" s="165"/>
      <c r="K137" s="166"/>
      <c r="N137" s="121"/>
    </row>
    <row r="138" spans="1:14" s="120" customFormat="1" ht="25.5" hidden="1" x14ac:dyDescent="0.25">
      <c r="A138" s="122">
        <v>84</v>
      </c>
      <c r="B138" s="129" t="s">
        <v>118</v>
      </c>
      <c r="C138" s="131"/>
      <c r="D138" s="130"/>
      <c r="E138" s="130"/>
      <c r="F138" s="130"/>
      <c r="G138" s="130"/>
      <c r="H138" s="130"/>
      <c r="I138" s="130"/>
      <c r="J138" s="165"/>
      <c r="K138" s="166"/>
      <c r="N138" s="121"/>
    </row>
    <row r="139" spans="1:14" s="120" customFormat="1" hidden="1" x14ac:dyDescent="0.25">
      <c r="A139" s="122">
        <v>85</v>
      </c>
      <c r="B139" s="129" t="s">
        <v>119</v>
      </c>
      <c r="C139" s="131"/>
      <c r="D139" s="130"/>
      <c r="E139" s="130"/>
      <c r="F139" s="130"/>
      <c r="G139" s="130"/>
      <c r="H139" s="130"/>
      <c r="I139" s="130"/>
      <c r="J139" s="165"/>
      <c r="K139" s="166"/>
      <c r="N139" s="121"/>
    </row>
    <row r="140" spans="1:14" s="120" customFormat="1" hidden="1" x14ac:dyDescent="0.25">
      <c r="A140" s="122">
        <v>86</v>
      </c>
      <c r="B140" s="129" t="s">
        <v>120</v>
      </c>
      <c r="C140" s="131"/>
      <c r="D140" s="130"/>
      <c r="E140" s="130"/>
      <c r="F140" s="130"/>
      <c r="G140" s="130"/>
      <c r="H140" s="130"/>
      <c r="I140" s="130"/>
      <c r="J140" s="165"/>
      <c r="K140" s="166"/>
      <c r="N140" s="121"/>
    </row>
    <row r="141" spans="1:14" s="120" customFormat="1" ht="25.5" hidden="1" x14ac:dyDescent="0.25">
      <c r="A141" s="122">
        <v>87</v>
      </c>
      <c r="B141" s="129" t="s">
        <v>121</v>
      </c>
      <c r="C141" s="131"/>
      <c r="D141" s="130"/>
      <c r="E141" s="130"/>
      <c r="F141" s="130"/>
      <c r="G141" s="130"/>
      <c r="H141" s="130"/>
      <c r="I141" s="130"/>
      <c r="J141" s="165"/>
      <c r="K141" s="166"/>
      <c r="N141" s="121"/>
    </row>
    <row r="142" spans="1:14" s="120" customFormat="1" hidden="1" x14ac:dyDescent="0.25">
      <c r="A142" s="122">
        <v>88</v>
      </c>
      <c r="B142" s="129" t="s">
        <v>122</v>
      </c>
      <c r="C142" s="131"/>
      <c r="D142" s="130"/>
      <c r="E142" s="130"/>
      <c r="F142" s="130"/>
      <c r="G142" s="130"/>
      <c r="H142" s="130"/>
      <c r="I142" s="130"/>
      <c r="J142" s="165"/>
      <c r="K142" s="166"/>
      <c r="N142" s="121"/>
    </row>
    <row r="143" spans="1:14" s="120" customFormat="1" hidden="1" x14ac:dyDescent="0.25">
      <c r="A143" s="122">
        <v>89</v>
      </c>
      <c r="B143" s="129" t="s">
        <v>123</v>
      </c>
      <c r="C143" s="131"/>
      <c r="D143" s="130"/>
      <c r="E143" s="130"/>
      <c r="F143" s="130"/>
      <c r="G143" s="130"/>
      <c r="H143" s="130"/>
      <c r="I143" s="130"/>
      <c r="J143" s="165"/>
      <c r="K143" s="166"/>
      <c r="N143" s="121"/>
    </row>
    <row r="144" spans="1:14" s="120" customFormat="1" hidden="1" x14ac:dyDescent="0.25">
      <c r="A144" s="122">
        <v>90</v>
      </c>
      <c r="B144" s="129" t="s">
        <v>124</v>
      </c>
      <c r="C144" s="131"/>
      <c r="D144" s="130"/>
      <c r="E144" s="130"/>
      <c r="F144" s="130"/>
      <c r="G144" s="130"/>
      <c r="H144" s="130"/>
      <c r="I144" s="130"/>
      <c r="J144" s="165"/>
      <c r="K144" s="166"/>
      <c r="N144" s="121"/>
    </row>
    <row r="145" spans="1:14" s="120" customFormat="1" ht="38.25" hidden="1" x14ac:dyDescent="0.25">
      <c r="A145" s="122">
        <v>91</v>
      </c>
      <c r="B145" s="129" t="s">
        <v>125</v>
      </c>
      <c r="C145" s="131"/>
      <c r="D145" s="130"/>
      <c r="E145" s="130"/>
      <c r="F145" s="130"/>
      <c r="G145" s="130"/>
      <c r="H145" s="130"/>
      <c r="I145" s="130"/>
      <c r="J145" s="165"/>
      <c r="K145" s="166"/>
      <c r="N145" s="121"/>
    </row>
    <row r="146" spans="1:14" s="120" customFormat="1" hidden="1" x14ac:dyDescent="0.25">
      <c r="A146" s="122">
        <v>92</v>
      </c>
      <c r="B146" s="129" t="s">
        <v>126</v>
      </c>
      <c r="C146" s="131"/>
      <c r="D146" s="130"/>
      <c r="E146" s="130"/>
      <c r="F146" s="130"/>
      <c r="G146" s="130"/>
      <c r="H146" s="130"/>
      <c r="I146" s="130"/>
      <c r="J146" s="165"/>
      <c r="K146" s="166"/>
      <c r="N146" s="121"/>
    </row>
    <row r="147" spans="1:14" s="120" customFormat="1" hidden="1" x14ac:dyDescent="0.25">
      <c r="A147" s="122">
        <v>93</v>
      </c>
      <c r="B147" s="129" t="s">
        <v>127</v>
      </c>
      <c r="C147" s="131"/>
      <c r="D147" s="130"/>
      <c r="E147" s="130"/>
      <c r="F147" s="130"/>
      <c r="G147" s="130"/>
      <c r="H147" s="130"/>
      <c r="I147" s="130"/>
      <c r="J147" s="165"/>
      <c r="K147" s="166"/>
      <c r="N147" s="121"/>
    </row>
    <row r="148" spans="1:14" s="120" customFormat="1" ht="63.75" hidden="1" x14ac:dyDescent="0.25">
      <c r="A148" s="122">
        <v>94</v>
      </c>
      <c r="B148" s="129" t="s">
        <v>128</v>
      </c>
      <c r="C148" s="131"/>
      <c r="D148" s="130"/>
      <c r="E148" s="130"/>
      <c r="F148" s="130"/>
      <c r="G148" s="130"/>
      <c r="H148" s="130"/>
      <c r="I148" s="130"/>
      <c r="J148" s="165"/>
      <c r="K148" s="166"/>
      <c r="N148" s="121"/>
    </row>
    <row r="149" spans="1:14" s="120" customFormat="1" ht="25.5" hidden="1" x14ac:dyDescent="0.25">
      <c r="A149" s="122">
        <v>95</v>
      </c>
      <c r="B149" s="129" t="s">
        <v>130</v>
      </c>
      <c r="C149" s="131"/>
      <c r="D149" s="122"/>
      <c r="E149" s="122"/>
      <c r="F149" s="122"/>
      <c r="G149" s="122"/>
      <c r="H149" s="122"/>
      <c r="I149" s="130"/>
      <c r="J149" s="165"/>
      <c r="K149" s="166"/>
      <c r="N149" s="121"/>
    </row>
    <row r="150" spans="1:14" s="120" customFormat="1" ht="25.5" hidden="1" x14ac:dyDescent="0.25">
      <c r="A150" s="122">
        <v>96</v>
      </c>
      <c r="B150" s="129" t="s">
        <v>131</v>
      </c>
      <c r="C150" s="131"/>
      <c r="D150" s="130"/>
      <c r="E150" s="130"/>
      <c r="F150" s="130"/>
      <c r="G150" s="130"/>
      <c r="H150" s="130"/>
      <c r="I150" s="130"/>
      <c r="J150" s="165"/>
      <c r="K150" s="166"/>
      <c r="N150" s="121"/>
    </row>
    <row r="151" spans="1:14" s="120" customFormat="1" ht="25.5" hidden="1" x14ac:dyDescent="0.25">
      <c r="A151" s="122">
        <v>97</v>
      </c>
      <c r="B151" s="129" t="s">
        <v>132</v>
      </c>
      <c r="C151" s="131"/>
      <c r="D151" s="130"/>
      <c r="E151" s="130"/>
      <c r="F151" s="130"/>
      <c r="G151" s="130"/>
      <c r="H151" s="130"/>
      <c r="I151" s="130"/>
      <c r="J151" s="165"/>
      <c r="K151" s="166"/>
      <c r="N151" s="121"/>
    </row>
    <row r="152" spans="1:14" s="120" customFormat="1" ht="25.5" hidden="1" x14ac:dyDescent="0.25">
      <c r="A152" s="122">
        <v>98</v>
      </c>
      <c r="B152" s="129" t="s">
        <v>133</v>
      </c>
      <c r="C152" s="131"/>
      <c r="D152" s="130"/>
      <c r="E152" s="130"/>
      <c r="F152" s="130"/>
      <c r="G152" s="130"/>
      <c r="H152" s="130"/>
      <c r="I152" s="130"/>
      <c r="J152" s="165"/>
      <c r="K152" s="166"/>
      <c r="N152" s="121"/>
    </row>
    <row r="153" spans="1:14" s="120" customFormat="1" ht="25.5" hidden="1" x14ac:dyDescent="0.25">
      <c r="A153" s="122">
        <v>99</v>
      </c>
      <c r="B153" s="129" t="s">
        <v>134</v>
      </c>
      <c r="C153" s="131"/>
      <c r="D153" s="130"/>
      <c r="E153" s="130"/>
      <c r="F153" s="130"/>
      <c r="G153" s="130"/>
      <c r="H153" s="130"/>
      <c r="I153" s="130"/>
      <c r="J153" s="165"/>
      <c r="K153" s="166"/>
      <c r="N153" s="121"/>
    </row>
    <row r="154" spans="1:14" s="120" customFormat="1" hidden="1" x14ac:dyDescent="0.25">
      <c r="A154" s="122">
        <v>100</v>
      </c>
      <c r="B154" s="129" t="s">
        <v>135</v>
      </c>
      <c r="C154" s="131"/>
      <c r="D154" s="130"/>
      <c r="E154" s="130"/>
      <c r="F154" s="130"/>
      <c r="G154" s="130"/>
      <c r="H154" s="130"/>
      <c r="I154" s="130"/>
      <c r="J154" s="165"/>
      <c r="K154" s="166"/>
      <c r="N154" s="121"/>
    </row>
    <row r="155" spans="1:14" s="120" customFormat="1" hidden="1" x14ac:dyDescent="0.25">
      <c r="A155" s="122">
        <v>101</v>
      </c>
      <c r="B155" s="129" t="s">
        <v>136</v>
      </c>
      <c r="C155" s="131"/>
      <c r="D155" s="130"/>
      <c r="E155" s="130"/>
      <c r="F155" s="130"/>
      <c r="G155" s="130"/>
      <c r="H155" s="130"/>
      <c r="I155" s="130"/>
      <c r="J155" s="165"/>
      <c r="K155" s="166"/>
      <c r="N155" s="121"/>
    </row>
    <row r="156" spans="1:14" s="120" customFormat="1" hidden="1" x14ac:dyDescent="0.25">
      <c r="A156" s="122">
        <v>102</v>
      </c>
      <c r="B156" s="129" t="s">
        <v>137</v>
      </c>
      <c r="C156" s="131"/>
      <c r="D156" s="130"/>
      <c r="E156" s="130"/>
      <c r="F156" s="130"/>
      <c r="G156" s="130"/>
      <c r="H156" s="130"/>
      <c r="I156" s="130"/>
      <c r="J156" s="165"/>
      <c r="K156" s="166"/>
      <c r="N156" s="121"/>
    </row>
    <row r="157" spans="1:14" s="120" customFormat="1" ht="25.5" hidden="1" x14ac:dyDescent="0.25">
      <c r="A157" s="122">
        <v>103</v>
      </c>
      <c r="B157" s="129" t="s">
        <v>138</v>
      </c>
      <c r="C157" s="131"/>
      <c r="D157" s="130"/>
      <c r="E157" s="130"/>
      <c r="F157" s="130"/>
      <c r="G157" s="130"/>
      <c r="H157" s="130"/>
      <c r="I157" s="130"/>
      <c r="J157" s="165"/>
      <c r="K157" s="166"/>
      <c r="N157" s="121"/>
    </row>
    <row r="158" spans="1:14" s="120" customFormat="1" ht="38.25" hidden="1" x14ac:dyDescent="0.25">
      <c r="A158" s="122">
        <v>104</v>
      </c>
      <c r="B158" s="253" t="s">
        <v>139</v>
      </c>
      <c r="C158" s="129" t="s">
        <v>298</v>
      </c>
      <c r="D158" s="130"/>
      <c r="E158" s="130"/>
      <c r="F158" s="130"/>
      <c r="G158" s="130"/>
      <c r="H158" s="130"/>
      <c r="I158" s="130"/>
      <c r="J158" s="165"/>
      <c r="K158" s="166"/>
      <c r="N158" s="121"/>
    </row>
    <row r="159" spans="1:14" s="120" customFormat="1" ht="25.5" hidden="1" x14ac:dyDescent="0.25">
      <c r="A159" s="122">
        <v>105</v>
      </c>
      <c r="B159" s="253"/>
      <c r="C159" s="129" t="s">
        <v>299</v>
      </c>
      <c r="D159" s="130"/>
      <c r="E159" s="130"/>
      <c r="F159" s="130"/>
      <c r="G159" s="130"/>
      <c r="H159" s="130"/>
      <c r="I159" s="130"/>
      <c r="J159" s="165"/>
      <c r="K159" s="166"/>
      <c r="N159" s="121"/>
    </row>
    <row r="160" spans="1:14" s="120" customFormat="1" ht="25.5" hidden="1" x14ac:dyDescent="0.25">
      <c r="A160" s="122">
        <v>106</v>
      </c>
      <c r="B160" s="253"/>
      <c r="C160" s="129" t="s">
        <v>300</v>
      </c>
      <c r="D160" s="130"/>
      <c r="E160" s="130"/>
      <c r="F160" s="130"/>
      <c r="G160" s="130"/>
      <c r="H160" s="130"/>
      <c r="I160" s="130"/>
      <c r="J160" s="165"/>
      <c r="K160" s="166"/>
      <c r="N160" s="121"/>
    </row>
    <row r="161" spans="1:14" s="120" customFormat="1" ht="38.25" hidden="1" x14ac:dyDescent="0.25">
      <c r="A161" s="122">
        <v>107</v>
      </c>
      <c r="B161" s="253"/>
      <c r="C161" s="129" t="s">
        <v>301</v>
      </c>
      <c r="D161" s="130"/>
      <c r="E161" s="130"/>
      <c r="F161" s="130"/>
      <c r="G161" s="130"/>
      <c r="H161" s="130"/>
      <c r="I161" s="130"/>
      <c r="J161" s="165"/>
      <c r="K161" s="166"/>
      <c r="N161" s="121"/>
    </row>
    <row r="162" spans="1:14" s="120" customFormat="1" ht="38.25" hidden="1" x14ac:dyDescent="0.25">
      <c r="A162" s="122">
        <v>108</v>
      </c>
      <c r="B162" s="253"/>
      <c r="C162" s="129" t="s">
        <v>302</v>
      </c>
      <c r="D162" s="130"/>
      <c r="E162" s="130"/>
      <c r="F162" s="130"/>
      <c r="G162" s="130"/>
      <c r="H162" s="130"/>
      <c r="I162" s="130"/>
      <c r="J162" s="165"/>
      <c r="K162" s="166"/>
      <c r="N162" s="121"/>
    </row>
    <row r="163" spans="1:14" s="120" customFormat="1" ht="140.25" hidden="1" x14ac:dyDescent="0.25">
      <c r="A163" s="122">
        <v>109</v>
      </c>
      <c r="B163" s="253"/>
      <c r="C163" s="129" t="s">
        <v>303</v>
      </c>
      <c r="D163" s="130"/>
      <c r="E163" s="130"/>
      <c r="F163" s="130"/>
      <c r="G163" s="130"/>
      <c r="H163" s="130"/>
      <c r="I163" s="130"/>
      <c r="J163" s="165"/>
      <c r="K163" s="166"/>
      <c r="N163" s="121"/>
    </row>
    <row r="164" spans="1:14" s="120" customFormat="1" ht="38.25" hidden="1" x14ac:dyDescent="0.25">
      <c r="A164" s="122">
        <v>110</v>
      </c>
      <c r="B164" s="253" t="s">
        <v>140</v>
      </c>
      <c r="C164" s="129" t="s">
        <v>304</v>
      </c>
      <c r="D164" s="130"/>
      <c r="E164" s="130"/>
      <c r="F164" s="130"/>
      <c r="G164" s="130"/>
      <c r="H164" s="130"/>
      <c r="I164" s="130"/>
      <c r="J164" s="165"/>
      <c r="K164" s="166"/>
      <c r="N164" s="121"/>
    </row>
    <row r="165" spans="1:14" s="120" customFormat="1" ht="38.25" hidden="1" x14ac:dyDescent="0.25">
      <c r="A165" s="122">
        <v>111</v>
      </c>
      <c r="B165" s="253"/>
      <c r="C165" s="129" t="s">
        <v>305</v>
      </c>
      <c r="D165" s="130"/>
      <c r="E165" s="130"/>
      <c r="F165" s="130"/>
      <c r="G165" s="130"/>
      <c r="H165" s="130"/>
      <c r="I165" s="130"/>
      <c r="J165" s="165"/>
      <c r="K165" s="166"/>
      <c r="N165" s="121"/>
    </row>
    <row r="166" spans="1:14" s="120" customFormat="1" ht="89.25" hidden="1" x14ac:dyDescent="0.25">
      <c r="A166" s="122">
        <v>112</v>
      </c>
      <c r="B166" s="253"/>
      <c r="C166" s="129" t="s">
        <v>306</v>
      </c>
      <c r="D166" s="130"/>
      <c r="E166" s="130"/>
      <c r="F166" s="130"/>
      <c r="G166" s="130"/>
      <c r="H166" s="130"/>
      <c r="I166" s="130"/>
      <c r="J166" s="165"/>
      <c r="K166" s="166"/>
      <c r="N166" s="121"/>
    </row>
    <row r="167" spans="1:14" s="120" customFormat="1" ht="51" hidden="1" x14ac:dyDescent="0.25">
      <c r="A167" s="122">
        <v>113</v>
      </c>
      <c r="B167" s="253"/>
      <c r="C167" s="129" t="s">
        <v>307</v>
      </c>
      <c r="D167" s="130"/>
      <c r="E167" s="130"/>
      <c r="F167" s="130"/>
      <c r="G167" s="130"/>
      <c r="H167" s="130"/>
      <c r="I167" s="130"/>
      <c r="J167" s="165"/>
      <c r="K167" s="166"/>
      <c r="N167" s="121"/>
    </row>
    <row r="168" spans="1:14" s="120" customFormat="1" hidden="1" x14ac:dyDescent="0.25">
      <c r="A168" s="122">
        <v>114</v>
      </c>
      <c r="B168" s="129" t="s">
        <v>141</v>
      </c>
      <c r="C168" s="131"/>
      <c r="D168" s="130"/>
      <c r="E168" s="130"/>
      <c r="F168" s="130"/>
      <c r="G168" s="130"/>
      <c r="H168" s="130"/>
      <c r="I168" s="130"/>
      <c r="J168" s="165"/>
      <c r="K168" s="166"/>
      <c r="N168" s="121"/>
    </row>
    <row r="169" spans="1:14" s="120" customFormat="1" ht="38.25" hidden="1" x14ac:dyDescent="0.25">
      <c r="A169" s="122">
        <v>115</v>
      </c>
      <c r="B169" s="129" t="s">
        <v>142</v>
      </c>
      <c r="C169" s="131"/>
      <c r="D169" s="130"/>
      <c r="E169" s="130"/>
      <c r="F169" s="130"/>
      <c r="G169" s="130"/>
      <c r="H169" s="130"/>
      <c r="I169" s="130"/>
      <c r="J169" s="165"/>
      <c r="K169" s="166"/>
      <c r="N169" s="121"/>
    </row>
    <row r="170" spans="1:14" s="120" customFormat="1" ht="38.25" hidden="1" x14ac:dyDescent="0.25">
      <c r="A170" s="122">
        <v>116</v>
      </c>
      <c r="B170" s="253" t="s">
        <v>143</v>
      </c>
      <c r="C170" s="129" t="s">
        <v>308</v>
      </c>
      <c r="D170" s="130"/>
      <c r="E170" s="130"/>
      <c r="F170" s="130"/>
      <c r="G170" s="130"/>
      <c r="H170" s="130"/>
      <c r="I170" s="130"/>
      <c r="J170" s="165"/>
      <c r="K170" s="166"/>
      <c r="N170" s="121"/>
    </row>
    <row r="171" spans="1:14" s="120" customFormat="1" ht="38.25" hidden="1" x14ac:dyDescent="0.25">
      <c r="A171" s="122">
        <v>117</v>
      </c>
      <c r="B171" s="253"/>
      <c r="C171" s="129" t="s">
        <v>309</v>
      </c>
      <c r="D171" s="130"/>
      <c r="E171" s="130"/>
      <c r="F171" s="130"/>
      <c r="G171" s="130"/>
      <c r="H171" s="130"/>
      <c r="I171" s="130"/>
      <c r="J171" s="165"/>
      <c r="K171" s="166"/>
      <c r="N171" s="121"/>
    </row>
    <row r="172" spans="1:14" s="120" customFormat="1" ht="51" hidden="1" x14ac:dyDescent="0.25">
      <c r="A172" s="122">
        <v>118</v>
      </c>
      <c r="B172" s="253"/>
      <c r="C172" s="129" t="s">
        <v>310</v>
      </c>
      <c r="D172" s="130"/>
      <c r="E172" s="130"/>
      <c r="F172" s="130"/>
      <c r="G172" s="130"/>
      <c r="H172" s="130"/>
      <c r="I172" s="130"/>
      <c r="J172" s="165"/>
      <c r="K172" s="166"/>
      <c r="N172" s="121"/>
    </row>
    <row r="173" spans="1:14" s="120" customFormat="1" ht="89.25" hidden="1" x14ac:dyDescent="0.25">
      <c r="A173" s="122">
        <v>119</v>
      </c>
      <c r="B173" s="253" t="s">
        <v>144</v>
      </c>
      <c r="C173" s="129" t="s">
        <v>311</v>
      </c>
      <c r="D173" s="130"/>
      <c r="E173" s="130"/>
      <c r="F173" s="130"/>
      <c r="G173" s="130"/>
      <c r="H173" s="130"/>
      <c r="I173" s="130"/>
      <c r="J173" s="165"/>
      <c r="K173" s="166"/>
      <c r="N173" s="121"/>
    </row>
    <row r="174" spans="1:14" s="120" customFormat="1" ht="89.25" hidden="1" x14ac:dyDescent="0.25">
      <c r="A174" s="122">
        <v>120</v>
      </c>
      <c r="B174" s="253"/>
      <c r="C174" s="129" t="s">
        <v>312</v>
      </c>
      <c r="D174" s="130"/>
      <c r="E174" s="130"/>
      <c r="F174" s="130"/>
      <c r="G174" s="130"/>
      <c r="H174" s="130"/>
      <c r="I174" s="130"/>
      <c r="J174" s="165"/>
      <c r="K174" s="166"/>
      <c r="N174" s="121"/>
    </row>
    <row r="175" spans="1:14" s="120" customFormat="1" ht="89.25" hidden="1" x14ac:dyDescent="0.25">
      <c r="A175" s="122">
        <v>121</v>
      </c>
      <c r="B175" s="253"/>
      <c r="C175" s="129" t="s">
        <v>313</v>
      </c>
      <c r="D175" s="130"/>
      <c r="E175" s="130"/>
      <c r="F175" s="130"/>
      <c r="G175" s="130"/>
      <c r="H175" s="130"/>
      <c r="I175" s="130"/>
      <c r="J175" s="165"/>
      <c r="K175" s="166"/>
      <c r="N175" s="121"/>
    </row>
    <row r="176" spans="1:14" s="120" customFormat="1" hidden="1" x14ac:dyDescent="0.25">
      <c r="A176" s="122">
        <v>122</v>
      </c>
      <c r="B176" s="129" t="s">
        <v>145</v>
      </c>
      <c r="C176" s="131"/>
      <c r="D176" s="130"/>
      <c r="E176" s="130"/>
      <c r="F176" s="130"/>
      <c r="G176" s="130"/>
      <c r="H176" s="130"/>
      <c r="I176" s="130"/>
      <c r="J176" s="165"/>
      <c r="K176" s="166"/>
      <c r="N176" s="121"/>
    </row>
    <row r="177" spans="1:14" s="120" customFormat="1" ht="25.5" hidden="1" x14ac:dyDescent="0.25">
      <c r="A177" s="122">
        <v>123</v>
      </c>
      <c r="B177" s="129" t="s">
        <v>146</v>
      </c>
      <c r="C177" s="131"/>
      <c r="D177" s="130"/>
      <c r="E177" s="130"/>
      <c r="F177" s="130"/>
      <c r="G177" s="130"/>
      <c r="H177" s="130"/>
      <c r="I177" s="130"/>
      <c r="J177" s="165"/>
      <c r="K177" s="166"/>
      <c r="N177" s="121"/>
    </row>
    <row r="178" spans="1:14" s="120" customFormat="1" ht="25.5" hidden="1" x14ac:dyDescent="0.25">
      <c r="A178" s="122">
        <v>124</v>
      </c>
      <c r="B178" s="129" t="s">
        <v>147</v>
      </c>
      <c r="C178" s="131"/>
      <c r="D178" s="130"/>
      <c r="E178" s="130"/>
      <c r="F178" s="130"/>
      <c r="G178" s="130"/>
      <c r="H178" s="130"/>
      <c r="I178" s="130"/>
      <c r="J178" s="165"/>
      <c r="K178" s="166"/>
      <c r="N178" s="121"/>
    </row>
    <row r="179" spans="1:14" s="120" customFormat="1" ht="38.25" hidden="1" x14ac:dyDescent="0.25">
      <c r="A179" s="122">
        <v>125</v>
      </c>
      <c r="B179" s="129" t="s">
        <v>148</v>
      </c>
      <c r="C179" s="131"/>
      <c r="D179" s="130"/>
      <c r="E179" s="130"/>
      <c r="F179" s="130"/>
      <c r="G179" s="130"/>
      <c r="H179" s="130"/>
      <c r="I179" s="130"/>
      <c r="J179" s="165"/>
      <c r="K179" s="166"/>
      <c r="N179" s="121"/>
    </row>
    <row r="180" spans="1:14" s="120" customFormat="1" ht="38.25" hidden="1" x14ac:dyDescent="0.25">
      <c r="A180" s="122">
        <v>126</v>
      </c>
      <c r="B180" s="129" t="s">
        <v>149</v>
      </c>
      <c r="C180" s="131"/>
      <c r="D180" s="130"/>
      <c r="E180" s="130"/>
      <c r="F180" s="130"/>
      <c r="G180" s="130"/>
      <c r="H180" s="130"/>
      <c r="I180" s="130"/>
      <c r="J180" s="165"/>
      <c r="K180" s="166"/>
      <c r="N180" s="121"/>
    </row>
    <row r="181" spans="1:14" s="120" customFormat="1" ht="25.5" hidden="1" x14ac:dyDescent="0.25">
      <c r="A181" s="122">
        <v>127</v>
      </c>
      <c r="B181" s="129" t="s">
        <v>150</v>
      </c>
      <c r="C181" s="131"/>
      <c r="D181" s="130"/>
      <c r="E181" s="130"/>
      <c r="F181" s="130"/>
      <c r="G181" s="130"/>
      <c r="H181" s="130"/>
      <c r="I181" s="130"/>
      <c r="J181" s="165"/>
      <c r="K181" s="166"/>
      <c r="N181" s="121"/>
    </row>
    <row r="182" spans="1:14" s="120" customFormat="1" ht="25.5" hidden="1" x14ac:dyDescent="0.25">
      <c r="A182" s="122">
        <v>128</v>
      </c>
      <c r="B182" s="129" t="s">
        <v>151</v>
      </c>
      <c r="C182" s="131"/>
      <c r="D182" s="130"/>
      <c r="E182" s="130"/>
      <c r="F182" s="130"/>
      <c r="G182" s="130"/>
      <c r="H182" s="130"/>
      <c r="I182" s="130"/>
      <c r="J182" s="165"/>
      <c r="K182" s="166"/>
      <c r="N182" s="121"/>
    </row>
    <row r="183" spans="1:14" s="120" customFormat="1" ht="25.5" hidden="1" x14ac:dyDescent="0.25">
      <c r="A183" s="122">
        <v>129</v>
      </c>
      <c r="B183" s="253" t="s">
        <v>153</v>
      </c>
      <c r="C183" s="129" t="s">
        <v>465</v>
      </c>
      <c r="D183" s="130"/>
      <c r="E183" s="130"/>
      <c r="F183" s="130"/>
      <c r="G183" s="130"/>
      <c r="H183" s="130"/>
      <c r="I183" s="130"/>
      <c r="J183" s="165"/>
      <c r="K183" s="166"/>
      <c r="N183" s="121"/>
    </row>
    <row r="184" spans="1:14" s="120" customFormat="1" ht="25.5" hidden="1" x14ac:dyDescent="0.25">
      <c r="A184" s="122">
        <v>130</v>
      </c>
      <c r="B184" s="253"/>
      <c r="C184" s="129" t="s">
        <v>466</v>
      </c>
      <c r="D184" s="130"/>
      <c r="E184" s="130"/>
      <c r="F184" s="130"/>
      <c r="G184" s="130"/>
      <c r="H184" s="130"/>
      <c r="I184" s="130"/>
      <c r="J184" s="165"/>
      <c r="K184" s="166"/>
      <c r="N184" s="121"/>
    </row>
    <row r="185" spans="1:14" s="120" customFormat="1" ht="25.5" hidden="1" x14ac:dyDescent="0.25">
      <c r="A185" s="122">
        <v>131</v>
      </c>
      <c r="B185" s="253"/>
      <c r="C185" s="129" t="s">
        <v>152</v>
      </c>
      <c r="D185" s="130"/>
      <c r="E185" s="130"/>
      <c r="F185" s="130"/>
      <c r="G185" s="130"/>
      <c r="H185" s="130"/>
      <c r="I185" s="130"/>
      <c r="J185" s="165"/>
      <c r="K185" s="166"/>
      <c r="N185" s="121"/>
    </row>
    <row r="186" spans="1:14" s="120" customFormat="1" ht="25.5" hidden="1" x14ac:dyDescent="0.25">
      <c r="A186" s="122">
        <v>132</v>
      </c>
      <c r="B186" s="129" t="s">
        <v>154</v>
      </c>
      <c r="C186" s="131"/>
      <c r="D186" s="130"/>
      <c r="E186" s="130"/>
      <c r="F186" s="130"/>
      <c r="G186" s="130"/>
      <c r="H186" s="130"/>
      <c r="I186" s="130"/>
      <c r="J186" s="165"/>
      <c r="K186" s="166"/>
      <c r="N186" s="121"/>
    </row>
    <row r="187" spans="1:14" s="120" customFormat="1" ht="38.25" hidden="1" x14ac:dyDescent="0.25">
      <c r="A187" s="122">
        <v>133</v>
      </c>
      <c r="B187" s="129" t="s">
        <v>155</v>
      </c>
      <c r="C187" s="131"/>
      <c r="D187" s="130"/>
      <c r="E187" s="130"/>
      <c r="F187" s="130"/>
      <c r="G187" s="130"/>
      <c r="H187" s="130"/>
      <c r="I187" s="130"/>
      <c r="J187" s="165"/>
      <c r="K187" s="166"/>
      <c r="N187" s="121"/>
    </row>
    <row r="188" spans="1:14" s="120" customFormat="1" ht="25.5" hidden="1" x14ac:dyDescent="0.25">
      <c r="A188" s="122">
        <v>134</v>
      </c>
      <c r="B188" s="129" t="s">
        <v>156</v>
      </c>
      <c r="C188" s="131"/>
      <c r="D188" s="130"/>
      <c r="E188" s="130"/>
      <c r="F188" s="130"/>
      <c r="G188" s="130"/>
      <c r="H188" s="130"/>
      <c r="I188" s="130"/>
      <c r="J188" s="165"/>
      <c r="K188" s="166"/>
      <c r="N188" s="121"/>
    </row>
    <row r="189" spans="1:14" s="120" customFormat="1" ht="25.5" hidden="1" x14ac:dyDescent="0.25">
      <c r="A189" s="122">
        <v>135</v>
      </c>
      <c r="B189" s="129" t="s">
        <v>157</v>
      </c>
      <c r="C189" s="131"/>
      <c r="D189" s="130"/>
      <c r="E189" s="130"/>
      <c r="F189" s="130"/>
      <c r="G189" s="130"/>
      <c r="H189" s="130"/>
      <c r="I189" s="130"/>
      <c r="J189" s="165"/>
      <c r="K189" s="166"/>
      <c r="N189" s="121"/>
    </row>
    <row r="190" spans="1:14" s="120" customFormat="1" ht="25.5" hidden="1" x14ac:dyDescent="0.25">
      <c r="A190" s="122">
        <v>136</v>
      </c>
      <c r="B190" s="129" t="s">
        <v>158</v>
      </c>
      <c r="C190" s="131"/>
      <c r="D190" s="130"/>
      <c r="E190" s="130"/>
      <c r="F190" s="130"/>
      <c r="G190" s="130"/>
      <c r="H190" s="130"/>
      <c r="I190" s="130"/>
      <c r="J190" s="165"/>
      <c r="K190" s="166"/>
      <c r="N190" s="121"/>
    </row>
    <row r="191" spans="1:14" s="120" customFormat="1" ht="25.5" hidden="1" x14ac:dyDescent="0.25">
      <c r="A191" s="122">
        <v>137</v>
      </c>
      <c r="B191" s="129" t="s">
        <v>159</v>
      </c>
      <c r="C191" s="131"/>
      <c r="D191" s="130"/>
      <c r="E191" s="130"/>
      <c r="F191" s="130"/>
      <c r="G191" s="130"/>
      <c r="H191" s="130"/>
      <c r="I191" s="130"/>
      <c r="J191" s="165"/>
      <c r="K191" s="166"/>
      <c r="N191" s="121"/>
    </row>
    <row r="192" spans="1:14" s="120" customFormat="1" ht="25.5" hidden="1" x14ac:dyDescent="0.25">
      <c r="A192" s="122">
        <v>138</v>
      </c>
      <c r="B192" s="129" t="s">
        <v>160</v>
      </c>
      <c r="C192" s="131"/>
      <c r="D192" s="130"/>
      <c r="E192" s="130"/>
      <c r="F192" s="130"/>
      <c r="G192" s="130"/>
      <c r="H192" s="130"/>
      <c r="I192" s="130"/>
      <c r="J192" s="165"/>
      <c r="K192" s="166"/>
      <c r="N192" s="121"/>
    </row>
    <row r="193" spans="1:14" s="120" customFormat="1" ht="25.5" hidden="1" x14ac:dyDescent="0.25">
      <c r="A193" s="122">
        <v>139</v>
      </c>
      <c r="B193" s="129" t="s">
        <v>161</v>
      </c>
      <c r="C193" s="131"/>
      <c r="D193" s="130"/>
      <c r="E193" s="130"/>
      <c r="F193" s="130"/>
      <c r="G193" s="130"/>
      <c r="H193" s="130"/>
      <c r="I193" s="130"/>
      <c r="J193" s="165"/>
      <c r="K193" s="166"/>
      <c r="N193" s="121"/>
    </row>
    <row r="194" spans="1:14" s="120" customFormat="1" ht="25.5" hidden="1" x14ac:dyDescent="0.25">
      <c r="A194" s="122">
        <v>140</v>
      </c>
      <c r="B194" s="253" t="s">
        <v>162</v>
      </c>
      <c r="C194" s="129" t="s">
        <v>314</v>
      </c>
      <c r="D194" s="130"/>
      <c r="E194" s="130"/>
      <c r="F194" s="130"/>
      <c r="G194" s="130"/>
      <c r="H194" s="130"/>
      <c r="I194" s="130"/>
      <c r="J194" s="165"/>
      <c r="K194" s="166"/>
      <c r="N194" s="121"/>
    </row>
    <row r="195" spans="1:14" s="120" customFormat="1" ht="25.5" hidden="1" x14ac:dyDescent="0.25">
      <c r="A195" s="122">
        <v>141</v>
      </c>
      <c r="B195" s="253"/>
      <c r="C195" s="129" t="s">
        <v>315</v>
      </c>
      <c r="D195" s="130"/>
      <c r="E195" s="130"/>
      <c r="F195" s="130"/>
      <c r="G195" s="130"/>
      <c r="H195" s="130"/>
      <c r="I195" s="130"/>
      <c r="J195" s="165"/>
      <c r="K195" s="166"/>
      <c r="N195" s="121"/>
    </row>
    <row r="196" spans="1:14" s="120" customFormat="1" hidden="1" x14ac:dyDescent="0.25">
      <c r="A196" s="122">
        <v>142</v>
      </c>
      <c r="B196" s="129" t="s">
        <v>163</v>
      </c>
      <c r="C196" s="131"/>
      <c r="D196" s="130"/>
      <c r="E196" s="130"/>
      <c r="F196" s="130"/>
      <c r="G196" s="130"/>
      <c r="H196" s="130"/>
      <c r="I196" s="130"/>
      <c r="J196" s="165"/>
      <c r="K196" s="166"/>
      <c r="N196" s="121"/>
    </row>
    <row r="197" spans="1:14" s="120" customFormat="1" ht="25.5" hidden="1" x14ac:dyDescent="0.25">
      <c r="A197" s="122">
        <v>143</v>
      </c>
      <c r="B197" s="129" t="s">
        <v>164</v>
      </c>
      <c r="C197" s="131"/>
      <c r="D197" s="130"/>
      <c r="E197" s="130"/>
      <c r="F197" s="130"/>
      <c r="G197" s="130"/>
      <c r="H197" s="130"/>
      <c r="I197" s="130"/>
      <c r="J197" s="165"/>
      <c r="K197" s="166"/>
      <c r="N197" s="121"/>
    </row>
    <row r="198" spans="1:14" s="120" customFormat="1" ht="25.5" hidden="1" x14ac:dyDescent="0.25">
      <c r="A198" s="122">
        <v>144</v>
      </c>
      <c r="B198" s="129" t="s">
        <v>316</v>
      </c>
      <c r="C198" s="131"/>
      <c r="D198" s="130"/>
      <c r="E198" s="130"/>
      <c r="F198" s="130"/>
      <c r="G198" s="130"/>
      <c r="H198" s="130"/>
      <c r="I198" s="130"/>
      <c r="J198" s="165"/>
      <c r="K198" s="166"/>
      <c r="N198" s="121"/>
    </row>
    <row r="199" spans="1:14" s="120" customFormat="1" ht="38.25" hidden="1" x14ac:dyDescent="0.25">
      <c r="A199" s="122">
        <v>145</v>
      </c>
      <c r="B199" s="253" t="s">
        <v>317</v>
      </c>
      <c r="C199" s="129" t="s">
        <v>318</v>
      </c>
      <c r="D199" s="130"/>
      <c r="E199" s="130"/>
      <c r="F199" s="130"/>
      <c r="G199" s="130"/>
      <c r="H199" s="130"/>
      <c r="I199" s="130"/>
      <c r="J199" s="165"/>
      <c r="K199" s="166"/>
      <c r="N199" s="121"/>
    </row>
    <row r="200" spans="1:14" s="120" customFormat="1" ht="25.5" hidden="1" x14ac:dyDescent="0.25">
      <c r="A200" s="122">
        <v>146</v>
      </c>
      <c r="B200" s="253"/>
      <c r="C200" s="129" t="s">
        <v>319</v>
      </c>
      <c r="D200" s="130"/>
      <c r="E200" s="130"/>
      <c r="F200" s="130"/>
      <c r="G200" s="130"/>
      <c r="H200" s="130"/>
      <c r="I200" s="130"/>
      <c r="J200" s="165"/>
      <c r="K200" s="166"/>
      <c r="N200" s="121"/>
    </row>
    <row r="201" spans="1:14" s="120" customFormat="1" ht="38.25" hidden="1" x14ac:dyDescent="0.25">
      <c r="A201" s="122">
        <v>147</v>
      </c>
      <c r="B201" s="129" t="s">
        <v>467</v>
      </c>
      <c r="C201" s="131"/>
      <c r="D201" s="130"/>
      <c r="E201" s="130"/>
      <c r="F201" s="130"/>
      <c r="G201" s="130"/>
      <c r="H201" s="130"/>
      <c r="I201" s="130"/>
      <c r="J201" s="165"/>
      <c r="K201" s="166"/>
      <c r="N201" s="121"/>
    </row>
    <row r="202" spans="1:14" s="120" customFormat="1" hidden="1" x14ac:dyDescent="0.25">
      <c r="A202" s="122">
        <v>148</v>
      </c>
      <c r="B202" s="253" t="s">
        <v>165</v>
      </c>
      <c r="C202" s="129" t="s">
        <v>320</v>
      </c>
      <c r="D202" s="130"/>
      <c r="E202" s="130"/>
      <c r="F202" s="130"/>
      <c r="G202" s="130"/>
      <c r="H202" s="130"/>
      <c r="I202" s="130"/>
      <c r="J202" s="165"/>
      <c r="K202" s="166"/>
      <c r="N202" s="121"/>
    </row>
    <row r="203" spans="1:14" s="120" customFormat="1" hidden="1" x14ac:dyDescent="0.25">
      <c r="A203" s="122">
        <v>149</v>
      </c>
      <c r="B203" s="253"/>
      <c r="C203" s="129" t="s">
        <v>321</v>
      </c>
      <c r="D203" s="130"/>
      <c r="E203" s="130"/>
      <c r="F203" s="130"/>
      <c r="G203" s="130"/>
      <c r="H203" s="130"/>
      <c r="I203" s="130"/>
      <c r="J203" s="165"/>
      <c r="K203" s="166"/>
      <c r="N203" s="121"/>
    </row>
    <row r="204" spans="1:14" s="120" customFormat="1" ht="76.5" hidden="1" x14ac:dyDescent="0.25">
      <c r="A204" s="122">
        <v>150</v>
      </c>
      <c r="B204" s="129" t="s">
        <v>166</v>
      </c>
      <c r="C204" s="131"/>
      <c r="D204" s="130"/>
      <c r="E204" s="130"/>
      <c r="F204" s="130"/>
      <c r="G204" s="130"/>
      <c r="H204" s="130"/>
      <c r="I204" s="130"/>
      <c r="J204" s="165"/>
      <c r="K204" s="166"/>
      <c r="N204" s="121"/>
    </row>
    <row r="205" spans="1:14" s="120" customFormat="1" ht="89.25" hidden="1" x14ac:dyDescent="0.25">
      <c r="A205" s="122">
        <v>151</v>
      </c>
      <c r="B205" s="129" t="s">
        <v>167</v>
      </c>
      <c r="C205" s="131"/>
      <c r="D205" s="130"/>
      <c r="E205" s="130"/>
      <c r="F205" s="130"/>
      <c r="G205" s="130"/>
      <c r="H205" s="130"/>
      <c r="I205" s="130"/>
      <c r="J205" s="165"/>
      <c r="K205" s="166"/>
      <c r="N205" s="121"/>
    </row>
    <row r="206" spans="1:14" s="120" customFormat="1" ht="63.75" hidden="1" x14ac:dyDescent="0.25">
      <c r="A206" s="122">
        <v>152</v>
      </c>
      <c r="B206" s="129" t="s">
        <v>168</v>
      </c>
      <c r="C206" s="131"/>
      <c r="D206" s="130"/>
      <c r="E206" s="130"/>
      <c r="F206" s="130"/>
      <c r="G206" s="130"/>
      <c r="H206" s="130"/>
      <c r="I206" s="130"/>
      <c r="J206" s="165"/>
      <c r="K206" s="166"/>
      <c r="N206" s="121"/>
    </row>
    <row r="207" spans="1:14" s="120" customFormat="1" ht="38.25" hidden="1" x14ac:dyDescent="0.25">
      <c r="A207" s="122">
        <v>153</v>
      </c>
      <c r="B207" s="129" t="s">
        <v>169</v>
      </c>
      <c r="C207" s="131"/>
      <c r="D207" s="130"/>
      <c r="E207" s="130"/>
      <c r="F207" s="130"/>
      <c r="G207" s="130"/>
      <c r="H207" s="130"/>
      <c r="I207" s="130"/>
      <c r="J207" s="165"/>
      <c r="K207" s="166"/>
      <c r="N207" s="121"/>
    </row>
    <row r="208" spans="1:14" s="120" customFormat="1" hidden="1" x14ac:dyDescent="0.25">
      <c r="A208" s="122">
        <v>154</v>
      </c>
      <c r="B208" s="253" t="s">
        <v>322</v>
      </c>
      <c r="C208" s="129" t="s">
        <v>323</v>
      </c>
      <c r="D208" s="130"/>
      <c r="E208" s="130"/>
      <c r="F208" s="130"/>
      <c r="G208" s="130"/>
      <c r="H208" s="130"/>
      <c r="I208" s="130"/>
      <c r="J208" s="165"/>
      <c r="K208" s="166"/>
      <c r="N208" s="121"/>
    </row>
    <row r="209" spans="1:14" s="120" customFormat="1" hidden="1" x14ac:dyDescent="0.25">
      <c r="A209" s="122">
        <v>155</v>
      </c>
      <c r="B209" s="253"/>
      <c r="C209" s="129" t="s">
        <v>324</v>
      </c>
      <c r="D209" s="130"/>
      <c r="E209" s="130"/>
      <c r="F209" s="130"/>
      <c r="G209" s="130"/>
      <c r="H209" s="130"/>
      <c r="I209" s="130"/>
      <c r="J209" s="165"/>
      <c r="K209" s="166"/>
      <c r="N209" s="121"/>
    </row>
    <row r="210" spans="1:14" s="120" customFormat="1" hidden="1" x14ac:dyDescent="0.25">
      <c r="A210" s="122">
        <v>156</v>
      </c>
      <c r="B210" s="253"/>
      <c r="C210" s="129" t="s">
        <v>325</v>
      </c>
      <c r="D210" s="130"/>
      <c r="E210" s="130"/>
      <c r="F210" s="130"/>
      <c r="G210" s="130"/>
      <c r="H210" s="130"/>
      <c r="I210" s="130"/>
      <c r="J210" s="165"/>
      <c r="K210" s="166"/>
      <c r="N210" s="121"/>
    </row>
    <row r="211" spans="1:14" s="120" customFormat="1" hidden="1" x14ac:dyDescent="0.25">
      <c r="A211" s="122">
        <v>157</v>
      </c>
      <c r="B211" s="253"/>
      <c r="C211" s="129" t="s">
        <v>326</v>
      </c>
      <c r="D211" s="130"/>
      <c r="E211" s="130"/>
      <c r="F211" s="130"/>
      <c r="G211" s="130"/>
      <c r="H211" s="130"/>
      <c r="I211" s="130"/>
      <c r="J211" s="165"/>
      <c r="K211" s="166"/>
      <c r="N211" s="121"/>
    </row>
    <row r="212" spans="1:14" s="120" customFormat="1" hidden="1" x14ac:dyDescent="0.25">
      <c r="A212" s="122">
        <v>158</v>
      </c>
      <c r="B212" s="253"/>
      <c r="C212" s="129" t="s">
        <v>327</v>
      </c>
      <c r="D212" s="130"/>
      <c r="E212" s="130"/>
      <c r="F212" s="130"/>
      <c r="G212" s="130"/>
      <c r="H212" s="130"/>
      <c r="I212" s="130"/>
      <c r="J212" s="167"/>
      <c r="K212" s="167"/>
      <c r="N212" s="121"/>
    </row>
    <row r="213" spans="1:14" s="120" customFormat="1" hidden="1" x14ac:dyDescent="0.25">
      <c r="A213" s="122">
        <v>159</v>
      </c>
      <c r="B213" s="253"/>
      <c r="C213" s="129" t="s">
        <v>328</v>
      </c>
      <c r="D213" s="130"/>
      <c r="E213" s="130"/>
      <c r="F213" s="130"/>
      <c r="G213" s="130"/>
      <c r="H213" s="130"/>
      <c r="I213" s="130"/>
      <c r="J213" s="167"/>
      <c r="K213" s="167"/>
      <c r="N213" s="121"/>
    </row>
    <row r="214" spans="1:14" s="120" customFormat="1" hidden="1" x14ac:dyDescent="0.25">
      <c r="A214" s="122">
        <v>160</v>
      </c>
      <c r="B214" s="253"/>
      <c r="C214" s="129" t="s">
        <v>329</v>
      </c>
      <c r="D214" s="130"/>
      <c r="E214" s="130"/>
      <c r="F214" s="130"/>
      <c r="G214" s="130"/>
      <c r="H214" s="130"/>
      <c r="I214" s="130"/>
      <c r="J214" s="167"/>
      <c r="K214" s="167"/>
      <c r="N214" s="121"/>
    </row>
    <row r="215" spans="1:14" s="120" customFormat="1" ht="25.5" hidden="1" x14ac:dyDescent="0.25">
      <c r="A215" s="122">
        <v>161</v>
      </c>
      <c r="B215" s="129" t="s">
        <v>330</v>
      </c>
      <c r="C215" s="131"/>
      <c r="D215" s="130"/>
      <c r="E215" s="130"/>
      <c r="F215" s="130"/>
      <c r="G215" s="130"/>
      <c r="H215" s="130"/>
      <c r="I215" s="130"/>
      <c r="J215" s="167"/>
      <c r="K215" s="167"/>
      <c r="N215" s="121"/>
    </row>
    <row r="216" spans="1:14" s="120" customFormat="1" ht="38.25" hidden="1" x14ac:dyDescent="0.25">
      <c r="A216" s="122">
        <v>162</v>
      </c>
      <c r="B216" s="129" t="s">
        <v>170</v>
      </c>
      <c r="C216" s="131"/>
      <c r="D216" s="130"/>
      <c r="E216" s="130"/>
      <c r="F216" s="130"/>
      <c r="G216" s="130"/>
      <c r="H216" s="130"/>
      <c r="I216" s="130"/>
      <c r="J216" s="167"/>
      <c r="K216" s="167"/>
      <c r="N216" s="121"/>
    </row>
    <row r="217" spans="1:14" s="120" customFormat="1" ht="102" hidden="1" x14ac:dyDescent="0.25">
      <c r="A217" s="122">
        <v>163</v>
      </c>
      <c r="B217" s="129" t="s">
        <v>468</v>
      </c>
      <c r="C217" s="131"/>
      <c r="D217" s="130"/>
      <c r="E217" s="130"/>
      <c r="F217" s="130"/>
      <c r="G217" s="130"/>
      <c r="H217" s="130"/>
      <c r="I217" s="130"/>
      <c r="J217" s="167"/>
      <c r="K217" s="167"/>
      <c r="N217" s="121"/>
    </row>
    <row r="218" spans="1:14" s="120" customFormat="1" ht="25.5" hidden="1" x14ac:dyDescent="0.25">
      <c r="A218" s="122">
        <v>164</v>
      </c>
      <c r="B218" s="129" t="s">
        <v>171</v>
      </c>
      <c r="C218" s="131"/>
      <c r="D218" s="130"/>
      <c r="E218" s="130"/>
      <c r="F218" s="130"/>
      <c r="G218" s="130"/>
      <c r="H218" s="130"/>
      <c r="I218" s="130"/>
      <c r="J218" s="167"/>
      <c r="K218" s="167"/>
      <c r="N218" s="121"/>
    </row>
    <row r="219" spans="1:14" s="120" customFormat="1" ht="25.5" hidden="1" x14ac:dyDescent="0.25">
      <c r="A219" s="122">
        <v>165</v>
      </c>
      <c r="B219" s="129" t="s">
        <v>172</v>
      </c>
      <c r="C219" s="131"/>
      <c r="D219" s="130"/>
      <c r="E219" s="130"/>
      <c r="F219" s="130"/>
      <c r="G219" s="130"/>
      <c r="H219" s="130"/>
      <c r="I219" s="130"/>
      <c r="J219" s="167"/>
      <c r="K219" s="167"/>
      <c r="N219" s="121"/>
    </row>
    <row r="220" spans="1:14" s="120" customFormat="1" ht="38.25" hidden="1" x14ac:dyDescent="0.25">
      <c r="A220" s="122">
        <v>166</v>
      </c>
      <c r="B220" s="129" t="s">
        <v>173</v>
      </c>
      <c r="C220" s="131"/>
      <c r="D220" s="130"/>
      <c r="E220" s="130"/>
      <c r="F220" s="130"/>
      <c r="G220" s="130"/>
      <c r="H220" s="130"/>
      <c r="I220" s="130"/>
      <c r="J220" s="167"/>
      <c r="K220" s="167"/>
      <c r="N220" s="121"/>
    </row>
    <row r="221" spans="1:14" s="120" customFormat="1" ht="25.5" hidden="1" x14ac:dyDescent="0.25">
      <c r="A221" s="122">
        <v>167</v>
      </c>
      <c r="B221" s="129" t="s">
        <v>174</v>
      </c>
      <c r="C221" s="131"/>
      <c r="D221" s="130"/>
      <c r="E221" s="130"/>
      <c r="F221" s="130"/>
      <c r="G221" s="130"/>
      <c r="H221" s="130"/>
      <c r="I221" s="130"/>
      <c r="J221" s="167"/>
      <c r="K221" s="167"/>
      <c r="N221" s="121"/>
    </row>
    <row r="222" spans="1:14" s="120" customFormat="1" hidden="1" x14ac:dyDescent="0.25">
      <c r="A222" s="122">
        <v>168</v>
      </c>
      <c r="B222" s="129" t="s">
        <v>331</v>
      </c>
      <c r="C222" s="131"/>
      <c r="D222" s="130"/>
      <c r="E222" s="130"/>
      <c r="F222" s="130"/>
      <c r="G222" s="130"/>
      <c r="H222" s="130"/>
      <c r="I222" s="130"/>
      <c r="J222" s="167"/>
      <c r="K222" s="167"/>
      <c r="N222" s="121"/>
    </row>
    <row r="223" spans="1:14" s="120" customFormat="1" ht="25.5" hidden="1" x14ac:dyDescent="0.25">
      <c r="A223" s="122">
        <v>169</v>
      </c>
      <c r="B223" s="129" t="s">
        <v>332</v>
      </c>
      <c r="C223" s="131"/>
      <c r="D223" s="130"/>
      <c r="E223" s="130"/>
      <c r="F223" s="130"/>
      <c r="G223" s="130"/>
      <c r="H223" s="130"/>
      <c r="I223" s="130"/>
      <c r="J223" s="167"/>
      <c r="K223" s="167"/>
      <c r="N223" s="121"/>
    </row>
    <row r="224" spans="1:14" s="120" customFormat="1" ht="38.25" hidden="1" x14ac:dyDescent="0.25">
      <c r="A224" s="122">
        <v>170</v>
      </c>
      <c r="B224" s="129" t="s">
        <v>175</v>
      </c>
      <c r="C224" s="131"/>
      <c r="D224" s="130"/>
      <c r="E224" s="130"/>
      <c r="F224" s="130"/>
      <c r="G224" s="130"/>
      <c r="H224" s="130"/>
      <c r="I224" s="130"/>
      <c r="J224" s="167"/>
      <c r="K224" s="167"/>
      <c r="N224" s="121"/>
    </row>
    <row r="225" spans="1:11" ht="25.5" hidden="1" x14ac:dyDescent="0.25">
      <c r="A225" s="122">
        <v>171</v>
      </c>
      <c r="B225" s="129" t="s">
        <v>469</v>
      </c>
      <c r="C225" s="131"/>
      <c r="D225" s="130"/>
      <c r="E225" s="130"/>
      <c r="F225" s="130"/>
      <c r="G225" s="130"/>
      <c r="H225" s="130"/>
      <c r="I225" s="130"/>
      <c r="J225" s="167"/>
      <c r="K225" s="167"/>
    </row>
    <row r="226" spans="1:11" hidden="1" x14ac:dyDescent="0.25">
      <c r="A226" s="122">
        <v>172</v>
      </c>
      <c r="B226" s="253" t="s">
        <v>176</v>
      </c>
      <c r="C226" s="129" t="s">
        <v>333</v>
      </c>
      <c r="D226" s="130"/>
      <c r="E226" s="130"/>
      <c r="F226" s="130"/>
      <c r="G226" s="130"/>
      <c r="H226" s="130"/>
      <c r="I226" s="130"/>
      <c r="J226" s="167"/>
      <c r="K226" s="167"/>
    </row>
    <row r="227" spans="1:11" ht="38.25" hidden="1" x14ac:dyDescent="0.25">
      <c r="A227" s="122">
        <v>173</v>
      </c>
      <c r="B227" s="253"/>
      <c r="C227" s="129" t="s">
        <v>334</v>
      </c>
      <c r="D227" s="130"/>
      <c r="E227" s="130"/>
      <c r="F227" s="130"/>
      <c r="G227" s="130"/>
      <c r="H227" s="130"/>
      <c r="I227" s="130"/>
      <c r="J227" s="167"/>
      <c r="K227" s="167"/>
    </row>
    <row r="228" spans="1:11" ht="25.5" hidden="1" x14ac:dyDescent="0.25">
      <c r="A228" s="122">
        <v>174</v>
      </c>
      <c r="B228" s="253"/>
      <c r="C228" s="129" t="s">
        <v>335</v>
      </c>
      <c r="D228" s="130"/>
      <c r="E228" s="130"/>
      <c r="F228" s="130"/>
      <c r="G228" s="130"/>
      <c r="H228" s="130"/>
      <c r="I228" s="130"/>
      <c r="J228" s="167"/>
      <c r="K228" s="167"/>
    </row>
    <row r="229" spans="1:11" ht="38.25" hidden="1" x14ac:dyDescent="0.25">
      <c r="A229" s="122">
        <v>175</v>
      </c>
      <c r="B229" s="253" t="s">
        <v>336</v>
      </c>
      <c r="C229" s="129" t="s">
        <v>337</v>
      </c>
      <c r="D229" s="130"/>
      <c r="E229" s="130"/>
      <c r="F229" s="130"/>
      <c r="G229" s="130"/>
      <c r="H229" s="130"/>
      <c r="I229" s="130"/>
      <c r="J229" s="167"/>
      <c r="K229" s="167"/>
    </row>
    <row r="230" spans="1:11" ht="38.25" hidden="1" x14ac:dyDescent="0.25">
      <c r="A230" s="122">
        <v>176</v>
      </c>
      <c r="B230" s="253"/>
      <c r="C230" s="129" t="s">
        <v>334</v>
      </c>
      <c r="D230" s="130"/>
      <c r="E230" s="130"/>
      <c r="F230" s="130"/>
      <c r="G230" s="130"/>
      <c r="H230" s="130"/>
      <c r="I230" s="130"/>
      <c r="J230" s="168"/>
      <c r="K230" s="168"/>
    </row>
    <row r="231" spans="1:11" ht="25.5" hidden="1" x14ac:dyDescent="0.25">
      <c r="A231" s="122">
        <v>177</v>
      </c>
      <c r="B231" s="129" t="s">
        <v>470</v>
      </c>
      <c r="C231" s="131"/>
      <c r="D231" s="130"/>
      <c r="E231" s="130"/>
      <c r="F231" s="130"/>
      <c r="G231" s="130"/>
      <c r="H231" s="130"/>
      <c r="I231" s="130"/>
      <c r="J231" s="168"/>
      <c r="K231" s="168"/>
    </row>
    <row r="232" spans="1:11" ht="38.25" hidden="1" x14ac:dyDescent="0.25">
      <c r="A232" s="122">
        <v>178</v>
      </c>
      <c r="B232" s="129" t="s">
        <v>177</v>
      </c>
      <c r="C232" s="131"/>
      <c r="D232" s="130"/>
      <c r="E232" s="130"/>
      <c r="F232" s="130"/>
      <c r="G232" s="130"/>
      <c r="H232" s="130"/>
      <c r="I232" s="130"/>
      <c r="J232" s="168"/>
      <c r="K232" s="168"/>
    </row>
    <row r="233" spans="1:11" ht="25.5" hidden="1" x14ac:dyDescent="0.25">
      <c r="A233" s="122">
        <v>179</v>
      </c>
      <c r="B233" s="129" t="s">
        <v>178</v>
      </c>
      <c r="C233" s="131"/>
      <c r="D233" s="130"/>
      <c r="E233" s="130"/>
      <c r="F233" s="130"/>
      <c r="G233" s="130"/>
      <c r="H233" s="130"/>
      <c r="I233" s="130"/>
      <c r="J233" s="168"/>
      <c r="K233" s="168"/>
    </row>
    <row r="234" spans="1:11" hidden="1" x14ac:dyDescent="0.25">
      <c r="A234" s="122">
        <v>180</v>
      </c>
      <c r="B234" s="129" t="s">
        <v>179</v>
      </c>
      <c r="C234" s="131"/>
      <c r="D234" s="130"/>
      <c r="E234" s="130"/>
      <c r="F234" s="130"/>
      <c r="G234" s="130"/>
      <c r="H234" s="130"/>
      <c r="I234" s="130"/>
      <c r="J234" s="168"/>
      <c r="K234" s="168"/>
    </row>
    <row r="235" spans="1:11" ht="25.5" hidden="1" x14ac:dyDescent="0.25">
      <c r="A235" s="122">
        <v>181</v>
      </c>
      <c r="B235" s="129" t="s">
        <v>471</v>
      </c>
      <c r="C235" s="131"/>
      <c r="D235" s="130"/>
      <c r="E235" s="130"/>
      <c r="F235" s="130"/>
      <c r="G235" s="130"/>
      <c r="H235" s="130"/>
      <c r="I235" s="130"/>
      <c r="J235" s="168"/>
      <c r="K235" s="168"/>
    </row>
    <row r="236" spans="1:11" ht="51" hidden="1" x14ac:dyDescent="0.25">
      <c r="A236" s="122">
        <v>182</v>
      </c>
      <c r="B236" s="129" t="s">
        <v>180</v>
      </c>
      <c r="C236" s="131"/>
      <c r="D236" s="130"/>
      <c r="E236" s="130"/>
      <c r="F236" s="130"/>
      <c r="G236" s="130"/>
      <c r="H236" s="130"/>
      <c r="I236" s="130"/>
      <c r="J236" s="168"/>
      <c r="K236" s="168"/>
    </row>
    <row r="237" spans="1:11" hidden="1" x14ac:dyDescent="0.25">
      <c r="A237" s="122">
        <v>183</v>
      </c>
      <c r="B237" s="129" t="s">
        <v>181</v>
      </c>
      <c r="C237" s="131"/>
      <c r="D237" s="130"/>
      <c r="E237" s="130"/>
      <c r="F237" s="130"/>
      <c r="G237" s="130"/>
      <c r="H237" s="130"/>
      <c r="I237" s="130"/>
      <c r="J237" s="168"/>
      <c r="K237" s="168"/>
    </row>
    <row r="238" spans="1:11" ht="25.5" hidden="1" x14ac:dyDescent="0.25">
      <c r="A238" s="122">
        <v>184</v>
      </c>
      <c r="B238" s="253" t="s">
        <v>182</v>
      </c>
      <c r="C238" s="129" t="s">
        <v>338</v>
      </c>
      <c r="D238" s="130"/>
      <c r="E238" s="130"/>
      <c r="F238" s="130"/>
      <c r="G238" s="130"/>
      <c r="H238" s="130"/>
      <c r="I238" s="130"/>
      <c r="J238" s="168"/>
      <c r="K238" s="168"/>
    </row>
    <row r="239" spans="1:11" ht="38.25" hidden="1" x14ac:dyDescent="0.25">
      <c r="A239" s="122">
        <v>185</v>
      </c>
      <c r="B239" s="253"/>
      <c r="C239" s="129" t="s">
        <v>339</v>
      </c>
      <c r="D239" s="130"/>
      <c r="E239" s="130"/>
      <c r="F239" s="130"/>
      <c r="G239" s="130"/>
      <c r="H239" s="130"/>
      <c r="I239" s="130"/>
      <c r="J239" s="168"/>
      <c r="K239" s="168"/>
    </row>
    <row r="240" spans="1:11" ht="25.5" hidden="1" x14ac:dyDescent="0.25">
      <c r="A240" s="122">
        <v>186</v>
      </c>
      <c r="B240" s="129" t="s">
        <v>183</v>
      </c>
      <c r="C240" s="131"/>
      <c r="D240" s="130"/>
      <c r="E240" s="130"/>
      <c r="F240" s="130"/>
      <c r="G240" s="130"/>
      <c r="H240" s="130"/>
      <c r="I240" s="130"/>
      <c r="J240" s="168"/>
      <c r="K240" s="168"/>
    </row>
    <row r="241" spans="1:11" hidden="1" x14ac:dyDescent="0.25">
      <c r="A241" s="122">
        <v>187</v>
      </c>
      <c r="B241" s="129" t="s">
        <v>184</v>
      </c>
      <c r="C241" s="131"/>
      <c r="D241" s="130"/>
      <c r="E241" s="130"/>
      <c r="F241" s="130"/>
      <c r="G241" s="130"/>
      <c r="H241" s="130"/>
      <c r="I241" s="130"/>
      <c r="J241" s="168"/>
      <c r="K241" s="168"/>
    </row>
    <row r="242" spans="1:11" ht="25.5" hidden="1" x14ac:dyDescent="0.25">
      <c r="A242" s="122">
        <v>188</v>
      </c>
      <c r="B242" s="129" t="s">
        <v>185</v>
      </c>
      <c r="C242" s="131"/>
      <c r="D242" s="130"/>
      <c r="E242" s="130"/>
      <c r="F242" s="130"/>
      <c r="G242" s="130"/>
      <c r="H242" s="130"/>
      <c r="I242" s="130"/>
      <c r="J242" s="168"/>
      <c r="K242" s="168"/>
    </row>
    <row r="243" spans="1:11" ht="25.5" hidden="1" x14ac:dyDescent="0.25">
      <c r="A243" s="122">
        <v>189</v>
      </c>
      <c r="B243" s="129" t="s">
        <v>186</v>
      </c>
      <c r="C243" s="131"/>
      <c r="D243" s="130"/>
      <c r="E243" s="130"/>
      <c r="F243" s="130"/>
      <c r="G243" s="130"/>
      <c r="H243" s="130"/>
      <c r="I243" s="130"/>
      <c r="J243" s="168"/>
      <c r="K243" s="168"/>
    </row>
    <row r="244" spans="1:11" hidden="1" x14ac:dyDescent="0.25">
      <c r="A244" s="122">
        <v>190</v>
      </c>
      <c r="B244" s="129" t="s">
        <v>187</v>
      </c>
      <c r="C244" s="131"/>
      <c r="D244" s="130"/>
      <c r="E244" s="130"/>
      <c r="F244" s="130"/>
      <c r="G244" s="130"/>
      <c r="H244" s="130"/>
      <c r="I244" s="130"/>
      <c r="J244" s="168"/>
      <c r="K244" s="168"/>
    </row>
    <row r="245" spans="1:11" ht="51" hidden="1" x14ac:dyDescent="0.25">
      <c r="A245" s="122">
        <v>191</v>
      </c>
      <c r="B245" s="129" t="s">
        <v>188</v>
      </c>
      <c r="C245" s="131"/>
      <c r="D245" s="130"/>
      <c r="E245" s="130"/>
      <c r="F245" s="130"/>
      <c r="G245" s="130"/>
      <c r="H245" s="130"/>
      <c r="I245" s="130"/>
      <c r="J245" s="168"/>
      <c r="K245" s="168"/>
    </row>
    <row r="246" spans="1:11" ht="38.25" hidden="1" x14ac:dyDescent="0.25">
      <c r="A246" s="122">
        <v>192</v>
      </c>
      <c r="B246" s="129" t="s">
        <v>189</v>
      </c>
      <c r="C246" s="131"/>
      <c r="D246" s="130"/>
      <c r="E246" s="130"/>
      <c r="F246" s="130"/>
      <c r="G246" s="130"/>
      <c r="H246" s="130"/>
      <c r="I246" s="130"/>
      <c r="J246" s="168"/>
      <c r="K246" s="168"/>
    </row>
    <row r="247" spans="1:11" ht="38.25" hidden="1" x14ac:dyDescent="0.25">
      <c r="A247" s="122">
        <v>193</v>
      </c>
      <c r="B247" s="129" t="s">
        <v>190</v>
      </c>
      <c r="C247" s="131"/>
      <c r="D247" s="130"/>
      <c r="E247" s="130"/>
      <c r="F247" s="130"/>
      <c r="G247" s="130"/>
      <c r="H247" s="130"/>
      <c r="I247" s="130"/>
      <c r="J247" s="168"/>
      <c r="K247" s="168"/>
    </row>
    <row r="248" spans="1:11" ht="25.5" hidden="1" x14ac:dyDescent="0.25">
      <c r="A248" s="122">
        <v>194</v>
      </c>
      <c r="B248" s="129" t="s">
        <v>191</v>
      </c>
      <c r="C248" s="131"/>
      <c r="D248" s="130"/>
      <c r="E248" s="130"/>
      <c r="F248" s="130"/>
      <c r="G248" s="130"/>
      <c r="H248" s="130"/>
      <c r="I248" s="130"/>
      <c r="J248" s="168"/>
      <c r="K248" s="168"/>
    </row>
    <row r="249" spans="1:11" ht="25.5" hidden="1" x14ac:dyDescent="0.25">
      <c r="A249" s="122">
        <v>195</v>
      </c>
      <c r="B249" s="132" t="s">
        <v>192</v>
      </c>
      <c r="C249" s="133"/>
      <c r="D249" s="130"/>
      <c r="E249" s="130"/>
      <c r="F249" s="130"/>
      <c r="G249" s="130"/>
      <c r="H249" s="130"/>
      <c r="I249" s="130"/>
      <c r="J249" s="168"/>
      <c r="K249" s="168"/>
    </row>
    <row r="250" spans="1:11" ht="38.25" hidden="1" x14ac:dyDescent="0.25">
      <c r="A250" s="122">
        <v>196</v>
      </c>
      <c r="B250" s="129" t="s">
        <v>193</v>
      </c>
      <c r="C250" s="131"/>
      <c r="D250" s="130"/>
      <c r="E250" s="130"/>
      <c r="F250" s="130"/>
      <c r="G250" s="130"/>
      <c r="H250" s="130"/>
      <c r="I250" s="130"/>
      <c r="J250" s="168"/>
      <c r="K250" s="168"/>
    </row>
    <row r="251" spans="1:11" ht="38.25" hidden="1" x14ac:dyDescent="0.25">
      <c r="A251" s="122">
        <v>197</v>
      </c>
      <c r="B251" s="129" t="s">
        <v>194</v>
      </c>
      <c r="C251" s="131"/>
      <c r="D251" s="130"/>
      <c r="E251" s="130"/>
      <c r="F251" s="130"/>
      <c r="G251" s="130"/>
      <c r="H251" s="130"/>
      <c r="I251" s="130"/>
      <c r="J251" s="168"/>
      <c r="K251" s="168"/>
    </row>
    <row r="252" spans="1:11" hidden="1" x14ac:dyDescent="0.25">
      <c r="A252" s="122">
        <v>198</v>
      </c>
      <c r="B252" s="129" t="s">
        <v>195</v>
      </c>
      <c r="C252" s="131"/>
      <c r="D252" s="130"/>
      <c r="E252" s="130"/>
      <c r="F252" s="130"/>
      <c r="G252" s="130"/>
      <c r="H252" s="130"/>
      <c r="I252" s="130"/>
      <c r="J252" s="168"/>
      <c r="K252" s="168"/>
    </row>
    <row r="253" spans="1:11" ht="25.5" hidden="1" x14ac:dyDescent="0.25">
      <c r="A253" s="122">
        <v>199</v>
      </c>
      <c r="B253" s="129" t="s">
        <v>196</v>
      </c>
      <c r="C253" s="131"/>
      <c r="D253" s="130"/>
      <c r="E253" s="130"/>
      <c r="F253" s="130"/>
      <c r="G253" s="130"/>
      <c r="H253" s="130"/>
      <c r="I253" s="130"/>
      <c r="J253" s="168"/>
      <c r="K253" s="168"/>
    </row>
    <row r="254" spans="1:11" ht="38.25" hidden="1" x14ac:dyDescent="0.25">
      <c r="A254" s="122">
        <v>200</v>
      </c>
      <c r="B254" s="129" t="s">
        <v>197</v>
      </c>
      <c r="C254" s="131"/>
      <c r="D254" s="130"/>
      <c r="E254" s="130"/>
      <c r="F254" s="130"/>
      <c r="G254" s="130"/>
      <c r="H254" s="130"/>
      <c r="I254" s="130"/>
      <c r="J254" s="168"/>
      <c r="K254" s="168"/>
    </row>
    <row r="255" spans="1:11" ht="25.5" hidden="1" x14ac:dyDescent="0.25">
      <c r="A255" s="122">
        <v>201</v>
      </c>
      <c r="B255" s="129" t="s">
        <v>198</v>
      </c>
      <c r="C255" s="131"/>
      <c r="D255" s="130"/>
      <c r="E255" s="130"/>
      <c r="F255" s="130"/>
      <c r="G255" s="130"/>
      <c r="H255" s="130"/>
      <c r="I255" s="130"/>
      <c r="J255" s="168"/>
      <c r="K255" s="168"/>
    </row>
    <row r="256" spans="1:11" ht="51" hidden="1" x14ac:dyDescent="0.25">
      <c r="A256" s="122">
        <v>202</v>
      </c>
      <c r="B256" s="129" t="s">
        <v>472</v>
      </c>
      <c r="C256" s="131"/>
      <c r="D256" s="130"/>
      <c r="E256" s="130"/>
      <c r="F256" s="130"/>
      <c r="G256" s="130"/>
      <c r="H256" s="130"/>
      <c r="I256" s="130"/>
      <c r="J256" s="168"/>
      <c r="K256" s="168"/>
    </row>
    <row r="257" spans="1:11" hidden="1" x14ac:dyDescent="0.25">
      <c r="A257" s="122">
        <v>203</v>
      </c>
      <c r="B257" s="253" t="s">
        <v>199</v>
      </c>
      <c r="C257" s="129" t="s">
        <v>473</v>
      </c>
      <c r="D257" s="130"/>
      <c r="E257" s="130"/>
      <c r="F257" s="130"/>
      <c r="G257" s="130"/>
      <c r="H257" s="130"/>
      <c r="I257" s="130"/>
      <c r="J257" s="168"/>
      <c r="K257" s="168"/>
    </row>
    <row r="258" spans="1:11" hidden="1" x14ac:dyDescent="0.25">
      <c r="A258" s="122">
        <v>204</v>
      </c>
      <c r="B258" s="253"/>
      <c r="C258" s="129" t="s">
        <v>474</v>
      </c>
      <c r="D258" s="130"/>
      <c r="E258" s="130"/>
      <c r="F258" s="130"/>
      <c r="G258" s="130"/>
      <c r="H258" s="130"/>
      <c r="I258" s="130"/>
      <c r="J258" s="168"/>
      <c r="K258" s="168"/>
    </row>
    <row r="259" spans="1:11" hidden="1" x14ac:dyDescent="0.25">
      <c r="A259" s="122">
        <v>205</v>
      </c>
      <c r="B259" s="129" t="s">
        <v>200</v>
      </c>
      <c r="C259" s="131"/>
      <c r="D259" s="130"/>
      <c r="E259" s="130"/>
      <c r="F259" s="130"/>
      <c r="G259" s="130"/>
      <c r="H259" s="130"/>
      <c r="I259" s="130"/>
      <c r="J259" s="168"/>
      <c r="K259" s="168"/>
    </row>
    <row r="260" spans="1:11" ht="51" hidden="1" x14ac:dyDescent="0.25">
      <c r="A260" s="122">
        <v>206</v>
      </c>
      <c r="B260" s="129" t="s">
        <v>201</v>
      </c>
      <c r="C260" s="131"/>
      <c r="D260" s="130"/>
      <c r="E260" s="130"/>
      <c r="F260" s="130"/>
      <c r="G260" s="130"/>
      <c r="H260" s="130"/>
      <c r="I260" s="130"/>
      <c r="J260" s="168"/>
      <c r="K260" s="168"/>
    </row>
    <row r="261" spans="1:11" ht="25.5" hidden="1" x14ac:dyDescent="0.25">
      <c r="A261" s="122">
        <v>207</v>
      </c>
      <c r="B261" s="129" t="s">
        <v>202</v>
      </c>
      <c r="C261" s="131"/>
      <c r="D261" s="130"/>
      <c r="E261" s="130"/>
      <c r="F261" s="130"/>
      <c r="G261" s="130"/>
      <c r="H261" s="130"/>
      <c r="I261" s="130"/>
      <c r="J261" s="168"/>
      <c r="K261" s="168"/>
    </row>
    <row r="262" spans="1:11" ht="25.5" hidden="1" x14ac:dyDescent="0.25">
      <c r="A262" s="122">
        <v>208</v>
      </c>
      <c r="B262" s="129" t="s">
        <v>203</v>
      </c>
      <c r="C262" s="131"/>
      <c r="D262" s="130"/>
      <c r="E262" s="130"/>
      <c r="F262" s="130"/>
      <c r="G262" s="130"/>
      <c r="H262" s="130"/>
      <c r="I262" s="130"/>
      <c r="J262" s="168"/>
      <c r="K262" s="168"/>
    </row>
    <row r="263" spans="1:11" ht="25.5" hidden="1" x14ac:dyDescent="0.25">
      <c r="A263" s="122">
        <v>209</v>
      </c>
      <c r="B263" s="129" t="s">
        <v>204</v>
      </c>
      <c r="C263" s="131"/>
      <c r="D263" s="130"/>
      <c r="E263" s="130"/>
      <c r="F263" s="130"/>
      <c r="G263" s="130"/>
      <c r="H263" s="130"/>
      <c r="I263" s="130"/>
      <c r="J263" s="168"/>
      <c r="K263" s="168"/>
    </row>
    <row r="264" spans="1:11" ht="25.5" hidden="1" x14ac:dyDescent="0.25">
      <c r="A264" s="122">
        <v>210</v>
      </c>
      <c r="B264" s="129" t="s">
        <v>205</v>
      </c>
      <c r="C264" s="131"/>
      <c r="D264" s="130"/>
      <c r="E264" s="130"/>
      <c r="F264" s="130"/>
      <c r="G264" s="130"/>
      <c r="H264" s="130"/>
      <c r="I264" s="130"/>
      <c r="J264" s="168"/>
      <c r="K264" s="168"/>
    </row>
    <row r="265" spans="1:11" hidden="1" x14ac:dyDescent="0.25">
      <c r="A265" s="122">
        <v>211</v>
      </c>
      <c r="B265" s="129" t="s">
        <v>206</v>
      </c>
      <c r="C265" s="131"/>
      <c r="D265" s="130"/>
      <c r="E265" s="130"/>
      <c r="F265" s="130"/>
      <c r="G265" s="130"/>
      <c r="H265" s="130"/>
      <c r="I265" s="130"/>
      <c r="J265" s="168"/>
      <c r="K265" s="168"/>
    </row>
    <row r="266" spans="1:11" ht="38.25" hidden="1" x14ac:dyDescent="0.25">
      <c r="A266" s="122">
        <v>212</v>
      </c>
      <c r="B266" s="129" t="s">
        <v>207</v>
      </c>
      <c r="C266" s="131"/>
      <c r="D266" s="130"/>
      <c r="E266" s="130"/>
      <c r="F266" s="130"/>
      <c r="G266" s="130"/>
      <c r="H266" s="130"/>
      <c r="I266" s="130"/>
      <c r="J266" s="168"/>
      <c r="K266" s="168"/>
    </row>
    <row r="267" spans="1:11" ht="38.25" hidden="1" x14ac:dyDescent="0.25">
      <c r="A267" s="122">
        <v>213</v>
      </c>
      <c r="B267" s="129" t="s">
        <v>208</v>
      </c>
      <c r="C267" s="131"/>
      <c r="D267" s="130"/>
      <c r="E267" s="130"/>
      <c r="F267" s="130"/>
      <c r="G267" s="130"/>
      <c r="H267" s="130"/>
      <c r="I267" s="130"/>
      <c r="J267" s="168"/>
      <c r="K267" s="168"/>
    </row>
    <row r="268" spans="1:11" hidden="1" x14ac:dyDescent="0.25">
      <c r="A268" s="122">
        <v>214</v>
      </c>
      <c r="B268" s="129" t="s">
        <v>209</v>
      </c>
      <c r="C268" s="131"/>
      <c r="D268" s="130"/>
      <c r="E268" s="130"/>
      <c r="F268" s="130"/>
      <c r="G268" s="130"/>
      <c r="H268" s="130"/>
      <c r="I268" s="130"/>
      <c r="J268" s="168"/>
      <c r="K268" s="168"/>
    </row>
    <row r="269" spans="1:11" hidden="1" x14ac:dyDescent="0.25">
      <c r="A269" s="122">
        <v>215</v>
      </c>
      <c r="B269" s="129" t="s">
        <v>210</v>
      </c>
      <c r="C269" s="131"/>
      <c r="D269" s="130"/>
      <c r="E269" s="130"/>
      <c r="F269" s="130"/>
      <c r="G269" s="130"/>
      <c r="H269" s="130"/>
      <c r="I269" s="130"/>
      <c r="J269" s="168"/>
      <c r="K269" s="168"/>
    </row>
    <row r="270" spans="1:11" ht="25.5" hidden="1" x14ac:dyDescent="0.25">
      <c r="A270" s="122">
        <v>216</v>
      </c>
      <c r="B270" s="129" t="s">
        <v>211</v>
      </c>
      <c r="C270" s="131"/>
      <c r="D270" s="130"/>
      <c r="E270" s="130"/>
      <c r="F270" s="130"/>
      <c r="G270" s="130"/>
      <c r="H270" s="130"/>
      <c r="I270" s="130"/>
      <c r="J270" s="168"/>
      <c r="K270" s="168"/>
    </row>
    <row r="271" spans="1:11" hidden="1" x14ac:dyDescent="0.25">
      <c r="A271" s="122">
        <v>217</v>
      </c>
      <c r="B271" s="129" t="s">
        <v>212</v>
      </c>
      <c r="C271" s="131"/>
      <c r="D271" s="130"/>
      <c r="E271" s="130"/>
      <c r="F271" s="130"/>
      <c r="G271" s="130"/>
      <c r="H271" s="130"/>
      <c r="I271" s="130"/>
      <c r="J271" s="168"/>
      <c r="K271" s="168"/>
    </row>
    <row r="272" spans="1:11" hidden="1" x14ac:dyDescent="0.25">
      <c r="A272" s="122">
        <v>218</v>
      </c>
      <c r="B272" s="129" t="s">
        <v>213</v>
      </c>
      <c r="C272" s="131"/>
      <c r="D272" s="130"/>
      <c r="E272" s="130"/>
      <c r="F272" s="130"/>
      <c r="G272" s="130"/>
      <c r="H272" s="130"/>
      <c r="I272" s="130"/>
      <c r="J272" s="168"/>
      <c r="K272" s="168"/>
    </row>
    <row r="273" spans="1:11" hidden="1" x14ac:dyDescent="0.25">
      <c r="A273" s="122">
        <v>219</v>
      </c>
      <c r="B273" s="134" t="s">
        <v>214</v>
      </c>
      <c r="C273" s="89" t="s">
        <v>475</v>
      </c>
      <c r="D273" s="130"/>
      <c r="E273" s="130"/>
      <c r="F273" s="130"/>
      <c r="G273" s="130"/>
      <c r="H273" s="130"/>
      <c r="I273" s="130"/>
      <c r="J273" s="168"/>
      <c r="K273" s="168"/>
    </row>
    <row r="274" spans="1:11" ht="25.5" hidden="1" x14ac:dyDescent="0.25">
      <c r="A274" s="122">
        <v>220</v>
      </c>
      <c r="B274" s="129" t="s">
        <v>215</v>
      </c>
      <c r="C274" s="131"/>
      <c r="D274" s="130"/>
      <c r="E274" s="130"/>
      <c r="F274" s="130"/>
      <c r="G274" s="130"/>
      <c r="H274" s="130"/>
      <c r="I274" s="130"/>
      <c r="J274" s="168"/>
      <c r="K274" s="168"/>
    </row>
    <row r="275" spans="1:11" ht="25.5" hidden="1" x14ac:dyDescent="0.25">
      <c r="A275" s="122">
        <v>221</v>
      </c>
      <c r="B275" s="129" t="s">
        <v>216</v>
      </c>
      <c r="C275" s="131"/>
      <c r="D275" s="130"/>
      <c r="E275" s="130"/>
      <c r="F275" s="130"/>
      <c r="G275" s="130"/>
      <c r="H275" s="130"/>
      <c r="I275" s="130"/>
      <c r="J275" s="168"/>
      <c r="K275" s="168"/>
    </row>
    <row r="276" spans="1:11" ht="25.5" hidden="1" x14ac:dyDescent="0.25">
      <c r="A276" s="122">
        <v>222</v>
      </c>
      <c r="B276" s="129" t="s">
        <v>217</v>
      </c>
      <c r="C276" s="131"/>
      <c r="D276" s="130"/>
      <c r="E276" s="130"/>
      <c r="F276" s="130"/>
      <c r="G276" s="130"/>
      <c r="H276" s="130"/>
      <c r="I276" s="130"/>
      <c r="J276" s="168"/>
      <c r="K276" s="168"/>
    </row>
    <row r="277" spans="1:11" hidden="1" x14ac:dyDescent="0.25">
      <c r="A277" s="122">
        <v>223</v>
      </c>
      <c r="B277" s="129" t="s">
        <v>218</v>
      </c>
      <c r="C277" s="131"/>
      <c r="D277" s="130"/>
      <c r="E277" s="130"/>
      <c r="F277" s="130"/>
      <c r="G277" s="130"/>
      <c r="H277" s="130"/>
      <c r="I277" s="130"/>
      <c r="J277" s="168"/>
      <c r="K277" s="168"/>
    </row>
    <row r="278" spans="1:11" ht="38.25" hidden="1" x14ac:dyDescent="0.25">
      <c r="A278" s="122">
        <v>224</v>
      </c>
      <c r="B278" s="129" t="s">
        <v>219</v>
      </c>
      <c r="C278" s="131"/>
      <c r="D278" s="130"/>
      <c r="E278" s="130"/>
      <c r="F278" s="130"/>
      <c r="G278" s="130"/>
      <c r="H278" s="130"/>
      <c r="I278" s="130"/>
      <c r="J278" s="168"/>
      <c r="K278" s="168"/>
    </row>
    <row r="279" spans="1:11" hidden="1" x14ac:dyDescent="0.25">
      <c r="A279" s="122">
        <v>225</v>
      </c>
      <c r="B279" s="129" t="s">
        <v>220</v>
      </c>
      <c r="C279" s="131"/>
      <c r="D279" s="130"/>
      <c r="E279" s="130"/>
      <c r="F279" s="130"/>
      <c r="G279" s="130"/>
      <c r="H279" s="130"/>
      <c r="I279" s="130"/>
      <c r="J279" s="168"/>
      <c r="K279" s="168"/>
    </row>
    <row r="280" spans="1:11" hidden="1" x14ac:dyDescent="0.25">
      <c r="A280" s="122">
        <v>226</v>
      </c>
      <c r="B280" s="253" t="s">
        <v>221</v>
      </c>
      <c r="C280" s="129" t="s">
        <v>340</v>
      </c>
      <c r="D280" s="130"/>
      <c r="E280" s="130"/>
      <c r="F280" s="130"/>
      <c r="G280" s="130"/>
      <c r="H280" s="130"/>
      <c r="I280" s="130"/>
      <c r="J280" s="168"/>
      <c r="K280" s="168"/>
    </row>
    <row r="281" spans="1:11" hidden="1" x14ac:dyDescent="0.25">
      <c r="A281" s="122">
        <v>227</v>
      </c>
      <c r="B281" s="253"/>
      <c r="C281" s="129" t="s">
        <v>341</v>
      </c>
      <c r="D281" s="130"/>
      <c r="E281" s="130"/>
      <c r="F281" s="130"/>
      <c r="G281" s="130"/>
      <c r="H281" s="130"/>
      <c r="I281" s="130"/>
      <c r="J281" s="168"/>
      <c r="K281" s="168"/>
    </row>
    <row r="282" spans="1:11" ht="25.5" hidden="1" x14ac:dyDescent="0.25">
      <c r="A282" s="122">
        <v>228</v>
      </c>
      <c r="B282" s="253"/>
      <c r="C282" s="129" t="s">
        <v>342</v>
      </c>
      <c r="D282" s="130"/>
      <c r="E282" s="130"/>
      <c r="F282" s="130"/>
      <c r="G282" s="130"/>
      <c r="H282" s="130"/>
      <c r="I282" s="130"/>
      <c r="J282" s="168"/>
      <c r="K282" s="168"/>
    </row>
    <row r="283" spans="1:11" ht="25.5" hidden="1" x14ac:dyDescent="0.25">
      <c r="A283" s="122">
        <v>229</v>
      </c>
      <c r="B283" s="253"/>
      <c r="C283" s="129" t="s">
        <v>343</v>
      </c>
      <c r="D283" s="130"/>
      <c r="E283" s="130"/>
      <c r="F283" s="130"/>
      <c r="G283" s="130"/>
      <c r="H283" s="130"/>
      <c r="I283" s="130"/>
      <c r="J283" s="168"/>
      <c r="K283" s="168"/>
    </row>
    <row r="284" spans="1:11" ht="25.5" hidden="1" x14ac:dyDescent="0.25">
      <c r="A284" s="122">
        <v>230</v>
      </c>
      <c r="B284" s="253"/>
      <c r="C284" s="129" t="s">
        <v>344</v>
      </c>
      <c r="D284" s="130"/>
      <c r="E284" s="130"/>
      <c r="F284" s="130"/>
      <c r="G284" s="130"/>
      <c r="H284" s="130"/>
      <c r="I284" s="130"/>
      <c r="J284" s="168"/>
      <c r="K284" s="168"/>
    </row>
    <row r="285" spans="1:11" ht="25.5" hidden="1" x14ac:dyDescent="0.25">
      <c r="A285" s="122">
        <v>231</v>
      </c>
      <c r="B285" s="253"/>
      <c r="C285" s="129" t="s">
        <v>345</v>
      </c>
      <c r="D285" s="130"/>
      <c r="E285" s="130"/>
      <c r="F285" s="130"/>
      <c r="G285" s="130"/>
      <c r="H285" s="130"/>
      <c r="I285" s="130"/>
      <c r="J285" s="168"/>
      <c r="K285" s="168"/>
    </row>
    <row r="286" spans="1:11" ht="25.5" hidden="1" x14ac:dyDescent="0.25">
      <c r="A286" s="122">
        <v>232</v>
      </c>
      <c r="B286" s="253"/>
      <c r="C286" s="129" t="s">
        <v>346</v>
      </c>
      <c r="D286" s="130"/>
      <c r="E286" s="130"/>
      <c r="F286" s="130"/>
      <c r="G286" s="130"/>
      <c r="H286" s="130"/>
      <c r="I286" s="130"/>
      <c r="J286" s="168"/>
      <c r="K286" s="168"/>
    </row>
    <row r="287" spans="1:11" ht="25.5" hidden="1" x14ac:dyDescent="0.25">
      <c r="A287" s="122">
        <v>233</v>
      </c>
      <c r="B287" s="253"/>
      <c r="C287" s="129" t="s">
        <v>347</v>
      </c>
      <c r="D287" s="130"/>
      <c r="E287" s="130"/>
      <c r="F287" s="130"/>
      <c r="G287" s="130"/>
      <c r="H287" s="130"/>
      <c r="I287" s="130"/>
      <c r="J287" s="168"/>
      <c r="K287" s="168"/>
    </row>
    <row r="288" spans="1:11" ht="25.5" hidden="1" x14ac:dyDescent="0.25">
      <c r="A288" s="122">
        <v>234</v>
      </c>
      <c r="B288" s="253"/>
      <c r="C288" s="129" t="s">
        <v>348</v>
      </c>
      <c r="D288" s="130"/>
      <c r="E288" s="130"/>
      <c r="F288" s="130"/>
      <c r="G288" s="130"/>
      <c r="H288" s="130"/>
      <c r="I288" s="130"/>
      <c r="J288" s="168"/>
      <c r="K288" s="168"/>
    </row>
    <row r="289" spans="1:11" hidden="1" x14ac:dyDescent="0.25">
      <c r="A289" s="122">
        <v>235</v>
      </c>
      <c r="B289" s="253"/>
      <c r="C289" s="129" t="s">
        <v>349</v>
      </c>
      <c r="D289" s="130"/>
      <c r="E289" s="130"/>
      <c r="F289" s="130"/>
      <c r="G289" s="130"/>
      <c r="H289" s="130"/>
      <c r="I289" s="130"/>
      <c r="J289" s="168"/>
      <c r="K289" s="168"/>
    </row>
    <row r="290" spans="1:11" hidden="1" x14ac:dyDescent="0.25">
      <c r="A290" s="122">
        <v>236</v>
      </c>
      <c r="B290" s="253" t="s">
        <v>222</v>
      </c>
      <c r="C290" s="129" t="s">
        <v>350</v>
      </c>
      <c r="D290" s="130"/>
      <c r="E290" s="130"/>
      <c r="F290" s="130"/>
      <c r="G290" s="130"/>
      <c r="H290" s="130"/>
      <c r="I290" s="130"/>
      <c r="J290" s="168"/>
      <c r="K290" s="168"/>
    </row>
    <row r="291" spans="1:11" hidden="1" x14ac:dyDescent="0.25">
      <c r="A291" s="122">
        <v>237</v>
      </c>
      <c r="B291" s="253"/>
      <c r="C291" s="129" t="s">
        <v>351</v>
      </c>
      <c r="D291" s="130"/>
      <c r="E291" s="130"/>
      <c r="F291" s="130"/>
      <c r="G291" s="130"/>
      <c r="H291" s="130"/>
      <c r="I291" s="130"/>
      <c r="J291" s="168"/>
      <c r="K291" s="168"/>
    </row>
    <row r="292" spans="1:11" hidden="1" x14ac:dyDescent="0.25">
      <c r="A292" s="122">
        <v>238</v>
      </c>
      <c r="B292" s="253"/>
      <c r="C292" s="129" t="s">
        <v>352</v>
      </c>
      <c r="D292" s="130"/>
      <c r="E292" s="130"/>
      <c r="F292" s="130"/>
      <c r="G292" s="130"/>
      <c r="H292" s="130"/>
      <c r="I292" s="130"/>
      <c r="J292" s="168"/>
      <c r="K292" s="168"/>
    </row>
    <row r="293" spans="1:11" hidden="1" x14ac:dyDescent="0.25">
      <c r="A293" s="122">
        <v>239</v>
      </c>
      <c r="B293" s="253"/>
      <c r="C293" s="129" t="s">
        <v>353</v>
      </c>
      <c r="D293" s="130"/>
      <c r="E293" s="130"/>
      <c r="F293" s="130"/>
      <c r="G293" s="130"/>
      <c r="H293" s="130"/>
      <c r="I293" s="130"/>
      <c r="J293" s="168"/>
      <c r="K293" s="168"/>
    </row>
    <row r="294" spans="1:11" hidden="1" x14ac:dyDescent="0.25">
      <c r="A294" s="122">
        <v>240</v>
      </c>
      <c r="B294" s="253"/>
      <c r="C294" s="129" t="s">
        <v>354</v>
      </c>
      <c r="D294" s="130"/>
      <c r="E294" s="130"/>
      <c r="F294" s="130"/>
      <c r="G294" s="130"/>
      <c r="H294" s="130"/>
      <c r="I294" s="130"/>
      <c r="J294" s="168"/>
      <c r="K294" s="168"/>
    </row>
    <row r="295" spans="1:11" ht="25.5" hidden="1" x14ac:dyDescent="0.25">
      <c r="A295" s="122">
        <v>241</v>
      </c>
      <c r="B295" s="253"/>
      <c r="C295" s="129" t="s">
        <v>355</v>
      </c>
      <c r="D295" s="130"/>
      <c r="E295" s="130"/>
      <c r="F295" s="130"/>
      <c r="G295" s="130"/>
      <c r="H295" s="130"/>
      <c r="I295" s="130"/>
      <c r="J295" s="168"/>
      <c r="K295" s="168"/>
    </row>
    <row r="296" spans="1:11" ht="25.5" hidden="1" x14ac:dyDescent="0.25">
      <c r="A296" s="122">
        <v>242</v>
      </c>
      <c r="B296" s="253"/>
      <c r="C296" s="129" t="s">
        <v>356</v>
      </c>
      <c r="D296" s="130"/>
      <c r="E296" s="130"/>
      <c r="F296" s="130"/>
      <c r="G296" s="130"/>
      <c r="H296" s="130"/>
      <c r="I296" s="130"/>
      <c r="J296" s="168"/>
      <c r="K296" s="168"/>
    </row>
    <row r="297" spans="1:11" ht="25.5" hidden="1" x14ac:dyDescent="0.25">
      <c r="A297" s="122">
        <v>243</v>
      </c>
      <c r="B297" s="253"/>
      <c r="C297" s="129" t="s">
        <v>357</v>
      </c>
      <c r="D297" s="130"/>
      <c r="E297" s="130"/>
      <c r="F297" s="130"/>
      <c r="G297" s="130"/>
      <c r="H297" s="130"/>
      <c r="I297" s="130"/>
      <c r="J297" s="168"/>
      <c r="K297" s="168"/>
    </row>
    <row r="298" spans="1:11" ht="25.5" hidden="1" x14ac:dyDescent="0.25">
      <c r="A298" s="122">
        <v>244</v>
      </c>
      <c r="B298" s="253"/>
      <c r="C298" s="129" t="s">
        <v>358</v>
      </c>
      <c r="D298" s="130"/>
      <c r="E298" s="130"/>
      <c r="F298" s="130"/>
      <c r="G298" s="130"/>
      <c r="H298" s="130"/>
      <c r="I298" s="130"/>
      <c r="J298" s="168"/>
      <c r="K298" s="168"/>
    </row>
    <row r="299" spans="1:11" ht="25.5" hidden="1" x14ac:dyDescent="0.25">
      <c r="A299" s="122">
        <v>245</v>
      </c>
      <c r="B299" s="253"/>
      <c r="C299" s="129" t="s">
        <v>359</v>
      </c>
      <c r="D299" s="130"/>
      <c r="E299" s="130"/>
      <c r="F299" s="130"/>
      <c r="G299" s="130"/>
      <c r="H299" s="130"/>
      <c r="I299" s="130"/>
      <c r="J299" s="168"/>
      <c r="K299" s="168"/>
    </row>
    <row r="300" spans="1:11" ht="25.5" hidden="1" x14ac:dyDescent="0.25">
      <c r="A300" s="122">
        <v>246</v>
      </c>
      <c r="B300" s="253"/>
      <c r="C300" s="129" t="s">
        <v>360</v>
      </c>
      <c r="D300" s="130"/>
      <c r="E300" s="130"/>
      <c r="F300" s="130"/>
      <c r="G300" s="130"/>
      <c r="H300" s="130"/>
      <c r="I300" s="130"/>
      <c r="J300" s="168"/>
      <c r="K300" s="168"/>
    </row>
    <row r="301" spans="1:11" ht="25.5" hidden="1" x14ac:dyDescent="0.25">
      <c r="A301" s="122">
        <v>247</v>
      </c>
      <c r="B301" s="253"/>
      <c r="C301" s="129" t="s">
        <v>361</v>
      </c>
      <c r="D301" s="130"/>
      <c r="E301" s="130"/>
      <c r="F301" s="130"/>
      <c r="G301" s="130"/>
      <c r="H301" s="130"/>
      <c r="I301" s="130"/>
      <c r="J301" s="168"/>
      <c r="K301" s="168"/>
    </row>
    <row r="302" spans="1:11" hidden="1" x14ac:dyDescent="0.25">
      <c r="A302" s="122">
        <v>248</v>
      </c>
      <c r="B302" s="253"/>
      <c r="C302" s="129" t="s">
        <v>362</v>
      </c>
      <c r="D302" s="130"/>
      <c r="E302" s="130"/>
      <c r="F302" s="130"/>
      <c r="G302" s="130"/>
      <c r="H302" s="130"/>
      <c r="I302" s="130"/>
      <c r="J302" s="168"/>
      <c r="K302" s="168"/>
    </row>
    <row r="303" spans="1:11" ht="25.5" hidden="1" x14ac:dyDescent="0.25">
      <c r="A303" s="122">
        <v>249</v>
      </c>
      <c r="B303" s="253" t="s">
        <v>223</v>
      </c>
      <c r="C303" s="129" t="s">
        <v>363</v>
      </c>
      <c r="D303" s="130"/>
      <c r="E303" s="130"/>
      <c r="F303" s="130"/>
      <c r="G303" s="130"/>
      <c r="H303" s="130"/>
      <c r="I303" s="130"/>
      <c r="J303" s="168"/>
      <c r="K303" s="168"/>
    </row>
    <row r="304" spans="1:11" ht="25.5" hidden="1" x14ac:dyDescent="0.25">
      <c r="A304" s="122">
        <v>250</v>
      </c>
      <c r="B304" s="253"/>
      <c r="C304" s="129" t="s">
        <v>364</v>
      </c>
      <c r="D304" s="130"/>
      <c r="E304" s="130"/>
      <c r="F304" s="130"/>
      <c r="G304" s="130"/>
      <c r="H304" s="130"/>
      <c r="I304" s="130"/>
      <c r="J304" s="168"/>
      <c r="K304" s="168"/>
    </row>
    <row r="305" spans="1:11" ht="25.5" hidden="1" x14ac:dyDescent="0.25">
      <c r="A305" s="122">
        <v>251</v>
      </c>
      <c r="B305" s="129" t="s">
        <v>224</v>
      </c>
      <c r="C305" s="131"/>
      <c r="D305" s="130"/>
      <c r="E305" s="130"/>
      <c r="F305" s="130"/>
      <c r="G305" s="130"/>
      <c r="H305" s="130"/>
      <c r="I305" s="130"/>
      <c r="J305" s="168"/>
      <c r="K305" s="168"/>
    </row>
    <row r="306" spans="1:11" ht="63.75" hidden="1" x14ac:dyDescent="0.25">
      <c r="A306" s="122">
        <v>252</v>
      </c>
      <c r="B306" s="253" t="s">
        <v>225</v>
      </c>
      <c r="C306" s="129" t="s">
        <v>365</v>
      </c>
      <c r="D306" s="130"/>
      <c r="E306" s="130"/>
      <c r="F306" s="130"/>
      <c r="G306" s="130"/>
      <c r="H306" s="130"/>
      <c r="I306" s="130"/>
      <c r="J306" s="168"/>
      <c r="K306" s="168"/>
    </row>
    <row r="307" spans="1:11" ht="102" hidden="1" x14ac:dyDescent="0.25">
      <c r="A307" s="122">
        <v>253</v>
      </c>
      <c r="B307" s="253"/>
      <c r="C307" s="129" t="s">
        <v>366</v>
      </c>
      <c r="D307" s="130"/>
      <c r="E307" s="130"/>
      <c r="F307" s="130"/>
      <c r="G307" s="130"/>
      <c r="H307" s="130"/>
      <c r="I307" s="130"/>
      <c r="J307" s="168"/>
      <c r="K307" s="168"/>
    </row>
    <row r="308" spans="1:11" ht="63.75" hidden="1" x14ac:dyDescent="0.25">
      <c r="A308" s="122">
        <v>254</v>
      </c>
      <c r="B308" s="253"/>
      <c r="C308" s="129" t="s">
        <v>367</v>
      </c>
      <c r="D308" s="130"/>
      <c r="E308" s="130"/>
      <c r="F308" s="130"/>
      <c r="G308" s="130"/>
      <c r="H308" s="130"/>
      <c r="I308" s="130"/>
      <c r="J308" s="168"/>
      <c r="K308" s="168"/>
    </row>
    <row r="309" spans="1:11" hidden="1" x14ac:dyDescent="0.25">
      <c r="A309" s="122">
        <v>255</v>
      </c>
      <c r="B309" s="253"/>
      <c r="C309" s="129" t="s">
        <v>368</v>
      </c>
      <c r="D309" s="130"/>
      <c r="E309" s="130"/>
      <c r="F309" s="130"/>
      <c r="G309" s="130"/>
      <c r="H309" s="130"/>
      <c r="I309" s="130"/>
      <c r="J309" s="168"/>
      <c r="K309" s="168"/>
    </row>
    <row r="310" spans="1:11" ht="51" hidden="1" x14ac:dyDescent="0.25">
      <c r="A310" s="122">
        <v>256</v>
      </c>
      <c r="B310" s="253"/>
      <c r="C310" s="129" t="s">
        <v>369</v>
      </c>
      <c r="D310" s="130"/>
      <c r="E310" s="130"/>
      <c r="F310" s="130"/>
      <c r="G310" s="130"/>
      <c r="H310" s="130"/>
      <c r="I310" s="130"/>
      <c r="J310" s="168"/>
      <c r="K310" s="168"/>
    </row>
    <row r="311" spans="1:11" ht="38.25" hidden="1" x14ac:dyDescent="0.25">
      <c r="A311" s="122">
        <v>257</v>
      </c>
      <c r="B311" s="253"/>
      <c r="C311" s="129" t="s">
        <v>370</v>
      </c>
      <c r="D311" s="130"/>
      <c r="E311" s="130"/>
      <c r="F311" s="130"/>
      <c r="G311" s="130"/>
      <c r="H311" s="130"/>
      <c r="I311" s="130"/>
      <c r="J311" s="168"/>
      <c r="K311" s="168"/>
    </row>
    <row r="312" spans="1:11" ht="51" hidden="1" x14ac:dyDescent="0.25">
      <c r="A312" s="122">
        <v>258</v>
      </c>
      <c r="B312" s="253"/>
      <c r="C312" s="129" t="s">
        <v>371</v>
      </c>
      <c r="D312" s="130"/>
      <c r="E312" s="130"/>
      <c r="F312" s="130"/>
      <c r="G312" s="130"/>
      <c r="H312" s="130"/>
      <c r="I312" s="130"/>
      <c r="J312" s="168"/>
      <c r="K312" s="168"/>
    </row>
    <row r="313" spans="1:11" ht="38.25" hidden="1" x14ac:dyDescent="0.25">
      <c r="A313" s="122">
        <v>259</v>
      </c>
      <c r="B313" s="253"/>
      <c r="C313" s="129" t="s">
        <v>372</v>
      </c>
      <c r="D313" s="130"/>
      <c r="E313" s="130"/>
      <c r="F313" s="130"/>
      <c r="G313" s="130"/>
      <c r="H313" s="130"/>
      <c r="I313" s="130"/>
      <c r="J313" s="168"/>
      <c r="K313" s="168"/>
    </row>
    <row r="314" spans="1:11" ht="51" hidden="1" x14ac:dyDescent="0.25">
      <c r="A314" s="122">
        <v>260</v>
      </c>
      <c r="B314" s="253"/>
      <c r="C314" s="129" t="s">
        <v>373</v>
      </c>
      <c r="D314" s="130"/>
      <c r="E314" s="130"/>
      <c r="F314" s="130"/>
      <c r="G314" s="130"/>
      <c r="H314" s="130"/>
      <c r="I314" s="130"/>
      <c r="J314" s="168"/>
      <c r="K314" s="168"/>
    </row>
    <row r="315" spans="1:11" ht="51" hidden="1" x14ac:dyDescent="0.25">
      <c r="A315" s="122">
        <v>261</v>
      </c>
      <c r="B315" s="253"/>
      <c r="C315" s="129" t="s">
        <v>374</v>
      </c>
      <c r="D315" s="130"/>
      <c r="E315" s="130"/>
      <c r="F315" s="130"/>
      <c r="G315" s="130"/>
      <c r="H315" s="130"/>
      <c r="I315" s="130"/>
      <c r="J315" s="168"/>
      <c r="K315" s="168"/>
    </row>
    <row r="316" spans="1:11" ht="102" hidden="1" x14ac:dyDescent="0.25">
      <c r="A316" s="122">
        <v>262</v>
      </c>
      <c r="B316" s="253"/>
      <c r="C316" s="129" t="s">
        <v>375</v>
      </c>
      <c r="D316" s="130"/>
      <c r="E316" s="130"/>
      <c r="F316" s="130"/>
      <c r="G316" s="130"/>
      <c r="H316" s="130"/>
      <c r="I316" s="130"/>
      <c r="J316" s="168"/>
      <c r="K316" s="168"/>
    </row>
    <row r="317" spans="1:11" hidden="1" x14ac:dyDescent="0.25">
      <c r="A317" s="122">
        <v>263</v>
      </c>
      <c r="B317" s="253" t="s">
        <v>226</v>
      </c>
      <c r="C317" s="129" t="s">
        <v>376</v>
      </c>
      <c r="D317" s="130"/>
      <c r="E317" s="130"/>
      <c r="F317" s="130"/>
      <c r="G317" s="130"/>
      <c r="H317" s="130"/>
      <c r="I317" s="130"/>
      <c r="J317" s="168"/>
      <c r="K317" s="168"/>
    </row>
    <row r="318" spans="1:11" ht="25.5" hidden="1" x14ac:dyDescent="0.25">
      <c r="A318" s="122">
        <v>264</v>
      </c>
      <c r="B318" s="253"/>
      <c r="C318" s="129" t="s">
        <v>377</v>
      </c>
      <c r="D318" s="130"/>
      <c r="E318" s="130"/>
      <c r="F318" s="130"/>
      <c r="G318" s="130"/>
      <c r="H318" s="130"/>
      <c r="I318" s="130"/>
      <c r="J318" s="168"/>
      <c r="K318" s="168"/>
    </row>
    <row r="319" spans="1:11" ht="51" hidden="1" x14ac:dyDescent="0.25">
      <c r="A319" s="122">
        <v>265</v>
      </c>
      <c r="B319" s="253"/>
      <c r="C319" s="129" t="s">
        <v>378</v>
      </c>
      <c r="D319" s="130"/>
      <c r="E319" s="130"/>
      <c r="F319" s="130"/>
      <c r="G319" s="130"/>
      <c r="H319" s="130"/>
      <c r="I319" s="130"/>
      <c r="J319" s="168"/>
      <c r="K319" s="168"/>
    </row>
    <row r="320" spans="1:11" ht="102" hidden="1" x14ac:dyDescent="0.25">
      <c r="A320" s="122">
        <v>266</v>
      </c>
      <c r="B320" s="253"/>
      <c r="C320" s="129" t="s">
        <v>375</v>
      </c>
      <c r="D320" s="130"/>
      <c r="E320" s="130"/>
      <c r="F320" s="130"/>
      <c r="G320" s="130"/>
      <c r="H320" s="130"/>
      <c r="I320" s="130"/>
      <c r="J320" s="168"/>
      <c r="K320" s="168"/>
    </row>
    <row r="321" spans="1:11" hidden="1" x14ac:dyDescent="0.25">
      <c r="A321" s="122">
        <v>267</v>
      </c>
      <c r="B321" s="253" t="s">
        <v>227</v>
      </c>
      <c r="C321" s="129" t="s">
        <v>379</v>
      </c>
      <c r="D321" s="130"/>
      <c r="E321" s="130"/>
      <c r="F321" s="130"/>
      <c r="G321" s="130"/>
      <c r="H321" s="130"/>
      <c r="I321" s="130"/>
      <c r="J321" s="168"/>
      <c r="K321" s="168"/>
    </row>
    <row r="322" spans="1:11" ht="76.5" hidden="1" x14ac:dyDescent="0.25">
      <c r="A322" s="122">
        <v>268</v>
      </c>
      <c r="B322" s="253"/>
      <c r="C322" s="129" t="s">
        <v>380</v>
      </c>
      <c r="D322" s="130"/>
      <c r="E322" s="130"/>
      <c r="F322" s="130"/>
      <c r="G322" s="130"/>
      <c r="H322" s="130"/>
      <c r="I322" s="130"/>
      <c r="J322" s="168"/>
      <c r="K322" s="168"/>
    </row>
    <row r="323" spans="1:11" ht="38.25" hidden="1" x14ac:dyDescent="0.25">
      <c r="A323" s="122">
        <v>269</v>
      </c>
      <c r="B323" s="253"/>
      <c r="C323" s="129" t="s">
        <v>381</v>
      </c>
      <c r="D323" s="130"/>
      <c r="E323" s="130"/>
      <c r="F323" s="130"/>
      <c r="G323" s="130"/>
      <c r="H323" s="130"/>
      <c r="I323" s="130"/>
      <c r="J323" s="168"/>
      <c r="K323" s="168"/>
    </row>
    <row r="324" spans="1:11" ht="25.5" hidden="1" x14ac:dyDescent="0.25">
      <c r="A324" s="122">
        <v>270</v>
      </c>
      <c r="B324" s="253"/>
      <c r="C324" s="129" t="s">
        <v>382</v>
      </c>
      <c r="D324" s="130"/>
      <c r="E324" s="130"/>
      <c r="F324" s="130"/>
      <c r="G324" s="130"/>
      <c r="H324" s="130"/>
      <c r="I324" s="130"/>
      <c r="J324" s="168"/>
      <c r="K324" s="168"/>
    </row>
    <row r="325" spans="1:11" ht="25.5" hidden="1" x14ac:dyDescent="0.25">
      <c r="A325" s="122">
        <v>271</v>
      </c>
      <c r="B325" s="253"/>
      <c r="C325" s="129" t="s">
        <v>383</v>
      </c>
      <c r="D325" s="130"/>
      <c r="E325" s="130"/>
      <c r="F325" s="130"/>
      <c r="G325" s="130"/>
      <c r="H325" s="130"/>
      <c r="I325" s="130"/>
      <c r="J325" s="168"/>
      <c r="K325" s="168"/>
    </row>
    <row r="326" spans="1:11" ht="25.5" hidden="1" x14ac:dyDescent="0.25">
      <c r="A326" s="122">
        <v>272</v>
      </c>
      <c r="B326" s="253"/>
      <c r="C326" s="129" t="s">
        <v>384</v>
      </c>
      <c r="D326" s="130"/>
      <c r="E326" s="130"/>
      <c r="F326" s="130"/>
      <c r="G326" s="130"/>
      <c r="H326" s="130"/>
      <c r="I326" s="130"/>
      <c r="J326" s="168"/>
      <c r="K326" s="168"/>
    </row>
    <row r="327" spans="1:11" ht="51" hidden="1" x14ac:dyDescent="0.25">
      <c r="A327" s="122">
        <v>273</v>
      </c>
      <c r="B327" s="253"/>
      <c r="C327" s="129" t="s">
        <v>378</v>
      </c>
      <c r="D327" s="130"/>
      <c r="E327" s="130"/>
      <c r="F327" s="130"/>
      <c r="G327" s="130"/>
      <c r="H327" s="130"/>
      <c r="I327" s="130"/>
      <c r="J327" s="168"/>
      <c r="K327" s="168"/>
    </row>
    <row r="328" spans="1:11" ht="102" hidden="1" x14ac:dyDescent="0.25">
      <c r="A328" s="122">
        <v>274</v>
      </c>
      <c r="B328" s="253"/>
      <c r="C328" s="129" t="s">
        <v>375</v>
      </c>
      <c r="D328" s="130"/>
      <c r="E328" s="130"/>
      <c r="F328" s="130"/>
      <c r="G328" s="130"/>
      <c r="H328" s="130"/>
      <c r="I328" s="130"/>
      <c r="J328" s="168"/>
      <c r="K328" s="168"/>
    </row>
    <row r="329" spans="1:11" ht="25.5" hidden="1" x14ac:dyDescent="0.25">
      <c r="A329" s="122">
        <v>275</v>
      </c>
      <c r="B329" s="129" t="s">
        <v>228</v>
      </c>
      <c r="C329" s="131"/>
      <c r="D329" s="130"/>
      <c r="E329" s="130"/>
      <c r="F329" s="130"/>
      <c r="G329" s="130"/>
      <c r="H329" s="130"/>
      <c r="I329" s="130"/>
      <c r="J329" s="168"/>
      <c r="K329" s="168"/>
    </row>
    <row r="330" spans="1:11" ht="38.25" hidden="1" x14ac:dyDescent="0.25">
      <c r="A330" s="122">
        <v>276</v>
      </c>
      <c r="B330" s="129" t="s">
        <v>229</v>
      </c>
      <c r="C330" s="131"/>
      <c r="D330" s="130"/>
      <c r="E330" s="130"/>
      <c r="F330" s="130"/>
      <c r="G330" s="130"/>
      <c r="H330" s="130"/>
      <c r="I330" s="130"/>
      <c r="J330" s="168"/>
      <c r="K330" s="168"/>
    </row>
    <row r="331" spans="1:11" ht="38.25" hidden="1" x14ac:dyDescent="0.25">
      <c r="A331" s="122">
        <v>277</v>
      </c>
      <c r="B331" s="253" t="s">
        <v>230</v>
      </c>
      <c r="C331" s="129" t="s">
        <v>385</v>
      </c>
      <c r="D331" s="130"/>
      <c r="E331" s="130"/>
      <c r="F331" s="130"/>
      <c r="G331" s="130"/>
      <c r="H331" s="130"/>
      <c r="I331" s="130"/>
      <c r="J331" s="168"/>
      <c r="K331" s="168"/>
    </row>
    <row r="332" spans="1:11" ht="38.25" hidden="1" x14ac:dyDescent="0.25">
      <c r="A332" s="122">
        <v>278</v>
      </c>
      <c r="B332" s="253"/>
      <c r="C332" s="129" t="s">
        <v>386</v>
      </c>
      <c r="D332" s="130"/>
      <c r="E332" s="130"/>
      <c r="F332" s="130"/>
      <c r="G332" s="130"/>
      <c r="H332" s="130"/>
      <c r="I332" s="130"/>
      <c r="J332" s="168"/>
      <c r="K332" s="168"/>
    </row>
    <row r="333" spans="1:11" hidden="1" x14ac:dyDescent="0.25">
      <c r="A333" s="122">
        <v>279</v>
      </c>
      <c r="B333" s="253" t="s">
        <v>387</v>
      </c>
      <c r="C333" s="129" t="s">
        <v>388</v>
      </c>
      <c r="D333" s="130"/>
      <c r="E333" s="130"/>
      <c r="F333" s="130"/>
      <c r="G333" s="130"/>
      <c r="H333" s="130"/>
      <c r="I333" s="130"/>
      <c r="J333" s="168"/>
      <c r="K333" s="168"/>
    </row>
    <row r="334" spans="1:11" hidden="1" x14ac:dyDescent="0.25">
      <c r="A334" s="122">
        <v>280</v>
      </c>
      <c r="B334" s="253"/>
      <c r="C334" s="129" t="s">
        <v>389</v>
      </c>
      <c r="D334" s="130"/>
      <c r="E334" s="130"/>
      <c r="F334" s="130"/>
      <c r="G334" s="130"/>
      <c r="H334" s="130"/>
      <c r="I334" s="130"/>
      <c r="J334" s="168"/>
      <c r="K334" s="168"/>
    </row>
    <row r="335" spans="1:11" ht="25.5" hidden="1" x14ac:dyDescent="0.25">
      <c r="A335" s="122">
        <v>281</v>
      </c>
      <c r="B335" s="253" t="s">
        <v>231</v>
      </c>
      <c r="C335" s="129" t="s">
        <v>390</v>
      </c>
      <c r="D335" s="130"/>
      <c r="E335" s="130"/>
      <c r="F335" s="130"/>
      <c r="G335" s="130"/>
      <c r="H335" s="130"/>
      <c r="I335" s="130"/>
      <c r="J335" s="168"/>
      <c r="K335" s="168"/>
    </row>
    <row r="336" spans="1:11" ht="51" hidden="1" x14ac:dyDescent="0.25">
      <c r="A336" s="122">
        <v>282</v>
      </c>
      <c r="B336" s="253"/>
      <c r="C336" s="129" t="s">
        <v>391</v>
      </c>
      <c r="D336" s="130"/>
      <c r="E336" s="130"/>
      <c r="F336" s="130"/>
      <c r="G336" s="130"/>
      <c r="H336" s="130"/>
      <c r="I336" s="130"/>
      <c r="J336" s="168"/>
      <c r="K336" s="168"/>
    </row>
    <row r="337" spans="1:11" ht="76.5" hidden="1" x14ac:dyDescent="0.25">
      <c r="A337" s="122">
        <v>283</v>
      </c>
      <c r="B337" s="253"/>
      <c r="C337" s="129" t="s">
        <v>392</v>
      </c>
      <c r="D337" s="130"/>
      <c r="E337" s="130"/>
      <c r="F337" s="130"/>
      <c r="G337" s="130"/>
      <c r="H337" s="130"/>
      <c r="I337" s="130"/>
      <c r="J337" s="168"/>
      <c r="K337" s="168"/>
    </row>
    <row r="338" spans="1:11" ht="38.25" hidden="1" x14ac:dyDescent="0.25">
      <c r="A338" s="122">
        <v>284</v>
      </c>
      <c r="B338" s="253" t="s">
        <v>232</v>
      </c>
      <c r="C338" s="129" t="s">
        <v>393</v>
      </c>
      <c r="D338" s="130"/>
      <c r="E338" s="130"/>
      <c r="F338" s="130"/>
      <c r="G338" s="130"/>
      <c r="H338" s="130"/>
      <c r="I338" s="130"/>
      <c r="J338" s="168"/>
      <c r="K338" s="168"/>
    </row>
    <row r="339" spans="1:11" ht="25.5" hidden="1" x14ac:dyDescent="0.25">
      <c r="A339" s="122">
        <v>285</v>
      </c>
      <c r="B339" s="253"/>
      <c r="C339" s="129" t="s">
        <v>394</v>
      </c>
      <c r="D339" s="130"/>
      <c r="E339" s="130"/>
      <c r="F339" s="130"/>
      <c r="G339" s="130"/>
      <c r="H339" s="130"/>
      <c r="I339" s="130"/>
      <c r="J339" s="168"/>
      <c r="K339" s="168"/>
    </row>
    <row r="340" spans="1:11" ht="25.5" hidden="1" x14ac:dyDescent="0.25">
      <c r="A340" s="122">
        <v>286</v>
      </c>
      <c r="B340" s="253"/>
      <c r="C340" s="129" t="s">
        <v>395</v>
      </c>
      <c r="D340" s="130"/>
      <c r="E340" s="130"/>
      <c r="F340" s="130"/>
      <c r="G340" s="130"/>
      <c r="H340" s="130"/>
      <c r="I340" s="130"/>
      <c r="J340" s="168"/>
      <c r="K340" s="168"/>
    </row>
    <row r="341" spans="1:11" ht="38.25" hidden="1" x14ac:dyDescent="0.25">
      <c r="A341" s="122">
        <v>287</v>
      </c>
      <c r="B341" s="253"/>
      <c r="C341" s="129" t="s">
        <v>396</v>
      </c>
      <c r="D341" s="130"/>
      <c r="E341" s="130"/>
      <c r="F341" s="130"/>
      <c r="G341" s="130"/>
      <c r="H341" s="130"/>
      <c r="I341" s="130"/>
      <c r="J341" s="168"/>
      <c r="K341" s="168"/>
    </row>
    <row r="342" spans="1:11" ht="25.5" hidden="1" x14ac:dyDescent="0.25">
      <c r="A342" s="122">
        <v>288</v>
      </c>
      <c r="B342" s="253"/>
      <c r="C342" s="129" t="s">
        <v>397</v>
      </c>
      <c r="D342" s="130"/>
      <c r="E342" s="130"/>
      <c r="F342" s="130"/>
      <c r="G342" s="130"/>
      <c r="H342" s="130"/>
      <c r="I342" s="130"/>
      <c r="J342" s="168"/>
      <c r="K342" s="168"/>
    </row>
    <row r="343" spans="1:11" hidden="1" x14ac:dyDescent="0.25">
      <c r="A343" s="122">
        <v>289</v>
      </c>
      <c r="B343" s="129" t="s">
        <v>233</v>
      </c>
      <c r="C343" s="131"/>
      <c r="D343" s="130"/>
      <c r="E343" s="130"/>
      <c r="F343" s="130"/>
      <c r="G343" s="130"/>
      <c r="H343" s="130"/>
      <c r="I343" s="130"/>
      <c r="J343" s="168"/>
      <c r="K343" s="168"/>
    </row>
    <row r="344" spans="1:11" ht="25.5" hidden="1" x14ac:dyDescent="0.25">
      <c r="A344" s="122">
        <v>290</v>
      </c>
      <c r="B344" s="129" t="s">
        <v>234</v>
      </c>
      <c r="C344" s="131"/>
      <c r="D344" s="130"/>
      <c r="E344" s="130"/>
      <c r="F344" s="130"/>
      <c r="G344" s="130"/>
      <c r="H344" s="130"/>
      <c r="I344" s="130"/>
      <c r="J344" s="168"/>
      <c r="K344" s="168"/>
    </row>
    <row r="345" spans="1:11" hidden="1" x14ac:dyDescent="0.25">
      <c r="A345" s="122">
        <v>291</v>
      </c>
      <c r="B345" s="129" t="s">
        <v>235</v>
      </c>
      <c r="C345" s="131"/>
      <c r="D345" s="130"/>
      <c r="E345" s="130"/>
      <c r="F345" s="130"/>
      <c r="G345" s="130"/>
      <c r="H345" s="130"/>
      <c r="I345" s="130"/>
      <c r="J345" s="168"/>
      <c r="K345" s="168"/>
    </row>
    <row r="346" spans="1:11" ht="25.5" hidden="1" x14ac:dyDescent="0.25">
      <c r="A346" s="122">
        <v>292</v>
      </c>
      <c r="B346" s="129" t="s">
        <v>236</v>
      </c>
      <c r="C346" s="131"/>
      <c r="D346" s="130"/>
      <c r="E346" s="130"/>
      <c r="F346" s="130"/>
      <c r="G346" s="130"/>
      <c r="H346" s="130"/>
      <c r="I346" s="130"/>
      <c r="J346" s="168"/>
      <c r="K346" s="168"/>
    </row>
    <row r="347" spans="1:11" ht="25.5" hidden="1" x14ac:dyDescent="0.25">
      <c r="A347" s="122">
        <v>293</v>
      </c>
      <c r="B347" s="129" t="s">
        <v>237</v>
      </c>
      <c r="C347" s="131"/>
      <c r="D347" s="130"/>
      <c r="E347" s="130"/>
      <c r="F347" s="130"/>
      <c r="G347" s="130"/>
      <c r="H347" s="130"/>
      <c r="I347" s="130"/>
      <c r="J347" s="168"/>
      <c r="K347" s="168"/>
    </row>
    <row r="348" spans="1:11" hidden="1" x14ac:dyDescent="0.25">
      <c r="A348" s="122">
        <v>294</v>
      </c>
      <c r="B348" s="129" t="s">
        <v>238</v>
      </c>
      <c r="C348" s="131"/>
      <c r="D348" s="130"/>
      <c r="E348" s="130"/>
      <c r="F348" s="130"/>
      <c r="G348" s="130"/>
      <c r="H348" s="130"/>
      <c r="I348" s="130"/>
      <c r="J348" s="168"/>
      <c r="K348" s="168"/>
    </row>
    <row r="349" spans="1:11" ht="38.25" hidden="1" x14ac:dyDescent="0.25">
      <c r="A349" s="122">
        <v>295</v>
      </c>
      <c r="B349" s="134" t="s">
        <v>476</v>
      </c>
      <c r="C349" s="135" t="s">
        <v>477</v>
      </c>
      <c r="D349" s="130"/>
      <c r="E349" s="130"/>
      <c r="F349" s="130"/>
      <c r="G349" s="130"/>
      <c r="H349" s="130"/>
      <c r="I349" s="130"/>
      <c r="J349" s="168"/>
      <c r="K349" s="168"/>
    </row>
    <row r="350" spans="1:11" hidden="1" x14ac:dyDescent="0.25">
      <c r="A350" s="122">
        <v>296</v>
      </c>
      <c r="B350" s="129" t="s">
        <v>239</v>
      </c>
      <c r="C350" s="131"/>
      <c r="D350" s="130"/>
      <c r="E350" s="130"/>
      <c r="F350" s="130"/>
      <c r="G350" s="130"/>
      <c r="H350" s="130"/>
      <c r="I350" s="130"/>
      <c r="J350" s="168"/>
      <c r="K350" s="168"/>
    </row>
    <row r="351" spans="1:11" hidden="1" x14ac:dyDescent="0.25">
      <c r="A351" s="122">
        <v>297</v>
      </c>
      <c r="B351" s="129" t="s">
        <v>240</v>
      </c>
      <c r="C351" s="131"/>
      <c r="D351" s="130"/>
      <c r="E351" s="130"/>
      <c r="F351" s="130"/>
      <c r="G351" s="130"/>
      <c r="H351" s="130"/>
      <c r="I351" s="130"/>
      <c r="J351" s="168"/>
      <c r="K351" s="168"/>
    </row>
    <row r="352" spans="1:11" ht="38.25" hidden="1" x14ac:dyDescent="0.25">
      <c r="A352" s="122">
        <v>298</v>
      </c>
      <c r="B352" s="129" t="s">
        <v>105</v>
      </c>
      <c r="C352" s="131"/>
      <c r="D352" s="130"/>
      <c r="E352" s="130"/>
      <c r="F352" s="130"/>
      <c r="G352" s="130"/>
      <c r="H352" s="130"/>
      <c r="I352" s="130"/>
      <c r="J352" s="168"/>
      <c r="K352" s="168"/>
    </row>
    <row r="353" spans="1:16" ht="38.25" hidden="1" x14ac:dyDescent="0.25">
      <c r="A353" s="122">
        <v>299</v>
      </c>
      <c r="B353" s="129" t="s">
        <v>129</v>
      </c>
      <c r="C353" s="131"/>
      <c r="D353" s="130"/>
      <c r="E353" s="130"/>
      <c r="F353" s="130"/>
      <c r="G353" s="130"/>
      <c r="H353" s="130"/>
      <c r="I353" s="130"/>
      <c r="J353" s="168"/>
      <c r="K353" s="168"/>
    </row>
    <row r="354" spans="1:16" ht="45" hidden="1" x14ac:dyDescent="0.25">
      <c r="A354" s="122">
        <v>300</v>
      </c>
      <c r="B354" s="136" t="s">
        <v>478</v>
      </c>
      <c r="C354" s="129"/>
      <c r="D354" s="130"/>
      <c r="E354" s="130"/>
      <c r="F354" s="130"/>
      <c r="G354" s="130"/>
      <c r="H354" s="130"/>
      <c r="I354" s="130"/>
      <c r="J354" s="168"/>
      <c r="K354" s="168"/>
    </row>
    <row r="355" spans="1:16" s="139" customFormat="1" hidden="1" x14ac:dyDescent="0.25">
      <c r="A355" s="137" t="s">
        <v>241</v>
      </c>
      <c r="B355" s="264" t="s">
        <v>242</v>
      </c>
      <c r="C355" s="264"/>
      <c r="D355" s="265"/>
      <c r="E355" s="265"/>
      <c r="F355" s="265"/>
      <c r="G355" s="265"/>
      <c r="H355" s="265"/>
      <c r="I355" s="265"/>
      <c r="J355" s="251">
        <f>J356+J357+J358</f>
        <v>0</v>
      </c>
      <c r="K355" s="251"/>
      <c r="L355" s="138"/>
      <c r="M355" s="138"/>
    </row>
    <row r="356" spans="1:16" hidden="1" x14ac:dyDescent="0.25">
      <c r="A356" s="140"/>
      <c r="B356" s="141"/>
      <c r="C356" s="142"/>
      <c r="D356" s="257"/>
      <c r="E356" s="235"/>
      <c r="F356" s="258"/>
      <c r="G356" s="258"/>
      <c r="H356" s="235"/>
      <c r="I356" s="235"/>
      <c r="J356" s="259">
        <v>0</v>
      </c>
      <c r="K356" s="259"/>
    </row>
    <row r="357" spans="1:16" hidden="1" x14ac:dyDescent="0.25">
      <c r="A357" s="140"/>
      <c r="B357" s="141"/>
      <c r="C357" s="142"/>
      <c r="D357" s="257"/>
      <c r="E357" s="235"/>
      <c r="F357" s="258"/>
      <c r="G357" s="258"/>
      <c r="H357" s="235"/>
      <c r="I357" s="235"/>
      <c r="J357" s="259">
        <v>0</v>
      </c>
      <c r="K357" s="259"/>
    </row>
    <row r="358" spans="1:16" hidden="1" x14ac:dyDescent="0.25">
      <c r="A358" s="140"/>
      <c r="B358" s="141"/>
      <c r="C358" s="142"/>
      <c r="D358" s="257"/>
      <c r="E358" s="235"/>
      <c r="F358" s="258"/>
      <c r="G358" s="258"/>
      <c r="H358" s="235"/>
      <c r="I358" s="235"/>
      <c r="J358" s="259">
        <v>0</v>
      </c>
      <c r="K358" s="259"/>
    </row>
    <row r="359" spans="1:16" s="164" customFormat="1" ht="39" customHeight="1" x14ac:dyDescent="0.25">
      <c r="A359" s="266" t="s">
        <v>246</v>
      </c>
      <c r="B359" s="267"/>
      <c r="C359" s="267"/>
      <c r="D359" s="267"/>
      <c r="E359" s="267"/>
      <c r="F359" s="267"/>
      <c r="G359" s="267"/>
      <c r="H359" s="267"/>
      <c r="I359" s="267"/>
      <c r="J359" s="267"/>
      <c r="K359" s="268"/>
      <c r="L359" s="171"/>
      <c r="M359" s="171"/>
    </row>
    <row r="360" spans="1:16" s="164" customFormat="1" x14ac:dyDescent="0.25">
      <c r="A360" s="231" t="s">
        <v>247</v>
      </c>
      <c r="B360" s="270" t="s">
        <v>2</v>
      </c>
      <c r="C360" s="271"/>
      <c r="D360" s="239" t="s">
        <v>4</v>
      </c>
      <c r="E360" s="269"/>
      <c r="F360" s="269"/>
      <c r="G360" s="269"/>
      <c r="H360" s="269"/>
      <c r="I360" s="237"/>
      <c r="J360" s="239" t="s">
        <v>5</v>
      </c>
      <c r="K360" s="237"/>
      <c r="L360" s="171"/>
      <c r="M360" s="171"/>
    </row>
    <row r="361" spans="1:16" s="164" customFormat="1" x14ac:dyDescent="0.25">
      <c r="A361" s="231"/>
      <c r="B361" s="272"/>
      <c r="C361" s="273"/>
      <c r="D361" s="231" t="s">
        <v>592</v>
      </c>
      <c r="E361" s="231"/>
      <c r="F361" s="231" t="s">
        <v>595</v>
      </c>
      <c r="G361" s="231"/>
      <c r="H361" s="231" t="s">
        <v>594</v>
      </c>
      <c r="I361" s="231"/>
      <c r="J361" s="231" t="s">
        <v>591</v>
      </c>
      <c r="K361" s="231"/>
      <c r="L361" s="171"/>
      <c r="M361" s="171"/>
    </row>
    <row r="362" spans="1:16" s="164" customFormat="1" ht="21.75" customHeight="1" x14ac:dyDescent="0.25">
      <c r="A362" s="231"/>
      <c r="B362" s="274"/>
      <c r="C362" s="275"/>
      <c r="D362" s="169" t="s">
        <v>248</v>
      </c>
      <c r="E362" s="169" t="s">
        <v>249</v>
      </c>
      <c r="F362" s="169" t="s">
        <v>248</v>
      </c>
      <c r="G362" s="169" t="s">
        <v>249</v>
      </c>
      <c r="H362" s="169" t="s">
        <v>248</v>
      </c>
      <c r="I362" s="169" t="s">
        <v>249</v>
      </c>
      <c r="J362" s="169" t="s">
        <v>248</v>
      </c>
      <c r="K362" s="169" t="s">
        <v>249</v>
      </c>
      <c r="L362" s="171"/>
      <c r="M362" s="171"/>
    </row>
    <row r="363" spans="1:16" s="164" customFormat="1" ht="24.75" customHeight="1" x14ac:dyDescent="0.25">
      <c r="A363" s="150">
        <v>11</v>
      </c>
      <c r="B363" s="282" t="s">
        <v>250</v>
      </c>
      <c r="C363" s="283"/>
      <c r="D363" s="150">
        <f t="shared" ref="D363:I363" si="7">SUM(D364+D380+D695+D1010)</f>
        <v>17</v>
      </c>
      <c r="E363" s="150">
        <f t="shared" si="7"/>
        <v>0</v>
      </c>
      <c r="F363" s="150">
        <f t="shared" si="7"/>
        <v>31</v>
      </c>
      <c r="G363" s="150">
        <f t="shared" si="7"/>
        <v>0</v>
      </c>
      <c r="H363" s="150">
        <f t="shared" si="7"/>
        <v>30</v>
      </c>
      <c r="I363" s="150">
        <f t="shared" si="7"/>
        <v>0</v>
      </c>
      <c r="J363" s="150">
        <f>SUM(D363+F363+H363)</f>
        <v>78</v>
      </c>
      <c r="K363" s="150">
        <f>SUM(E363+G363+I363)</f>
        <v>0</v>
      </c>
      <c r="L363" s="171">
        <f>J363+K363</f>
        <v>78</v>
      </c>
      <c r="M363" s="173"/>
    </row>
    <row r="364" spans="1:16" s="164" customFormat="1" ht="48" customHeight="1" x14ac:dyDescent="0.25">
      <c r="A364" s="183" t="s">
        <v>251</v>
      </c>
      <c r="B364" s="282" t="s">
        <v>252</v>
      </c>
      <c r="C364" s="283"/>
      <c r="D364" s="150">
        <f>SUM(D365:D379)</f>
        <v>0</v>
      </c>
      <c r="E364" s="150">
        <f t="shared" ref="E364:I364" si="8">SUM(E365:E379)</f>
        <v>0</v>
      </c>
      <c r="F364" s="150">
        <f t="shared" si="8"/>
        <v>0</v>
      </c>
      <c r="G364" s="150">
        <f t="shared" si="8"/>
        <v>0</v>
      </c>
      <c r="H364" s="150">
        <f t="shared" si="8"/>
        <v>0</v>
      </c>
      <c r="I364" s="150">
        <f t="shared" si="8"/>
        <v>0</v>
      </c>
      <c r="J364" s="150">
        <f>SUM(D364+F364+H364)</f>
        <v>0</v>
      </c>
      <c r="K364" s="150">
        <f>SUM(E364+G364+I364)</f>
        <v>0</v>
      </c>
      <c r="L364" s="171"/>
      <c r="M364" s="173"/>
      <c r="O364" s="174"/>
    </row>
    <row r="365" spans="1:16" x14ac:dyDescent="0.25">
      <c r="A365" s="122">
        <v>1</v>
      </c>
      <c r="B365" s="144" t="s">
        <v>253</v>
      </c>
      <c r="C365" s="145" t="s">
        <v>3</v>
      </c>
      <c r="D365" s="146"/>
      <c r="E365" s="147"/>
      <c r="F365" s="146"/>
      <c r="G365" s="147"/>
      <c r="H365" s="146"/>
      <c r="I365" s="148"/>
      <c r="J365" s="169">
        <f t="shared" ref="J365:K372" si="9">SUM(D365+F365+H365)</f>
        <v>0</v>
      </c>
      <c r="K365" s="169">
        <f t="shared" si="9"/>
        <v>0</v>
      </c>
      <c r="O365" s="143"/>
      <c r="P365" s="143"/>
    </row>
    <row r="366" spans="1:16" x14ac:dyDescent="0.25">
      <c r="A366" s="122">
        <v>2</v>
      </c>
      <c r="B366" s="144" t="s">
        <v>253</v>
      </c>
      <c r="C366" s="145" t="s">
        <v>3</v>
      </c>
      <c r="D366" s="122"/>
      <c r="E366" s="122"/>
      <c r="F366" s="122"/>
      <c r="G366" s="122"/>
      <c r="H366" s="122"/>
      <c r="I366" s="122"/>
      <c r="J366" s="169">
        <f t="shared" si="9"/>
        <v>0</v>
      </c>
      <c r="K366" s="169">
        <f t="shared" si="9"/>
        <v>0</v>
      </c>
      <c r="O366" s="143"/>
      <c r="P366" s="143"/>
    </row>
    <row r="367" spans="1:16" x14ac:dyDescent="0.25">
      <c r="A367" s="122">
        <v>3</v>
      </c>
      <c r="B367" s="144" t="s">
        <v>253</v>
      </c>
      <c r="C367" s="145" t="s">
        <v>3</v>
      </c>
      <c r="D367" s="122"/>
      <c r="E367" s="122"/>
      <c r="F367" s="122"/>
      <c r="G367" s="122"/>
      <c r="H367" s="122"/>
      <c r="I367" s="122"/>
      <c r="J367" s="169">
        <f t="shared" si="9"/>
        <v>0</v>
      </c>
      <c r="K367" s="169">
        <f t="shared" si="9"/>
        <v>0</v>
      </c>
      <c r="O367" s="143"/>
      <c r="P367" s="143"/>
    </row>
    <row r="368" spans="1:16" x14ac:dyDescent="0.25">
      <c r="A368" s="122">
        <v>4</v>
      </c>
      <c r="B368" s="144" t="s">
        <v>253</v>
      </c>
      <c r="C368" s="145" t="s">
        <v>3</v>
      </c>
      <c r="D368" s="122"/>
      <c r="E368" s="122"/>
      <c r="F368" s="122"/>
      <c r="G368" s="122"/>
      <c r="H368" s="122"/>
      <c r="I368" s="122"/>
      <c r="J368" s="169">
        <f t="shared" si="9"/>
        <v>0</v>
      </c>
      <c r="K368" s="169">
        <f t="shared" si="9"/>
        <v>0</v>
      </c>
      <c r="O368" s="143"/>
      <c r="P368" s="143"/>
    </row>
    <row r="369" spans="1:16" x14ac:dyDescent="0.25">
      <c r="A369" s="122">
        <v>5</v>
      </c>
      <c r="B369" s="144" t="s">
        <v>253</v>
      </c>
      <c r="C369" s="145" t="s">
        <v>3</v>
      </c>
      <c r="D369" s="122"/>
      <c r="E369" s="122"/>
      <c r="F369" s="122"/>
      <c r="G369" s="122"/>
      <c r="H369" s="122"/>
      <c r="I369" s="122"/>
      <c r="J369" s="169">
        <f t="shared" si="9"/>
        <v>0</v>
      </c>
      <c r="K369" s="169">
        <f t="shared" si="9"/>
        <v>0</v>
      </c>
      <c r="O369" s="143"/>
    </row>
    <row r="370" spans="1:16" x14ac:dyDescent="0.25">
      <c r="A370" s="122">
        <v>6</v>
      </c>
      <c r="B370" s="144" t="s">
        <v>253</v>
      </c>
      <c r="C370" s="145" t="s">
        <v>3</v>
      </c>
      <c r="D370" s="122"/>
      <c r="E370" s="122"/>
      <c r="F370" s="122"/>
      <c r="G370" s="122"/>
      <c r="H370" s="122"/>
      <c r="I370" s="122"/>
      <c r="J370" s="169">
        <f t="shared" si="9"/>
        <v>0</v>
      </c>
      <c r="K370" s="169">
        <f t="shared" si="9"/>
        <v>0</v>
      </c>
    </row>
    <row r="371" spans="1:16" x14ac:dyDescent="0.25">
      <c r="A371" s="122">
        <v>7</v>
      </c>
      <c r="B371" s="144" t="s">
        <v>253</v>
      </c>
      <c r="C371" s="145" t="s">
        <v>3</v>
      </c>
      <c r="D371" s="122"/>
      <c r="E371" s="122"/>
      <c r="F371" s="122"/>
      <c r="G371" s="122"/>
      <c r="H371" s="122"/>
      <c r="I371" s="122"/>
      <c r="J371" s="169">
        <f t="shared" si="9"/>
        <v>0</v>
      </c>
      <c r="K371" s="169">
        <f t="shared" si="9"/>
        <v>0</v>
      </c>
    </row>
    <row r="372" spans="1:16" x14ac:dyDescent="0.25">
      <c r="A372" s="122">
        <v>8</v>
      </c>
      <c r="B372" s="144" t="s">
        <v>253</v>
      </c>
      <c r="C372" s="145" t="s">
        <v>3</v>
      </c>
      <c r="D372" s="122"/>
      <c r="E372" s="122"/>
      <c r="F372" s="122"/>
      <c r="G372" s="122"/>
      <c r="H372" s="122"/>
      <c r="I372" s="122"/>
      <c r="J372" s="169">
        <f t="shared" si="9"/>
        <v>0</v>
      </c>
      <c r="K372" s="169">
        <f t="shared" si="9"/>
        <v>0</v>
      </c>
    </row>
    <row r="373" spans="1:16" x14ac:dyDescent="0.25">
      <c r="A373" s="122">
        <v>9</v>
      </c>
      <c r="B373" s="144" t="s">
        <v>253</v>
      </c>
      <c r="C373" s="145" t="s">
        <v>3</v>
      </c>
      <c r="D373" s="122"/>
      <c r="E373" s="122"/>
      <c r="F373" s="122"/>
      <c r="G373" s="122"/>
      <c r="H373" s="122"/>
      <c r="I373" s="122"/>
      <c r="J373" s="169">
        <f t="shared" ref="J373:J379" si="10">SUM(D373+F373+H373)</f>
        <v>0</v>
      </c>
      <c r="K373" s="169">
        <f t="shared" ref="K373:K379" si="11">SUM(E373+G373+I373)</f>
        <v>0</v>
      </c>
    </row>
    <row r="374" spans="1:16" x14ac:dyDescent="0.25">
      <c r="A374" s="122">
        <v>10</v>
      </c>
      <c r="B374" s="144" t="s">
        <v>253</v>
      </c>
      <c r="C374" s="145" t="s">
        <v>3</v>
      </c>
      <c r="D374" s="122"/>
      <c r="E374" s="122"/>
      <c r="F374" s="122"/>
      <c r="G374" s="122"/>
      <c r="H374" s="122"/>
      <c r="I374" s="122"/>
      <c r="J374" s="169">
        <f t="shared" si="10"/>
        <v>0</v>
      </c>
      <c r="K374" s="169">
        <f t="shared" si="11"/>
        <v>0</v>
      </c>
    </row>
    <row r="375" spans="1:16" x14ac:dyDescent="0.25">
      <c r="A375" s="122">
        <v>11</v>
      </c>
      <c r="B375" s="144" t="s">
        <v>253</v>
      </c>
      <c r="C375" s="145" t="s">
        <v>3</v>
      </c>
      <c r="D375" s="122"/>
      <c r="E375" s="122"/>
      <c r="F375" s="122"/>
      <c r="G375" s="122"/>
      <c r="H375" s="122"/>
      <c r="I375" s="122"/>
      <c r="J375" s="169">
        <f t="shared" si="10"/>
        <v>0</v>
      </c>
      <c r="K375" s="169">
        <f t="shared" si="11"/>
        <v>0</v>
      </c>
    </row>
    <row r="376" spans="1:16" x14ac:dyDescent="0.25">
      <c r="A376" s="122">
        <v>12</v>
      </c>
      <c r="B376" s="144" t="s">
        <v>253</v>
      </c>
      <c r="C376" s="145" t="s">
        <v>3</v>
      </c>
      <c r="D376" s="122"/>
      <c r="E376" s="122"/>
      <c r="F376" s="122"/>
      <c r="G376" s="122"/>
      <c r="H376" s="122"/>
      <c r="I376" s="122"/>
      <c r="J376" s="169">
        <f t="shared" si="10"/>
        <v>0</v>
      </c>
      <c r="K376" s="169">
        <f t="shared" si="11"/>
        <v>0</v>
      </c>
    </row>
    <row r="377" spans="1:16" x14ac:dyDescent="0.25">
      <c r="A377" s="122">
        <v>13</v>
      </c>
      <c r="B377" s="144" t="s">
        <v>253</v>
      </c>
      <c r="C377" s="145" t="s">
        <v>3</v>
      </c>
      <c r="D377" s="122"/>
      <c r="E377" s="122"/>
      <c r="F377" s="122"/>
      <c r="G377" s="122"/>
      <c r="H377" s="122"/>
      <c r="I377" s="122"/>
      <c r="J377" s="169">
        <f t="shared" si="10"/>
        <v>0</v>
      </c>
      <c r="K377" s="169">
        <f t="shared" si="11"/>
        <v>0</v>
      </c>
    </row>
    <row r="378" spans="1:16" x14ac:dyDescent="0.25">
      <c r="A378" s="122">
        <v>14</v>
      </c>
      <c r="B378" s="144" t="s">
        <v>253</v>
      </c>
      <c r="C378" s="145" t="s">
        <v>3</v>
      </c>
      <c r="D378" s="122"/>
      <c r="E378" s="122"/>
      <c r="F378" s="122"/>
      <c r="G378" s="122"/>
      <c r="H378" s="122"/>
      <c r="I378" s="122"/>
      <c r="J378" s="169">
        <f t="shared" si="10"/>
        <v>0</v>
      </c>
      <c r="K378" s="169">
        <f t="shared" si="11"/>
        <v>0</v>
      </c>
    </row>
    <row r="379" spans="1:16" x14ac:dyDescent="0.25">
      <c r="A379" s="122">
        <v>15</v>
      </c>
      <c r="B379" s="144" t="s">
        <v>253</v>
      </c>
      <c r="C379" s="149"/>
      <c r="D379" s="122"/>
      <c r="E379" s="122"/>
      <c r="F379" s="122"/>
      <c r="G379" s="122"/>
      <c r="H379" s="122"/>
      <c r="I379" s="122"/>
      <c r="J379" s="169">
        <f t="shared" si="10"/>
        <v>0</v>
      </c>
      <c r="K379" s="169">
        <f t="shared" si="11"/>
        <v>0</v>
      </c>
    </row>
    <row r="380" spans="1:16" s="164" customFormat="1" ht="53.25" customHeight="1" x14ac:dyDescent="0.25">
      <c r="A380" s="183" t="s">
        <v>254</v>
      </c>
      <c r="B380" s="282" t="s">
        <v>255</v>
      </c>
      <c r="C380" s="283"/>
      <c r="D380" s="184">
        <f t="shared" ref="D380:I380" si="12">SUM(D381:D694)</f>
        <v>17</v>
      </c>
      <c r="E380" s="184">
        <f t="shared" si="12"/>
        <v>0</v>
      </c>
      <c r="F380" s="184">
        <f t="shared" si="12"/>
        <v>23</v>
      </c>
      <c r="G380" s="184">
        <f t="shared" si="12"/>
        <v>0</v>
      </c>
      <c r="H380" s="184">
        <f t="shared" si="12"/>
        <v>18</v>
      </c>
      <c r="I380" s="184">
        <f t="shared" si="12"/>
        <v>0</v>
      </c>
      <c r="J380" s="184">
        <f>SUM(D380+F380+H380)</f>
        <v>58</v>
      </c>
      <c r="K380" s="150">
        <f>SUM(E380+G380+I380)</f>
        <v>0</v>
      </c>
      <c r="L380" s="171"/>
      <c r="M380" s="171"/>
    </row>
    <row r="381" spans="1:16" s="120" customFormat="1" ht="25.5" x14ac:dyDescent="0.25">
      <c r="A381" s="155">
        <v>1</v>
      </c>
      <c r="B381" s="225" t="s">
        <v>84</v>
      </c>
      <c r="C381" s="88" t="s">
        <v>256</v>
      </c>
      <c r="D381" s="182">
        <v>2</v>
      </c>
      <c r="E381" s="182">
        <v>0</v>
      </c>
      <c r="F381" s="182">
        <v>0</v>
      </c>
      <c r="G381" s="182">
        <v>0</v>
      </c>
      <c r="H381" s="182">
        <v>3</v>
      </c>
      <c r="I381" s="182">
        <v>0</v>
      </c>
      <c r="J381" s="169">
        <f t="shared" ref="J381:K387" si="13">SUM(D381+F381+H381)</f>
        <v>5</v>
      </c>
      <c r="K381" s="169">
        <f t="shared" si="13"/>
        <v>0</v>
      </c>
      <c r="N381" s="121"/>
      <c r="O381" s="121"/>
      <c r="P381" s="121"/>
    </row>
    <row r="382" spans="1:16" s="120" customFormat="1" ht="38.25" x14ac:dyDescent="0.25">
      <c r="A382" s="155">
        <v>2</v>
      </c>
      <c r="B382" s="225"/>
      <c r="C382" s="88" t="s">
        <v>257</v>
      </c>
      <c r="D382" s="182"/>
      <c r="E382" s="182"/>
      <c r="F382" s="182"/>
      <c r="G382" s="182"/>
      <c r="H382" s="182"/>
      <c r="I382" s="182"/>
      <c r="J382" s="169">
        <f t="shared" si="13"/>
        <v>0</v>
      </c>
      <c r="K382" s="169">
        <f t="shared" si="13"/>
        <v>0</v>
      </c>
      <c r="N382" s="121"/>
      <c r="O382" s="121"/>
      <c r="P382" s="121"/>
    </row>
    <row r="383" spans="1:16" s="120" customFormat="1" x14ac:dyDescent="0.25">
      <c r="A383" s="155">
        <v>3</v>
      </c>
      <c r="B383" s="225"/>
      <c r="C383" s="88" t="s">
        <v>258</v>
      </c>
      <c r="D383" s="182"/>
      <c r="E383" s="182"/>
      <c r="F383" s="182"/>
      <c r="G383" s="182"/>
      <c r="H383" s="182"/>
      <c r="I383" s="182"/>
      <c r="J383" s="169">
        <f t="shared" si="13"/>
        <v>0</v>
      </c>
      <c r="K383" s="169">
        <f t="shared" si="13"/>
        <v>0</v>
      </c>
      <c r="N383" s="121"/>
      <c r="O383" s="121"/>
      <c r="P383" s="121"/>
    </row>
    <row r="384" spans="1:16" s="120" customFormat="1" ht="25.5" x14ac:dyDescent="0.25">
      <c r="A384" s="155">
        <v>4</v>
      </c>
      <c r="B384" s="225"/>
      <c r="C384" s="88" t="s">
        <v>259</v>
      </c>
      <c r="D384" s="182"/>
      <c r="E384" s="182"/>
      <c r="F384" s="182"/>
      <c r="G384" s="182"/>
      <c r="H384" s="182"/>
      <c r="I384" s="182"/>
      <c r="J384" s="169">
        <f t="shared" si="13"/>
        <v>0</v>
      </c>
      <c r="K384" s="169">
        <f t="shared" si="13"/>
        <v>0</v>
      </c>
      <c r="N384" s="121"/>
      <c r="O384" s="121"/>
      <c r="P384" s="121"/>
    </row>
    <row r="385" spans="1:16" s="120" customFormat="1" ht="25.5" x14ac:dyDescent="0.25">
      <c r="A385" s="155">
        <v>5</v>
      </c>
      <c r="B385" s="225" t="s">
        <v>85</v>
      </c>
      <c r="C385" s="88" t="s">
        <v>85</v>
      </c>
      <c r="D385" s="182"/>
      <c r="E385" s="182"/>
      <c r="F385" s="182"/>
      <c r="G385" s="182"/>
      <c r="H385" s="182"/>
      <c r="I385" s="182"/>
      <c r="J385" s="169">
        <f t="shared" si="13"/>
        <v>0</v>
      </c>
      <c r="K385" s="169">
        <f t="shared" si="13"/>
        <v>0</v>
      </c>
      <c r="N385" s="121"/>
      <c r="O385" s="121"/>
      <c r="P385" s="121"/>
    </row>
    <row r="386" spans="1:16" s="120" customFormat="1" ht="25.5" x14ac:dyDescent="0.25">
      <c r="A386" s="155">
        <v>6</v>
      </c>
      <c r="B386" s="225"/>
      <c r="C386" s="88" t="s">
        <v>260</v>
      </c>
      <c r="D386" s="182"/>
      <c r="E386" s="182"/>
      <c r="F386" s="182"/>
      <c r="G386" s="182"/>
      <c r="H386" s="182"/>
      <c r="I386" s="182"/>
      <c r="J386" s="169">
        <f t="shared" si="13"/>
        <v>0</v>
      </c>
      <c r="K386" s="169">
        <f t="shared" si="13"/>
        <v>0</v>
      </c>
      <c r="N386" s="121"/>
      <c r="O386" s="121"/>
      <c r="P386" s="121"/>
    </row>
    <row r="387" spans="1:16" s="120" customFormat="1" ht="38.25" x14ac:dyDescent="0.25">
      <c r="A387" s="155">
        <v>7</v>
      </c>
      <c r="B387" s="225"/>
      <c r="C387" s="88" t="s">
        <v>261</v>
      </c>
      <c r="D387" s="182"/>
      <c r="E387" s="182"/>
      <c r="F387" s="182"/>
      <c r="G387" s="182"/>
      <c r="H387" s="182"/>
      <c r="I387" s="182"/>
      <c r="J387" s="169">
        <f t="shared" si="13"/>
        <v>0</v>
      </c>
      <c r="K387" s="169">
        <f t="shared" si="13"/>
        <v>0</v>
      </c>
      <c r="N387" s="121"/>
      <c r="O387" s="121"/>
      <c r="P387" s="121"/>
    </row>
    <row r="388" spans="1:16" s="120" customFormat="1" ht="38.25" x14ac:dyDescent="0.25">
      <c r="A388" s="155">
        <v>8</v>
      </c>
      <c r="B388" s="225"/>
      <c r="C388" s="88" t="s">
        <v>262</v>
      </c>
      <c r="D388" s="182"/>
      <c r="E388" s="182"/>
      <c r="F388" s="182"/>
      <c r="G388" s="182"/>
      <c r="H388" s="182"/>
      <c r="I388" s="182"/>
      <c r="J388" s="169">
        <f t="shared" ref="J388:K451" si="14">SUM(D388+F388+H388)</f>
        <v>0</v>
      </c>
      <c r="K388" s="169">
        <f t="shared" si="14"/>
        <v>0</v>
      </c>
      <c r="N388" s="121"/>
      <c r="O388" s="121"/>
      <c r="P388" s="121"/>
    </row>
    <row r="389" spans="1:16" s="120" customFormat="1" ht="25.5" x14ac:dyDescent="0.25">
      <c r="A389" s="155">
        <v>9</v>
      </c>
      <c r="B389" s="88" t="s">
        <v>86</v>
      </c>
      <c r="C389" s="88"/>
      <c r="D389" s="182"/>
      <c r="E389" s="182"/>
      <c r="F389" s="182"/>
      <c r="G389" s="182"/>
      <c r="H389" s="182"/>
      <c r="I389" s="182"/>
      <c r="J389" s="169">
        <f t="shared" si="14"/>
        <v>0</v>
      </c>
      <c r="K389" s="169">
        <f t="shared" si="14"/>
        <v>0</v>
      </c>
      <c r="N389" s="121"/>
      <c r="O389" s="121"/>
      <c r="P389" s="121"/>
    </row>
    <row r="390" spans="1:16" s="120" customFormat="1" x14ac:dyDescent="0.25">
      <c r="A390" s="155">
        <v>10</v>
      </c>
      <c r="B390" s="225" t="s">
        <v>87</v>
      </c>
      <c r="C390" s="88" t="s">
        <v>263</v>
      </c>
      <c r="D390" s="182"/>
      <c r="E390" s="182"/>
      <c r="F390" s="182"/>
      <c r="G390" s="182"/>
      <c r="H390" s="182"/>
      <c r="I390" s="182"/>
      <c r="J390" s="169">
        <f t="shared" si="14"/>
        <v>0</v>
      </c>
      <c r="K390" s="169">
        <f t="shared" si="14"/>
        <v>0</v>
      </c>
      <c r="N390" s="121"/>
      <c r="O390" s="121"/>
      <c r="P390" s="121"/>
    </row>
    <row r="391" spans="1:16" s="120" customFormat="1" ht="51" x14ac:dyDescent="0.25">
      <c r="A391" s="155">
        <v>11</v>
      </c>
      <c r="B391" s="225"/>
      <c r="C391" s="88" t="s">
        <v>264</v>
      </c>
      <c r="D391" s="182"/>
      <c r="E391" s="182"/>
      <c r="F391" s="182"/>
      <c r="G391" s="182"/>
      <c r="H391" s="182"/>
      <c r="I391" s="182"/>
      <c r="J391" s="169">
        <f t="shared" si="14"/>
        <v>0</v>
      </c>
      <c r="K391" s="169">
        <f t="shared" si="14"/>
        <v>0</v>
      </c>
      <c r="N391" s="121"/>
      <c r="O391" s="121"/>
      <c r="P391" s="121"/>
    </row>
    <row r="392" spans="1:16" s="120" customFormat="1" x14ac:dyDescent="0.25">
      <c r="A392" s="155">
        <v>12</v>
      </c>
      <c r="B392" s="225"/>
      <c r="C392" s="88" t="s">
        <v>265</v>
      </c>
      <c r="D392" s="182"/>
      <c r="E392" s="182"/>
      <c r="F392" s="182"/>
      <c r="G392" s="182"/>
      <c r="H392" s="182"/>
      <c r="I392" s="182"/>
      <c r="J392" s="169">
        <f t="shared" si="14"/>
        <v>0</v>
      </c>
      <c r="K392" s="169">
        <f t="shared" si="14"/>
        <v>0</v>
      </c>
      <c r="N392" s="121"/>
      <c r="O392" s="121"/>
      <c r="P392" s="121"/>
    </row>
    <row r="393" spans="1:16" s="120" customFormat="1" ht="102" x14ac:dyDescent="0.25">
      <c r="A393" s="155">
        <v>13</v>
      </c>
      <c r="B393" s="225" t="s">
        <v>88</v>
      </c>
      <c r="C393" s="88" t="s">
        <v>266</v>
      </c>
      <c r="D393" s="182"/>
      <c r="E393" s="182"/>
      <c r="F393" s="182"/>
      <c r="G393" s="182"/>
      <c r="H393" s="182"/>
      <c r="I393" s="182"/>
      <c r="J393" s="169">
        <f t="shared" si="14"/>
        <v>0</v>
      </c>
      <c r="K393" s="169">
        <f t="shared" si="14"/>
        <v>0</v>
      </c>
      <c r="N393" s="121"/>
      <c r="O393" s="121"/>
      <c r="P393" s="121"/>
    </row>
    <row r="394" spans="1:16" s="120" customFormat="1" ht="25.5" x14ac:dyDescent="0.25">
      <c r="A394" s="155">
        <v>14</v>
      </c>
      <c r="B394" s="225"/>
      <c r="C394" s="88" t="s">
        <v>267</v>
      </c>
      <c r="D394" s="182"/>
      <c r="E394" s="182"/>
      <c r="F394" s="182"/>
      <c r="G394" s="182"/>
      <c r="H394" s="182"/>
      <c r="I394" s="182"/>
      <c r="J394" s="169">
        <f t="shared" si="14"/>
        <v>0</v>
      </c>
      <c r="K394" s="169">
        <f t="shared" si="14"/>
        <v>0</v>
      </c>
      <c r="N394" s="121"/>
      <c r="O394" s="121"/>
      <c r="P394" s="121"/>
    </row>
    <row r="395" spans="1:16" s="120" customFormat="1" ht="63.75" x14ac:dyDescent="0.25">
      <c r="A395" s="155">
        <v>15</v>
      </c>
      <c r="B395" s="225"/>
      <c r="C395" s="88" t="s">
        <v>268</v>
      </c>
      <c r="D395" s="182"/>
      <c r="E395" s="182"/>
      <c r="F395" s="182"/>
      <c r="G395" s="182"/>
      <c r="H395" s="182"/>
      <c r="I395" s="182"/>
      <c r="J395" s="169">
        <f t="shared" si="14"/>
        <v>0</v>
      </c>
      <c r="K395" s="169">
        <f t="shared" si="14"/>
        <v>0</v>
      </c>
      <c r="N395" s="121"/>
      <c r="O395" s="121"/>
      <c r="P395" s="121"/>
    </row>
    <row r="396" spans="1:16" s="120" customFormat="1" ht="25.5" x14ac:dyDescent="0.25">
      <c r="A396" s="155">
        <v>16</v>
      </c>
      <c r="B396" s="225"/>
      <c r="C396" s="88" t="s">
        <v>269</v>
      </c>
      <c r="D396" s="182"/>
      <c r="E396" s="182"/>
      <c r="F396" s="182"/>
      <c r="G396" s="182"/>
      <c r="H396" s="182"/>
      <c r="I396" s="182"/>
      <c r="J396" s="169">
        <f t="shared" si="14"/>
        <v>0</v>
      </c>
      <c r="K396" s="169">
        <f t="shared" si="14"/>
        <v>0</v>
      </c>
      <c r="N396" s="121"/>
      <c r="O396" s="121"/>
      <c r="P396" s="121"/>
    </row>
    <row r="397" spans="1:16" s="120" customFormat="1" ht="25.5" x14ac:dyDescent="0.25">
      <c r="A397" s="155">
        <v>17</v>
      </c>
      <c r="B397" s="225"/>
      <c r="C397" s="88" t="s">
        <v>270</v>
      </c>
      <c r="D397" s="182"/>
      <c r="E397" s="182"/>
      <c r="F397" s="182"/>
      <c r="G397" s="182"/>
      <c r="H397" s="182"/>
      <c r="I397" s="182"/>
      <c r="J397" s="169">
        <f t="shared" si="14"/>
        <v>0</v>
      </c>
      <c r="K397" s="169">
        <f t="shared" si="14"/>
        <v>0</v>
      </c>
      <c r="N397" s="121"/>
      <c r="O397" s="121"/>
      <c r="P397" s="121"/>
    </row>
    <row r="398" spans="1:16" s="120" customFormat="1" x14ac:dyDescent="0.25">
      <c r="A398" s="155">
        <v>18</v>
      </c>
      <c r="B398" s="225"/>
      <c r="C398" s="88" t="s">
        <v>271</v>
      </c>
      <c r="D398" s="182"/>
      <c r="E398" s="182"/>
      <c r="F398" s="182"/>
      <c r="G398" s="182"/>
      <c r="H398" s="182"/>
      <c r="I398" s="182"/>
      <c r="J398" s="169">
        <f t="shared" si="14"/>
        <v>0</v>
      </c>
      <c r="K398" s="169">
        <f t="shared" si="14"/>
        <v>0</v>
      </c>
      <c r="N398" s="121"/>
      <c r="O398" s="121"/>
      <c r="P398" s="121"/>
    </row>
    <row r="399" spans="1:16" s="120" customFormat="1" ht="127.5" x14ac:dyDescent="0.25">
      <c r="A399" s="155">
        <v>19</v>
      </c>
      <c r="B399" s="225"/>
      <c r="C399" s="88" t="s">
        <v>272</v>
      </c>
      <c r="D399" s="182"/>
      <c r="E399" s="182"/>
      <c r="F399" s="182"/>
      <c r="G399" s="182"/>
      <c r="H399" s="182"/>
      <c r="I399" s="182"/>
      <c r="J399" s="169">
        <f t="shared" si="14"/>
        <v>0</v>
      </c>
      <c r="K399" s="169">
        <f t="shared" si="14"/>
        <v>0</v>
      </c>
      <c r="N399" s="121"/>
      <c r="O399" s="121"/>
      <c r="P399" s="121"/>
    </row>
    <row r="400" spans="1:16" s="120" customFormat="1" ht="38.25" x14ac:dyDescent="0.25">
      <c r="A400" s="155">
        <v>20</v>
      </c>
      <c r="B400" s="225"/>
      <c r="C400" s="88" t="s">
        <v>273</v>
      </c>
      <c r="D400" s="182"/>
      <c r="E400" s="182"/>
      <c r="F400" s="182"/>
      <c r="G400" s="182"/>
      <c r="H400" s="182"/>
      <c r="I400" s="182"/>
      <c r="J400" s="169">
        <f t="shared" si="14"/>
        <v>0</v>
      </c>
      <c r="K400" s="169">
        <f t="shared" si="14"/>
        <v>0</v>
      </c>
      <c r="N400" s="121"/>
      <c r="O400" s="121"/>
      <c r="P400" s="121"/>
    </row>
    <row r="401" spans="1:16" s="120" customFormat="1" ht="25.5" x14ac:dyDescent="0.25">
      <c r="A401" s="155">
        <v>21</v>
      </c>
      <c r="B401" s="225"/>
      <c r="C401" s="88" t="s">
        <v>274</v>
      </c>
      <c r="D401" s="182"/>
      <c r="E401" s="182"/>
      <c r="F401" s="182"/>
      <c r="G401" s="182"/>
      <c r="H401" s="182"/>
      <c r="I401" s="182"/>
      <c r="J401" s="169">
        <f t="shared" si="14"/>
        <v>0</v>
      </c>
      <c r="K401" s="169">
        <f t="shared" si="14"/>
        <v>0</v>
      </c>
      <c r="N401" s="121"/>
      <c r="O401" s="121"/>
      <c r="P401" s="121"/>
    </row>
    <row r="402" spans="1:16" s="120" customFormat="1" ht="38.25" x14ac:dyDescent="0.25">
      <c r="A402" s="155">
        <v>22</v>
      </c>
      <c r="B402" s="225"/>
      <c r="C402" s="88" t="s">
        <v>275</v>
      </c>
      <c r="D402" s="182"/>
      <c r="E402" s="182"/>
      <c r="F402" s="182"/>
      <c r="G402" s="182"/>
      <c r="H402" s="182"/>
      <c r="I402" s="182"/>
      <c r="J402" s="169">
        <f t="shared" si="14"/>
        <v>0</v>
      </c>
      <c r="K402" s="169">
        <f t="shared" si="14"/>
        <v>0</v>
      </c>
      <c r="N402" s="121"/>
      <c r="O402" s="121"/>
      <c r="P402" s="121"/>
    </row>
    <row r="403" spans="1:16" s="120" customFormat="1" ht="51" x14ac:dyDescent="0.25">
      <c r="A403" s="155">
        <v>23</v>
      </c>
      <c r="B403" s="225"/>
      <c r="C403" s="88" t="s">
        <v>276</v>
      </c>
      <c r="D403" s="182"/>
      <c r="E403" s="182"/>
      <c r="F403" s="182"/>
      <c r="G403" s="182"/>
      <c r="H403" s="182"/>
      <c r="I403" s="182"/>
      <c r="J403" s="169">
        <f t="shared" si="14"/>
        <v>0</v>
      </c>
      <c r="K403" s="169">
        <f t="shared" si="14"/>
        <v>0</v>
      </c>
      <c r="N403" s="121"/>
      <c r="O403" s="121"/>
      <c r="P403" s="121"/>
    </row>
    <row r="404" spans="1:16" s="120" customFormat="1" ht="25.5" x14ac:dyDescent="0.25">
      <c r="A404" s="155">
        <v>24</v>
      </c>
      <c r="B404" s="225"/>
      <c r="C404" s="88" t="s">
        <v>277</v>
      </c>
      <c r="D404" s="182"/>
      <c r="E404" s="182"/>
      <c r="F404" s="182"/>
      <c r="G404" s="182"/>
      <c r="H404" s="182"/>
      <c r="I404" s="182"/>
      <c r="J404" s="169">
        <f t="shared" si="14"/>
        <v>0</v>
      </c>
      <c r="K404" s="169">
        <f t="shared" si="14"/>
        <v>0</v>
      </c>
      <c r="N404" s="121"/>
      <c r="O404" s="121"/>
      <c r="P404" s="121"/>
    </row>
    <row r="405" spans="1:16" s="120" customFormat="1" ht="38.25" x14ac:dyDescent="0.25">
      <c r="A405" s="155">
        <v>25</v>
      </c>
      <c r="B405" s="225"/>
      <c r="C405" s="88" t="s">
        <v>278</v>
      </c>
      <c r="D405" s="182"/>
      <c r="E405" s="182"/>
      <c r="F405" s="182"/>
      <c r="G405" s="182"/>
      <c r="H405" s="182"/>
      <c r="I405" s="182"/>
      <c r="J405" s="169">
        <f t="shared" si="14"/>
        <v>0</v>
      </c>
      <c r="K405" s="169">
        <f t="shared" si="14"/>
        <v>0</v>
      </c>
      <c r="N405" s="121"/>
      <c r="O405" s="121"/>
      <c r="P405" s="121"/>
    </row>
    <row r="406" spans="1:16" s="120" customFormat="1" ht="25.5" x14ac:dyDescent="0.25">
      <c r="A406" s="155">
        <v>26</v>
      </c>
      <c r="B406" s="225" t="s">
        <v>89</v>
      </c>
      <c r="C406" s="88" t="s">
        <v>279</v>
      </c>
      <c r="D406" s="182"/>
      <c r="E406" s="182"/>
      <c r="F406" s="182"/>
      <c r="G406" s="182"/>
      <c r="H406" s="182"/>
      <c r="I406" s="182"/>
      <c r="J406" s="169">
        <f t="shared" si="14"/>
        <v>0</v>
      </c>
      <c r="K406" s="169">
        <f t="shared" si="14"/>
        <v>0</v>
      </c>
      <c r="N406" s="121"/>
      <c r="O406" s="121"/>
      <c r="P406" s="121"/>
    </row>
    <row r="407" spans="1:16" s="120" customFormat="1" ht="25.5" x14ac:dyDescent="0.25">
      <c r="A407" s="155">
        <v>27</v>
      </c>
      <c r="B407" s="225"/>
      <c r="C407" s="88" t="s">
        <v>280</v>
      </c>
      <c r="D407" s="182"/>
      <c r="E407" s="182"/>
      <c r="F407" s="182"/>
      <c r="G407" s="182"/>
      <c r="H407" s="182"/>
      <c r="I407" s="182"/>
      <c r="J407" s="169">
        <f t="shared" si="14"/>
        <v>0</v>
      </c>
      <c r="K407" s="169">
        <f t="shared" si="14"/>
        <v>0</v>
      </c>
      <c r="N407" s="121"/>
      <c r="O407" s="121"/>
      <c r="P407" s="121"/>
    </row>
    <row r="408" spans="1:16" s="120" customFormat="1" ht="63.75" x14ac:dyDescent="0.25">
      <c r="A408" s="155">
        <v>28</v>
      </c>
      <c r="B408" s="225"/>
      <c r="C408" s="88" t="s">
        <v>281</v>
      </c>
      <c r="D408" s="182"/>
      <c r="E408" s="182"/>
      <c r="F408" s="182"/>
      <c r="G408" s="182"/>
      <c r="H408" s="182"/>
      <c r="I408" s="182"/>
      <c r="J408" s="169">
        <f t="shared" si="14"/>
        <v>0</v>
      </c>
      <c r="K408" s="169">
        <f t="shared" si="14"/>
        <v>0</v>
      </c>
      <c r="N408" s="121"/>
      <c r="O408" s="121"/>
      <c r="P408" s="121"/>
    </row>
    <row r="409" spans="1:16" s="120" customFormat="1" ht="25.5" x14ac:dyDescent="0.25">
      <c r="A409" s="155">
        <v>29</v>
      </c>
      <c r="B409" s="225"/>
      <c r="C409" s="88" t="s">
        <v>282</v>
      </c>
      <c r="D409" s="182"/>
      <c r="E409" s="182"/>
      <c r="F409" s="182"/>
      <c r="G409" s="182"/>
      <c r="H409" s="182"/>
      <c r="I409" s="182"/>
      <c r="J409" s="169">
        <f t="shared" si="14"/>
        <v>0</v>
      </c>
      <c r="K409" s="169">
        <f t="shared" si="14"/>
        <v>0</v>
      </c>
      <c r="N409" s="121"/>
      <c r="O409" s="121"/>
      <c r="P409" s="121"/>
    </row>
    <row r="410" spans="1:16" s="120" customFormat="1" ht="63.75" x14ac:dyDescent="0.25">
      <c r="A410" s="155">
        <v>30</v>
      </c>
      <c r="B410" s="225"/>
      <c r="C410" s="88" t="s">
        <v>283</v>
      </c>
      <c r="D410" s="182"/>
      <c r="E410" s="182"/>
      <c r="F410" s="182"/>
      <c r="G410" s="182"/>
      <c r="H410" s="182"/>
      <c r="I410" s="182"/>
      <c r="J410" s="169">
        <f t="shared" si="14"/>
        <v>0</v>
      </c>
      <c r="K410" s="169">
        <f t="shared" si="14"/>
        <v>0</v>
      </c>
      <c r="N410" s="121"/>
      <c r="O410" s="121"/>
      <c r="P410" s="121"/>
    </row>
    <row r="411" spans="1:16" s="120" customFormat="1" x14ac:dyDescent="0.25">
      <c r="A411" s="155">
        <v>31</v>
      </c>
      <c r="B411" s="225"/>
      <c r="C411" s="88" t="s">
        <v>284</v>
      </c>
      <c r="D411" s="182"/>
      <c r="E411" s="182"/>
      <c r="F411" s="182"/>
      <c r="G411" s="182"/>
      <c r="H411" s="182"/>
      <c r="I411" s="182"/>
      <c r="J411" s="169">
        <f t="shared" si="14"/>
        <v>0</v>
      </c>
      <c r="K411" s="169">
        <f t="shared" si="14"/>
        <v>0</v>
      </c>
      <c r="N411" s="121"/>
      <c r="O411" s="121"/>
      <c r="P411" s="121"/>
    </row>
    <row r="412" spans="1:16" s="120" customFormat="1" ht="25.5" x14ac:dyDescent="0.25">
      <c r="A412" s="155">
        <v>32</v>
      </c>
      <c r="B412" s="225"/>
      <c r="C412" s="88" t="s">
        <v>285</v>
      </c>
      <c r="D412" s="182"/>
      <c r="E412" s="182"/>
      <c r="F412" s="182"/>
      <c r="G412" s="182"/>
      <c r="H412" s="182"/>
      <c r="I412" s="182"/>
      <c r="J412" s="169">
        <f t="shared" si="14"/>
        <v>0</v>
      </c>
      <c r="K412" s="169">
        <f t="shared" si="14"/>
        <v>0</v>
      </c>
      <c r="N412" s="121"/>
      <c r="O412" s="121"/>
      <c r="P412" s="121"/>
    </row>
    <row r="413" spans="1:16" s="120" customFormat="1" x14ac:dyDescent="0.25">
      <c r="A413" s="155">
        <v>33</v>
      </c>
      <c r="B413" s="290" t="s">
        <v>524</v>
      </c>
      <c r="C413" s="88" t="s">
        <v>286</v>
      </c>
      <c r="D413" s="182"/>
      <c r="E413" s="182"/>
      <c r="F413" s="182"/>
      <c r="G413" s="182"/>
      <c r="H413" s="182"/>
      <c r="I413" s="182"/>
      <c r="J413" s="169">
        <f t="shared" si="14"/>
        <v>0</v>
      </c>
      <c r="K413" s="169">
        <f t="shared" si="14"/>
        <v>0</v>
      </c>
      <c r="N413" s="121"/>
      <c r="O413" s="121"/>
      <c r="P413" s="121"/>
    </row>
    <row r="414" spans="1:16" s="120" customFormat="1" x14ac:dyDescent="0.25">
      <c r="A414" s="155">
        <v>34</v>
      </c>
      <c r="B414" s="291"/>
      <c r="C414" s="88" t="s">
        <v>287</v>
      </c>
      <c r="D414" s="182"/>
      <c r="E414" s="182"/>
      <c r="F414" s="182"/>
      <c r="G414" s="182"/>
      <c r="H414" s="182"/>
      <c r="I414" s="182"/>
      <c r="J414" s="169">
        <f t="shared" si="14"/>
        <v>0</v>
      </c>
      <c r="K414" s="169">
        <f t="shared" si="14"/>
        <v>0</v>
      </c>
      <c r="N414" s="121"/>
      <c r="O414" s="121"/>
      <c r="P414" s="121"/>
    </row>
    <row r="415" spans="1:16" s="120" customFormat="1" x14ac:dyDescent="0.25">
      <c r="A415" s="155">
        <v>35</v>
      </c>
      <c r="B415" s="292"/>
      <c r="C415" s="135" t="s">
        <v>578</v>
      </c>
      <c r="D415" s="182"/>
      <c r="E415" s="182"/>
      <c r="F415" s="182"/>
      <c r="G415" s="182"/>
      <c r="H415" s="182"/>
      <c r="I415" s="182"/>
      <c r="J415" s="169">
        <f t="shared" si="14"/>
        <v>0</v>
      </c>
      <c r="K415" s="169">
        <f t="shared" si="14"/>
        <v>0</v>
      </c>
      <c r="N415" s="121"/>
      <c r="O415" s="121"/>
      <c r="P415" s="121"/>
    </row>
    <row r="416" spans="1:16" s="120" customFormat="1" x14ac:dyDescent="0.25">
      <c r="A416" s="155">
        <v>36</v>
      </c>
      <c r="B416" s="88" t="s">
        <v>91</v>
      </c>
      <c r="C416" s="88"/>
      <c r="D416" s="182"/>
      <c r="E416" s="182"/>
      <c r="F416" s="182"/>
      <c r="G416" s="182"/>
      <c r="H416" s="182"/>
      <c r="I416" s="182"/>
      <c r="J416" s="169">
        <f t="shared" si="14"/>
        <v>0</v>
      </c>
      <c r="K416" s="169">
        <f t="shared" si="14"/>
        <v>0</v>
      </c>
      <c r="N416" s="121"/>
      <c r="O416" s="121"/>
      <c r="P416" s="121"/>
    </row>
    <row r="417" spans="1:16" s="120" customFormat="1" ht="38.25" x14ac:dyDescent="0.25">
      <c r="A417" s="155">
        <v>37</v>
      </c>
      <c r="B417" s="88" t="s">
        <v>92</v>
      </c>
      <c r="C417" s="88"/>
      <c r="D417" s="182"/>
      <c r="E417" s="182"/>
      <c r="F417" s="182"/>
      <c r="G417" s="182"/>
      <c r="H417" s="182"/>
      <c r="I417" s="182"/>
      <c r="J417" s="169">
        <f t="shared" si="14"/>
        <v>0</v>
      </c>
      <c r="K417" s="169">
        <f t="shared" si="14"/>
        <v>0</v>
      </c>
      <c r="N417" s="121"/>
      <c r="O417" s="121"/>
      <c r="P417" s="121"/>
    </row>
    <row r="418" spans="1:16" s="120" customFormat="1" ht="25.5" x14ac:dyDescent="0.25">
      <c r="A418" s="155">
        <v>38</v>
      </c>
      <c r="B418" s="88" t="s">
        <v>93</v>
      </c>
      <c r="C418" s="88"/>
      <c r="D418" s="182"/>
      <c r="E418" s="182"/>
      <c r="F418" s="182"/>
      <c r="G418" s="182"/>
      <c r="H418" s="182"/>
      <c r="I418" s="182"/>
      <c r="J418" s="169">
        <f t="shared" si="14"/>
        <v>0</v>
      </c>
      <c r="K418" s="169">
        <f t="shared" si="14"/>
        <v>0</v>
      </c>
      <c r="N418" s="121"/>
      <c r="O418" s="121"/>
      <c r="P418" s="121"/>
    </row>
    <row r="419" spans="1:16" s="120" customFormat="1" ht="25.5" x14ac:dyDescent="0.25">
      <c r="A419" s="155">
        <v>39</v>
      </c>
      <c r="B419" s="88" t="s">
        <v>94</v>
      </c>
      <c r="C419" s="88"/>
      <c r="D419" s="182"/>
      <c r="E419" s="182"/>
      <c r="F419" s="182"/>
      <c r="G419" s="182"/>
      <c r="H419" s="182"/>
      <c r="I419" s="182"/>
      <c r="J419" s="169">
        <f t="shared" si="14"/>
        <v>0</v>
      </c>
      <c r="K419" s="169">
        <f t="shared" si="14"/>
        <v>0</v>
      </c>
      <c r="N419" s="121"/>
      <c r="O419" s="121"/>
      <c r="P419" s="121"/>
    </row>
    <row r="420" spans="1:16" s="120" customFormat="1" ht="38.25" x14ac:dyDescent="0.25">
      <c r="A420" s="155">
        <v>40</v>
      </c>
      <c r="B420" s="88" t="s">
        <v>450</v>
      </c>
      <c r="C420" s="89" t="s">
        <v>536</v>
      </c>
      <c r="D420" s="182"/>
      <c r="E420" s="182"/>
      <c r="F420" s="182"/>
      <c r="G420" s="182"/>
      <c r="H420" s="182"/>
      <c r="I420" s="182"/>
      <c r="J420" s="169">
        <f t="shared" si="14"/>
        <v>0</v>
      </c>
      <c r="K420" s="169">
        <f t="shared" si="14"/>
        <v>0</v>
      </c>
      <c r="N420" s="121"/>
      <c r="O420" s="121"/>
      <c r="P420" s="121"/>
    </row>
    <row r="421" spans="1:16" s="120" customFormat="1" ht="25.5" x14ac:dyDescent="0.25">
      <c r="A421" s="155">
        <v>41</v>
      </c>
      <c r="B421" s="88" t="s">
        <v>95</v>
      </c>
      <c r="C421" s="88"/>
      <c r="D421" s="182"/>
      <c r="E421" s="182"/>
      <c r="F421" s="182"/>
      <c r="G421" s="182"/>
      <c r="H421" s="182"/>
      <c r="I421" s="182"/>
      <c r="J421" s="169">
        <f t="shared" si="14"/>
        <v>0</v>
      </c>
      <c r="K421" s="169">
        <f t="shared" si="14"/>
        <v>0</v>
      </c>
      <c r="N421" s="121"/>
      <c r="O421" s="121"/>
      <c r="P421" s="121"/>
    </row>
    <row r="422" spans="1:16" s="120" customFormat="1" ht="38.25" x14ac:dyDescent="0.25">
      <c r="A422" s="155">
        <v>42</v>
      </c>
      <c r="B422" s="88" t="s">
        <v>96</v>
      </c>
      <c r="C422" s="88"/>
      <c r="D422" s="182"/>
      <c r="E422" s="182"/>
      <c r="F422" s="182"/>
      <c r="G422" s="182"/>
      <c r="H422" s="182"/>
      <c r="I422" s="182"/>
      <c r="J422" s="169">
        <f t="shared" si="14"/>
        <v>0</v>
      </c>
      <c r="K422" s="169">
        <f t="shared" si="14"/>
        <v>0</v>
      </c>
      <c r="N422" s="121"/>
      <c r="O422" s="121"/>
      <c r="P422" s="121"/>
    </row>
    <row r="423" spans="1:16" s="120" customFormat="1" x14ac:dyDescent="0.25">
      <c r="A423" s="155">
        <v>43</v>
      </c>
      <c r="B423" s="88" t="s">
        <v>525</v>
      </c>
      <c r="C423" s="135" t="s">
        <v>536</v>
      </c>
      <c r="D423" s="182"/>
      <c r="E423" s="182"/>
      <c r="F423" s="182"/>
      <c r="G423" s="182"/>
      <c r="H423" s="182"/>
      <c r="I423" s="182"/>
      <c r="J423" s="169">
        <f t="shared" si="14"/>
        <v>0</v>
      </c>
      <c r="K423" s="169">
        <f t="shared" si="14"/>
        <v>0</v>
      </c>
      <c r="N423" s="121"/>
      <c r="O423" s="121"/>
      <c r="P423" s="121"/>
    </row>
    <row r="424" spans="1:16" s="120" customFormat="1" ht="25.5" x14ac:dyDescent="0.25">
      <c r="A424" s="155">
        <v>44</v>
      </c>
      <c r="B424" s="88" t="s">
        <v>97</v>
      </c>
      <c r="C424" s="88"/>
      <c r="D424" s="182"/>
      <c r="E424" s="182"/>
      <c r="F424" s="182"/>
      <c r="G424" s="182"/>
      <c r="H424" s="182"/>
      <c r="I424" s="182"/>
      <c r="J424" s="169">
        <f t="shared" si="14"/>
        <v>0</v>
      </c>
      <c r="K424" s="169">
        <f t="shared" si="14"/>
        <v>0</v>
      </c>
      <c r="N424" s="121"/>
      <c r="O424" s="121"/>
      <c r="P424" s="121"/>
    </row>
    <row r="425" spans="1:16" s="120" customFormat="1" ht="25.5" x14ac:dyDescent="0.25">
      <c r="A425" s="155">
        <v>45</v>
      </c>
      <c r="B425" s="88" t="s">
        <v>243</v>
      </c>
      <c r="C425" s="88"/>
      <c r="D425" s="182">
        <v>0</v>
      </c>
      <c r="E425" s="182">
        <v>0</v>
      </c>
      <c r="F425" s="182">
        <v>3</v>
      </c>
      <c r="G425" s="182">
        <v>0</v>
      </c>
      <c r="H425" s="182">
        <v>0</v>
      </c>
      <c r="I425" s="182">
        <v>0</v>
      </c>
      <c r="J425" s="169">
        <f t="shared" si="14"/>
        <v>3</v>
      </c>
      <c r="K425" s="169">
        <f t="shared" si="14"/>
        <v>0</v>
      </c>
      <c r="N425" s="121"/>
      <c r="O425" s="121"/>
      <c r="P425" s="121"/>
    </row>
    <row r="426" spans="1:16" s="120" customFormat="1" ht="69" customHeight="1" x14ac:dyDescent="0.25">
      <c r="A426" s="155">
        <v>46</v>
      </c>
      <c r="B426" s="225" t="s">
        <v>451</v>
      </c>
      <c r="C426" s="88" t="s">
        <v>244</v>
      </c>
      <c r="D426" s="215">
        <v>1</v>
      </c>
      <c r="E426" s="215">
        <v>0</v>
      </c>
      <c r="F426" s="215">
        <v>0</v>
      </c>
      <c r="G426" s="216">
        <v>0</v>
      </c>
      <c r="H426" s="215">
        <v>0</v>
      </c>
      <c r="I426" s="215">
        <v>0</v>
      </c>
      <c r="J426" s="169">
        <f t="shared" si="14"/>
        <v>1</v>
      </c>
      <c r="K426" s="169">
        <f t="shared" si="14"/>
        <v>0</v>
      </c>
      <c r="N426" s="121"/>
      <c r="O426" s="121"/>
      <c r="P426" s="121"/>
    </row>
    <row r="427" spans="1:16" s="120" customFormat="1" ht="62.25" customHeight="1" x14ac:dyDescent="0.25">
      <c r="A427" s="155">
        <v>47</v>
      </c>
      <c r="B427" s="225"/>
      <c r="C427" s="88" t="s">
        <v>245</v>
      </c>
      <c r="D427" s="182"/>
      <c r="E427" s="182"/>
      <c r="F427" s="182"/>
      <c r="G427" s="182"/>
      <c r="H427" s="182"/>
      <c r="I427" s="182"/>
      <c r="J427" s="169">
        <f t="shared" si="14"/>
        <v>0</v>
      </c>
      <c r="K427" s="169">
        <f t="shared" si="14"/>
        <v>0</v>
      </c>
      <c r="N427" s="121"/>
      <c r="O427" s="121"/>
      <c r="P427" s="121"/>
    </row>
    <row r="428" spans="1:16" s="120" customFormat="1" ht="25.5" x14ac:dyDescent="0.25">
      <c r="A428" s="155">
        <v>48</v>
      </c>
      <c r="B428" s="88" t="s">
        <v>98</v>
      </c>
      <c r="C428" s="88"/>
      <c r="D428" s="182"/>
      <c r="E428" s="182"/>
      <c r="F428" s="182"/>
      <c r="G428" s="182"/>
      <c r="H428" s="182"/>
      <c r="I428" s="182"/>
      <c r="J428" s="169">
        <f t="shared" si="14"/>
        <v>0</v>
      </c>
      <c r="K428" s="169">
        <f t="shared" si="14"/>
        <v>0</v>
      </c>
      <c r="N428" s="121"/>
      <c r="O428" s="121"/>
      <c r="P428" s="121"/>
    </row>
    <row r="429" spans="1:16" s="120" customFormat="1" x14ac:dyDescent="0.25">
      <c r="A429" s="155">
        <v>49</v>
      </c>
      <c r="B429" s="88" t="s">
        <v>99</v>
      </c>
      <c r="C429" s="88"/>
      <c r="D429" s="182"/>
      <c r="E429" s="182"/>
      <c r="F429" s="182"/>
      <c r="G429" s="182"/>
      <c r="H429" s="182"/>
      <c r="I429" s="182"/>
      <c r="J429" s="169">
        <f t="shared" si="14"/>
        <v>0</v>
      </c>
      <c r="K429" s="169">
        <f t="shared" si="14"/>
        <v>0</v>
      </c>
      <c r="N429" s="121"/>
      <c r="O429" s="121"/>
      <c r="P429" s="121"/>
    </row>
    <row r="430" spans="1:16" s="120" customFormat="1" ht="25.5" x14ac:dyDescent="0.25">
      <c r="A430" s="155">
        <v>50</v>
      </c>
      <c r="B430" s="88" t="s">
        <v>526</v>
      </c>
      <c r="C430" s="88"/>
      <c r="D430" s="182"/>
      <c r="E430" s="182"/>
      <c r="F430" s="182"/>
      <c r="G430" s="182"/>
      <c r="H430" s="182"/>
      <c r="I430" s="182"/>
      <c r="J430" s="169">
        <f t="shared" si="14"/>
        <v>0</v>
      </c>
      <c r="K430" s="169">
        <f t="shared" si="14"/>
        <v>0</v>
      </c>
      <c r="N430" s="121"/>
      <c r="O430" s="121"/>
      <c r="P430" s="121"/>
    </row>
    <row r="431" spans="1:16" s="120" customFormat="1" ht="38.25" x14ac:dyDescent="0.25">
      <c r="A431" s="155">
        <v>51</v>
      </c>
      <c r="B431" s="229" t="s">
        <v>100</v>
      </c>
      <c r="C431" s="88" t="s">
        <v>453</v>
      </c>
      <c r="D431" s="182"/>
      <c r="E431" s="182"/>
      <c r="F431" s="182"/>
      <c r="G431" s="182"/>
      <c r="H431" s="182"/>
      <c r="I431" s="182"/>
      <c r="J431" s="169">
        <f t="shared" si="14"/>
        <v>0</v>
      </c>
      <c r="K431" s="169">
        <f t="shared" si="14"/>
        <v>0</v>
      </c>
      <c r="N431" s="121"/>
      <c r="O431" s="121"/>
      <c r="P431" s="121"/>
    </row>
    <row r="432" spans="1:16" s="120" customFormat="1" x14ac:dyDescent="0.25">
      <c r="A432" s="155">
        <v>52</v>
      </c>
      <c r="B432" s="293"/>
      <c r="C432" s="88" t="s">
        <v>454</v>
      </c>
      <c r="D432" s="182"/>
      <c r="E432" s="182"/>
      <c r="F432" s="182"/>
      <c r="G432" s="182"/>
      <c r="H432" s="182"/>
      <c r="I432" s="182"/>
      <c r="J432" s="169">
        <f t="shared" si="14"/>
        <v>0</v>
      </c>
      <c r="K432" s="169">
        <f t="shared" si="14"/>
        <v>0</v>
      </c>
      <c r="N432" s="121"/>
      <c r="O432" s="121"/>
      <c r="P432" s="121"/>
    </row>
    <row r="433" spans="1:16" s="120" customFormat="1" x14ac:dyDescent="0.25">
      <c r="A433" s="155">
        <v>53</v>
      </c>
      <c r="B433" s="293"/>
      <c r="C433" s="88" t="s">
        <v>455</v>
      </c>
      <c r="D433" s="182"/>
      <c r="E433" s="182"/>
      <c r="F433" s="182"/>
      <c r="G433" s="182"/>
      <c r="H433" s="182"/>
      <c r="I433" s="182"/>
      <c r="J433" s="169">
        <f t="shared" si="14"/>
        <v>0</v>
      </c>
      <c r="K433" s="169">
        <f t="shared" si="14"/>
        <v>0</v>
      </c>
      <c r="N433" s="121"/>
      <c r="O433" s="121"/>
      <c r="P433" s="121"/>
    </row>
    <row r="434" spans="1:16" s="120" customFormat="1" x14ac:dyDescent="0.25">
      <c r="A434" s="155">
        <v>54</v>
      </c>
      <c r="B434" s="230"/>
      <c r="C434" s="88" t="s">
        <v>456</v>
      </c>
      <c r="D434" s="182"/>
      <c r="E434" s="182"/>
      <c r="F434" s="182"/>
      <c r="G434" s="182"/>
      <c r="H434" s="182"/>
      <c r="I434" s="182"/>
      <c r="J434" s="169">
        <f t="shared" si="14"/>
        <v>0</v>
      </c>
      <c r="K434" s="169">
        <f t="shared" si="14"/>
        <v>0</v>
      </c>
      <c r="N434" s="121"/>
      <c r="O434" s="121"/>
      <c r="P434" s="121"/>
    </row>
    <row r="435" spans="1:16" s="120" customFormat="1" ht="63.75" x14ac:dyDescent="0.25">
      <c r="A435" s="155">
        <v>55</v>
      </c>
      <c r="B435" s="88" t="s">
        <v>457</v>
      </c>
      <c r="C435" s="88"/>
      <c r="D435" s="182"/>
      <c r="E435" s="182"/>
      <c r="F435" s="182"/>
      <c r="G435" s="182"/>
      <c r="H435" s="182"/>
      <c r="I435" s="182"/>
      <c r="J435" s="169">
        <f t="shared" si="14"/>
        <v>0</v>
      </c>
      <c r="K435" s="169">
        <f t="shared" si="14"/>
        <v>0</v>
      </c>
      <c r="N435" s="121"/>
      <c r="O435" s="121"/>
      <c r="P435" s="121"/>
    </row>
    <row r="436" spans="1:16" s="120" customFormat="1" ht="51" x14ac:dyDescent="0.25">
      <c r="A436" s="155">
        <v>56</v>
      </c>
      <c r="B436" s="88" t="s">
        <v>101</v>
      </c>
      <c r="C436" s="88"/>
      <c r="D436" s="182"/>
      <c r="E436" s="182"/>
      <c r="F436" s="182"/>
      <c r="G436" s="182"/>
      <c r="H436" s="182"/>
      <c r="I436" s="182"/>
      <c r="J436" s="169">
        <f t="shared" si="14"/>
        <v>0</v>
      </c>
      <c r="K436" s="169">
        <f t="shared" si="14"/>
        <v>0</v>
      </c>
      <c r="N436" s="121"/>
      <c r="O436" s="121"/>
      <c r="P436" s="121"/>
    </row>
    <row r="437" spans="1:16" s="120" customFormat="1" ht="51" x14ac:dyDescent="0.25">
      <c r="A437" s="155">
        <v>57</v>
      </c>
      <c r="B437" s="225" t="s">
        <v>102</v>
      </c>
      <c r="C437" s="88" t="s">
        <v>458</v>
      </c>
      <c r="D437" s="182"/>
      <c r="E437" s="182"/>
      <c r="F437" s="182"/>
      <c r="G437" s="182"/>
      <c r="H437" s="182"/>
      <c r="I437" s="182"/>
      <c r="J437" s="169">
        <f t="shared" si="14"/>
        <v>0</v>
      </c>
      <c r="K437" s="169">
        <f t="shared" si="14"/>
        <v>0</v>
      </c>
      <c r="N437" s="121"/>
      <c r="O437" s="121"/>
      <c r="P437" s="121"/>
    </row>
    <row r="438" spans="1:16" s="120" customFormat="1" ht="51" x14ac:dyDescent="0.25">
      <c r="A438" s="155">
        <v>58</v>
      </c>
      <c r="B438" s="225"/>
      <c r="C438" s="88" t="s">
        <v>288</v>
      </c>
      <c r="D438" s="182"/>
      <c r="E438" s="182"/>
      <c r="F438" s="182"/>
      <c r="G438" s="182"/>
      <c r="H438" s="182"/>
      <c r="I438" s="182"/>
      <c r="J438" s="169">
        <f t="shared" si="14"/>
        <v>0</v>
      </c>
      <c r="K438" s="169">
        <f t="shared" si="14"/>
        <v>0</v>
      </c>
      <c r="N438" s="121"/>
      <c r="O438" s="121"/>
      <c r="P438" s="121"/>
    </row>
    <row r="439" spans="1:16" s="120" customFormat="1" ht="38.25" x14ac:dyDescent="0.25">
      <c r="A439" s="155">
        <v>59</v>
      </c>
      <c r="B439" s="88" t="s">
        <v>103</v>
      </c>
      <c r="C439" s="88"/>
      <c r="D439" s="182"/>
      <c r="E439" s="182"/>
      <c r="F439" s="182"/>
      <c r="G439" s="182"/>
      <c r="H439" s="182"/>
      <c r="I439" s="182"/>
      <c r="J439" s="169">
        <f t="shared" si="14"/>
        <v>0</v>
      </c>
      <c r="K439" s="169">
        <f t="shared" si="14"/>
        <v>0</v>
      </c>
      <c r="N439" s="121"/>
      <c r="O439" s="121"/>
      <c r="P439" s="121"/>
    </row>
    <row r="440" spans="1:16" s="120" customFormat="1" ht="38.25" x14ac:dyDescent="0.25">
      <c r="A440" s="155">
        <v>60</v>
      </c>
      <c r="B440" s="88" t="s">
        <v>104</v>
      </c>
      <c r="C440" s="88"/>
      <c r="D440" s="182"/>
      <c r="E440" s="182"/>
      <c r="F440" s="182"/>
      <c r="G440" s="182"/>
      <c r="H440" s="182"/>
      <c r="I440" s="182"/>
      <c r="J440" s="169">
        <f t="shared" si="14"/>
        <v>0</v>
      </c>
      <c r="K440" s="169">
        <f t="shared" si="14"/>
        <v>0</v>
      </c>
      <c r="N440" s="121"/>
      <c r="O440" s="121"/>
      <c r="P440" s="121"/>
    </row>
    <row r="441" spans="1:16" s="120" customFormat="1" ht="51" x14ac:dyDescent="0.25">
      <c r="A441" s="155">
        <v>61</v>
      </c>
      <c r="B441" s="88" t="s">
        <v>106</v>
      </c>
      <c r="C441" s="88"/>
      <c r="D441" s="182"/>
      <c r="E441" s="182"/>
      <c r="F441" s="182"/>
      <c r="G441" s="182"/>
      <c r="H441" s="182"/>
      <c r="I441" s="182"/>
      <c r="J441" s="169">
        <f t="shared" si="14"/>
        <v>0</v>
      </c>
      <c r="K441" s="169">
        <f t="shared" si="14"/>
        <v>0</v>
      </c>
      <c r="N441" s="121"/>
      <c r="O441" s="121"/>
      <c r="P441" s="121"/>
    </row>
    <row r="442" spans="1:16" s="120" customFormat="1" ht="25.5" x14ac:dyDescent="0.25">
      <c r="A442" s="155">
        <v>62</v>
      </c>
      <c r="B442" s="88" t="s">
        <v>459</v>
      </c>
      <c r="C442" s="88"/>
      <c r="D442" s="182"/>
      <c r="E442" s="182"/>
      <c r="F442" s="182"/>
      <c r="G442" s="182"/>
      <c r="H442" s="182"/>
      <c r="I442" s="182"/>
      <c r="J442" s="169">
        <f t="shared" si="14"/>
        <v>0</v>
      </c>
      <c r="K442" s="169">
        <f t="shared" si="14"/>
        <v>0</v>
      </c>
      <c r="N442" s="121"/>
      <c r="O442" s="121"/>
      <c r="P442" s="121"/>
    </row>
    <row r="443" spans="1:16" s="120" customFormat="1" ht="25.5" x14ac:dyDescent="0.25">
      <c r="A443" s="155">
        <v>63</v>
      </c>
      <c r="B443" s="88" t="s">
        <v>107</v>
      </c>
      <c r="C443" s="88"/>
      <c r="D443" s="182"/>
      <c r="E443" s="182"/>
      <c r="F443" s="182"/>
      <c r="G443" s="182"/>
      <c r="H443" s="182"/>
      <c r="I443" s="182"/>
      <c r="J443" s="169">
        <f t="shared" si="14"/>
        <v>0</v>
      </c>
      <c r="K443" s="169">
        <f t="shared" si="14"/>
        <v>0</v>
      </c>
      <c r="N443" s="121"/>
      <c r="O443" s="121"/>
      <c r="P443" s="121"/>
    </row>
    <row r="444" spans="1:16" s="120" customFormat="1" ht="63.75" x14ac:dyDescent="0.25">
      <c r="A444" s="155">
        <v>64</v>
      </c>
      <c r="B444" s="88" t="s">
        <v>108</v>
      </c>
      <c r="C444" s="88"/>
      <c r="D444" s="182"/>
      <c r="E444" s="182"/>
      <c r="F444" s="182"/>
      <c r="G444" s="182"/>
      <c r="H444" s="182"/>
      <c r="I444" s="182"/>
      <c r="J444" s="169">
        <f t="shared" si="14"/>
        <v>0</v>
      </c>
      <c r="K444" s="169">
        <f t="shared" si="14"/>
        <v>0</v>
      </c>
      <c r="N444" s="121"/>
      <c r="O444" s="121"/>
      <c r="P444" s="121"/>
    </row>
    <row r="445" spans="1:16" s="120" customFormat="1" ht="38.25" x14ac:dyDescent="0.25">
      <c r="A445" s="155">
        <v>65</v>
      </c>
      <c r="B445" s="88" t="s">
        <v>109</v>
      </c>
      <c r="C445" s="88"/>
      <c r="D445" s="182"/>
      <c r="E445" s="182"/>
      <c r="F445" s="182"/>
      <c r="G445" s="182"/>
      <c r="H445" s="182"/>
      <c r="I445" s="182"/>
      <c r="J445" s="169">
        <f t="shared" si="14"/>
        <v>0</v>
      </c>
      <c r="K445" s="169">
        <f t="shared" si="14"/>
        <v>0</v>
      </c>
      <c r="N445" s="121"/>
      <c r="O445" s="121"/>
      <c r="P445" s="121"/>
    </row>
    <row r="446" spans="1:16" s="120" customFormat="1" ht="51" x14ac:dyDescent="0.25">
      <c r="A446" s="155">
        <v>66</v>
      </c>
      <c r="B446" s="225" t="s">
        <v>527</v>
      </c>
      <c r="C446" s="88" t="s">
        <v>528</v>
      </c>
      <c r="D446" s="182"/>
      <c r="E446" s="182"/>
      <c r="F446" s="182"/>
      <c r="G446" s="182"/>
      <c r="H446" s="182"/>
      <c r="I446" s="182"/>
      <c r="J446" s="169">
        <f t="shared" si="14"/>
        <v>0</v>
      </c>
      <c r="K446" s="169">
        <f t="shared" si="14"/>
        <v>0</v>
      </c>
      <c r="N446" s="121"/>
      <c r="O446" s="121"/>
      <c r="P446" s="121"/>
    </row>
    <row r="447" spans="1:16" s="120" customFormat="1" ht="51" x14ac:dyDescent="0.25">
      <c r="A447" s="155">
        <v>67</v>
      </c>
      <c r="B447" s="225"/>
      <c r="C447" s="88" t="s">
        <v>529</v>
      </c>
      <c r="D447" s="182"/>
      <c r="E447" s="182"/>
      <c r="F447" s="182"/>
      <c r="G447" s="182"/>
      <c r="H447" s="182"/>
      <c r="I447" s="182"/>
      <c r="J447" s="169">
        <f t="shared" si="14"/>
        <v>0</v>
      </c>
      <c r="K447" s="169">
        <f t="shared" si="14"/>
        <v>0</v>
      </c>
      <c r="N447" s="121"/>
      <c r="O447" s="121"/>
      <c r="P447" s="121"/>
    </row>
    <row r="448" spans="1:16" s="120" customFormat="1" ht="38.25" x14ac:dyDescent="0.25">
      <c r="A448" s="155">
        <v>68</v>
      </c>
      <c r="B448" s="225"/>
      <c r="C448" s="88" t="s">
        <v>530</v>
      </c>
      <c r="D448" s="182"/>
      <c r="E448" s="182"/>
      <c r="F448" s="182"/>
      <c r="G448" s="182"/>
      <c r="H448" s="182"/>
      <c r="I448" s="182"/>
      <c r="J448" s="169">
        <f t="shared" si="14"/>
        <v>0</v>
      </c>
      <c r="K448" s="169">
        <f t="shared" si="14"/>
        <v>0</v>
      </c>
      <c r="N448" s="121"/>
      <c r="O448" s="121"/>
      <c r="P448" s="121"/>
    </row>
    <row r="449" spans="1:16" s="120" customFormat="1" ht="25.5" x14ac:dyDescent="0.25">
      <c r="A449" s="155">
        <v>69</v>
      </c>
      <c r="B449" s="88" t="s">
        <v>111</v>
      </c>
      <c r="C449" s="88"/>
      <c r="D449" s="182"/>
      <c r="E449" s="182"/>
      <c r="F449" s="182"/>
      <c r="G449" s="182"/>
      <c r="H449" s="182"/>
      <c r="I449" s="182"/>
      <c r="J449" s="169">
        <f t="shared" si="14"/>
        <v>0</v>
      </c>
      <c r="K449" s="169">
        <f t="shared" si="14"/>
        <v>0</v>
      </c>
      <c r="N449" s="121"/>
      <c r="O449" s="121"/>
      <c r="P449" s="121"/>
    </row>
    <row r="450" spans="1:16" s="120" customFormat="1" ht="25.5" x14ac:dyDescent="0.25">
      <c r="A450" s="155">
        <v>70</v>
      </c>
      <c r="B450" s="88" t="s">
        <v>112</v>
      </c>
      <c r="C450" s="88"/>
      <c r="D450" s="182"/>
      <c r="E450" s="182"/>
      <c r="F450" s="182"/>
      <c r="G450" s="182"/>
      <c r="H450" s="182"/>
      <c r="I450" s="182"/>
      <c r="J450" s="169">
        <f t="shared" si="14"/>
        <v>0</v>
      </c>
      <c r="K450" s="169">
        <f t="shared" si="14"/>
        <v>0</v>
      </c>
      <c r="N450" s="121"/>
      <c r="O450" s="121"/>
      <c r="P450" s="121"/>
    </row>
    <row r="451" spans="1:16" s="120" customFormat="1" x14ac:dyDescent="0.25">
      <c r="A451" s="155">
        <v>71</v>
      </c>
      <c r="B451" s="88" t="s">
        <v>113</v>
      </c>
      <c r="C451" s="88"/>
      <c r="D451" s="182"/>
      <c r="E451" s="182"/>
      <c r="F451" s="182"/>
      <c r="G451" s="182"/>
      <c r="H451" s="182"/>
      <c r="I451" s="182"/>
      <c r="J451" s="169">
        <f t="shared" si="14"/>
        <v>0</v>
      </c>
      <c r="K451" s="169">
        <f t="shared" si="14"/>
        <v>0</v>
      </c>
      <c r="N451" s="121"/>
      <c r="O451" s="121"/>
      <c r="P451" s="121"/>
    </row>
    <row r="452" spans="1:16" s="120" customFormat="1" ht="38.25" x14ac:dyDescent="0.25">
      <c r="A452" s="155">
        <v>72</v>
      </c>
      <c r="B452" s="88" t="s">
        <v>460</v>
      </c>
      <c r="C452" s="88"/>
      <c r="D452" s="182"/>
      <c r="E452" s="182"/>
      <c r="F452" s="182"/>
      <c r="G452" s="182"/>
      <c r="H452" s="182"/>
      <c r="I452" s="182"/>
      <c r="J452" s="169">
        <f t="shared" ref="J452:K492" si="15">SUM(D452+F452+H452)</f>
        <v>0</v>
      </c>
      <c r="K452" s="169">
        <f t="shared" si="15"/>
        <v>0</v>
      </c>
      <c r="N452" s="121"/>
      <c r="O452" s="121"/>
      <c r="P452" s="121"/>
    </row>
    <row r="453" spans="1:16" s="120" customFormat="1" ht="38.25" x14ac:dyDescent="0.25">
      <c r="A453" s="155">
        <v>73</v>
      </c>
      <c r="B453" s="88" t="s">
        <v>461</v>
      </c>
      <c r="C453" s="88"/>
      <c r="D453" s="182"/>
      <c r="E453" s="182"/>
      <c r="F453" s="182"/>
      <c r="G453" s="182"/>
      <c r="H453" s="182"/>
      <c r="I453" s="182"/>
      <c r="J453" s="169">
        <f t="shared" si="15"/>
        <v>0</v>
      </c>
      <c r="K453" s="169">
        <f t="shared" si="15"/>
        <v>0</v>
      </c>
      <c r="N453" s="121"/>
      <c r="O453" s="121"/>
      <c r="P453" s="121"/>
    </row>
    <row r="454" spans="1:16" s="120" customFormat="1" x14ac:dyDescent="0.25">
      <c r="A454" s="155">
        <v>74</v>
      </c>
      <c r="B454" s="88" t="s">
        <v>114</v>
      </c>
      <c r="C454" s="88"/>
      <c r="D454" s="182"/>
      <c r="E454" s="182"/>
      <c r="F454" s="182"/>
      <c r="G454" s="182"/>
      <c r="H454" s="182"/>
      <c r="I454" s="182"/>
      <c r="J454" s="169">
        <f t="shared" si="15"/>
        <v>0</v>
      </c>
      <c r="K454" s="169">
        <f t="shared" si="15"/>
        <v>0</v>
      </c>
      <c r="N454" s="121"/>
      <c r="O454" s="121"/>
      <c r="P454" s="121"/>
    </row>
    <row r="455" spans="1:16" s="120" customFormat="1" ht="51" x14ac:dyDescent="0.25">
      <c r="A455" s="155">
        <v>75</v>
      </c>
      <c r="B455" s="88" t="s">
        <v>462</v>
      </c>
      <c r="C455" s="88"/>
      <c r="D455" s="182"/>
      <c r="E455" s="182"/>
      <c r="F455" s="182"/>
      <c r="G455" s="182"/>
      <c r="H455" s="182"/>
      <c r="I455" s="182"/>
      <c r="J455" s="169">
        <f t="shared" si="15"/>
        <v>0</v>
      </c>
      <c r="K455" s="169">
        <f t="shared" si="15"/>
        <v>0</v>
      </c>
      <c r="N455" s="121"/>
      <c r="O455" s="121"/>
      <c r="P455" s="121"/>
    </row>
    <row r="456" spans="1:16" s="120" customFormat="1" ht="38.25" x14ac:dyDescent="0.25">
      <c r="A456" s="155">
        <v>76</v>
      </c>
      <c r="B456" s="88" t="s">
        <v>463</v>
      </c>
      <c r="C456" s="88"/>
      <c r="D456" s="182"/>
      <c r="E456" s="182"/>
      <c r="F456" s="182"/>
      <c r="G456" s="182"/>
      <c r="H456" s="182"/>
      <c r="I456" s="182"/>
      <c r="J456" s="169">
        <f t="shared" si="15"/>
        <v>0</v>
      </c>
      <c r="K456" s="169">
        <f t="shared" si="15"/>
        <v>0</v>
      </c>
      <c r="N456" s="121"/>
      <c r="O456" s="121"/>
      <c r="P456" s="121"/>
    </row>
    <row r="457" spans="1:16" s="120" customFormat="1" ht="25.5" x14ac:dyDescent="0.25">
      <c r="A457" s="155">
        <v>77</v>
      </c>
      <c r="B457" s="88" t="s">
        <v>115</v>
      </c>
      <c r="C457" s="88"/>
      <c r="D457" s="182"/>
      <c r="E457" s="182"/>
      <c r="F457" s="182"/>
      <c r="G457" s="182"/>
      <c r="H457" s="182"/>
      <c r="I457" s="182"/>
      <c r="J457" s="169">
        <f t="shared" si="15"/>
        <v>0</v>
      </c>
      <c r="K457" s="169">
        <f t="shared" si="15"/>
        <v>0</v>
      </c>
      <c r="N457" s="121"/>
      <c r="O457" s="121"/>
      <c r="P457" s="121"/>
    </row>
    <row r="458" spans="1:16" s="120" customFormat="1" x14ac:dyDescent="0.25">
      <c r="A458" s="155">
        <v>78</v>
      </c>
      <c r="B458" s="88" t="s">
        <v>464</v>
      </c>
      <c r="C458" s="88"/>
      <c r="D458" s="182"/>
      <c r="E458" s="182"/>
      <c r="F458" s="182"/>
      <c r="G458" s="182"/>
      <c r="H458" s="182"/>
      <c r="I458" s="182"/>
      <c r="J458" s="169">
        <f t="shared" si="15"/>
        <v>0</v>
      </c>
      <c r="K458" s="169">
        <f t="shared" si="15"/>
        <v>0</v>
      </c>
      <c r="N458" s="121"/>
      <c r="O458" s="121"/>
      <c r="P458" s="121"/>
    </row>
    <row r="459" spans="1:16" s="120" customFormat="1" x14ac:dyDescent="0.25">
      <c r="A459" s="155">
        <v>79</v>
      </c>
      <c r="B459" s="225" t="s">
        <v>116</v>
      </c>
      <c r="C459" s="88" t="s">
        <v>292</v>
      </c>
      <c r="D459" s="208">
        <v>9</v>
      </c>
      <c r="E459" s="208">
        <v>0</v>
      </c>
      <c r="F459" s="208">
        <v>11</v>
      </c>
      <c r="G459" s="208">
        <v>0</v>
      </c>
      <c r="H459" s="208">
        <v>11</v>
      </c>
      <c r="I459" s="182">
        <v>0</v>
      </c>
      <c r="J459" s="169">
        <f t="shared" si="15"/>
        <v>31</v>
      </c>
      <c r="K459" s="169">
        <f t="shared" si="15"/>
        <v>0</v>
      </c>
      <c r="N459" s="121"/>
      <c r="O459" s="121"/>
      <c r="P459" s="121"/>
    </row>
    <row r="460" spans="1:16" s="120" customFormat="1" x14ac:dyDescent="0.25">
      <c r="A460" s="155">
        <v>80</v>
      </c>
      <c r="B460" s="225"/>
      <c r="C460" s="88" t="s">
        <v>293</v>
      </c>
      <c r="D460" s="208">
        <v>2</v>
      </c>
      <c r="E460" s="208">
        <v>0</v>
      </c>
      <c r="F460" s="208">
        <v>1</v>
      </c>
      <c r="G460" s="208">
        <v>0</v>
      </c>
      <c r="H460" s="208">
        <v>0</v>
      </c>
      <c r="I460" s="182">
        <v>0</v>
      </c>
      <c r="J460" s="169">
        <f t="shared" si="15"/>
        <v>3</v>
      </c>
      <c r="K460" s="169">
        <f t="shared" si="15"/>
        <v>0</v>
      </c>
      <c r="N460" s="121"/>
      <c r="O460" s="121"/>
      <c r="P460" s="121"/>
    </row>
    <row r="461" spans="1:16" s="120" customFormat="1" x14ac:dyDescent="0.25">
      <c r="A461" s="155">
        <v>81</v>
      </c>
      <c r="B461" s="225"/>
      <c r="C461" s="88" t="s">
        <v>294</v>
      </c>
      <c r="D461" s="208"/>
      <c r="E461" s="208"/>
      <c r="F461" s="208"/>
      <c r="G461" s="208"/>
      <c r="H461" s="208"/>
      <c r="I461" s="182"/>
      <c r="J461" s="169">
        <f t="shared" si="15"/>
        <v>0</v>
      </c>
      <c r="K461" s="169">
        <f t="shared" si="15"/>
        <v>0</v>
      </c>
      <c r="N461" s="121"/>
      <c r="O461" s="121"/>
      <c r="P461" s="121"/>
    </row>
    <row r="462" spans="1:16" s="120" customFormat="1" ht="25.5" x14ac:dyDescent="0.25">
      <c r="A462" s="155">
        <v>82</v>
      </c>
      <c r="B462" s="225"/>
      <c r="C462" s="88" t="s">
        <v>295</v>
      </c>
      <c r="D462" s="214"/>
      <c r="E462" s="214"/>
      <c r="F462" s="214"/>
      <c r="G462" s="214"/>
      <c r="H462" s="214"/>
      <c r="I462" s="213"/>
      <c r="J462" s="169">
        <f t="shared" si="15"/>
        <v>0</v>
      </c>
      <c r="K462" s="169">
        <f t="shared" si="15"/>
        <v>0</v>
      </c>
      <c r="N462" s="121"/>
      <c r="O462" s="121"/>
      <c r="P462" s="121"/>
    </row>
    <row r="463" spans="1:16" s="120" customFormat="1" ht="25.5" x14ac:dyDescent="0.25">
      <c r="A463" s="155">
        <v>83</v>
      </c>
      <c r="B463" s="225"/>
      <c r="C463" s="88" t="s">
        <v>296</v>
      </c>
      <c r="D463" s="213"/>
      <c r="E463" s="213"/>
      <c r="F463" s="213"/>
      <c r="G463" s="213"/>
      <c r="H463" s="213"/>
      <c r="I463" s="213"/>
      <c r="J463" s="169">
        <f t="shared" si="15"/>
        <v>0</v>
      </c>
      <c r="K463" s="169">
        <f t="shared" si="15"/>
        <v>0</v>
      </c>
      <c r="N463" s="121"/>
      <c r="O463" s="121"/>
      <c r="P463" s="121"/>
    </row>
    <row r="464" spans="1:16" s="120" customFormat="1" ht="89.25" x14ac:dyDescent="0.25">
      <c r="A464" s="155">
        <v>84</v>
      </c>
      <c r="B464" s="225"/>
      <c r="C464" s="88" t="s">
        <v>297</v>
      </c>
      <c r="D464" s="213"/>
      <c r="E464" s="213"/>
      <c r="F464" s="213"/>
      <c r="G464" s="213"/>
      <c r="H464" s="213"/>
      <c r="I464" s="213"/>
      <c r="J464" s="169">
        <f t="shared" si="15"/>
        <v>0</v>
      </c>
      <c r="K464" s="169">
        <f t="shared" si="15"/>
        <v>0</v>
      </c>
      <c r="N464" s="121"/>
      <c r="O464" s="121"/>
      <c r="P464" s="121"/>
    </row>
    <row r="465" spans="1:16" s="120" customFormat="1" ht="140.25" x14ac:dyDescent="0.25">
      <c r="A465" s="155">
        <v>85</v>
      </c>
      <c r="B465" s="88" t="s">
        <v>117</v>
      </c>
      <c r="C465" s="88"/>
      <c r="D465" s="214"/>
      <c r="E465" s="214"/>
      <c r="F465" s="214"/>
      <c r="G465" s="214"/>
      <c r="H465" s="214"/>
      <c r="I465" s="214"/>
      <c r="J465" s="169">
        <f t="shared" si="15"/>
        <v>0</v>
      </c>
      <c r="K465" s="169">
        <f t="shared" si="15"/>
        <v>0</v>
      </c>
      <c r="N465" s="121"/>
      <c r="O465" s="121"/>
      <c r="P465" s="121"/>
    </row>
    <row r="466" spans="1:16" s="120" customFormat="1" ht="25.5" x14ac:dyDescent="0.25">
      <c r="A466" s="155">
        <v>86</v>
      </c>
      <c r="B466" s="88" t="s">
        <v>118</v>
      </c>
      <c r="C466" s="88"/>
      <c r="D466" s="182"/>
      <c r="E466" s="182"/>
      <c r="F466" s="182"/>
      <c r="G466" s="182"/>
      <c r="H466" s="182"/>
      <c r="I466" s="182"/>
      <c r="J466" s="169">
        <f t="shared" si="15"/>
        <v>0</v>
      </c>
      <c r="K466" s="169">
        <f t="shared" si="15"/>
        <v>0</v>
      </c>
      <c r="N466" s="121"/>
      <c r="O466" s="121"/>
      <c r="P466" s="121"/>
    </row>
    <row r="467" spans="1:16" s="120" customFormat="1" x14ac:dyDescent="0.25">
      <c r="A467" s="155">
        <v>87</v>
      </c>
      <c r="B467" s="88" t="s">
        <v>119</v>
      </c>
      <c r="C467" s="88"/>
      <c r="D467" s="182"/>
      <c r="E467" s="182"/>
      <c r="F467" s="182"/>
      <c r="G467" s="182"/>
      <c r="H467" s="182"/>
      <c r="I467" s="182"/>
      <c r="J467" s="169">
        <f t="shared" si="15"/>
        <v>0</v>
      </c>
      <c r="K467" s="169">
        <f t="shared" si="15"/>
        <v>0</v>
      </c>
      <c r="N467" s="121"/>
      <c r="O467" s="121"/>
      <c r="P467" s="121"/>
    </row>
    <row r="468" spans="1:16" s="120" customFormat="1" x14ac:dyDescent="0.25">
      <c r="A468" s="155">
        <v>88</v>
      </c>
      <c r="B468" s="88" t="s">
        <v>120</v>
      </c>
      <c r="C468" s="88"/>
      <c r="D468" s="182"/>
      <c r="E468" s="182"/>
      <c r="F468" s="182"/>
      <c r="G468" s="182"/>
      <c r="H468" s="182"/>
      <c r="I468" s="182"/>
      <c r="J468" s="169">
        <f t="shared" si="15"/>
        <v>0</v>
      </c>
      <c r="K468" s="169">
        <f t="shared" si="15"/>
        <v>0</v>
      </c>
      <c r="N468" s="121"/>
      <c r="O468" s="121"/>
      <c r="P468" s="121"/>
    </row>
    <row r="469" spans="1:16" s="120" customFormat="1" ht="25.5" x14ac:dyDescent="0.25">
      <c r="A469" s="155">
        <v>89</v>
      </c>
      <c r="B469" s="88" t="s">
        <v>121</v>
      </c>
      <c r="C469" s="88"/>
      <c r="D469" s="182"/>
      <c r="E469" s="182"/>
      <c r="F469" s="182"/>
      <c r="G469" s="182"/>
      <c r="H469" s="182"/>
      <c r="I469" s="182"/>
      <c r="J469" s="169">
        <f t="shared" si="15"/>
        <v>0</v>
      </c>
      <c r="K469" s="169">
        <f t="shared" si="15"/>
        <v>0</v>
      </c>
      <c r="N469" s="121"/>
      <c r="O469" s="121"/>
      <c r="P469" s="121"/>
    </row>
    <row r="470" spans="1:16" s="120" customFormat="1" x14ac:dyDescent="0.25">
      <c r="A470" s="155">
        <v>90</v>
      </c>
      <c r="B470" s="88" t="s">
        <v>122</v>
      </c>
      <c r="C470" s="88"/>
      <c r="D470" s="182"/>
      <c r="E470" s="182"/>
      <c r="F470" s="182"/>
      <c r="G470" s="182"/>
      <c r="H470" s="182"/>
      <c r="I470" s="182"/>
      <c r="J470" s="169">
        <f t="shared" si="15"/>
        <v>0</v>
      </c>
      <c r="K470" s="169">
        <f t="shared" si="15"/>
        <v>0</v>
      </c>
      <c r="N470" s="121"/>
      <c r="O470" s="121"/>
      <c r="P470" s="121"/>
    </row>
    <row r="471" spans="1:16" s="120" customFormat="1" x14ac:dyDescent="0.25">
      <c r="A471" s="155">
        <v>91</v>
      </c>
      <c r="B471" s="88" t="s">
        <v>123</v>
      </c>
      <c r="C471" s="88"/>
      <c r="D471" s="182"/>
      <c r="E471" s="182"/>
      <c r="F471" s="182"/>
      <c r="G471" s="182"/>
      <c r="H471" s="182"/>
      <c r="I471" s="182"/>
      <c r="J471" s="169">
        <f t="shared" si="15"/>
        <v>0</v>
      </c>
      <c r="K471" s="169">
        <f t="shared" si="15"/>
        <v>0</v>
      </c>
      <c r="N471" s="121"/>
      <c r="O471" s="121"/>
      <c r="P471" s="121"/>
    </row>
    <row r="472" spans="1:16" s="120" customFormat="1" x14ac:dyDescent="0.25">
      <c r="A472" s="155">
        <v>92</v>
      </c>
      <c r="B472" s="88" t="s">
        <v>124</v>
      </c>
      <c r="C472" s="88"/>
      <c r="D472" s="182"/>
      <c r="E472" s="182"/>
      <c r="F472" s="182"/>
      <c r="G472" s="182"/>
      <c r="H472" s="182"/>
      <c r="I472" s="182"/>
      <c r="J472" s="169">
        <f t="shared" si="15"/>
        <v>0</v>
      </c>
      <c r="K472" s="169">
        <f t="shared" si="15"/>
        <v>0</v>
      </c>
      <c r="N472" s="121"/>
      <c r="O472" s="121"/>
      <c r="P472" s="121"/>
    </row>
    <row r="473" spans="1:16" s="120" customFormat="1" ht="38.25" x14ac:dyDescent="0.25">
      <c r="A473" s="155">
        <v>93</v>
      </c>
      <c r="B473" s="88" t="s">
        <v>125</v>
      </c>
      <c r="C473" s="88"/>
      <c r="D473" s="182"/>
      <c r="E473" s="182"/>
      <c r="F473" s="182"/>
      <c r="G473" s="182"/>
      <c r="H473" s="182"/>
      <c r="I473" s="182"/>
      <c r="J473" s="169">
        <f t="shared" si="15"/>
        <v>0</v>
      </c>
      <c r="K473" s="169">
        <f t="shared" si="15"/>
        <v>0</v>
      </c>
      <c r="N473" s="121"/>
      <c r="O473" s="121"/>
      <c r="P473" s="121"/>
    </row>
    <row r="474" spans="1:16" s="120" customFormat="1" x14ac:dyDescent="0.25">
      <c r="A474" s="155">
        <v>94</v>
      </c>
      <c r="B474" s="88" t="s">
        <v>126</v>
      </c>
      <c r="C474" s="88"/>
      <c r="D474" s="182"/>
      <c r="E474" s="182"/>
      <c r="F474" s="182"/>
      <c r="G474" s="182"/>
      <c r="H474" s="182"/>
      <c r="I474" s="182"/>
      <c r="J474" s="169">
        <f t="shared" si="15"/>
        <v>0</v>
      </c>
      <c r="K474" s="169">
        <f t="shared" si="15"/>
        <v>0</v>
      </c>
      <c r="N474" s="121"/>
      <c r="O474" s="121"/>
      <c r="P474" s="121"/>
    </row>
    <row r="475" spans="1:16" s="120" customFormat="1" x14ac:dyDescent="0.25">
      <c r="A475" s="155">
        <v>95</v>
      </c>
      <c r="B475" s="88" t="s">
        <v>127</v>
      </c>
      <c r="C475" s="88"/>
      <c r="D475" s="182"/>
      <c r="E475" s="182"/>
      <c r="F475" s="182"/>
      <c r="G475" s="182"/>
      <c r="H475" s="182"/>
      <c r="I475" s="182"/>
      <c r="J475" s="169">
        <f t="shared" si="15"/>
        <v>0</v>
      </c>
      <c r="K475" s="169">
        <f t="shared" si="15"/>
        <v>0</v>
      </c>
      <c r="N475" s="121"/>
      <c r="O475" s="121"/>
      <c r="P475" s="121"/>
    </row>
    <row r="476" spans="1:16" s="120" customFormat="1" ht="63.75" x14ac:dyDescent="0.25">
      <c r="A476" s="155">
        <v>96</v>
      </c>
      <c r="B476" s="88" t="s">
        <v>128</v>
      </c>
      <c r="C476" s="88"/>
      <c r="D476" s="182"/>
      <c r="E476" s="182"/>
      <c r="F476" s="182"/>
      <c r="G476" s="182"/>
      <c r="H476" s="182"/>
      <c r="I476" s="182"/>
      <c r="J476" s="169">
        <f t="shared" si="15"/>
        <v>0</v>
      </c>
      <c r="K476" s="169">
        <f t="shared" si="15"/>
        <v>0</v>
      </c>
      <c r="N476" s="121"/>
      <c r="O476" s="121"/>
      <c r="P476" s="121"/>
    </row>
    <row r="477" spans="1:16" s="120" customFormat="1" ht="25.5" x14ac:dyDescent="0.25">
      <c r="A477" s="155">
        <v>97</v>
      </c>
      <c r="B477" s="88" t="s">
        <v>531</v>
      </c>
      <c r="C477" s="89" t="s">
        <v>536</v>
      </c>
      <c r="D477" s="182"/>
      <c r="E477" s="182"/>
      <c r="F477" s="182"/>
      <c r="G477" s="182"/>
      <c r="H477" s="182"/>
      <c r="I477" s="182"/>
      <c r="J477" s="169">
        <f t="shared" si="15"/>
        <v>0</v>
      </c>
      <c r="K477" s="169">
        <f t="shared" si="15"/>
        <v>0</v>
      </c>
      <c r="N477" s="121"/>
      <c r="O477" s="121"/>
      <c r="P477" s="121"/>
    </row>
    <row r="478" spans="1:16" s="120" customFormat="1" ht="25.5" x14ac:dyDescent="0.25">
      <c r="A478" s="155">
        <v>98</v>
      </c>
      <c r="B478" s="88" t="s">
        <v>131</v>
      </c>
      <c r="C478" s="88"/>
      <c r="D478" s="182"/>
      <c r="E478" s="182"/>
      <c r="F478" s="182"/>
      <c r="G478" s="182"/>
      <c r="H478" s="182"/>
      <c r="I478" s="182"/>
      <c r="J478" s="169">
        <f t="shared" si="15"/>
        <v>0</v>
      </c>
      <c r="K478" s="169">
        <f t="shared" si="15"/>
        <v>0</v>
      </c>
      <c r="N478" s="121"/>
      <c r="O478" s="121"/>
      <c r="P478" s="121"/>
    </row>
    <row r="479" spans="1:16" s="120" customFormat="1" ht="25.5" x14ac:dyDescent="0.25">
      <c r="A479" s="155">
        <v>99</v>
      </c>
      <c r="B479" s="88" t="s">
        <v>132</v>
      </c>
      <c r="C479" s="88"/>
      <c r="D479" s="182"/>
      <c r="E479" s="182"/>
      <c r="F479" s="182"/>
      <c r="G479" s="182"/>
      <c r="H479" s="182"/>
      <c r="I479" s="182"/>
      <c r="J479" s="169">
        <f t="shared" si="15"/>
        <v>0</v>
      </c>
      <c r="K479" s="169">
        <f t="shared" si="15"/>
        <v>0</v>
      </c>
      <c r="N479" s="121"/>
      <c r="O479" s="121"/>
      <c r="P479" s="121"/>
    </row>
    <row r="480" spans="1:16" s="120" customFormat="1" ht="25.5" x14ac:dyDescent="0.25">
      <c r="A480" s="155">
        <v>100</v>
      </c>
      <c r="B480" s="88" t="s">
        <v>133</v>
      </c>
      <c r="C480" s="88"/>
      <c r="D480" s="182"/>
      <c r="E480" s="182"/>
      <c r="F480" s="182"/>
      <c r="G480" s="182"/>
      <c r="H480" s="182"/>
      <c r="I480" s="182"/>
      <c r="J480" s="169">
        <f t="shared" si="15"/>
        <v>0</v>
      </c>
      <c r="K480" s="169">
        <f t="shared" si="15"/>
        <v>0</v>
      </c>
      <c r="N480" s="121"/>
      <c r="O480" s="121"/>
      <c r="P480" s="121"/>
    </row>
    <row r="481" spans="1:16" s="120" customFormat="1" ht="25.5" x14ac:dyDescent="0.25">
      <c r="A481" s="155">
        <v>101</v>
      </c>
      <c r="B481" s="88" t="s">
        <v>134</v>
      </c>
      <c r="C481" s="88"/>
      <c r="D481" s="182"/>
      <c r="E481" s="182"/>
      <c r="F481" s="182"/>
      <c r="G481" s="182"/>
      <c r="H481" s="182"/>
      <c r="I481" s="182"/>
      <c r="J481" s="169">
        <f t="shared" si="15"/>
        <v>0</v>
      </c>
      <c r="K481" s="169">
        <f t="shared" si="15"/>
        <v>0</v>
      </c>
      <c r="N481" s="121"/>
      <c r="O481" s="121"/>
      <c r="P481" s="121"/>
    </row>
    <row r="482" spans="1:16" s="120" customFormat="1" x14ac:dyDescent="0.25">
      <c r="A482" s="155">
        <v>102</v>
      </c>
      <c r="B482" s="88" t="s">
        <v>135</v>
      </c>
      <c r="C482" s="88"/>
      <c r="D482" s="182"/>
      <c r="E482" s="182"/>
      <c r="F482" s="182"/>
      <c r="G482" s="182"/>
      <c r="H482" s="182"/>
      <c r="I482" s="182"/>
      <c r="J482" s="169">
        <f t="shared" si="15"/>
        <v>0</v>
      </c>
      <c r="K482" s="169">
        <f t="shared" si="15"/>
        <v>0</v>
      </c>
      <c r="N482" s="121"/>
      <c r="O482" s="121"/>
      <c r="P482" s="121"/>
    </row>
    <row r="483" spans="1:16" s="120" customFormat="1" x14ac:dyDescent="0.25">
      <c r="A483" s="155">
        <v>103</v>
      </c>
      <c r="B483" s="88" t="s">
        <v>136</v>
      </c>
      <c r="C483" s="88"/>
      <c r="D483" s="182"/>
      <c r="E483" s="182"/>
      <c r="F483" s="182"/>
      <c r="G483" s="182"/>
      <c r="H483" s="182"/>
      <c r="I483" s="182"/>
      <c r="J483" s="169">
        <f t="shared" si="15"/>
        <v>0</v>
      </c>
      <c r="K483" s="169">
        <f t="shared" si="15"/>
        <v>0</v>
      </c>
      <c r="N483" s="121"/>
      <c r="O483" s="121"/>
      <c r="P483" s="121"/>
    </row>
    <row r="484" spans="1:16" s="120" customFormat="1" x14ac:dyDescent="0.25">
      <c r="A484" s="155">
        <v>104</v>
      </c>
      <c r="B484" s="88" t="s">
        <v>137</v>
      </c>
      <c r="C484" s="88"/>
      <c r="D484" s="182"/>
      <c r="E484" s="182"/>
      <c r="F484" s="182"/>
      <c r="G484" s="182"/>
      <c r="H484" s="182"/>
      <c r="I484" s="182"/>
      <c r="J484" s="169">
        <f t="shared" si="15"/>
        <v>0</v>
      </c>
      <c r="K484" s="169">
        <f t="shared" si="15"/>
        <v>0</v>
      </c>
      <c r="N484" s="121"/>
      <c r="O484" s="121"/>
      <c r="P484" s="121"/>
    </row>
    <row r="485" spans="1:16" s="120" customFormat="1" ht="25.5" x14ac:dyDescent="0.25">
      <c r="A485" s="155">
        <v>105</v>
      </c>
      <c r="B485" s="88" t="s">
        <v>138</v>
      </c>
      <c r="C485" s="88"/>
      <c r="D485" s="182"/>
      <c r="E485" s="182"/>
      <c r="F485" s="182"/>
      <c r="G485" s="182"/>
      <c r="H485" s="182"/>
      <c r="I485" s="182"/>
      <c r="J485" s="169">
        <f t="shared" si="15"/>
        <v>0</v>
      </c>
      <c r="K485" s="169">
        <f t="shared" si="15"/>
        <v>0</v>
      </c>
      <c r="N485" s="121"/>
      <c r="O485" s="121"/>
      <c r="P485" s="121"/>
    </row>
    <row r="486" spans="1:16" s="120" customFormat="1" ht="25.5" x14ac:dyDescent="0.25">
      <c r="A486" s="155">
        <v>106</v>
      </c>
      <c r="B486" s="88" t="s">
        <v>532</v>
      </c>
      <c r="C486" s="89" t="s">
        <v>536</v>
      </c>
      <c r="D486" s="182"/>
      <c r="E486" s="182"/>
      <c r="F486" s="182"/>
      <c r="G486" s="182"/>
      <c r="H486" s="182"/>
      <c r="I486" s="182"/>
      <c r="J486" s="169">
        <f t="shared" si="15"/>
        <v>0</v>
      </c>
      <c r="K486" s="169">
        <f t="shared" si="15"/>
        <v>0</v>
      </c>
      <c r="N486" s="121"/>
      <c r="O486" s="121"/>
      <c r="P486" s="121"/>
    </row>
    <row r="487" spans="1:16" s="120" customFormat="1" ht="38.25" x14ac:dyDescent="0.25">
      <c r="A487" s="155">
        <v>107</v>
      </c>
      <c r="B487" s="225" t="s">
        <v>139</v>
      </c>
      <c r="C487" s="88" t="s">
        <v>298</v>
      </c>
      <c r="D487" s="182"/>
      <c r="E487" s="182"/>
      <c r="F487" s="182"/>
      <c r="G487" s="182"/>
      <c r="H487" s="182"/>
      <c r="I487" s="182"/>
      <c r="J487" s="169">
        <f t="shared" si="15"/>
        <v>0</v>
      </c>
      <c r="K487" s="169">
        <f t="shared" si="15"/>
        <v>0</v>
      </c>
      <c r="N487" s="121"/>
      <c r="O487" s="121"/>
      <c r="P487" s="121"/>
    </row>
    <row r="488" spans="1:16" s="120" customFormat="1" ht="25.5" x14ac:dyDescent="0.25">
      <c r="A488" s="155">
        <v>108</v>
      </c>
      <c r="B488" s="225"/>
      <c r="C488" s="88" t="s">
        <v>299</v>
      </c>
      <c r="D488" s="182"/>
      <c r="E488" s="182"/>
      <c r="F488" s="182"/>
      <c r="G488" s="182"/>
      <c r="H488" s="182"/>
      <c r="I488" s="182"/>
      <c r="J488" s="169">
        <f t="shared" si="15"/>
        <v>0</v>
      </c>
      <c r="K488" s="169">
        <f t="shared" si="15"/>
        <v>0</v>
      </c>
      <c r="N488" s="121"/>
      <c r="O488" s="121"/>
      <c r="P488" s="121"/>
    </row>
    <row r="489" spans="1:16" s="120" customFormat="1" ht="25.5" x14ac:dyDescent="0.25">
      <c r="A489" s="155">
        <v>109</v>
      </c>
      <c r="B489" s="225"/>
      <c r="C489" s="88" t="s">
        <v>300</v>
      </c>
      <c r="D489" s="182"/>
      <c r="E489" s="182"/>
      <c r="F489" s="182"/>
      <c r="G489" s="182"/>
      <c r="H489" s="182"/>
      <c r="I489" s="182"/>
      <c r="J489" s="169">
        <f t="shared" si="15"/>
        <v>0</v>
      </c>
      <c r="K489" s="169">
        <f t="shared" si="15"/>
        <v>0</v>
      </c>
      <c r="N489" s="121"/>
      <c r="O489" s="121"/>
      <c r="P489" s="121"/>
    </row>
    <row r="490" spans="1:16" s="120" customFormat="1" ht="38.25" x14ac:dyDescent="0.25">
      <c r="A490" s="155">
        <v>110</v>
      </c>
      <c r="B490" s="225"/>
      <c r="C490" s="88" t="s">
        <v>301</v>
      </c>
      <c r="D490" s="182"/>
      <c r="E490" s="182"/>
      <c r="F490" s="182"/>
      <c r="G490" s="182"/>
      <c r="H490" s="182"/>
      <c r="I490" s="182"/>
      <c r="J490" s="169">
        <f t="shared" si="15"/>
        <v>0</v>
      </c>
      <c r="K490" s="169">
        <f t="shared" si="15"/>
        <v>0</v>
      </c>
      <c r="N490" s="121"/>
      <c r="O490" s="121"/>
      <c r="P490" s="121"/>
    </row>
    <row r="491" spans="1:16" s="120" customFormat="1" ht="38.25" x14ac:dyDescent="0.25">
      <c r="A491" s="155">
        <v>111</v>
      </c>
      <c r="B491" s="225"/>
      <c r="C491" s="88" t="s">
        <v>302</v>
      </c>
      <c r="D491" s="182"/>
      <c r="E491" s="182"/>
      <c r="F491" s="182"/>
      <c r="G491" s="182"/>
      <c r="H491" s="182"/>
      <c r="I491" s="182"/>
      <c r="J491" s="169">
        <f t="shared" si="15"/>
        <v>0</v>
      </c>
      <c r="K491" s="169">
        <f t="shared" si="15"/>
        <v>0</v>
      </c>
      <c r="N491" s="121"/>
      <c r="O491" s="121"/>
      <c r="P491" s="121"/>
    </row>
    <row r="492" spans="1:16" s="120" customFormat="1" ht="140.25" x14ac:dyDescent="0.25">
      <c r="A492" s="155">
        <v>112</v>
      </c>
      <c r="B492" s="225"/>
      <c r="C492" s="88" t="s">
        <v>303</v>
      </c>
      <c r="D492" s="182"/>
      <c r="E492" s="182"/>
      <c r="F492" s="182"/>
      <c r="G492" s="182"/>
      <c r="H492" s="182"/>
      <c r="I492" s="182"/>
      <c r="J492" s="169">
        <f t="shared" si="15"/>
        <v>0</v>
      </c>
      <c r="K492" s="169">
        <f t="shared" si="15"/>
        <v>0</v>
      </c>
      <c r="N492" s="121"/>
      <c r="O492" s="121"/>
      <c r="P492" s="121"/>
    </row>
    <row r="493" spans="1:16" s="120" customFormat="1" ht="38.25" x14ac:dyDescent="0.25">
      <c r="A493" s="155">
        <v>113</v>
      </c>
      <c r="B493" s="225" t="s">
        <v>140</v>
      </c>
      <c r="C493" s="88" t="s">
        <v>304</v>
      </c>
      <c r="D493" s="182"/>
      <c r="E493" s="182"/>
      <c r="F493" s="182"/>
      <c r="G493" s="182"/>
      <c r="H493" s="182"/>
      <c r="I493" s="182"/>
      <c r="J493" s="172">
        <f>SUM(D493+F493+H493)</f>
        <v>0</v>
      </c>
      <c r="K493" s="172">
        <f>SUM(E493+G493+I493)</f>
        <v>0</v>
      </c>
      <c r="N493" s="121"/>
      <c r="O493" s="121"/>
      <c r="P493" s="121"/>
    </row>
    <row r="494" spans="1:16" s="120" customFormat="1" ht="38.25" x14ac:dyDescent="0.25">
      <c r="A494" s="155">
        <v>114</v>
      </c>
      <c r="B494" s="225"/>
      <c r="C494" s="88" t="s">
        <v>305</v>
      </c>
      <c r="D494" s="182"/>
      <c r="E494" s="182"/>
      <c r="F494" s="182"/>
      <c r="G494" s="182"/>
      <c r="H494" s="182"/>
      <c r="I494" s="182"/>
      <c r="J494" s="172">
        <f t="shared" ref="J494:J557" si="16">SUM(D494+F494+H494)</f>
        <v>0</v>
      </c>
      <c r="K494" s="172">
        <f t="shared" ref="K494:K557" si="17">SUM(E494+G494+I494)</f>
        <v>0</v>
      </c>
      <c r="N494" s="121"/>
      <c r="O494" s="121"/>
      <c r="P494" s="121"/>
    </row>
    <row r="495" spans="1:16" s="120" customFormat="1" ht="89.25" x14ac:dyDescent="0.25">
      <c r="A495" s="155">
        <v>115</v>
      </c>
      <c r="B495" s="225"/>
      <c r="C495" s="88" t="s">
        <v>306</v>
      </c>
      <c r="D495" s="182"/>
      <c r="E495" s="182"/>
      <c r="F495" s="182"/>
      <c r="G495" s="182"/>
      <c r="H495" s="182"/>
      <c r="I495" s="182"/>
      <c r="J495" s="172">
        <f t="shared" si="16"/>
        <v>0</v>
      </c>
      <c r="K495" s="172">
        <f t="shared" si="17"/>
        <v>0</v>
      </c>
      <c r="N495" s="121"/>
      <c r="O495" s="121"/>
      <c r="P495" s="121"/>
    </row>
    <row r="496" spans="1:16" s="120" customFormat="1" ht="51" x14ac:dyDescent="0.25">
      <c r="A496" s="155">
        <v>116</v>
      </c>
      <c r="B496" s="225"/>
      <c r="C496" s="88" t="s">
        <v>307</v>
      </c>
      <c r="D496" s="182"/>
      <c r="E496" s="182"/>
      <c r="F496" s="182"/>
      <c r="G496" s="182"/>
      <c r="H496" s="182"/>
      <c r="I496" s="182"/>
      <c r="J496" s="172">
        <f t="shared" si="16"/>
        <v>0</v>
      </c>
      <c r="K496" s="172">
        <f t="shared" si="17"/>
        <v>0</v>
      </c>
      <c r="N496" s="121"/>
      <c r="O496" s="121"/>
      <c r="P496" s="121"/>
    </row>
    <row r="497" spans="1:16" s="120" customFormat="1" x14ac:dyDescent="0.25">
      <c r="A497" s="155">
        <v>117</v>
      </c>
      <c r="B497" s="88" t="s">
        <v>141</v>
      </c>
      <c r="C497" s="88"/>
      <c r="D497" s="182"/>
      <c r="E497" s="182"/>
      <c r="F497" s="182"/>
      <c r="G497" s="182"/>
      <c r="H497" s="182"/>
      <c r="I497" s="182"/>
      <c r="J497" s="172">
        <f t="shared" si="16"/>
        <v>0</v>
      </c>
      <c r="K497" s="172">
        <f t="shared" si="17"/>
        <v>0</v>
      </c>
      <c r="N497" s="121"/>
      <c r="O497" s="121"/>
      <c r="P497" s="121"/>
    </row>
    <row r="498" spans="1:16" s="120" customFormat="1" ht="38.25" x14ac:dyDescent="0.25">
      <c r="A498" s="155">
        <v>118</v>
      </c>
      <c r="B498" s="88" t="s">
        <v>142</v>
      </c>
      <c r="C498" s="88"/>
      <c r="D498" s="218"/>
      <c r="E498" s="218"/>
      <c r="F498" s="218"/>
      <c r="G498" s="218"/>
      <c r="H498" s="218"/>
      <c r="I498" s="218"/>
      <c r="J498" s="172">
        <f t="shared" si="16"/>
        <v>0</v>
      </c>
      <c r="K498" s="172">
        <f t="shared" si="17"/>
        <v>0</v>
      </c>
      <c r="N498" s="121"/>
      <c r="O498" s="121"/>
      <c r="P498" s="121"/>
    </row>
    <row r="499" spans="1:16" s="120" customFormat="1" ht="38.25" x14ac:dyDescent="0.25">
      <c r="A499" s="155">
        <v>119</v>
      </c>
      <c r="B499" s="225" t="s">
        <v>143</v>
      </c>
      <c r="C499" s="88" t="s">
        <v>308</v>
      </c>
      <c r="D499" s="182">
        <v>0</v>
      </c>
      <c r="E499" s="182">
        <v>0</v>
      </c>
      <c r="F499" s="182">
        <v>5</v>
      </c>
      <c r="G499" s="182">
        <v>0</v>
      </c>
      <c r="H499" s="182">
        <v>3</v>
      </c>
      <c r="I499" s="182">
        <v>0</v>
      </c>
      <c r="J499" s="172">
        <f t="shared" si="16"/>
        <v>8</v>
      </c>
      <c r="K499" s="172">
        <f t="shared" si="17"/>
        <v>0</v>
      </c>
      <c r="N499" s="121"/>
      <c r="O499" s="121"/>
      <c r="P499" s="121"/>
    </row>
    <row r="500" spans="1:16" s="120" customFormat="1" ht="38.25" x14ac:dyDescent="0.25">
      <c r="A500" s="155">
        <v>120</v>
      </c>
      <c r="B500" s="225"/>
      <c r="C500" s="88" t="s">
        <v>309</v>
      </c>
      <c r="D500" s="182"/>
      <c r="E500" s="182"/>
      <c r="F500" s="182"/>
      <c r="G500" s="182"/>
      <c r="H500" s="182"/>
      <c r="I500" s="182"/>
      <c r="J500" s="172">
        <f t="shared" si="16"/>
        <v>0</v>
      </c>
      <c r="K500" s="172">
        <f t="shared" si="17"/>
        <v>0</v>
      </c>
      <c r="N500" s="121"/>
      <c r="O500" s="121"/>
      <c r="P500" s="121"/>
    </row>
    <row r="501" spans="1:16" s="120" customFormat="1" ht="51" x14ac:dyDescent="0.25">
      <c r="A501" s="155">
        <v>121</v>
      </c>
      <c r="B501" s="225"/>
      <c r="C501" s="88" t="s">
        <v>310</v>
      </c>
      <c r="D501" s="182"/>
      <c r="E501" s="182"/>
      <c r="F501" s="182"/>
      <c r="G501" s="182"/>
      <c r="H501" s="182"/>
      <c r="I501" s="182"/>
      <c r="J501" s="172">
        <f t="shared" si="16"/>
        <v>0</v>
      </c>
      <c r="K501" s="172">
        <f t="shared" si="17"/>
        <v>0</v>
      </c>
      <c r="N501" s="121"/>
      <c r="O501" s="121"/>
      <c r="P501" s="121"/>
    </row>
    <row r="502" spans="1:16" s="120" customFormat="1" ht="89.25" x14ac:dyDescent="0.25">
      <c r="A502" s="155">
        <v>122</v>
      </c>
      <c r="B502" s="225" t="s">
        <v>144</v>
      </c>
      <c r="C502" s="88" t="s">
        <v>311</v>
      </c>
      <c r="D502" s="182"/>
      <c r="E502" s="182"/>
      <c r="F502" s="182"/>
      <c r="G502" s="182"/>
      <c r="H502" s="182"/>
      <c r="I502" s="182"/>
      <c r="J502" s="172">
        <f t="shared" si="16"/>
        <v>0</v>
      </c>
      <c r="K502" s="172">
        <f t="shared" si="17"/>
        <v>0</v>
      </c>
      <c r="N502" s="121"/>
      <c r="O502" s="121"/>
      <c r="P502" s="121"/>
    </row>
    <row r="503" spans="1:16" s="120" customFormat="1" ht="89.25" x14ac:dyDescent="0.25">
      <c r="A503" s="155">
        <v>123</v>
      </c>
      <c r="B503" s="225"/>
      <c r="C503" s="88" t="s">
        <v>312</v>
      </c>
      <c r="D503" s="182"/>
      <c r="E503" s="182"/>
      <c r="F503" s="182"/>
      <c r="G503" s="182"/>
      <c r="H503" s="182"/>
      <c r="I503" s="182"/>
      <c r="J503" s="172">
        <f t="shared" si="16"/>
        <v>0</v>
      </c>
      <c r="K503" s="172">
        <f t="shared" si="17"/>
        <v>0</v>
      </c>
      <c r="N503" s="121"/>
      <c r="O503" s="121"/>
      <c r="P503" s="121"/>
    </row>
    <row r="504" spans="1:16" s="120" customFormat="1" ht="89.25" x14ac:dyDescent="0.25">
      <c r="A504" s="155">
        <v>124</v>
      </c>
      <c r="B504" s="225"/>
      <c r="C504" s="88" t="s">
        <v>313</v>
      </c>
      <c r="D504" s="182"/>
      <c r="E504" s="182"/>
      <c r="F504" s="182"/>
      <c r="G504" s="182"/>
      <c r="H504" s="182"/>
      <c r="I504" s="182"/>
      <c r="J504" s="172">
        <f t="shared" si="16"/>
        <v>0</v>
      </c>
      <c r="K504" s="172">
        <f t="shared" si="17"/>
        <v>0</v>
      </c>
      <c r="N504" s="121"/>
      <c r="O504" s="121"/>
      <c r="P504" s="121"/>
    </row>
    <row r="505" spans="1:16" s="120" customFormat="1" x14ac:dyDescent="0.25">
      <c r="A505" s="155">
        <v>125</v>
      </c>
      <c r="B505" s="88" t="s">
        <v>145</v>
      </c>
      <c r="C505" s="88"/>
      <c r="D505" s="182"/>
      <c r="E505" s="182"/>
      <c r="F505" s="182"/>
      <c r="G505" s="182"/>
      <c r="H505" s="182"/>
      <c r="I505" s="182"/>
      <c r="J505" s="172">
        <f t="shared" si="16"/>
        <v>0</v>
      </c>
      <c r="K505" s="172">
        <f t="shared" si="17"/>
        <v>0</v>
      </c>
      <c r="N505" s="121"/>
      <c r="O505" s="121"/>
      <c r="P505" s="121"/>
    </row>
    <row r="506" spans="1:16" s="120" customFormat="1" ht="25.5" x14ac:dyDescent="0.25">
      <c r="A506" s="155">
        <v>126</v>
      </c>
      <c r="B506" s="88" t="s">
        <v>146</v>
      </c>
      <c r="C506" s="88"/>
      <c r="D506" s="208"/>
      <c r="E506" s="208"/>
      <c r="F506" s="208"/>
      <c r="G506" s="208"/>
      <c r="H506" s="208"/>
      <c r="I506" s="208"/>
      <c r="J506" s="172">
        <f t="shared" si="16"/>
        <v>0</v>
      </c>
      <c r="K506" s="172">
        <f t="shared" si="17"/>
        <v>0</v>
      </c>
      <c r="N506" s="121"/>
      <c r="O506" s="121"/>
      <c r="P506" s="121"/>
    </row>
    <row r="507" spans="1:16" s="120" customFormat="1" ht="25.5" x14ac:dyDescent="0.25">
      <c r="A507" s="155">
        <v>127</v>
      </c>
      <c r="B507" s="88" t="s">
        <v>147</v>
      </c>
      <c r="C507" s="88"/>
      <c r="D507" s="182"/>
      <c r="E507" s="182"/>
      <c r="F507" s="182"/>
      <c r="G507" s="182"/>
      <c r="H507" s="182"/>
      <c r="I507" s="182"/>
      <c r="J507" s="172">
        <f t="shared" si="16"/>
        <v>0</v>
      </c>
      <c r="K507" s="172">
        <f t="shared" si="17"/>
        <v>0</v>
      </c>
      <c r="N507" s="121"/>
      <c r="O507" s="121"/>
      <c r="P507" s="121"/>
    </row>
    <row r="508" spans="1:16" s="120" customFormat="1" ht="38.25" x14ac:dyDescent="0.25">
      <c r="A508" s="155">
        <v>128</v>
      </c>
      <c r="B508" s="88" t="s">
        <v>148</v>
      </c>
      <c r="C508" s="88"/>
      <c r="D508" s="182"/>
      <c r="E508" s="182"/>
      <c r="F508" s="182"/>
      <c r="G508" s="182"/>
      <c r="H508" s="182"/>
      <c r="I508" s="182"/>
      <c r="J508" s="172">
        <f t="shared" si="16"/>
        <v>0</v>
      </c>
      <c r="K508" s="172">
        <f t="shared" si="17"/>
        <v>0</v>
      </c>
      <c r="N508" s="121"/>
      <c r="O508" s="121"/>
      <c r="P508" s="121"/>
    </row>
    <row r="509" spans="1:16" s="120" customFormat="1" ht="38.25" x14ac:dyDescent="0.25">
      <c r="A509" s="155">
        <v>129</v>
      </c>
      <c r="B509" s="88" t="s">
        <v>149</v>
      </c>
      <c r="C509" s="88"/>
      <c r="D509" s="182"/>
      <c r="E509" s="182"/>
      <c r="F509" s="182"/>
      <c r="G509" s="182"/>
      <c r="H509" s="182"/>
      <c r="I509" s="182"/>
      <c r="J509" s="172">
        <f t="shared" si="16"/>
        <v>0</v>
      </c>
      <c r="K509" s="172">
        <f t="shared" si="17"/>
        <v>0</v>
      </c>
      <c r="N509" s="121"/>
      <c r="O509" s="121"/>
      <c r="P509" s="121"/>
    </row>
    <row r="510" spans="1:16" s="120" customFormat="1" ht="25.5" x14ac:dyDescent="0.25">
      <c r="A510" s="155">
        <v>130</v>
      </c>
      <c r="B510" s="88" t="s">
        <v>150</v>
      </c>
      <c r="C510" s="88"/>
      <c r="D510" s="182"/>
      <c r="E510" s="182"/>
      <c r="F510" s="182"/>
      <c r="G510" s="182"/>
      <c r="H510" s="182"/>
      <c r="I510" s="182"/>
      <c r="J510" s="172">
        <f t="shared" si="16"/>
        <v>0</v>
      </c>
      <c r="K510" s="172">
        <f t="shared" si="17"/>
        <v>0</v>
      </c>
      <c r="N510" s="121"/>
      <c r="O510" s="121"/>
      <c r="P510" s="121"/>
    </row>
    <row r="511" spans="1:16" s="120" customFormat="1" ht="25.5" x14ac:dyDescent="0.25">
      <c r="A511" s="155">
        <v>131</v>
      </c>
      <c r="B511" s="88" t="s">
        <v>151</v>
      </c>
      <c r="C511" s="88"/>
      <c r="D511" s="182"/>
      <c r="E511" s="182"/>
      <c r="F511" s="182"/>
      <c r="G511" s="182"/>
      <c r="H511" s="182"/>
      <c r="I511" s="182"/>
      <c r="J511" s="172">
        <f t="shared" si="16"/>
        <v>0</v>
      </c>
      <c r="K511" s="172">
        <f t="shared" si="17"/>
        <v>0</v>
      </c>
      <c r="N511" s="121"/>
      <c r="O511" s="121"/>
      <c r="P511" s="121"/>
    </row>
    <row r="512" spans="1:16" s="120" customFormat="1" ht="25.5" x14ac:dyDescent="0.25">
      <c r="A512" s="155">
        <v>132</v>
      </c>
      <c r="B512" s="225" t="s">
        <v>153</v>
      </c>
      <c r="C512" s="88" t="s">
        <v>465</v>
      </c>
      <c r="D512" s="182"/>
      <c r="E512" s="182"/>
      <c r="F512" s="182"/>
      <c r="G512" s="182"/>
      <c r="H512" s="182"/>
      <c r="I512" s="182"/>
      <c r="J512" s="172">
        <f t="shared" si="16"/>
        <v>0</v>
      </c>
      <c r="K512" s="172">
        <f t="shared" si="17"/>
        <v>0</v>
      </c>
      <c r="N512" s="121"/>
      <c r="O512" s="121"/>
      <c r="P512" s="121"/>
    </row>
    <row r="513" spans="1:16" s="120" customFormat="1" ht="25.5" x14ac:dyDescent="0.25">
      <c r="A513" s="155">
        <v>133</v>
      </c>
      <c r="B513" s="225"/>
      <c r="C513" s="88" t="s">
        <v>466</v>
      </c>
      <c r="D513" s="182"/>
      <c r="E513" s="182"/>
      <c r="F513" s="182"/>
      <c r="G513" s="182"/>
      <c r="H513" s="182"/>
      <c r="I513" s="182"/>
      <c r="J513" s="172">
        <f t="shared" si="16"/>
        <v>0</v>
      </c>
      <c r="K513" s="172">
        <f t="shared" si="17"/>
        <v>0</v>
      </c>
      <c r="N513" s="121"/>
      <c r="O513" s="121"/>
      <c r="P513" s="121"/>
    </row>
    <row r="514" spans="1:16" s="120" customFormat="1" ht="25.5" x14ac:dyDescent="0.25">
      <c r="A514" s="155">
        <v>134</v>
      </c>
      <c r="B514" s="225"/>
      <c r="C514" s="88" t="s">
        <v>152</v>
      </c>
      <c r="D514" s="182">
        <v>3</v>
      </c>
      <c r="E514" s="182">
        <v>0</v>
      </c>
      <c r="F514" s="182">
        <v>3</v>
      </c>
      <c r="G514" s="182">
        <v>0</v>
      </c>
      <c r="H514" s="182">
        <v>1</v>
      </c>
      <c r="I514" s="182">
        <v>0</v>
      </c>
      <c r="J514" s="172">
        <f t="shared" si="16"/>
        <v>7</v>
      </c>
      <c r="K514" s="172">
        <f t="shared" si="17"/>
        <v>0</v>
      </c>
      <c r="N514" s="121"/>
      <c r="O514" s="121"/>
      <c r="P514" s="121"/>
    </row>
    <row r="515" spans="1:16" s="120" customFormat="1" ht="25.5" x14ac:dyDescent="0.25">
      <c r="A515" s="155">
        <v>135</v>
      </c>
      <c r="B515" s="88" t="s">
        <v>154</v>
      </c>
      <c r="C515" s="88"/>
      <c r="D515" s="182"/>
      <c r="E515" s="182"/>
      <c r="F515" s="182"/>
      <c r="G515" s="182"/>
      <c r="H515" s="182"/>
      <c r="I515" s="182"/>
      <c r="J515" s="172">
        <f t="shared" si="16"/>
        <v>0</v>
      </c>
      <c r="K515" s="172">
        <f t="shared" si="17"/>
        <v>0</v>
      </c>
      <c r="N515" s="121"/>
      <c r="O515" s="121"/>
      <c r="P515" s="121"/>
    </row>
    <row r="516" spans="1:16" s="120" customFormat="1" ht="38.25" x14ac:dyDescent="0.25">
      <c r="A516" s="155">
        <v>136</v>
      </c>
      <c r="B516" s="88" t="s">
        <v>155</v>
      </c>
      <c r="C516" s="88"/>
      <c r="D516" s="182"/>
      <c r="E516" s="182"/>
      <c r="F516" s="182"/>
      <c r="G516" s="182"/>
      <c r="H516" s="182"/>
      <c r="I516" s="182"/>
      <c r="J516" s="172">
        <f t="shared" si="16"/>
        <v>0</v>
      </c>
      <c r="K516" s="172">
        <f t="shared" si="17"/>
        <v>0</v>
      </c>
      <c r="N516" s="121"/>
      <c r="O516" s="121"/>
      <c r="P516" s="121"/>
    </row>
    <row r="517" spans="1:16" s="120" customFormat="1" ht="25.5" x14ac:dyDescent="0.25">
      <c r="A517" s="155">
        <v>137</v>
      </c>
      <c r="B517" s="88" t="s">
        <v>156</v>
      </c>
      <c r="C517" s="88"/>
      <c r="D517" s="182"/>
      <c r="E517" s="182"/>
      <c r="F517" s="182"/>
      <c r="G517" s="182"/>
      <c r="H517" s="182"/>
      <c r="I517" s="182"/>
      <c r="J517" s="172">
        <f t="shared" si="16"/>
        <v>0</v>
      </c>
      <c r="K517" s="172">
        <f t="shared" si="17"/>
        <v>0</v>
      </c>
      <c r="N517" s="121"/>
      <c r="O517" s="121"/>
      <c r="P517" s="121"/>
    </row>
    <row r="518" spans="1:16" s="120" customFormat="1" ht="25.5" x14ac:dyDescent="0.25">
      <c r="A518" s="155">
        <v>138</v>
      </c>
      <c r="B518" s="88" t="s">
        <v>157</v>
      </c>
      <c r="C518" s="88"/>
      <c r="D518" s="182"/>
      <c r="E518" s="182"/>
      <c r="F518" s="182"/>
      <c r="G518" s="182"/>
      <c r="H518" s="182"/>
      <c r="I518" s="182"/>
      <c r="J518" s="172">
        <f t="shared" si="16"/>
        <v>0</v>
      </c>
      <c r="K518" s="172">
        <f t="shared" si="17"/>
        <v>0</v>
      </c>
      <c r="N518" s="121"/>
      <c r="O518" s="121"/>
      <c r="P518" s="121"/>
    </row>
    <row r="519" spans="1:16" s="120" customFormat="1" ht="25.5" x14ac:dyDescent="0.25">
      <c r="A519" s="155">
        <v>139</v>
      </c>
      <c r="B519" s="88" t="s">
        <v>158</v>
      </c>
      <c r="C519" s="88"/>
      <c r="D519" s="182"/>
      <c r="E519" s="182"/>
      <c r="F519" s="182"/>
      <c r="G519" s="182"/>
      <c r="H519" s="182"/>
      <c r="I519" s="182"/>
      <c r="J519" s="172">
        <f t="shared" si="16"/>
        <v>0</v>
      </c>
      <c r="K519" s="172">
        <f t="shared" si="17"/>
        <v>0</v>
      </c>
      <c r="N519" s="121"/>
      <c r="O519" s="121"/>
      <c r="P519" s="121"/>
    </row>
    <row r="520" spans="1:16" s="120" customFormat="1" ht="25.5" x14ac:dyDescent="0.25">
      <c r="A520" s="155">
        <v>140</v>
      </c>
      <c r="B520" s="88" t="s">
        <v>159</v>
      </c>
      <c r="C520" s="88" t="s">
        <v>533</v>
      </c>
      <c r="D520" s="182"/>
      <c r="E520" s="182"/>
      <c r="F520" s="182"/>
      <c r="G520" s="182"/>
      <c r="H520" s="182"/>
      <c r="I520" s="182"/>
      <c r="J520" s="172">
        <f t="shared" si="16"/>
        <v>0</v>
      </c>
      <c r="K520" s="172">
        <f t="shared" si="17"/>
        <v>0</v>
      </c>
      <c r="N520" s="121"/>
      <c r="O520" s="121"/>
      <c r="P520" s="121"/>
    </row>
    <row r="521" spans="1:16" s="120" customFormat="1" ht="25.5" x14ac:dyDescent="0.25">
      <c r="A521" s="155">
        <v>141</v>
      </c>
      <c r="B521" s="88" t="s">
        <v>160</v>
      </c>
      <c r="C521" s="88"/>
      <c r="D521" s="182"/>
      <c r="E521" s="182"/>
      <c r="F521" s="182"/>
      <c r="G521" s="182"/>
      <c r="H521" s="182"/>
      <c r="I521" s="182"/>
      <c r="J521" s="172">
        <f t="shared" si="16"/>
        <v>0</v>
      </c>
      <c r="K521" s="172">
        <f t="shared" si="17"/>
        <v>0</v>
      </c>
      <c r="N521" s="121"/>
      <c r="O521" s="121"/>
      <c r="P521" s="121"/>
    </row>
    <row r="522" spans="1:16" s="120" customFormat="1" ht="38.25" x14ac:dyDescent="0.25">
      <c r="A522" s="155">
        <v>142</v>
      </c>
      <c r="B522" s="196" t="s">
        <v>534</v>
      </c>
      <c r="C522" s="89" t="s">
        <v>536</v>
      </c>
      <c r="D522" s="182"/>
      <c r="E522" s="182"/>
      <c r="F522" s="182"/>
      <c r="G522" s="182"/>
      <c r="H522" s="182"/>
      <c r="I522" s="182"/>
      <c r="J522" s="172">
        <f t="shared" si="16"/>
        <v>0</v>
      </c>
      <c r="K522" s="172">
        <f t="shared" si="17"/>
        <v>0</v>
      </c>
      <c r="N522" s="121"/>
      <c r="O522" s="121"/>
      <c r="P522" s="121"/>
    </row>
    <row r="523" spans="1:16" s="120" customFormat="1" ht="25.5" x14ac:dyDescent="0.25">
      <c r="A523" s="155">
        <v>143</v>
      </c>
      <c r="B523" s="88" t="s">
        <v>161</v>
      </c>
      <c r="C523" s="88"/>
      <c r="D523" s="182"/>
      <c r="E523" s="182"/>
      <c r="F523" s="182"/>
      <c r="G523" s="182"/>
      <c r="H523" s="182"/>
      <c r="I523" s="182"/>
      <c r="J523" s="172">
        <f t="shared" si="16"/>
        <v>0</v>
      </c>
      <c r="K523" s="172">
        <f t="shared" si="17"/>
        <v>0</v>
      </c>
      <c r="N523" s="121"/>
      <c r="O523" s="121"/>
      <c r="P523" s="121"/>
    </row>
    <row r="524" spans="1:16" s="120" customFormat="1" ht="25.5" x14ac:dyDescent="0.25">
      <c r="A524" s="155">
        <v>144</v>
      </c>
      <c r="B524" s="225" t="s">
        <v>162</v>
      </c>
      <c r="C524" s="88" t="s">
        <v>314</v>
      </c>
      <c r="D524" s="182"/>
      <c r="E524" s="182"/>
      <c r="F524" s="182"/>
      <c r="G524" s="182"/>
      <c r="H524" s="182"/>
      <c r="I524" s="182"/>
      <c r="J524" s="172">
        <f t="shared" si="16"/>
        <v>0</v>
      </c>
      <c r="K524" s="172">
        <f t="shared" si="17"/>
        <v>0</v>
      </c>
      <c r="N524" s="121"/>
      <c r="O524" s="121"/>
      <c r="P524" s="121"/>
    </row>
    <row r="525" spans="1:16" s="120" customFormat="1" ht="25.5" x14ac:dyDescent="0.25">
      <c r="A525" s="155">
        <v>145</v>
      </c>
      <c r="B525" s="225"/>
      <c r="C525" s="88" t="s">
        <v>315</v>
      </c>
      <c r="D525" s="182"/>
      <c r="E525" s="182"/>
      <c r="F525" s="182"/>
      <c r="G525" s="182"/>
      <c r="H525" s="182"/>
      <c r="I525" s="182"/>
      <c r="J525" s="172">
        <f t="shared" si="16"/>
        <v>0</v>
      </c>
      <c r="K525" s="172">
        <f t="shared" si="17"/>
        <v>0</v>
      </c>
      <c r="N525" s="121"/>
      <c r="O525" s="121"/>
      <c r="P525" s="121"/>
    </row>
    <row r="526" spans="1:16" s="120" customFormat="1" x14ac:dyDescent="0.25">
      <c r="A526" s="155">
        <v>146</v>
      </c>
      <c r="B526" s="88" t="s">
        <v>163</v>
      </c>
      <c r="C526" s="88"/>
      <c r="D526" s="182"/>
      <c r="E526" s="182"/>
      <c r="F526" s="182"/>
      <c r="G526" s="182"/>
      <c r="H526" s="182"/>
      <c r="I526" s="182"/>
      <c r="J526" s="172">
        <f t="shared" si="16"/>
        <v>0</v>
      </c>
      <c r="K526" s="172">
        <f t="shared" si="17"/>
        <v>0</v>
      </c>
      <c r="N526" s="121"/>
      <c r="O526" s="121"/>
      <c r="P526" s="121"/>
    </row>
    <row r="527" spans="1:16" s="120" customFormat="1" ht="25.5" x14ac:dyDescent="0.25">
      <c r="A527" s="155">
        <v>147</v>
      </c>
      <c r="B527" s="88" t="s">
        <v>164</v>
      </c>
      <c r="C527" s="88"/>
      <c r="D527" s="182"/>
      <c r="E527" s="182"/>
      <c r="F527" s="182"/>
      <c r="G527" s="182"/>
      <c r="H527" s="182"/>
      <c r="I527" s="182"/>
      <c r="J527" s="172">
        <f t="shared" si="16"/>
        <v>0</v>
      </c>
      <c r="K527" s="172">
        <f t="shared" si="17"/>
        <v>0</v>
      </c>
      <c r="N527" s="121"/>
      <c r="O527" s="121"/>
      <c r="P527" s="121"/>
    </row>
    <row r="528" spans="1:16" s="120" customFormat="1" ht="25.5" x14ac:dyDescent="0.25">
      <c r="A528" s="155">
        <v>148</v>
      </c>
      <c r="B528" s="88" t="s">
        <v>316</v>
      </c>
      <c r="C528" s="88"/>
      <c r="D528" s="182"/>
      <c r="E528" s="182"/>
      <c r="F528" s="182"/>
      <c r="G528" s="182"/>
      <c r="H528" s="182"/>
      <c r="I528" s="182"/>
      <c r="J528" s="172">
        <f t="shared" si="16"/>
        <v>0</v>
      </c>
      <c r="K528" s="172">
        <f t="shared" si="17"/>
        <v>0</v>
      </c>
      <c r="N528" s="121"/>
      <c r="O528" s="121"/>
      <c r="P528" s="121"/>
    </row>
    <row r="529" spans="1:16" s="120" customFormat="1" ht="38.25" x14ac:dyDescent="0.25">
      <c r="A529" s="155">
        <v>149</v>
      </c>
      <c r="B529" s="225" t="s">
        <v>317</v>
      </c>
      <c r="C529" s="88" t="s">
        <v>318</v>
      </c>
      <c r="D529" s="182"/>
      <c r="E529" s="182"/>
      <c r="F529" s="182"/>
      <c r="G529" s="182"/>
      <c r="H529" s="182"/>
      <c r="I529" s="182"/>
      <c r="J529" s="172">
        <f t="shared" si="16"/>
        <v>0</v>
      </c>
      <c r="K529" s="172">
        <f t="shared" si="17"/>
        <v>0</v>
      </c>
      <c r="N529" s="121"/>
      <c r="O529" s="121"/>
      <c r="P529" s="121"/>
    </row>
    <row r="530" spans="1:16" s="120" customFormat="1" ht="25.5" x14ac:dyDescent="0.25">
      <c r="A530" s="155">
        <v>150</v>
      </c>
      <c r="B530" s="225"/>
      <c r="C530" s="88" t="s">
        <v>319</v>
      </c>
      <c r="D530" s="182"/>
      <c r="E530" s="182"/>
      <c r="F530" s="182"/>
      <c r="G530" s="182"/>
      <c r="H530" s="182"/>
      <c r="I530" s="182"/>
      <c r="J530" s="172">
        <f t="shared" si="16"/>
        <v>0</v>
      </c>
      <c r="K530" s="172">
        <f t="shared" si="17"/>
        <v>0</v>
      </c>
      <c r="N530" s="121"/>
      <c r="O530" s="121"/>
      <c r="P530" s="121"/>
    </row>
    <row r="531" spans="1:16" s="120" customFormat="1" ht="38.25" x14ac:dyDescent="0.25">
      <c r="A531" s="155">
        <v>151</v>
      </c>
      <c r="B531" s="88" t="s">
        <v>467</v>
      </c>
      <c r="C531" s="88"/>
      <c r="D531" s="182"/>
      <c r="E531" s="182"/>
      <c r="F531" s="182"/>
      <c r="G531" s="182"/>
      <c r="H531" s="182"/>
      <c r="I531" s="182"/>
      <c r="J531" s="172">
        <f t="shared" si="16"/>
        <v>0</v>
      </c>
      <c r="K531" s="172">
        <f t="shared" si="17"/>
        <v>0</v>
      </c>
      <c r="N531" s="121"/>
      <c r="O531" s="121"/>
      <c r="P531" s="121"/>
    </row>
    <row r="532" spans="1:16" s="120" customFormat="1" x14ac:dyDescent="0.25">
      <c r="A532" s="155">
        <v>152</v>
      </c>
      <c r="B532" s="225" t="s">
        <v>165</v>
      </c>
      <c r="C532" s="88" t="s">
        <v>320</v>
      </c>
      <c r="D532" s="182"/>
      <c r="E532" s="182"/>
      <c r="F532" s="182"/>
      <c r="G532" s="182"/>
      <c r="H532" s="182"/>
      <c r="I532" s="182"/>
      <c r="J532" s="172">
        <f t="shared" si="16"/>
        <v>0</v>
      </c>
      <c r="K532" s="172">
        <f t="shared" si="17"/>
        <v>0</v>
      </c>
      <c r="N532" s="121"/>
      <c r="O532" s="121"/>
      <c r="P532" s="121"/>
    </row>
    <row r="533" spans="1:16" s="120" customFormat="1" x14ac:dyDescent="0.25">
      <c r="A533" s="155">
        <v>153</v>
      </c>
      <c r="B533" s="225"/>
      <c r="C533" s="88" t="s">
        <v>321</v>
      </c>
      <c r="D533" s="182"/>
      <c r="E533" s="182"/>
      <c r="F533" s="182"/>
      <c r="G533" s="182"/>
      <c r="H533" s="182"/>
      <c r="I533" s="182"/>
      <c r="J533" s="172">
        <f t="shared" si="16"/>
        <v>0</v>
      </c>
      <c r="K533" s="172">
        <f t="shared" si="17"/>
        <v>0</v>
      </c>
      <c r="N533" s="121"/>
      <c r="O533" s="121"/>
      <c r="P533" s="121"/>
    </row>
    <row r="534" spans="1:16" s="120" customFormat="1" ht="76.5" x14ac:dyDescent="0.25">
      <c r="A534" s="155">
        <v>154</v>
      </c>
      <c r="B534" s="88" t="s">
        <v>166</v>
      </c>
      <c r="C534" s="88"/>
      <c r="D534" s="182"/>
      <c r="E534" s="182"/>
      <c r="F534" s="182"/>
      <c r="G534" s="182"/>
      <c r="H534" s="182"/>
      <c r="I534" s="182"/>
      <c r="J534" s="172">
        <f t="shared" si="16"/>
        <v>0</v>
      </c>
      <c r="K534" s="172">
        <f t="shared" si="17"/>
        <v>0</v>
      </c>
      <c r="N534" s="121"/>
      <c r="O534" s="121"/>
      <c r="P534" s="121"/>
    </row>
    <row r="535" spans="1:16" s="120" customFormat="1" ht="89.25" x14ac:dyDescent="0.25">
      <c r="A535" s="155">
        <v>155</v>
      </c>
      <c r="B535" s="88" t="s">
        <v>167</v>
      </c>
      <c r="C535" s="88"/>
      <c r="D535" s="217"/>
      <c r="E535" s="217"/>
      <c r="F535" s="217"/>
      <c r="G535" s="217"/>
      <c r="H535" s="217"/>
      <c r="I535" s="217"/>
      <c r="J535" s="172">
        <f t="shared" si="16"/>
        <v>0</v>
      </c>
      <c r="K535" s="172">
        <f t="shared" si="17"/>
        <v>0</v>
      </c>
      <c r="N535" s="121"/>
      <c r="O535" s="121"/>
      <c r="P535" s="121"/>
    </row>
    <row r="536" spans="1:16" s="120" customFormat="1" ht="63.75" x14ac:dyDescent="0.25">
      <c r="A536" s="155">
        <v>156</v>
      </c>
      <c r="B536" s="88" t="s">
        <v>168</v>
      </c>
      <c r="C536" s="88"/>
      <c r="D536" s="182"/>
      <c r="E536" s="182"/>
      <c r="F536" s="182"/>
      <c r="G536" s="182"/>
      <c r="H536" s="182"/>
      <c r="I536" s="182"/>
      <c r="J536" s="172">
        <f t="shared" si="16"/>
        <v>0</v>
      </c>
      <c r="K536" s="172">
        <f t="shared" si="17"/>
        <v>0</v>
      </c>
      <c r="N536" s="121"/>
      <c r="O536" s="121"/>
      <c r="P536" s="121"/>
    </row>
    <row r="537" spans="1:16" s="120" customFormat="1" ht="38.25" x14ac:dyDescent="0.25">
      <c r="A537" s="155">
        <v>157</v>
      </c>
      <c r="B537" s="88" t="s">
        <v>169</v>
      </c>
      <c r="C537" s="88"/>
      <c r="D537" s="182"/>
      <c r="E537" s="182"/>
      <c r="F537" s="182"/>
      <c r="G537" s="182"/>
      <c r="H537" s="182"/>
      <c r="I537" s="182"/>
      <c r="J537" s="172">
        <f t="shared" si="16"/>
        <v>0</v>
      </c>
      <c r="K537" s="172">
        <f t="shared" si="17"/>
        <v>0</v>
      </c>
      <c r="N537" s="121"/>
      <c r="O537" s="121"/>
      <c r="P537" s="121"/>
    </row>
    <row r="538" spans="1:16" s="120" customFormat="1" x14ac:dyDescent="0.25">
      <c r="A538" s="155">
        <v>158</v>
      </c>
      <c r="B538" s="225" t="s">
        <v>322</v>
      </c>
      <c r="C538" s="88" t="s">
        <v>323</v>
      </c>
      <c r="D538" s="182"/>
      <c r="E538" s="182"/>
      <c r="F538" s="182"/>
      <c r="G538" s="182"/>
      <c r="H538" s="182"/>
      <c r="I538" s="182"/>
      <c r="J538" s="172">
        <f t="shared" si="16"/>
        <v>0</v>
      </c>
      <c r="K538" s="172">
        <f t="shared" si="17"/>
        <v>0</v>
      </c>
      <c r="N538" s="121"/>
      <c r="O538" s="121"/>
      <c r="P538" s="121"/>
    </row>
    <row r="539" spans="1:16" s="120" customFormat="1" x14ac:dyDescent="0.25">
      <c r="A539" s="155">
        <v>159</v>
      </c>
      <c r="B539" s="225"/>
      <c r="C539" s="88" t="s">
        <v>324</v>
      </c>
      <c r="D539" s="182"/>
      <c r="E539" s="182"/>
      <c r="F539" s="182"/>
      <c r="G539" s="182"/>
      <c r="H539" s="182"/>
      <c r="I539" s="182"/>
      <c r="J539" s="172">
        <f t="shared" si="16"/>
        <v>0</v>
      </c>
      <c r="K539" s="172">
        <f t="shared" si="17"/>
        <v>0</v>
      </c>
      <c r="N539" s="121"/>
      <c r="O539" s="121"/>
      <c r="P539" s="121"/>
    </row>
    <row r="540" spans="1:16" s="120" customFormat="1" x14ac:dyDescent="0.25">
      <c r="A540" s="155">
        <v>160</v>
      </c>
      <c r="B540" s="225"/>
      <c r="C540" s="88" t="s">
        <v>325</v>
      </c>
      <c r="D540" s="182"/>
      <c r="E540" s="182"/>
      <c r="F540" s="182"/>
      <c r="G540" s="182"/>
      <c r="H540" s="182"/>
      <c r="I540" s="182"/>
      <c r="J540" s="172">
        <f t="shared" si="16"/>
        <v>0</v>
      </c>
      <c r="K540" s="172">
        <f t="shared" si="17"/>
        <v>0</v>
      </c>
      <c r="N540" s="121"/>
      <c r="O540" s="121"/>
      <c r="P540" s="121"/>
    </row>
    <row r="541" spans="1:16" s="120" customFormat="1" x14ac:dyDescent="0.25">
      <c r="A541" s="155">
        <v>161</v>
      </c>
      <c r="B541" s="225"/>
      <c r="C541" s="88" t="s">
        <v>326</v>
      </c>
      <c r="D541" s="182"/>
      <c r="E541" s="182"/>
      <c r="F541" s="182"/>
      <c r="G541" s="182"/>
      <c r="H541" s="182"/>
      <c r="I541" s="182"/>
      <c r="J541" s="172">
        <f t="shared" si="16"/>
        <v>0</v>
      </c>
      <c r="K541" s="172">
        <f t="shared" si="17"/>
        <v>0</v>
      </c>
      <c r="N541" s="121"/>
      <c r="O541" s="121"/>
      <c r="P541" s="121"/>
    </row>
    <row r="542" spans="1:16" s="120" customFormat="1" x14ac:dyDescent="0.25">
      <c r="A542" s="155">
        <v>162</v>
      </c>
      <c r="B542" s="225"/>
      <c r="C542" s="88" t="s">
        <v>327</v>
      </c>
      <c r="D542" s="182"/>
      <c r="E542" s="182"/>
      <c r="F542" s="182"/>
      <c r="G542" s="182"/>
      <c r="H542" s="182"/>
      <c r="I542" s="182"/>
      <c r="J542" s="172">
        <f t="shared" si="16"/>
        <v>0</v>
      </c>
      <c r="K542" s="172">
        <f t="shared" si="17"/>
        <v>0</v>
      </c>
      <c r="N542" s="121"/>
      <c r="O542" s="121"/>
      <c r="P542" s="121"/>
    </row>
    <row r="543" spans="1:16" s="120" customFormat="1" x14ac:dyDescent="0.25">
      <c r="A543" s="155">
        <v>163</v>
      </c>
      <c r="B543" s="225"/>
      <c r="C543" s="88" t="s">
        <v>328</v>
      </c>
      <c r="D543" s="182"/>
      <c r="E543" s="182"/>
      <c r="F543" s="182"/>
      <c r="G543" s="182"/>
      <c r="H543" s="182"/>
      <c r="I543" s="182"/>
      <c r="J543" s="172">
        <f t="shared" si="16"/>
        <v>0</v>
      </c>
      <c r="K543" s="172">
        <f t="shared" si="17"/>
        <v>0</v>
      </c>
      <c r="N543" s="121"/>
      <c r="O543" s="121"/>
      <c r="P543" s="121"/>
    </row>
    <row r="544" spans="1:16" s="120" customFormat="1" x14ac:dyDescent="0.25">
      <c r="A544" s="155">
        <v>164</v>
      </c>
      <c r="B544" s="225"/>
      <c r="C544" s="88" t="s">
        <v>329</v>
      </c>
      <c r="D544" s="182"/>
      <c r="E544" s="182"/>
      <c r="F544" s="182"/>
      <c r="G544" s="182"/>
      <c r="H544" s="182"/>
      <c r="I544" s="182"/>
      <c r="J544" s="172">
        <f t="shared" si="16"/>
        <v>0</v>
      </c>
      <c r="K544" s="172">
        <f t="shared" si="17"/>
        <v>0</v>
      </c>
      <c r="N544" s="121"/>
      <c r="O544" s="121"/>
      <c r="P544" s="121"/>
    </row>
    <row r="545" spans="1:16" s="120" customFormat="1" ht="25.5" x14ac:dyDescent="0.25">
      <c r="A545" s="155">
        <v>165</v>
      </c>
      <c r="B545" s="88" t="s">
        <v>330</v>
      </c>
      <c r="C545" s="88"/>
      <c r="D545" s="182"/>
      <c r="E545" s="182"/>
      <c r="F545" s="182"/>
      <c r="G545" s="182"/>
      <c r="H545" s="182"/>
      <c r="I545" s="182"/>
      <c r="J545" s="172">
        <f t="shared" si="16"/>
        <v>0</v>
      </c>
      <c r="K545" s="172">
        <f t="shared" si="17"/>
        <v>0</v>
      </c>
      <c r="N545" s="121"/>
      <c r="O545" s="121"/>
      <c r="P545" s="121"/>
    </row>
    <row r="546" spans="1:16" s="120" customFormat="1" ht="38.25" x14ac:dyDescent="0.25">
      <c r="A546" s="155">
        <v>166</v>
      </c>
      <c r="B546" s="88" t="s">
        <v>170</v>
      </c>
      <c r="C546" s="88"/>
      <c r="D546" s="182"/>
      <c r="E546" s="182"/>
      <c r="F546" s="182"/>
      <c r="G546" s="182"/>
      <c r="H546" s="182"/>
      <c r="I546" s="182"/>
      <c r="J546" s="172">
        <f t="shared" si="16"/>
        <v>0</v>
      </c>
      <c r="K546" s="172">
        <f t="shared" si="17"/>
        <v>0</v>
      </c>
      <c r="N546" s="121"/>
      <c r="O546" s="121"/>
      <c r="P546" s="121"/>
    </row>
    <row r="547" spans="1:16" s="120" customFormat="1" ht="38.25" x14ac:dyDescent="0.25">
      <c r="A547" s="155">
        <v>167</v>
      </c>
      <c r="B547" s="196" t="s">
        <v>535</v>
      </c>
      <c r="C547" s="89" t="s">
        <v>536</v>
      </c>
      <c r="D547" s="182"/>
      <c r="E547" s="182"/>
      <c r="F547" s="182"/>
      <c r="G547" s="182"/>
      <c r="H547" s="182"/>
      <c r="I547" s="182"/>
      <c r="J547" s="172">
        <f t="shared" si="16"/>
        <v>0</v>
      </c>
      <c r="K547" s="172">
        <f t="shared" si="17"/>
        <v>0</v>
      </c>
      <c r="N547" s="121"/>
      <c r="O547" s="121"/>
      <c r="P547" s="121"/>
    </row>
    <row r="548" spans="1:16" s="120" customFormat="1" ht="102" x14ac:dyDescent="0.25">
      <c r="A548" s="155">
        <v>168</v>
      </c>
      <c r="B548" s="88" t="s">
        <v>468</v>
      </c>
      <c r="C548" s="88"/>
      <c r="D548" s="182"/>
      <c r="E548" s="182"/>
      <c r="F548" s="182"/>
      <c r="G548" s="182"/>
      <c r="H548" s="182"/>
      <c r="I548" s="182"/>
      <c r="J548" s="172">
        <f t="shared" si="16"/>
        <v>0</v>
      </c>
      <c r="K548" s="172">
        <f t="shared" si="17"/>
        <v>0</v>
      </c>
      <c r="N548" s="121"/>
      <c r="O548" s="121"/>
      <c r="P548" s="121"/>
    </row>
    <row r="549" spans="1:16" s="120" customFormat="1" ht="25.5" x14ac:dyDescent="0.25">
      <c r="A549" s="155">
        <v>169</v>
      </c>
      <c r="B549" s="88" t="s">
        <v>171</v>
      </c>
      <c r="C549" s="88"/>
      <c r="D549" s="182"/>
      <c r="E549" s="182"/>
      <c r="F549" s="182"/>
      <c r="G549" s="182"/>
      <c r="H549" s="182"/>
      <c r="I549" s="182"/>
      <c r="J549" s="172">
        <f t="shared" si="16"/>
        <v>0</v>
      </c>
      <c r="K549" s="172">
        <f t="shared" si="17"/>
        <v>0</v>
      </c>
      <c r="N549" s="121"/>
      <c r="O549" s="121"/>
      <c r="P549" s="121"/>
    </row>
    <row r="550" spans="1:16" s="120" customFormat="1" ht="25.5" x14ac:dyDescent="0.25">
      <c r="A550" s="155">
        <v>170</v>
      </c>
      <c r="B550" s="88" t="s">
        <v>172</v>
      </c>
      <c r="C550" s="88"/>
      <c r="D550" s="182"/>
      <c r="E550" s="182"/>
      <c r="F550" s="182"/>
      <c r="G550" s="182"/>
      <c r="H550" s="182"/>
      <c r="I550" s="182"/>
      <c r="J550" s="172">
        <f t="shared" si="16"/>
        <v>0</v>
      </c>
      <c r="K550" s="172">
        <f t="shared" si="17"/>
        <v>0</v>
      </c>
      <c r="N550" s="121"/>
      <c r="O550" s="121"/>
      <c r="P550" s="121"/>
    </row>
    <row r="551" spans="1:16" s="120" customFormat="1" ht="25.5" x14ac:dyDescent="0.25">
      <c r="A551" s="155">
        <v>171</v>
      </c>
      <c r="B551" s="88" t="s">
        <v>537</v>
      </c>
      <c r="C551" s="88"/>
      <c r="D551" s="182"/>
      <c r="E551" s="182"/>
      <c r="F551" s="182"/>
      <c r="G551" s="182"/>
      <c r="H551" s="182"/>
      <c r="I551" s="182"/>
      <c r="J551" s="172">
        <f t="shared" si="16"/>
        <v>0</v>
      </c>
      <c r="K551" s="172">
        <f t="shared" si="17"/>
        <v>0</v>
      </c>
      <c r="N551" s="121"/>
      <c r="O551" s="121"/>
      <c r="P551" s="121"/>
    </row>
    <row r="552" spans="1:16" s="120" customFormat="1" ht="25.5" x14ac:dyDescent="0.25">
      <c r="A552" s="155">
        <v>172</v>
      </c>
      <c r="B552" s="88" t="s">
        <v>538</v>
      </c>
      <c r="C552" s="88"/>
      <c r="D552" s="182"/>
      <c r="E552" s="182"/>
      <c r="F552" s="182"/>
      <c r="G552" s="182"/>
      <c r="H552" s="182"/>
      <c r="I552" s="182"/>
      <c r="J552" s="172">
        <f t="shared" si="16"/>
        <v>0</v>
      </c>
      <c r="K552" s="172">
        <f t="shared" si="17"/>
        <v>0</v>
      </c>
      <c r="N552" s="121"/>
      <c r="O552" s="121"/>
      <c r="P552" s="121"/>
    </row>
    <row r="553" spans="1:16" s="120" customFormat="1" x14ac:dyDescent="0.25">
      <c r="A553" s="155">
        <v>173</v>
      </c>
      <c r="B553" s="88" t="s">
        <v>331</v>
      </c>
      <c r="C553" s="88"/>
      <c r="D553" s="182"/>
      <c r="E553" s="182"/>
      <c r="F553" s="182"/>
      <c r="G553" s="182"/>
      <c r="H553" s="182"/>
      <c r="I553" s="182"/>
      <c r="J553" s="172">
        <f t="shared" si="16"/>
        <v>0</v>
      </c>
      <c r="K553" s="172">
        <f t="shared" si="17"/>
        <v>0</v>
      </c>
      <c r="N553" s="121"/>
      <c r="O553" s="121"/>
      <c r="P553" s="121"/>
    </row>
    <row r="554" spans="1:16" s="120" customFormat="1" ht="38.25" x14ac:dyDescent="0.25">
      <c r="A554" s="155">
        <v>174</v>
      </c>
      <c r="B554" s="88" t="s">
        <v>539</v>
      </c>
      <c r="C554" s="88"/>
      <c r="D554" s="182"/>
      <c r="E554" s="182"/>
      <c r="F554" s="182"/>
      <c r="G554" s="182"/>
      <c r="H554" s="182"/>
      <c r="I554" s="182"/>
      <c r="J554" s="172">
        <f t="shared" si="16"/>
        <v>0</v>
      </c>
      <c r="K554" s="172">
        <f t="shared" si="17"/>
        <v>0</v>
      </c>
      <c r="N554" s="121"/>
      <c r="O554" s="121"/>
      <c r="P554" s="121"/>
    </row>
    <row r="555" spans="1:16" s="120" customFormat="1" ht="51" x14ac:dyDescent="0.25">
      <c r="A555" s="155">
        <v>175</v>
      </c>
      <c r="B555" s="196" t="s">
        <v>540</v>
      </c>
      <c r="C555" s="89" t="s">
        <v>536</v>
      </c>
      <c r="D555" s="182"/>
      <c r="E555" s="182"/>
      <c r="F555" s="182"/>
      <c r="G555" s="182"/>
      <c r="H555" s="182"/>
      <c r="I555" s="182"/>
      <c r="J555" s="172">
        <f t="shared" si="16"/>
        <v>0</v>
      </c>
      <c r="K555" s="172">
        <f t="shared" si="17"/>
        <v>0</v>
      </c>
      <c r="N555" s="121"/>
      <c r="O555" s="121"/>
      <c r="P555" s="121"/>
    </row>
    <row r="556" spans="1:16" s="120" customFormat="1" ht="25.5" x14ac:dyDescent="0.25">
      <c r="A556" s="155">
        <v>176</v>
      </c>
      <c r="B556" s="196" t="s">
        <v>541</v>
      </c>
      <c r="C556" s="89" t="s">
        <v>536</v>
      </c>
      <c r="D556" s="182"/>
      <c r="E556" s="182"/>
      <c r="F556" s="182"/>
      <c r="G556" s="182"/>
      <c r="H556" s="182"/>
      <c r="I556" s="182"/>
      <c r="J556" s="172">
        <f t="shared" si="16"/>
        <v>0</v>
      </c>
      <c r="K556" s="172">
        <f t="shared" si="17"/>
        <v>0</v>
      </c>
      <c r="N556" s="121"/>
      <c r="O556" s="121"/>
      <c r="P556" s="121"/>
    </row>
    <row r="557" spans="1:16" s="120" customFormat="1" x14ac:dyDescent="0.25">
      <c r="A557" s="155">
        <v>177</v>
      </c>
      <c r="B557" s="225" t="s">
        <v>542</v>
      </c>
      <c r="C557" s="88" t="s">
        <v>543</v>
      </c>
      <c r="D557" s="182"/>
      <c r="E557" s="182"/>
      <c r="F557" s="182"/>
      <c r="G557" s="182"/>
      <c r="H557" s="182"/>
      <c r="I557" s="182"/>
      <c r="J557" s="172">
        <f t="shared" si="16"/>
        <v>0</v>
      </c>
      <c r="K557" s="172">
        <f t="shared" si="17"/>
        <v>0</v>
      </c>
      <c r="N557" s="121"/>
      <c r="O557" s="121"/>
      <c r="P557" s="121"/>
    </row>
    <row r="558" spans="1:16" s="120" customFormat="1" x14ac:dyDescent="0.25">
      <c r="A558" s="155">
        <v>178</v>
      </c>
      <c r="B558" s="225"/>
      <c r="C558" s="88" t="s">
        <v>544</v>
      </c>
      <c r="D558" s="182"/>
      <c r="E558" s="182"/>
      <c r="F558" s="182"/>
      <c r="G558" s="182"/>
      <c r="H558" s="182"/>
      <c r="I558" s="182"/>
      <c r="J558" s="172">
        <f t="shared" ref="J558:J621" si="18">SUM(D558+F558+H558)</f>
        <v>0</v>
      </c>
      <c r="K558" s="172">
        <f t="shared" ref="K558:K621" si="19">SUM(E558+G558+I558)</f>
        <v>0</v>
      </c>
      <c r="N558" s="121"/>
      <c r="O558" s="121"/>
      <c r="P558" s="121"/>
    </row>
    <row r="559" spans="1:16" s="120" customFormat="1" ht="38.25" x14ac:dyDescent="0.25">
      <c r="A559" s="155">
        <v>179</v>
      </c>
      <c r="B559" s="88" t="s">
        <v>175</v>
      </c>
      <c r="C559" s="88"/>
      <c r="D559" s="182"/>
      <c r="E559" s="182"/>
      <c r="F559" s="182"/>
      <c r="G559" s="182"/>
      <c r="H559" s="182"/>
      <c r="I559" s="182"/>
      <c r="J559" s="172">
        <f t="shared" si="18"/>
        <v>0</v>
      </c>
      <c r="K559" s="172">
        <f t="shared" si="19"/>
        <v>0</v>
      </c>
      <c r="N559" s="121"/>
      <c r="O559" s="121"/>
      <c r="P559" s="121"/>
    </row>
    <row r="560" spans="1:16" s="120" customFormat="1" x14ac:dyDescent="0.25">
      <c r="A560" s="155">
        <v>180</v>
      </c>
      <c r="B560" s="225" t="s">
        <v>176</v>
      </c>
      <c r="C560" s="88" t="s">
        <v>333</v>
      </c>
      <c r="D560" s="182"/>
      <c r="E560" s="182"/>
      <c r="F560" s="182"/>
      <c r="G560" s="182"/>
      <c r="H560" s="182"/>
      <c r="I560" s="182"/>
      <c r="J560" s="172">
        <f t="shared" si="18"/>
        <v>0</v>
      </c>
      <c r="K560" s="172">
        <f t="shared" si="19"/>
        <v>0</v>
      </c>
      <c r="N560" s="121"/>
      <c r="O560" s="121"/>
      <c r="P560" s="121"/>
    </row>
    <row r="561" spans="1:16" s="120" customFormat="1" ht="38.25" x14ac:dyDescent="0.25">
      <c r="A561" s="155">
        <v>181</v>
      </c>
      <c r="B561" s="225"/>
      <c r="C561" s="88" t="s">
        <v>334</v>
      </c>
      <c r="D561" s="182"/>
      <c r="E561" s="182"/>
      <c r="F561" s="182"/>
      <c r="G561" s="182"/>
      <c r="H561" s="182"/>
      <c r="I561" s="182"/>
      <c r="J561" s="172">
        <f t="shared" si="18"/>
        <v>0</v>
      </c>
      <c r="K561" s="172">
        <f t="shared" si="19"/>
        <v>0</v>
      </c>
      <c r="N561" s="121"/>
      <c r="O561" s="121"/>
      <c r="P561" s="121"/>
    </row>
    <row r="562" spans="1:16" s="120" customFormat="1" ht="25.5" x14ac:dyDescent="0.25">
      <c r="A562" s="155">
        <v>182</v>
      </c>
      <c r="B562" s="225"/>
      <c r="C562" s="88" t="s">
        <v>335</v>
      </c>
      <c r="D562" s="182"/>
      <c r="E562" s="182"/>
      <c r="F562" s="182"/>
      <c r="G562" s="182"/>
      <c r="H562" s="182"/>
      <c r="I562" s="182"/>
      <c r="J562" s="172">
        <f t="shared" si="18"/>
        <v>0</v>
      </c>
      <c r="K562" s="172">
        <f t="shared" si="19"/>
        <v>0</v>
      </c>
      <c r="N562" s="121"/>
      <c r="O562" s="121"/>
      <c r="P562" s="121"/>
    </row>
    <row r="563" spans="1:16" s="120" customFormat="1" ht="38.25" x14ac:dyDescent="0.25">
      <c r="A563" s="155">
        <v>183</v>
      </c>
      <c r="B563" s="225" t="s">
        <v>336</v>
      </c>
      <c r="C563" s="88" t="s">
        <v>337</v>
      </c>
      <c r="D563" s="182"/>
      <c r="E563" s="182"/>
      <c r="F563" s="182"/>
      <c r="G563" s="182"/>
      <c r="H563" s="182"/>
      <c r="I563" s="182"/>
      <c r="J563" s="172">
        <f t="shared" si="18"/>
        <v>0</v>
      </c>
      <c r="K563" s="172">
        <f t="shared" si="19"/>
        <v>0</v>
      </c>
      <c r="N563" s="121"/>
      <c r="O563" s="121"/>
      <c r="P563" s="121"/>
    </row>
    <row r="564" spans="1:16" s="120" customFormat="1" ht="38.25" x14ac:dyDescent="0.25">
      <c r="A564" s="155">
        <v>184</v>
      </c>
      <c r="B564" s="225"/>
      <c r="C564" s="88" t="s">
        <v>334</v>
      </c>
      <c r="D564" s="182"/>
      <c r="E564" s="182"/>
      <c r="F564" s="182"/>
      <c r="G564" s="182"/>
      <c r="H564" s="182"/>
      <c r="I564" s="182"/>
      <c r="J564" s="172">
        <f t="shared" si="18"/>
        <v>0</v>
      </c>
      <c r="K564" s="172">
        <f t="shared" si="19"/>
        <v>0</v>
      </c>
      <c r="N564" s="121"/>
      <c r="O564" s="121"/>
      <c r="P564" s="121"/>
    </row>
    <row r="565" spans="1:16" s="120" customFormat="1" ht="25.5" x14ac:dyDescent="0.25">
      <c r="A565" s="155">
        <v>185</v>
      </c>
      <c r="B565" s="88" t="s">
        <v>470</v>
      </c>
      <c r="C565" s="88"/>
      <c r="D565" s="182"/>
      <c r="E565" s="182"/>
      <c r="F565" s="182"/>
      <c r="G565" s="182"/>
      <c r="H565" s="182"/>
      <c r="I565" s="182"/>
      <c r="J565" s="172">
        <f t="shared" si="18"/>
        <v>0</v>
      </c>
      <c r="K565" s="172">
        <f t="shared" si="19"/>
        <v>0</v>
      </c>
      <c r="N565" s="121"/>
      <c r="O565" s="121"/>
      <c r="P565" s="121"/>
    </row>
    <row r="566" spans="1:16" s="120" customFormat="1" ht="38.25" x14ac:dyDescent="0.25">
      <c r="A566" s="155">
        <v>186</v>
      </c>
      <c r="B566" s="88" t="s">
        <v>177</v>
      </c>
      <c r="C566" s="88"/>
      <c r="D566" s="182"/>
      <c r="E566" s="182"/>
      <c r="F566" s="182"/>
      <c r="G566" s="182"/>
      <c r="H566" s="182"/>
      <c r="I566" s="182"/>
      <c r="J566" s="172">
        <f t="shared" si="18"/>
        <v>0</v>
      </c>
      <c r="K566" s="172">
        <f t="shared" si="19"/>
        <v>0</v>
      </c>
      <c r="N566" s="121"/>
      <c r="O566" s="121"/>
      <c r="P566" s="121"/>
    </row>
    <row r="567" spans="1:16" s="120" customFormat="1" ht="25.5" x14ac:dyDescent="0.25">
      <c r="A567" s="155">
        <v>187</v>
      </c>
      <c r="B567" s="88" t="s">
        <v>178</v>
      </c>
      <c r="C567" s="88"/>
      <c r="D567" s="182"/>
      <c r="E567" s="182"/>
      <c r="F567" s="182"/>
      <c r="G567" s="182"/>
      <c r="H567" s="182"/>
      <c r="I567" s="182"/>
      <c r="J567" s="172">
        <f t="shared" si="18"/>
        <v>0</v>
      </c>
      <c r="K567" s="172">
        <f t="shared" si="19"/>
        <v>0</v>
      </c>
      <c r="N567" s="121"/>
      <c r="O567" s="121"/>
      <c r="P567" s="121"/>
    </row>
    <row r="568" spans="1:16" s="120" customFormat="1" x14ac:dyDescent="0.25">
      <c r="A568" s="155">
        <v>188</v>
      </c>
      <c r="B568" s="88" t="s">
        <v>179</v>
      </c>
      <c r="C568" s="88"/>
      <c r="D568" s="182"/>
      <c r="E568" s="182"/>
      <c r="F568" s="182"/>
      <c r="G568" s="182"/>
      <c r="H568" s="182"/>
      <c r="I568" s="182"/>
      <c r="J568" s="172">
        <f t="shared" si="18"/>
        <v>0</v>
      </c>
      <c r="K568" s="172">
        <f t="shared" si="19"/>
        <v>0</v>
      </c>
      <c r="N568" s="121"/>
      <c r="O568" s="121"/>
      <c r="P568" s="121"/>
    </row>
    <row r="569" spans="1:16" s="120" customFormat="1" ht="25.5" x14ac:dyDescent="0.25">
      <c r="A569" s="155">
        <v>189</v>
      </c>
      <c r="B569" s="88" t="s">
        <v>471</v>
      </c>
      <c r="C569" s="88"/>
      <c r="D569" s="182"/>
      <c r="E569" s="182"/>
      <c r="F569" s="182"/>
      <c r="G569" s="182"/>
      <c r="H569" s="182"/>
      <c r="I569" s="182"/>
      <c r="J569" s="172">
        <f t="shared" si="18"/>
        <v>0</v>
      </c>
      <c r="K569" s="172">
        <f t="shared" si="19"/>
        <v>0</v>
      </c>
      <c r="N569" s="121"/>
      <c r="O569" s="121"/>
      <c r="P569" s="121"/>
    </row>
    <row r="570" spans="1:16" s="120" customFormat="1" ht="51" x14ac:dyDescent="0.25">
      <c r="A570" s="155">
        <v>190</v>
      </c>
      <c r="B570" s="88" t="s">
        <v>180</v>
      </c>
      <c r="C570" s="88" t="s">
        <v>545</v>
      </c>
      <c r="D570" s="182"/>
      <c r="E570" s="182"/>
      <c r="F570" s="182"/>
      <c r="G570" s="182"/>
      <c r="H570" s="182"/>
      <c r="I570" s="182"/>
      <c r="J570" s="172">
        <f t="shared" si="18"/>
        <v>0</v>
      </c>
      <c r="K570" s="172">
        <f t="shared" si="19"/>
        <v>0</v>
      </c>
      <c r="N570" s="121"/>
      <c r="O570" s="121"/>
      <c r="P570" s="121"/>
    </row>
    <row r="571" spans="1:16" s="120" customFormat="1" x14ac:dyDescent="0.25">
      <c r="A571" s="155">
        <v>191</v>
      </c>
      <c r="B571" s="88" t="s">
        <v>181</v>
      </c>
      <c r="C571" s="88"/>
      <c r="D571" s="182"/>
      <c r="E571" s="182"/>
      <c r="F571" s="182"/>
      <c r="G571" s="182"/>
      <c r="H571" s="182"/>
      <c r="I571" s="182"/>
      <c r="J571" s="172">
        <f t="shared" si="18"/>
        <v>0</v>
      </c>
      <c r="K571" s="172">
        <f t="shared" si="19"/>
        <v>0</v>
      </c>
      <c r="N571" s="121"/>
      <c r="O571" s="121"/>
      <c r="P571" s="121"/>
    </row>
    <row r="572" spans="1:16" s="120" customFormat="1" ht="25.5" x14ac:dyDescent="0.25">
      <c r="A572" s="155">
        <v>192</v>
      </c>
      <c r="B572" s="225" t="s">
        <v>182</v>
      </c>
      <c r="C572" s="88" t="s">
        <v>338</v>
      </c>
      <c r="D572" s="182"/>
      <c r="E572" s="182"/>
      <c r="F572" s="182"/>
      <c r="G572" s="182"/>
      <c r="H572" s="182"/>
      <c r="I572" s="182"/>
      <c r="J572" s="172">
        <f t="shared" si="18"/>
        <v>0</v>
      </c>
      <c r="K572" s="172">
        <f t="shared" si="19"/>
        <v>0</v>
      </c>
      <c r="N572" s="121"/>
      <c r="O572" s="121"/>
      <c r="P572" s="121"/>
    </row>
    <row r="573" spans="1:16" s="120" customFormat="1" ht="38.25" x14ac:dyDescent="0.25">
      <c r="A573" s="155">
        <v>193</v>
      </c>
      <c r="B573" s="225"/>
      <c r="C573" s="88" t="s">
        <v>339</v>
      </c>
      <c r="D573" s="182"/>
      <c r="E573" s="182"/>
      <c r="F573" s="182"/>
      <c r="G573" s="182"/>
      <c r="H573" s="182"/>
      <c r="I573" s="182"/>
      <c r="J573" s="172">
        <f t="shared" si="18"/>
        <v>0</v>
      </c>
      <c r="K573" s="172">
        <f t="shared" si="19"/>
        <v>0</v>
      </c>
      <c r="N573" s="121"/>
      <c r="O573" s="121"/>
      <c r="P573" s="121"/>
    </row>
    <row r="574" spans="1:16" s="120" customFormat="1" ht="25.5" x14ac:dyDescent="0.25">
      <c r="A574" s="155">
        <v>194</v>
      </c>
      <c r="B574" s="88" t="s">
        <v>183</v>
      </c>
      <c r="C574" s="88"/>
      <c r="D574" s="182"/>
      <c r="E574" s="182"/>
      <c r="F574" s="182"/>
      <c r="G574" s="182"/>
      <c r="H574" s="182"/>
      <c r="I574" s="182"/>
      <c r="J574" s="172">
        <f t="shared" si="18"/>
        <v>0</v>
      </c>
      <c r="K574" s="172">
        <f t="shared" si="19"/>
        <v>0</v>
      </c>
      <c r="N574" s="121"/>
      <c r="O574" s="121"/>
      <c r="P574" s="121"/>
    </row>
    <row r="575" spans="1:16" s="120" customFormat="1" x14ac:dyDescent="0.25">
      <c r="A575" s="155">
        <v>195</v>
      </c>
      <c r="B575" s="88" t="s">
        <v>184</v>
      </c>
      <c r="C575" s="88"/>
      <c r="D575" s="182"/>
      <c r="E575" s="182"/>
      <c r="F575" s="182"/>
      <c r="G575" s="182"/>
      <c r="H575" s="182"/>
      <c r="I575" s="182"/>
      <c r="J575" s="172">
        <f t="shared" si="18"/>
        <v>0</v>
      </c>
      <c r="K575" s="172">
        <f t="shared" si="19"/>
        <v>0</v>
      </c>
      <c r="N575" s="121"/>
      <c r="O575" s="121"/>
      <c r="P575" s="121"/>
    </row>
    <row r="576" spans="1:16" s="120" customFormat="1" ht="25.5" x14ac:dyDescent="0.25">
      <c r="A576" s="155">
        <v>196</v>
      </c>
      <c r="B576" s="88" t="s">
        <v>185</v>
      </c>
      <c r="C576" s="88"/>
      <c r="D576" s="182"/>
      <c r="E576" s="182"/>
      <c r="F576" s="182"/>
      <c r="G576" s="182"/>
      <c r="H576" s="182"/>
      <c r="I576" s="182"/>
      <c r="J576" s="172">
        <f t="shared" si="18"/>
        <v>0</v>
      </c>
      <c r="K576" s="172">
        <f t="shared" si="19"/>
        <v>0</v>
      </c>
      <c r="N576" s="121"/>
      <c r="O576" s="121"/>
      <c r="P576" s="121"/>
    </row>
    <row r="577" spans="1:16" s="120" customFormat="1" ht="25.5" x14ac:dyDescent="0.25">
      <c r="A577" s="155">
        <v>197</v>
      </c>
      <c r="B577" s="88" t="s">
        <v>186</v>
      </c>
      <c r="C577" s="88"/>
      <c r="D577" s="182"/>
      <c r="E577" s="182"/>
      <c r="F577" s="182"/>
      <c r="G577" s="182"/>
      <c r="H577" s="182"/>
      <c r="I577" s="182"/>
      <c r="J577" s="172">
        <f t="shared" si="18"/>
        <v>0</v>
      </c>
      <c r="K577" s="172">
        <f t="shared" si="19"/>
        <v>0</v>
      </c>
      <c r="N577" s="121"/>
      <c r="O577" s="121"/>
      <c r="P577" s="121"/>
    </row>
    <row r="578" spans="1:16" s="120" customFormat="1" x14ac:dyDescent="0.25">
      <c r="A578" s="155">
        <v>198</v>
      </c>
      <c r="B578" s="88" t="s">
        <v>187</v>
      </c>
      <c r="C578" s="88"/>
      <c r="D578" s="182"/>
      <c r="E578" s="182"/>
      <c r="F578" s="182"/>
      <c r="G578" s="182"/>
      <c r="H578" s="182"/>
      <c r="I578" s="182"/>
      <c r="J578" s="172">
        <f t="shared" si="18"/>
        <v>0</v>
      </c>
      <c r="K578" s="172">
        <f t="shared" si="19"/>
        <v>0</v>
      </c>
      <c r="N578" s="121"/>
      <c r="O578" s="121"/>
      <c r="P578" s="121"/>
    </row>
    <row r="579" spans="1:16" s="120" customFormat="1" ht="51" x14ac:dyDescent="0.25">
      <c r="A579" s="155">
        <v>199</v>
      </c>
      <c r="B579" s="88" t="s">
        <v>188</v>
      </c>
      <c r="C579" s="88"/>
      <c r="D579" s="182"/>
      <c r="E579" s="182"/>
      <c r="F579" s="182"/>
      <c r="G579" s="182"/>
      <c r="H579" s="182"/>
      <c r="I579" s="182"/>
      <c r="J579" s="172">
        <f t="shared" si="18"/>
        <v>0</v>
      </c>
      <c r="K579" s="172">
        <f t="shared" si="19"/>
        <v>0</v>
      </c>
      <c r="N579" s="121"/>
      <c r="O579" s="121"/>
      <c r="P579" s="121"/>
    </row>
    <row r="580" spans="1:16" s="120" customFormat="1" ht="38.25" x14ac:dyDescent="0.25">
      <c r="A580" s="155">
        <v>200</v>
      </c>
      <c r="B580" s="88" t="s">
        <v>189</v>
      </c>
      <c r="C580" s="88"/>
      <c r="D580" s="182"/>
      <c r="E580" s="182"/>
      <c r="F580" s="182"/>
      <c r="G580" s="182"/>
      <c r="H580" s="182"/>
      <c r="I580" s="182"/>
      <c r="J580" s="172">
        <f t="shared" si="18"/>
        <v>0</v>
      </c>
      <c r="K580" s="172">
        <f t="shared" si="19"/>
        <v>0</v>
      </c>
      <c r="N580" s="121"/>
      <c r="O580" s="121"/>
      <c r="P580" s="121"/>
    </row>
    <row r="581" spans="1:16" s="120" customFormat="1" ht="38.25" x14ac:dyDescent="0.25">
      <c r="A581" s="155">
        <v>201</v>
      </c>
      <c r="B581" s="88" t="s">
        <v>190</v>
      </c>
      <c r="C581" s="88"/>
      <c r="D581" s="182"/>
      <c r="E581" s="182"/>
      <c r="F581" s="182"/>
      <c r="G581" s="182"/>
      <c r="H581" s="182"/>
      <c r="I581" s="182"/>
      <c r="J581" s="172">
        <f t="shared" si="18"/>
        <v>0</v>
      </c>
      <c r="K581" s="172">
        <f t="shared" si="19"/>
        <v>0</v>
      </c>
      <c r="N581" s="121"/>
      <c r="O581" s="121"/>
      <c r="P581" s="121"/>
    </row>
    <row r="582" spans="1:16" s="120" customFormat="1" ht="25.5" x14ac:dyDescent="0.25">
      <c r="A582" s="155">
        <v>202</v>
      </c>
      <c r="B582" s="88" t="s">
        <v>191</v>
      </c>
      <c r="C582" s="88"/>
      <c r="D582" s="182"/>
      <c r="E582" s="182"/>
      <c r="F582" s="182"/>
      <c r="G582" s="182"/>
      <c r="H582" s="182"/>
      <c r="I582" s="182"/>
      <c r="J582" s="172">
        <f t="shared" si="18"/>
        <v>0</v>
      </c>
      <c r="K582" s="172">
        <f t="shared" si="19"/>
        <v>0</v>
      </c>
      <c r="N582" s="121"/>
      <c r="O582" s="121"/>
      <c r="P582" s="121"/>
    </row>
    <row r="583" spans="1:16" s="120" customFormat="1" ht="25.5" x14ac:dyDescent="0.25">
      <c r="A583" s="155">
        <v>203</v>
      </c>
      <c r="B583" s="88" t="s">
        <v>192</v>
      </c>
      <c r="C583" s="88"/>
      <c r="D583" s="182"/>
      <c r="E583" s="182"/>
      <c r="F583" s="182"/>
      <c r="G583" s="182"/>
      <c r="H583" s="182"/>
      <c r="I583" s="182"/>
      <c r="J583" s="172">
        <f t="shared" si="18"/>
        <v>0</v>
      </c>
      <c r="K583" s="172">
        <f t="shared" si="19"/>
        <v>0</v>
      </c>
      <c r="N583" s="121"/>
      <c r="O583" s="121"/>
      <c r="P583" s="121"/>
    </row>
    <row r="584" spans="1:16" s="120" customFormat="1" ht="38.25" x14ac:dyDescent="0.25">
      <c r="A584" s="155">
        <v>204</v>
      </c>
      <c r="B584" s="88" t="s">
        <v>193</v>
      </c>
      <c r="C584" s="88"/>
      <c r="D584" s="182"/>
      <c r="E584" s="182"/>
      <c r="F584" s="182"/>
      <c r="G584" s="182"/>
      <c r="H584" s="182"/>
      <c r="I584" s="182"/>
      <c r="J584" s="172">
        <f t="shared" si="18"/>
        <v>0</v>
      </c>
      <c r="K584" s="172">
        <f t="shared" si="19"/>
        <v>0</v>
      </c>
      <c r="N584" s="121"/>
      <c r="O584" s="121"/>
      <c r="P584" s="121"/>
    </row>
    <row r="585" spans="1:16" s="120" customFormat="1" ht="38.25" x14ac:dyDescent="0.25">
      <c r="A585" s="155">
        <v>205</v>
      </c>
      <c r="B585" s="88" t="s">
        <v>194</v>
      </c>
      <c r="C585" s="88"/>
      <c r="D585" s="182"/>
      <c r="E585" s="182"/>
      <c r="F585" s="182"/>
      <c r="G585" s="182"/>
      <c r="H585" s="182"/>
      <c r="I585" s="182"/>
      <c r="J585" s="172">
        <f t="shared" si="18"/>
        <v>0</v>
      </c>
      <c r="K585" s="172">
        <f t="shared" si="19"/>
        <v>0</v>
      </c>
      <c r="N585" s="121"/>
      <c r="O585" s="121"/>
      <c r="P585" s="121"/>
    </row>
    <row r="586" spans="1:16" s="120" customFormat="1" ht="25.5" x14ac:dyDescent="0.25">
      <c r="A586" s="155">
        <v>206</v>
      </c>
      <c r="B586" s="229" t="s">
        <v>195</v>
      </c>
      <c r="C586" s="88" t="s">
        <v>546</v>
      </c>
      <c r="D586" s="182"/>
      <c r="E586" s="182"/>
      <c r="F586" s="182"/>
      <c r="G586" s="182"/>
      <c r="H586" s="182"/>
      <c r="I586" s="182"/>
      <c r="J586" s="172">
        <f t="shared" si="18"/>
        <v>0</v>
      </c>
      <c r="K586" s="172">
        <f t="shared" si="19"/>
        <v>0</v>
      </c>
      <c r="N586" s="121"/>
      <c r="O586" s="121"/>
      <c r="P586" s="121"/>
    </row>
    <row r="587" spans="1:16" s="120" customFormat="1" ht="38.25" x14ac:dyDescent="0.25">
      <c r="A587" s="155">
        <v>207</v>
      </c>
      <c r="B587" s="230"/>
      <c r="C587" s="135" t="s">
        <v>547</v>
      </c>
      <c r="D587" s="182"/>
      <c r="E587" s="182"/>
      <c r="F587" s="182"/>
      <c r="G587" s="182"/>
      <c r="H587" s="182"/>
      <c r="I587" s="182"/>
      <c r="J587" s="172">
        <f t="shared" si="18"/>
        <v>0</v>
      </c>
      <c r="K587" s="172">
        <f t="shared" si="19"/>
        <v>0</v>
      </c>
      <c r="N587" s="121"/>
      <c r="O587" s="121"/>
      <c r="P587" s="121"/>
    </row>
    <row r="588" spans="1:16" s="120" customFormat="1" ht="25.5" x14ac:dyDescent="0.25">
      <c r="A588" s="155">
        <v>208</v>
      </c>
      <c r="B588" s="88" t="s">
        <v>196</v>
      </c>
      <c r="C588" s="88"/>
      <c r="D588" s="182"/>
      <c r="E588" s="182"/>
      <c r="F588" s="182"/>
      <c r="G588" s="182"/>
      <c r="H588" s="182"/>
      <c r="I588" s="182"/>
      <c r="J588" s="172">
        <f t="shared" si="18"/>
        <v>0</v>
      </c>
      <c r="K588" s="172">
        <f t="shared" si="19"/>
        <v>0</v>
      </c>
      <c r="N588" s="121"/>
      <c r="O588" s="121"/>
      <c r="P588" s="121"/>
    </row>
    <row r="589" spans="1:16" s="120" customFormat="1" ht="38.25" x14ac:dyDescent="0.25">
      <c r="A589" s="155">
        <v>209</v>
      </c>
      <c r="B589" s="88" t="s">
        <v>197</v>
      </c>
      <c r="C589" s="88"/>
      <c r="D589" s="182"/>
      <c r="E589" s="182"/>
      <c r="F589" s="182"/>
      <c r="G589" s="182"/>
      <c r="H589" s="182"/>
      <c r="I589" s="182"/>
      <c r="J589" s="172">
        <f t="shared" si="18"/>
        <v>0</v>
      </c>
      <c r="K589" s="172">
        <f t="shared" si="19"/>
        <v>0</v>
      </c>
      <c r="N589" s="121"/>
      <c r="O589" s="121"/>
      <c r="P589" s="121"/>
    </row>
    <row r="590" spans="1:16" s="120" customFormat="1" ht="25.5" x14ac:dyDescent="0.25">
      <c r="A590" s="155">
        <v>210</v>
      </c>
      <c r="B590" s="88" t="s">
        <v>198</v>
      </c>
      <c r="C590" s="88"/>
      <c r="D590" s="182"/>
      <c r="E590" s="182"/>
      <c r="F590" s="182"/>
      <c r="G590" s="182"/>
      <c r="H590" s="182"/>
      <c r="I590" s="182"/>
      <c r="J590" s="172">
        <f t="shared" si="18"/>
        <v>0</v>
      </c>
      <c r="K590" s="172">
        <f t="shared" si="19"/>
        <v>0</v>
      </c>
      <c r="N590" s="121"/>
      <c r="O590" s="121"/>
      <c r="P590" s="121"/>
    </row>
    <row r="591" spans="1:16" s="120" customFormat="1" ht="51" x14ac:dyDescent="0.25">
      <c r="A591" s="155">
        <v>211</v>
      </c>
      <c r="B591" s="88" t="s">
        <v>472</v>
      </c>
      <c r="C591" s="88"/>
      <c r="D591" s="182"/>
      <c r="E591" s="182"/>
      <c r="F591" s="182"/>
      <c r="G591" s="182"/>
      <c r="H591" s="182"/>
      <c r="I591" s="182"/>
      <c r="J591" s="172">
        <f t="shared" si="18"/>
        <v>0</v>
      </c>
      <c r="K591" s="172">
        <f t="shared" si="19"/>
        <v>0</v>
      </c>
      <c r="N591" s="121"/>
      <c r="O591" s="121"/>
      <c r="P591" s="121"/>
    </row>
    <row r="592" spans="1:16" s="120" customFormat="1" ht="25.5" x14ac:dyDescent="0.25">
      <c r="A592" s="155">
        <v>212</v>
      </c>
      <c r="B592" s="196" t="s">
        <v>548</v>
      </c>
      <c r="C592" s="89" t="s">
        <v>536</v>
      </c>
      <c r="D592" s="182"/>
      <c r="E592" s="182"/>
      <c r="F592" s="182"/>
      <c r="G592" s="182"/>
      <c r="H592" s="182"/>
      <c r="I592" s="182"/>
      <c r="J592" s="172">
        <f t="shared" si="18"/>
        <v>0</v>
      </c>
      <c r="K592" s="172">
        <f t="shared" si="19"/>
        <v>0</v>
      </c>
      <c r="N592" s="121"/>
      <c r="O592" s="121"/>
      <c r="P592" s="121"/>
    </row>
    <row r="593" spans="1:16" s="120" customFormat="1" x14ac:dyDescent="0.25">
      <c r="A593" s="155">
        <v>213</v>
      </c>
      <c r="B593" s="225" t="s">
        <v>199</v>
      </c>
      <c r="C593" s="88" t="s">
        <v>473</v>
      </c>
      <c r="D593" s="182"/>
      <c r="E593" s="182"/>
      <c r="F593" s="182"/>
      <c r="G593" s="182"/>
      <c r="H593" s="182"/>
      <c r="I593" s="182"/>
      <c r="J593" s="172">
        <f t="shared" si="18"/>
        <v>0</v>
      </c>
      <c r="K593" s="172">
        <f t="shared" si="19"/>
        <v>0</v>
      </c>
      <c r="N593" s="121"/>
      <c r="O593" s="121"/>
      <c r="P593" s="121"/>
    </row>
    <row r="594" spans="1:16" s="120" customFormat="1" x14ac:dyDescent="0.25">
      <c r="A594" s="155">
        <v>214</v>
      </c>
      <c r="B594" s="225"/>
      <c r="C594" s="88" t="s">
        <v>474</v>
      </c>
      <c r="D594" s="182"/>
      <c r="E594" s="182"/>
      <c r="F594" s="182"/>
      <c r="G594" s="182"/>
      <c r="H594" s="182"/>
      <c r="I594" s="182"/>
      <c r="J594" s="172">
        <f t="shared" si="18"/>
        <v>0</v>
      </c>
      <c r="K594" s="172">
        <f t="shared" si="19"/>
        <v>0</v>
      </c>
      <c r="N594" s="121"/>
      <c r="O594" s="121"/>
      <c r="P594" s="121"/>
    </row>
    <row r="595" spans="1:16" s="120" customFormat="1" x14ac:dyDescent="0.25">
      <c r="A595" s="155">
        <v>215</v>
      </c>
      <c r="B595" s="88" t="s">
        <v>200</v>
      </c>
      <c r="C595" s="88"/>
      <c r="D595" s="182"/>
      <c r="E595" s="182"/>
      <c r="F595" s="182"/>
      <c r="G595" s="182"/>
      <c r="H595" s="182"/>
      <c r="I595" s="182"/>
      <c r="J595" s="172">
        <f t="shared" si="18"/>
        <v>0</v>
      </c>
      <c r="K595" s="172">
        <f t="shared" si="19"/>
        <v>0</v>
      </c>
      <c r="N595" s="121"/>
      <c r="O595" s="121"/>
      <c r="P595" s="121"/>
    </row>
    <row r="596" spans="1:16" s="120" customFormat="1" ht="25.5" x14ac:dyDescent="0.25">
      <c r="A596" s="155">
        <v>216</v>
      </c>
      <c r="B596" s="196" t="s">
        <v>549</v>
      </c>
      <c r="C596" s="89" t="s">
        <v>536</v>
      </c>
      <c r="D596" s="182"/>
      <c r="E596" s="182"/>
      <c r="F596" s="182"/>
      <c r="G596" s="182"/>
      <c r="H596" s="182"/>
      <c r="I596" s="182"/>
      <c r="J596" s="172">
        <f t="shared" si="18"/>
        <v>0</v>
      </c>
      <c r="K596" s="172">
        <f t="shared" si="19"/>
        <v>0</v>
      </c>
      <c r="N596" s="121"/>
      <c r="O596" s="121"/>
      <c r="P596" s="121"/>
    </row>
    <row r="597" spans="1:16" s="120" customFormat="1" ht="51" x14ac:dyDescent="0.25">
      <c r="A597" s="155">
        <v>217</v>
      </c>
      <c r="B597" s="88" t="s">
        <v>550</v>
      </c>
      <c r="C597" s="88"/>
      <c r="D597" s="182"/>
      <c r="E597" s="182"/>
      <c r="F597" s="182"/>
      <c r="G597" s="182"/>
      <c r="H597" s="182"/>
      <c r="I597" s="182"/>
      <c r="J597" s="172">
        <f t="shared" si="18"/>
        <v>0</v>
      </c>
      <c r="K597" s="172">
        <f t="shared" si="19"/>
        <v>0</v>
      </c>
      <c r="N597" s="121"/>
      <c r="O597" s="121"/>
      <c r="P597" s="121"/>
    </row>
    <row r="598" spans="1:16" s="120" customFormat="1" ht="25.5" x14ac:dyDescent="0.25">
      <c r="A598" s="155">
        <v>218</v>
      </c>
      <c r="B598" s="88" t="s">
        <v>202</v>
      </c>
      <c r="C598" s="88"/>
      <c r="D598" s="182"/>
      <c r="E598" s="182"/>
      <c r="F598" s="182"/>
      <c r="G598" s="182"/>
      <c r="H598" s="182"/>
      <c r="I598" s="182"/>
      <c r="J598" s="172">
        <f t="shared" si="18"/>
        <v>0</v>
      </c>
      <c r="K598" s="172">
        <f t="shared" si="19"/>
        <v>0</v>
      </c>
      <c r="N598" s="121"/>
      <c r="O598" s="121"/>
      <c r="P598" s="121"/>
    </row>
    <row r="599" spans="1:16" s="120" customFormat="1" ht="25.5" x14ac:dyDescent="0.25">
      <c r="A599" s="155">
        <v>219</v>
      </c>
      <c r="B599" s="88" t="s">
        <v>203</v>
      </c>
      <c r="C599" s="88"/>
      <c r="D599" s="182"/>
      <c r="E599" s="182"/>
      <c r="F599" s="182"/>
      <c r="G599" s="182"/>
      <c r="H599" s="182"/>
      <c r="I599" s="182"/>
      <c r="J599" s="172">
        <f t="shared" si="18"/>
        <v>0</v>
      </c>
      <c r="K599" s="172">
        <f t="shared" si="19"/>
        <v>0</v>
      </c>
      <c r="N599" s="121"/>
      <c r="O599" s="121"/>
      <c r="P599" s="121"/>
    </row>
    <row r="600" spans="1:16" s="120" customFormat="1" ht="25.5" x14ac:dyDescent="0.25">
      <c r="A600" s="155">
        <v>220</v>
      </c>
      <c r="B600" s="88" t="s">
        <v>204</v>
      </c>
      <c r="C600" s="88"/>
      <c r="D600" s="182"/>
      <c r="E600" s="182"/>
      <c r="F600" s="182"/>
      <c r="G600" s="182"/>
      <c r="H600" s="182"/>
      <c r="I600" s="182"/>
      <c r="J600" s="172">
        <f t="shared" si="18"/>
        <v>0</v>
      </c>
      <c r="K600" s="172">
        <f t="shared" si="19"/>
        <v>0</v>
      </c>
      <c r="N600" s="121"/>
      <c r="O600" s="121"/>
      <c r="P600" s="121"/>
    </row>
    <row r="601" spans="1:16" s="120" customFormat="1" ht="25.5" x14ac:dyDescent="0.25">
      <c r="A601" s="155">
        <v>221</v>
      </c>
      <c r="B601" s="88" t="s">
        <v>205</v>
      </c>
      <c r="C601" s="88"/>
      <c r="D601" s="182"/>
      <c r="E601" s="182"/>
      <c r="F601" s="182"/>
      <c r="G601" s="182"/>
      <c r="H601" s="182"/>
      <c r="I601" s="182"/>
      <c r="J601" s="172">
        <f t="shared" si="18"/>
        <v>0</v>
      </c>
      <c r="K601" s="172">
        <f t="shared" si="19"/>
        <v>0</v>
      </c>
      <c r="N601" s="121"/>
      <c r="O601" s="121"/>
      <c r="P601" s="121"/>
    </row>
    <row r="602" spans="1:16" s="120" customFormat="1" x14ac:dyDescent="0.25">
      <c r="A602" s="155">
        <v>222</v>
      </c>
      <c r="B602" s="88" t="s">
        <v>206</v>
      </c>
      <c r="C602" s="88"/>
      <c r="D602" s="182"/>
      <c r="E602" s="182"/>
      <c r="F602" s="182"/>
      <c r="G602" s="182"/>
      <c r="H602" s="182"/>
      <c r="I602" s="182"/>
      <c r="J602" s="172">
        <f t="shared" si="18"/>
        <v>0</v>
      </c>
      <c r="K602" s="172">
        <f t="shared" si="19"/>
        <v>0</v>
      </c>
      <c r="N602" s="121"/>
      <c r="O602" s="121"/>
      <c r="P602" s="121"/>
    </row>
    <row r="603" spans="1:16" s="120" customFormat="1" ht="38.25" x14ac:dyDescent="0.25">
      <c r="A603" s="155">
        <v>223</v>
      </c>
      <c r="B603" s="88" t="s">
        <v>207</v>
      </c>
      <c r="C603" s="88"/>
      <c r="D603" s="182"/>
      <c r="E603" s="182"/>
      <c r="F603" s="182"/>
      <c r="G603" s="182"/>
      <c r="H603" s="182"/>
      <c r="I603" s="182"/>
      <c r="J603" s="172">
        <f t="shared" si="18"/>
        <v>0</v>
      </c>
      <c r="K603" s="172">
        <f t="shared" si="19"/>
        <v>0</v>
      </c>
      <c r="N603" s="121"/>
      <c r="O603" s="121"/>
      <c r="P603" s="121"/>
    </row>
    <row r="604" spans="1:16" s="120" customFormat="1" ht="38.25" x14ac:dyDescent="0.25">
      <c r="A604" s="155">
        <v>224</v>
      </c>
      <c r="B604" s="88" t="s">
        <v>208</v>
      </c>
      <c r="C604" s="88"/>
      <c r="D604" s="182"/>
      <c r="E604" s="182"/>
      <c r="F604" s="182"/>
      <c r="G604" s="182"/>
      <c r="H604" s="182"/>
      <c r="I604" s="182"/>
      <c r="J604" s="172">
        <f t="shared" si="18"/>
        <v>0</v>
      </c>
      <c r="K604" s="172">
        <f t="shared" si="19"/>
        <v>0</v>
      </c>
      <c r="N604" s="121"/>
      <c r="O604" s="121"/>
      <c r="P604" s="121"/>
    </row>
    <row r="605" spans="1:16" s="120" customFormat="1" x14ac:dyDescent="0.25">
      <c r="A605" s="155">
        <v>225</v>
      </c>
      <c r="B605" s="88" t="s">
        <v>209</v>
      </c>
      <c r="C605" s="88"/>
      <c r="D605" s="182"/>
      <c r="E605" s="182"/>
      <c r="F605" s="182"/>
      <c r="G605" s="182"/>
      <c r="H605" s="182"/>
      <c r="I605" s="182"/>
      <c r="J605" s="172">
        <f t="shared" si="18"/>
        <v>0</v>
      </c>
      <c r="K605" s="172">
        <f t="shared" si="19"/>
        <v>0</v>
      </c>
      <c r="N605" s="121"/>
      <c r="O605" s="121"/>
      <c r="P605" s="121"/>
    </row>
    <row r="606" spans="1:16" s="120" customFormat="1" x14ac:dyDescent="0.25">
      <c r="A606" s="155">
        <v>226</v>
      </c>
      <c r="B606" s="88" t="s">
        <v>210</v>
      </c>
      <c r="C606" s="88"/>
      <c r="D606" s="182"/>
      <c r="E606" s="182"/>
      <c r="F606" s="182"/>
      <c r="G606" s="182"/>
      <c r="H606" s="182"/>
      <c r="I606" s="182"/>
      <c r="J606" s="172">
        <f t="shared" si="18"/>
        <v>0</v>
      </c>
      <c r="K606" s="172">
        <f t="shared" si="19"/>
        <v>0</v>
      </c>
      <c r="N606" s="121"/>
      <c r="O606" s="121"/>
      <c r="P606" s="121"/>
    </row>
    <row r="607" spans="1:16" s="120" customFormat="1" ht="25.5" x14ac:dyDescent="0.25">
      <c r="A607" s="155">
        <v>227</v>
      </c>
      <c r="B607" s="88" t="s">
        <v>211</v>
      </c>
      <c r="C607" s="88"/>
      <c r="D607" s="182"/>
      <c r="E607" s="182"/>
      <c r="F607" s="182"/>
      <c r="G607" s="182"/>
      <c r="H607" s="182"/>
      <c r="I607" s="182"/>
      <c r="J607" s="172">
        <f t="shared" si="18"/>
        <v>0</v>
      </c>
      <c r="K607" s="172">
        <f t="shared" si="19"/>
        <v>0</v>
      </c>
      <c r="N607" s="121"/>
      <c r="O607" s="121"/>
      <c r="P607" s="121"/>
    </row>
    <row r="608" spans="1:16" s="120" customFormat="1" x14ac:dyDescent="0.25">
      <c r="A608" s="155">
        <v>228</v>
      </c>
      <c r="B608" s="88" t="s">
        <v>212</v>
      </c>
      <c r="C608" s="88"/>
      <c r="D608" s="182"/>
      <c r="E608" s="182"/>
      <c r="F608" s="182"/>
      <c r="G608" s="182"/>
      <c r="H608" s="182"/>
      <c r="I608" s="182"/>
      <c r="J608" s="172">
        <f t="shared" si="18"/>
        <v>0</v>
      </c>
      <c r="K608" s="172">
        <f t="shared" si="19"/>
        <v>0</v>
      </c>
      <c r="N608" s="121"/>
      <c r="O608" s="121"/>
      <c r="P608" s="121"/>
    </row>
    <row r="609" spans="1:16" s="120" customFormat="1" x14ac:dyDescent="0.25">
      <c r="A609" s="155">
        <v>229</v>
      </c>
      <c r="B609" s="88" t="s">
        <v>213</v>
      </c>
      <c r="C609" s="88"/>
      <c r="D609" s="182"/>
      <c r="E609" s="182"/>
      <c r="F609" s="182"/>
      <c r="G609" s="182"/>
      <c r="H609" s="182"/>
      <c r="I609" s="182"/>
      <c r="J609" s="172">
        <f t="shared" si="18"/>
        <v>0</v>
      </c>
      <c r="K609" s="172">
        <f t="shared" si="19"/>
        <v>0</v>
      </c>
      <c r="N609" s="121"/>
      <c r="O609" s="121"/>
      <c r="P609" s="121"/>
    </row>
    <row r="610" spans="1:16" s="120" customFormat="1" x14ac:dyDescent="0.25">
      <c r="A610" s="155">
        <v>230</v>
      </c>
      <c r="B610" s="88" t="s">
        <v>214</v>
      </c>
      <c r="C610" s="88"/>
      <c r="D610" s="182"/>
      <c r="E610" s="182"/>
      <c r="F610" s="182"/>
      <c r="G610" s="182"/>
      <c r="H610" s="182"/>
      <c r="I610" s="182"/>
      <c r="J610" s="172">
        <f t="shared" si="18"/>
        <v>0</v>
      </c>
      <c r="K610" s="172">
        <f t="shared" si="19"/>
        <v>0</v>
      </c>
      <c r="N610" s="121"/>
      <c r="O610" s="121"/>
      <c r="P610" s="121"/>
    </row>
    <row r="611" spans="1:16" s="120" customFormat="1" ht="38.25" x14ac:dyDescent="0.25">
      <c r="A611" s="155">
        <v>231</v>
      </c>
      <c r="B611" s="196" t="s">
        <v>551</v>
      </c>
      <c r="C611" s="89" t="s">
        <v>536</v>
      </c>
      <c r="D611" s="182"/>
      <c r="E611" s="182"/>
      <c r="F611" s="182"/>
      <c r="G611" s="182"/>
      <c r="H611" s="182"/>
      <c r="I611" s="182"/>
      <c r="J611" s="172">
        <f t="shared" si="18"/>
        <v>0</v>
      </c>
      <c r="K611" s="172">
        <f t="shared" si="19"/>
        <v>0</v>
      </c>
      <c r="N611" s="121"/>
      <c r="O611" s="121"/>
      <c r="P611" s="121"/>
    </row>
    <row r="612" spans="1:16" s="120" customFormat="1" ht="38.25" x14ac:dyDescent="0.25">
      <c r="A612" s="155">
        <v>232</v>
      </c>
      <c r="B612" s="196" t="s">
        <v>552</v>
      </c>
      <c r="C612" s="89" t="s">
        <v>536</v>
      </c>
      <c r="D612" s="182"/>
      <c r="E612" s="182"/>
      <c r="F612" s="182"/>
      <c r="G612" s="182"/>
      <c r="H612" s="182"/>
      <c r="I612" s="182"/>
      <c r="J612" s="172">
        <f t="shared" si="18"/>
        <v>0</v>
      </c>
      <c r="K612" s="172">
        <f t="shared" si="19"/>
        <v>0</v>
      </c>
      <c r="N612" s="121"/>
      <c r="O612" s="121"/>
      <c r="P612" s="121"/>
    </row>
    <row r="613" spans="1:16" s="120" customFormat="1" ht="25.5" x14ac:dyDescent="0.25">
      <c r="A613" s="155">
        <v>233</v>
      </c>
      <c r="B613" s="88" t="s">
        <v>215</v>
      </c>
      <c r="C613" s="88"/>
      <c r="D613" s="182"/>
      <c r="E613" s="182"/>
      <c r="F613" s="182"/>
      <c r="G613" s="182"/>
      <c r="H613" s="182"/>
      <c r="I613" s="182"/>
      <c r="J613" s="172">
        <f t="shared" si="18"/>
        <v>0</v>
      </c>
      <c r="K613" s="172">
        <f t="shared" si="19"/>
        <v>0</v>
      </c>
      <c r="N613" s="121"/>
      <c r="O613" s="121"/>
      <c r="P613" s="121"/>
    </row>
    <row r="614" spans="1:16" s="120" customFormat="1" ht="25.5" x14ac:dyDescent="0.25">
      <c r="A614" s="155">
        <v>234</v>
      </c>
      <c r="B614" s="88" t="s">
        <v>216</v>
      </c>
      <c r="C614" s="88"/>
      <c r="D614" s="182"/>
      <c r="E614" s="182"/>
      <c r="F614" s="182"/>
      <c r="G614" s="182"/>
      <c r="H614" s="182"/>
      <c r="I614" s="182"/>
      <c r="J614" s="172">
        <f t="shared" si="18"/>
        <v>0</v>
      </c>
      <c r="K614" s="172">
        <f t="shared" si="19"/>
        <v>0</v>
      </c>
      <c r="N614" s="121"/>
      <c r="O614" s="121"/>
      <c r="P614" s="121"/>
    </row>
    <row r="615" spans="1:16" s="120" customFormat="1" ht="25.5" x14ac:dyDescent="0.25">
      <c r="A615" s="155">
        <v>235</v>
      </c>
      <c r="B615" s="88" t="s">
        <v>217</v>
      </c>
      <c r="C615" s="88"/>
      <c r="D615" s="182"/>
      <c r="E615" s="182"/>
      <c r="F615" s="182"/>
      <c r="G615" s="182"/>
      <c r="H615" s="182"/>
      <c r="I615" s="182"/>
      <c r="J615" s="172">
        <f t="shared" si="18"/>
        <v>0</v>
      </c>
      <c r="K615" s="172">
        <f t="shared" si="19"/>
        <v>0</v>
      </c>
      <c r="N615" s="121"/>
      <c r="O615" s="121"/>
      <c r="P615" s="121"/>
    </row>
    <row r="616" spans="1:16" s="120" customFormat="1" x14ac:dyDescent="0.25">
      <c r="A616" s="155">
        <v>236</v>
      </c>
      <c r="B616" s="88" t="s">
        <v>218</v>
      </c>
      <c r="C616" s="88"/>
      <c r="D616" s="182"/>
      <c r="E616" s="182"/>
      <c r="F616" s="182"/>
      <c r="G616" s="182"/>
      <c r="H616" s="182"/>
      <c r="I616" s="182"/>
      <c r="J616" s="172">
        <f t="shared" si="18"/>
        <v>0</v>
      </c>
      <c r="K616" s="172">
        <f t="shared" si="19"/>
        <v>0</v>
      </c>
      <c r="N616" s="121"/>
      <c r="O616" s="121"/>
      <c r="P616" s="121"/>
    </row>
    <row r="617" spans="1:16" s="120" customFormat="1" ht="38.25" x14ac:dyDescent="0.25">
      <c r="A617" s="155">
        <v>237</v>
      </c>
      <c r="B617" s="88" t="s">
        <v>219</v>
      </c>
      <c r="C617" s="88"/>
      <c r="D617" s="182"/>
      <c r="E617" s="182"/>
      <c r="F617" s="182"/>
      <c r="G617" s="182"/>
      <c r="H617" s="182"/>
      <c r="I617" s="182"/>
      <c r="J617" s="172">
        <f t="shared" si="18"/>
        <v>0</v>
      </c>
      <c r="K617" s="172">
        <f t="shared" si="19"/>
        <v>0</v>
      </c>
      <c r="N617" s="121"/>
      <c r="O617" s="121"/>
      <c r="P617" s="121"/>
    </row>
    <row r="618" spans="1:16" s="120" customFormat="1" x14ac:dyDescent="0.25">
      <c r="A618" s="155">
        <v>238</v>
      </c>
      <c r="B618" s="88" t="s">
        <v>220</v>
      </c>
      <c r="C618" s="88"/>
      <c r="D618" s="182"/>
      <c r="E618" s="182"/>
      <c r="F618" s="182"/>
      <c r="G618" s="182"/>
      <c r="H618" s="182"/>
      <c r="I618" s="182"/>
      <c r="J618" s="172">
        <f t="shared" si="18"/>
        <v>0</v>
      </c>
      <c r="K618" s="172">
        <f t="shared" si="19"/>
        <v>0</v>
      </c>
      <c r="N618" s="121"/>
      <c r="O618" s="121"/>
      <c r="P618" s="121"/>
    </row>
    <row r="619" spans="1:16" s="120" customFormat="1" x14ac:dyDescent="0.25">
      <c r="A619" s="155">
        <v>239</v>
      </c>
      <c r="B619" s="225" t="s">
        <v>221</v>
      </c>
      <c r="C619" s="88" t="s">
        <v>340</v>
      </c>
      <c r="D619" s="182"/>
      <c r="E619" s="182"/>
      <c r="F619" s="182"/>
      <c r="G619" s="182"/>
      <c r="H619" s="182"/>
      <c r="I619" s="182"/>
      <c r="J619" s="172">
        <f t="shared" si="18"/>
        <v>0</v>
      </c>
      <c r="K619" s="172">
        <f t="shared" si="19"/>
        <v>0</v>
      </c>
      <c r="N619" s="121"/>
      <c r="O619" s="121"/>
      <c r="P619" s="121"/>
    </row>
    <row r="620" spans="1:16" s="120" customFormat="1" x14ac:dyDescent="0.25">
      <c r="A620" s="155">
        <v>240</v>
      </c>
      <c r="B620" s="225"/>
      <c r="C620" s="88" t="s">
        <v>341</v>
      </c>
      <c r="D620" s="182"/>
      <c r="E620" s="182"/>
      <c r="F620" s="182"/>
      <c r="G620" s="182"/>
      <c r="H620" s="182"/>
      <c r="I620" s="182"/>
      <c r="J620" s="172">
        <f t="shared" si="18"/>
        <v>0</v>
      </c>
      <c r="K620" s="172">
        <f t="shared" si="19"/>
        <v>0</v>
      </c>
      <c r="N620" s="121"/>
      <c r="O620" s="121"/>
      <c r="P620" s="121"/>
    </row>
    <row r="621" spans="1:16" s="120" customFormat="1" ht="25.5" x14ac:dyDescent="0.25">
      <c r="A621" s="155">
        <v>241</v>
      </c>
      <c r="B621" s="225"/>
      <c r="C621" s="88" t="s">
        <v>342</v>
      </c>
      <c r="D621" s="182"/>
      <c r="E621" s="182"/>
      <c r="F621" s="182"/>
      <c r="G621" s="182"/>
      <c r="H621" s="182"/>
      <c r="I621" s="182"/>
      <c r="J621" s="172">
        <f t="shared" si="18"/>
        <v>0</v>
      </c>
      <c r="K621" s="172">
        <f t="shared" si="19"/>
        <v>0</v>
      </c>
      <c r="N621" s="121"/>
      <c r="O621" s="121"/>
      <c r="P621" s="121"/>
    </row>
    <row r="622" spans="1:16" s="120" customFormat="1" ht="25.5" x14ac:dyDescent="0.25">
      <c r="A622" s="155">
        <v>242</v>
      </c>
      <c r="B622" s="225"/>
      <c r="C622" s="88" t="s">
        <v>343</v>
      </c>
      <c r="D622" s="182"/>
      <c r="E622" s="182"/>
      <c r="F622" s="182"/>
      <c r="G622" s="182"/>
      <c r="H622" s="182"/>
      <c r="I622" s="182"/>
      <c r="J622" s="172">
        <f t="shared" ref="J622:J685" si="20">SUM(D622+F622+H622)</f>
        <v>0</v>
      </c>
      <c r="K622" s="172">
        <f t="shared" ref="K622:K685" si="21">SUM(E622+G622+I622)</f>
        <v>0</v>
      </c>
      <c r="N622" s="121"/>
      <c r="O622" s="121"/>
      <c r="P622" s="121"/>
    </row>
    <row r="623" spans="1:16" s="120" customFormat="1" ht="25.5" x14ac:dyDescent="0.25">
      <c r="A623" s="155">
        <v>243</v>
      </c>
      <c r="B623" s="225"/>
      <c r="C623" s="88" t="s">
        <v>344</v>
      </c>
      <c r="D623" s="182"/>
      <c r="E623" s="182"/>
      <c r="F623" s="182"/>
      <c r="G623" s="182"/>
      <c r="H623" s="182"/>
      <c r="I623" s="182"/>
      <c r="J623" s="172">
        <f t="shared" si="20"/>
        <v>0</v>
      </c>
      <c r="K623" s="172">
        <f t="shared" si="21"/>
        <v>0</v>
      </c>
      <c r="N623" s="121"/>
      <c r="O623" s="121"/>
      <c r="P623" s="121"/>
    </row>
    <row r="624" spans="1:16" s="120" customFormat="1" ht="25.5" x14ac:dyDescent="0.25">
      <c r="A624" s="155">
        <v>244</v>
      </c>
      <c r="B624" s="225"/>
      <c r="C624" s="88" t="s">
        <v>345</v>
      </c>
      <c r="D624" s="182"/>
      <c r="E624" s="182"/>
      <c r="F624" s="182"/>
      <c r="G624" s="182"/>
      <c r="H624" s="182"/>
      <c r="I624" s="182"/>
      <c r="J624" s="172">
        <f t="shared" si="20"/>
        <v>0</v>
      </c>
      <c r="K624" s="172">
        <f t="shared" si="21"/>
        <v>0</v>
      </c>
      <c r="N624" s="121"/>
      <c r="O624" s="121"/>
      <c r="P624" s="121"/>
    </row>
    <row r="625" spans="1:16" s="120" customFormat="1" ht="25.5" x14ac:dyDescent="0.25">
      <c r="A625" s="155">
        <v>245</v>
      </c>
      <c r="B625" s="225"/>
      <c r="C625" s="88" t="s">
        <v>346</v>
      </c>
      <c r="D625" s="182"/>
      <c r="E625" s="182"/>
      <c r="F625" s="182"/>
      <c r="G625" s="182"/>
      <c r="H625" s="182"/>
      <c r="I625" s="182"/>
      <c r="J625" s="172">
        <f t="shared" si="20"/>
        <v>0</v>
      </c>
      <c r="K625" s="172">
        <f t="shared" si="21"/>
        <v>0</v>
      </c>
      <c r="N625" s="121"/>
      <c r="O625" s="121"/>
      <c r="P625" s="121"/>
    </row>
    <row r="626" spans="1:16" s="120" customFormat="1" ht="25.5" x14ac:dyDescent="0.25">
      <c r="A626" s="155">
        <v>246</v>
      </c>
      <c r="B626" s="225"/>
      <c r="C626" s="88" t="s">
        <v>347</v>
      </c>
      <c r="D626" s="182"/>
      <c r="E626" s="182"/>
      <c r="F626" s="182"/>
      <c r="G626" s="182"/>
      <c r="H626" s="182"/>
      <c r="I626" s="182"/>
      <c r="J626" s="172">
        <f t="shared" si="20"/>
        <v>0</v>
      </c>
      <c r="K626" s="172">
        <f t="shared" si="21"/>
        <v>0</v>
      </c>
      <c r="N626" s="121"/>
      <c r="O626" s="121"/>
      <c r="P626" s="121"/>
    </row>
    <row r="627" spans="1:16" s="120" customFormat="1" ht="25.5" x14ac:dyDescent="0.25">
      <c r="A627" s="155">
        <v>247</v>
      </c>
      <c r="B627" s="225"/>
      <c r="C627" s="88" t="s">
        <v>348</v>
      </c>
      <c r="D627" s="182"/>
      <c r="E627" s="182"/>
      <c r="F627" s="182"/>
      <c r="G627" s="182"/>
      <c r="H627" s="182"/>
      <c r="I627" s="182"/>
      <c r="J627" s="172">
        <f t="shared" si="20"/>
        <v>0</v>
      </c>
      <c r="K627" s="172">
        <f t="shared" si="21"/>
        <v>0</v>
      </c>
      <c r="N627" s="121"/>
      <c r="O627" s="121"/>
      <c r="P627" s="121"/>
    </row>
    <row r="628" spans="1:16" s="120" customFormat="1" x14ac:dyDescent="0.25">
      <c r="A628" s="155">
        <v>248</v>
      </c>
      <c r="B628" s="225"/>
      <c r="C628" s="88" t="s">
        <v>349</v>
      </c>
      <c r="D628" s="182"/>
      <c r="E628" s="182"/>
      <c r="F628" s="182"/>
      <c r="G628" s="182"/>
      <c r="H628" s="182"/>
      <c r="I628" s="182"/>
      <c r="J628" s="172">
        <f t="shared" si="20"/>
        <v>0</v>
      </c>
      <c r="K628" s="172">
        <f t="shared" si="21"/>
        <v>0</v>
      </c>
      <c r="N628" s="121"/>
      <c r="O628" s="121"/>
      <c r="P628" s="121"/>
    </row>
    <row r="629" spans="1:16" s="120" customFormat="1" x14ac:dyDescent="0.25">
      <c r="A629" s="155">
        <v>249</v>
      </c>
      <c r="B629" s="225" t="s">
        <v>222</v>
      </c>
      <c r="C629" s="88" t="s">
        <v>350</v>
      </c>
      <c r="D629" s="182"/>
      <c r="E629" s="182"/>
      <c r="F629" s="182"/>
      <c r="G629" s="182"/>
      <c r="H629" s="182"/>
      <c r="I629" s="182"/>
      <c r="J629" s="172">
        <f t="shared" si="20"/>
        <v>0</v>
      </c>
      <c r="K629" s="172">
        <f t="shared" si="21"/>
        <v>0</v>
      </c>
      <c r="N629" s="121"/>
      <c r="O629" s="121"/>
      <c r="P629" s="121"/>
    </row>
    <row r="630" spans="1:16" s="120" customFormat="1" x14ac:dyDescent="0.25">
      <c r="A630" s="155">
        <v>250</v>
      </c>
      <c r="B630" s="225"/>
      <c r="C630" s="88" t="s">
        <v>351</v>
      </c>
      <c r="D630" s="182"/>
      <c r="E630" s="182"/>
      <c r="F630" s="182"/>
      <c r="G630" s="182"/>
      <c r="H630" s="182"/>
      <c r="I630" s="182"/>
      <c r="J630" s="172">
        <f t="shared" si="20"/>
        <v>0</v>
      </c>
      <c r="K630" s="172">
        <f t="shared" si="21"/>
        <v>0</v>
      </c>
      <c r="N630" s="121"/>
      <c r="O630" s="121"/>
      <c r="P630" s="121"/>
    </row>
    <row r="631" spans="1:16" s="120" customFormat="1" x14ac:dyDescent="0.25">
      <c r="A631" s="155">
        <v>251</v>
      </c>
      <c r="B631" s="225"/>
      <c r="C631" s="88" t="s">
        <v>352</v>
      </c>
      <c r="D631" s="182"/>
      <c r="E631" s="182"/>
      <c r="F631" s="182"/>
      <c r="G631" s="182"/>
      <c r="H631" s="182"/>
      <c r="I631" s="182"/>
      <c r="J631" s="172">
        <f t="shared" si="20"/>
        <v>0</v>
      </c>
      <c r="K631" s="172">
        <f t="shared" si="21"/>
        <v>0</v>
      </c>
      <c r="N631" s="121"/>
      <c r="O631" s="121"/>
      <c r="P631" s="121"/>
    </row>
    <row r="632" spans="1:16" s="120" customFormat="1" x14ac:dyDescent="0.25">
      <c r="A632" s="155">
        <v>252</v>
      </c>
      <c r="B632" s="225"/>
      <c r="C632" s="88" t="s">
        <v>353</v>
      </c>
      <c r="D632" s="182"/>
      <c r="E632" s="182"/>
      <c r="F632" s="182"/>
      <c r="G632" s="182"/>
      <c r="H632" s="182"/>
      <c r="I632" s="182"/>
      <c r="J632" s="172">
        <f t="shared" si="20"/>
        <v>0</v>
      </c>
      <c r="K632" s="172">
        <f t="shared" si="21"/>
        <v>0</v>
      </c>
      <c r="N632" s="121"/>
      <c r="O632" s="121"/>
      <c r="P632" s="121"/>
    </row>
    <row r="633" spans="1:16" s="120" customFormat="1" x14ac:dyDescent="0.25">
      <c r="A633" s="155">
        <v>253</v>
      </c>
      <c r="B633" s="225"/>
      <c r="C633" s="88" t="s">
        <v>354</v>
      </c>
      <c r="D633" s="182"/>
      <c r="E633" s="182"/>
      <c r="F633" s="182"/>
      <c r="G633" s="182"/>
      <c r="H633" s="182"/>
      <c r="I633" s="182"/>
      <c r="J633" s="172">
        <f t="shared" si="20"/>
        <v>0</v>
      </c>
      <c r="K633" s="172">
        <f t="shared" si="21"/>
        <v>0</v>
      </c>
      <c r="N633" s="121"/>
      <c r="O633" s="121"/>
      <c r="P633" s="121"/>
    </row>
    <row r="634" spans="1:16" s="120" customFormat="1" ht="25.5" x14ac:dyDescent="0.25">
      <c r="A634" s="155">
        <v>254</v>
      </c>
      <c r="B634" s="225"/>
      <c r="C634" s="88" t="s">
        <v>355</v>
      </c>
      <c r="D634" s="182"/>
      <c r="E634" s="182"/>
      <c r="F634" s="182"/>
      <c r="G634" s="182"/>
      <c r="H634" s="182"/>
      <c r="I634" s="182"/>
      <c r="J634" s="172">
        <f t="shared" si="20"/>
        <v>0</v>
      </c>
      <c r="K634" s="172">
        <f t="shared" si="21"/>
        <v>0</v>
      </c>
      <c r="N634" s="121"/>
      <c r="O634" s="121"/>
      <c r="P634" s="121"/>
    </row>
    <row r="635" spans="1:16" s="120" customFormat="1" ht="25.5" x14ac:dyDescent="0.25">
      <c r="A635" s="155">
        <v>255</v>
      </c>
      <c r="B635" s="225"/>
      <c r="C635" s="88" t="s">
        <v>356</v>
      </c>
      <c r="D635" s="182"/>
      <c r="E635" s="182"/>
      <c r="F635" s="182"/>
      <c r="G635" s="182"/>
      <c r="H635" s="182"/>
      <c r="I635" s="182"/>
      <c r="J635" s="172">
        <f t="shared" si="20"/>
        <v>0</v>
      </c>
      <c r="K635" s="172">
        <f t="shared" si="21"/>
        <v>0</v>
      </c>
      <c r="N635" s="121"/>
      <c r="O635" s="121"/>
      <c r="P635" s="121"/>
    </row>
    <row r="636" spans="1:16" s="120" customFormat="1" ht="25.5" x14ac:dyDescent="0.25">
      <c r="A636" s="155">
        <v>256</v>
      </c>
      <c r="B636" s="225"/>
      <c r="C636" s="88" t="s">
        <v>357</v>
      </c>
      <c r="D636" s="182"/>
      <c r="E636" s="182"/>
      <c r="F636" s="182"/>
      <c r="G636" s="182"/>
      <c r="H636" s="182"/>
      <c r="I636" s="182"/>
      <c r="J636" s="172">
        <f t="shared" si="20"/>
        <v>0</v>
      </c>
      <c r="K636" s="172">
        <f t="shared" si="21"/>
        <v>0</v>
      </c>
      <c r="N636" s="121"/>
      <c r="O636" s="121"/>
      <c r="P636" s="121"/>
    </row>
    <row r="637" spans="1:16" s="120" customFormat="1" ht="25.5" x14ac:dyDescent="0.25">
      <c r="A637" s="155">
        <v>257</v>
      </c>
      <c r="B637" s="225"/>
      <c r="C637" s="88" t="s">
        <v>358</v>
      </c>
      <c r="D637" s="182"/>
      <c r="E637" s="182"/>
      <c r="F637" s="182"/>
      <c r="G637" s="182"/>
      <c r="H637" s="182"/>
      <c r="I637" s="182"/>
      <c r="J637" s="172">
        <f t="shared" si="20"/>
        <v>0</v>
      </c>
      <c r="K637" s="172">
        <f t="shared" si="21"/>
        <v>0</v>
      </c>
      <c r="N637" s="121"/>
      <c r="O637" s="121"/>
      <c r="P637" s="121"/>
    </row>
    <row r="638" spans="1:16" s="120" customFormat="1" ht="25.5" x14ac:dyDescent="0.25">
      <c r="A638" s="155">
        <v>258</v>
      </c>
      <c r="B638" s="225"/>
      <c r="C638" s="88" t="s">
        <v>359</v>
      </c>
      <c r="D638" s="182"/>
      <c r="E638" s="182"/>
      <c r="F638" s="182"/>
      <c r="G638" s="182"/>
      <c r="H638" s="182"/>
      <c r="I638" s="182"/>
      <c r="J638" s="172">
        <f t="shared" si="20"/>
        <v>0</v>
      </c>
      <c r="K638" s="172">
        <f t="shared" si="21"/>
        <v>0</v>
      </c>
      <c r="N638" s="121"/>
      <c r="O638" s="121"/>
      <c r="P638" s="121"/>
    </row>
    <row r="639" spans="1:16" s="120" customFormat="1" ht="25.5" x14ac:dyDescent="0.25">
      <c r="A639" s="155">
        <v>259</v>
      </c>
      <c r="B639" s="225"/>
      <c r="C639" s="88" t="s">
        <v>360</v>
      </c>
      <c r="D639" s="182"/>
      <c r="E639" s="182"/>
      <c r="F639" s="182"/>
      <c r="G639" s="182"/>
      <c r="H639" s="182"/>
      <c r="I639" s="182"/>
      <c r="J639" s="172">
        <f t="shared" si="20"/>
        <v>0</v>
      </c>
      <c r="K639" s="172">
        <f t="shared" si="21"/>
        <v>0</v>
      </c>
      <c r="N639" s="121"/>
      <c r="O639" s="121"/>
      <c r="P639" s="121"/>
    </row>
    <row r="640" spans="1:16" s="120" customFormat="1" ht="25.5" x14ac:dyDescent="0.25">
      <c r="A640" s="155">
        <v>260</v>
      </c>
      <c r="B640" s="225"/>
      <c r="C640" s="88" t="s">
        <v>361</v>
      </c>
      <c r="D640" s="182"/>
      <c r="E640" s="182"/>
      <c r="F640" s="182"/>
      <c r="G640" s="182"/>
      <c r="H640" s="182"/>
      <c r="I640" s="182"/>
      <c r="J640" s="172">
        <f t="shared" si="20"/>
        <v>0</v>
      </c>
      <c r="K640" s="172">
        <f t="shared" si="21"/>
        <v>0</v>
      </c>
      <c r="N640" s="121"/>
      <c r="O640" s="121"/>
      <c r="P640" s="121"/>
    </row>
    <row r="641" spans="1:16" s="120" customFormat="1" x14ac:dyDescent="0.25">
      <c r="A641" s="155">
        <v>261</v>
      </c>
      <c r="B641" s="225"/>
      <c r="C641" s="88" t="s">
        <v>362</v>
      </c>
      <c r="D641" s="182"/>
      <c r="E641" s="182"/>
      <c r="F641" s="182"/>
      <c r="G641" s="182"/>
      <c r="H641" s="182"/>
      <c r="I641" s="182"/>
      <c r="J641" s="172">
        <f t="shared" si="20"/>
        <v>0</v>
      </c>
      <c r="K641" s="172">
        <f t="shared" si="21"/>
        <v>0</v>
      </c>
      <c r="N641" s="121"/>
      <c r="O641" s="121"/>
      <c r="P641" s="121"/>
    </row>
    <row r="642" spans="1:16" s="120" customFormat="1" ht="25.5" x14ac:dyDescent="0.25">
      <c r="A642" s="155">
        <v>262</v>
      </c>
      <c r="B642" s="225" t="s">
        <v>223</v>
      </c>
      <c r="C642" s="88" t="s">
        <v>363</v>
      </c>
      <c r="D642" s="182"/>
      <c r="E642" s="182"/>
      <c r="F642" s="182"/>
      <c r="G642" s="182"/>
      <c r="H642" s="182"/>
      <c r="I642" s="182"/>
      <c r="J642" s="172">
        <f t="shared" si="20"/>
        <v>0</v>
      </c>
      <c r="K642" s="172">
        <f t="shared" si="21"/>
        <v>0</v>
      </c>
      <c r="N642" s="121"/>
      <c r="O642" s="121"/>
      <c r="P642" s="121"/>
    </row>
    <row r="643" spans="1:16" s="120" customFormat="1" ht="25.5" x14ac:dyDescent="0.25">
      <c r="A643" s="155">
        <v>263</v>
      </c>
      <c r="B643" s="225"/>
      <c r="C643" s="88" t="s">
        <v>364</v>
      </c>
      <c r="D643" s="182"/>
      <c r="E643" s="182"/>
      <c r="F643" s="182"/>
      <c r="G643" s="182"/>
      <c r="H643" s="182"/>
      <c r="I643" s="182"/>
      <c r="J643" s="172">
        <f t="shared" si="20"/>
        <v>0</v>
      </c>
      <c r="K643" s="172">
        <f t="shared" si="21"/>
        <v>0</v>
      </c>
      <c r="N643" s="121"/>
      <c r="O643" s="121"/>
      <c r="P643" s="121"/>
    </row>
    <row r="644" spans="1:16" s="120" customFormat="1" ht="25.5" x14ac:dyDescent="0.25">
      <c r="A644" s="155">
        <v>264</v>
      </c>
      <c r="B644" s="88" t="s">
        <v>224</v>
      </c>
      <c r="C644" s="88"/>
      <c r="D644" s="182"/>
      <c r="E644" s="182"/>
      <c r="F644" s="182"/>
      <c r="G644" s="182"/>
      <c r="H644" s="182"/>
      <c r="I644" s="182"/>
      <c r="J644" s="172">
        <f t="shared" si="20"/>
        <v>0</v>
      </c>
      <c r="K644" s="172">
        <f t="shared" si="21"/>
        <v>0</v>
      </c>
      <c r="N644" s="121"/>
      <c r="O644" s="121"/>
      <c r="P644" s="121"/>
    </row>
    <row r="645" spans="1:16" s="120" customFormat="1" ht="63.75" x14ac:dyDescent="0.25">
      <c r="A645" s="155">
        <v>265</v>
      </c>
      <c r="B645" s="225" t="s">
        <v>225</v>
      </c>
      <c r="C645" s="88" t="s">
        <v>365</v>
      </c>
      <c r="D645" s="182"/>
      <c r="E645" s="182"/>
      <c r="F645" s="182"/>
      <c r="G645" s="182"/>
      <c r="H645" s="182"/>
      <c r="I645" s="182"/>
      <c r="J645" s="172">
        <f t="shared" si="20"/>
        <v>0</v>
      </c>
      <c r="K645" s="172">
        <f t="shared" si="21"/>
        <v>0</v>
      </c>
      <c r="N645" s="121"/>
      <c r="O645" s="121"/>
      <c r="P645" s="121"/>
    </row>
    <row r="646" spans="1:16" s="120" customFormat="1" ht="102" x14ac:dyDescent="0.25">
      <c r="A646" s="155">
        <v>266</v>
      </c>
      <c r="B646" s="225"/>
      <c r="C646" s="88" t="s">
        <v>366</v>
      </c>
      <c r="D646" s="182"/>
      <c r="E646" s="182"/>
      <c r="F646" s="182"/>
      <c r="G646" s="182"/>
      <c r="H646" s="182"/>
      <c r="I646" s="182"/>
      <c r="J646" s="172">
        <f t="shared" si="20"/>
        <v>0</v>
      </c>
      <c r="K646" s="172">
        <f t="shared" si="21"/>
        <v>0</v>
      </c>
      <c r="N646" s="121"/>
      <c r="O646" s="121"/>
      <c r="P646" s="121"/>
    </row>
    <row r="647" spans="1:16" s="120" customFormat="1" ht="63.75" x14ac:dyDescent="0.25">
      <c r="A647" s="155">
        <v>267</v>
      </c>
      <c r="B647" s="225"/>
      <c r="C647" s="88" t="s">
        <v>367</v>
      </c>
      <c r="D647" s="182"/>
      <c r="E647" s="182"/>
      <c r="F647" s="182"/>
      <c r="G647" s="182"/>
      <c r="H647" s="182"/>
      <c r="I647" s="182"/>
      <c r="J647" s="172">
        <f t="shared" si="20"/>
        <v>0</v>
      </c>
      <c r="K647" s="172">
        <f t="shared" si="21"/>
        <v>0</v>
      </c>
      <c r="N647" s="121"/>
      <c r="O647" s="121"/>
      <c r="P647" s="121"/>
    </row>
    <row r="648" spans="1:16" s="120" customFormat="1" x14ac:dyDescent="0.25">
      <c r="A648" s="155">
        <v>268</v>
      </c>
      <c r="B648" s="225"/>
      <c r="C648" s="88" t="s">
        <v>368</v>
      </c>
      <c r="D648" s="182"/>
      <c r="E648" s="182"/>
      <c r="F648" s="182"/>
      <c r="G648" s="182"/>
      <c r="H648" s="182"/>
      <c r="I648" s="182"/>
      <c r="J648" s="172">
        <f t="shared" si="20"/>
        <v>0</v>
      </c>
      <c r="K648" s="172">
        <f t="shared" si="21"/>
        <v>0</v>
      </c>
      <c r="N648" s="121"/>
      <c r="O648" s="121"/>
      <c r="P648" s="121"/>
    </row>
    <row r="649" spans="1:16" s="120" customFormat="1" ht="51" x14ac:dyDescent="0.25">
      <c r="A649" s="155">
        <v>269</v>
      </c>
      <c r="B649" s="225"/>
      <c r="C649" s="88" t="s">
        <v>369</v>
      </c>
      <c r="D649" s="182"/>
      <c r="E649" s="182"/>
      <c r="F649" s="182"/>
      <c r="G649" s="182"/>
      <c r="H649" s="182"/>
      <c r="I649" s="182"/>
      <c r="J649" s="172">
        <f t="shared" si="20"/>
        <v>0</v>
      </c>
      <c r="K649" s="172">
        <f t="shared" si="21"/>
        <v>0</v>
      </c>
      <c r="N649" s="121"/>
      <c r="O649" s="121"/>
      <c r="P649" s="121"/>
    </row>
    <row r="650" spans="1:16" s="120" customFormat="1" ht="38.25" x14ac:dyDescent="0.25">
      <c r="A650" s="155">
        <v>270</v>
      </c>
      <c r="B650" s="225"/>
      <c r="C650" s="88" t="s">
        <v>370</v>
      </c>
      <c r="D650" s="182"/>
      <c r="E650" s="182"/>
      <c r="F650" s="182"/>
      <c r="G650" s="182"/>
      <c r="H650" s="182"/>
      <c r="I650" s="182"/>
      <c r="J650" s="172">
        <f t="shared" si="20"/>
        <v>0</v>
      </c>
      <c r="K650" s="172">
        <f t="shared" si="21"/>
        <v>0</v>
      </c>
      <c r="N650" s="121"/>
      <c r="O650" s="121"/>
      <c r="P650" s="121"/>
    </row>
    <row r="651" spans="1:16" s="120" customFormat="1" ht="51" x14ac:dyDescent="0.25">
      <c r="A651" s="155">
        <v>271</v>
      </c>
      <c r="B651" s="225"/>
      <c r="C651" s="88" t="s">
        <v>371</v>
      </c>
      <c r="D651" s="182"/>
      <c r="E651" s="182"/>
      <c r="F651" s="182"/>
      <c r="G651" s="182"/>
      <c r="H651" s="182"/>
      <c r="I651" s="182"/>
      <c r="J651" s="172">
        <f t="shared" si="20"/>
        <v>0</v>
      </c>
      <c r="K651" s="172">
        <f t="shared" si="21"/>
        <v>0</v>
      </c>
      <c r="N651" s="121"/>
      <c r="O651" s="121"/>
      <c r="P651" s="121"/>
    </row>
    <row r="652" spans="1:16" s="120" customFormat="1" ht="38.25" x14ac:dyDescent="0.25">
      <c r="A652" s="155">
        <v>272</v>
      </c>
      <c r="B652" s="225"/>
      <c r="C652" s="88" t="s">
        <v>372</v>
      </c>
      <c r="D652" s="182"/>
      <c r="E652" s="182"/>
      <c r="F652" s="182"/>
      <c r="G652" s="182"/>
      <c r="H652" s="182"/>
      <c r="I652" s="182"/>
      <c r="J652" s="172">
        <f t="shared" si="20"/>
        <v>0</v>
      </c>
      <c r="K652" s="172">
        <f t="shared" si="21"/>
        <v>0</v>
      </c>
      <c r="N652" s="121"/>
      <c r="O652" s="121"/>
      <c r="P652" s="121"/>
    </row>
    <row r="653" spans="1:16" s="120" customFormat="1" ht="51" x14ac:dyDescent="0.25">
      <c r="A653" s="155">
        <v>273</v>
      </c>
      <c r="B653" s="225"/>
      <c r="C653" s="88" t="s">
        <v>373</v>
      </c>
      <c r="D653" s="182"/>
      <c r="E653" s="182"/>
      <c r="F653" s="182"/>
      <c r="G653" s="182"/>
      <c r="H653" s="182"/>
      <c r="I653" s="182"/>
      <c r="J653" s="172">
        <f t="shared" si="20"/>
        <v>0</v>
      </c>
      <c r="K653" s="172">
        <f t="shared" si="21"/>
        <v>0</v>
      </c>
      <c r="N653" s="121"/>
      <c r="O653" s="121"/>
      <c r="P653" s="121"/>
    </row>
    <row r="654" spans="1:16" s="120" customFormat="1" ht="51" x14ac:dyDescent="0.25">
      <c r="A654" s="155">
        <v>274</v>
      </c>
      <c r="B654" s="225"/>
      <c r="C654" s="88" t="s">
        <v>374</v>
      </c>
      <c r="D654" s="182"/>
      <c r="E654" s="182"/>
      <c r="F654" s="182"/>
      <c r="G654" s="182"/>
      <c r="H654" s="182"/>
      <c r="I654" s="182"/>
      <c r="J654" s="172">
        <f t="shared" si="20"/>
        <v>0</v>
      </c>
      <c r="K654" s="172">
        <f t="shared" si="21"/>
        <v>0</v>
      </c>
      <c r="N654" s="121"/>
      <c r="O654" s="121"/>
      <c r="P654" s="121"/>
    </row>
    <row r="655" spans="1:16" s="120" customFormat="1" ht="102" x14ac:dyDescent="0.25">
      <c r="A655" s="155">
        <v>275</v>
      </c>
      <c r="B655" s="225"/>
      <c r="C655" s="88" t="s">
        <v>375</v>
      </c>
      <c r="D655" s="182"/>
      <c r="E655" s="182"/>
      <c r="F655" s="182"/>
      <c r="G655" s="182"/>
      <c r="H655" s="182"/>
      <c r="I655" s="182"/>
      <c r="J655" s="172">
        <f t="shared" si="20"/>
        <v>0</v>
      </c>
      <c r="K655" s="172">
        <f t="shared" si="21"/>
        <v>0</v>
      </c>
      <c r="N655" s="121"/>
      <c r="O655" s="121"/>
      <c r="P655" s="121"/>
    </row>
    <row r="656" spans="1:16" s="120" customFormat="1" x14ac:dyDescent="0.25">
      <c r="A656" s="155">
        <v>276</v>
      </c>
      <c r="B656" s="225" t="s">
        <v>226</v>
      </c>
      <c r="C656" s="88" t="s">
        <v>376</v>
      </c>
      <c r="D656" s="182"/>
      <c r="E656" s="182"/>
      <c r="F656" s="182"/>
      <c r="G656" s="182"/>
      <c r="H656" s="182"/>
      <c r="I656" s="182"/>
      <c r="J656" s="172">
        <f t="shared" si="20"/>
        <v>0</v>
      </c>
      <c r="K656" s="172">
        <f t="shared" si="21"/>
        <v>0</v>
      </c>
      <c r="N656" s="121"/>
      <c r="O656" s="121"/>
      <c r="P656" s="121"/>
    </row>
    <row r="657" spans="1:16" s="120" customFormat="1" ht="25.5" x14ac:dyDescent="0.25">
      <c r="A657" s="155">
        <v>277</v>
      </c>
      <c r="B657" s="225"/>
      <c r="C657" s="88" t="s">
        <v>377</v>
      </c>
      <c r="D657" s="182"/>
      <c r="E657" s="182"/>
      <c r="F657" s="182"/>
      <c r="G657" s="182"/>
      <c r="H657" s="182"/>
      <c r="I657" s="182"/>
      <c r="J657" s="172">
        <f t="shared" si="20"/>
        <v>0</v>
      </c>
      <c r="K657" s="172">
        <f t="shared" si="21"/>
        <v>0</v>
      </c>
      <c r="N657" s="121"/>
      <c r="O657" s="121"/>
      <c r="P657" s="121"/>
    </row>
    <row r="658" spans="1:16" s="120" customFormat="1" ht="51" x14ac:dyDescent="0.25">
      <c r="A658" s="155">
        <v>278</v>
      </c>
      <c r="B658" s="225"/>
      <c r="C658" s="88" t="s">
        <v>378</v>
      </c>
      <c r="D658" s="182"/>
      <c r="E658" s="182"/>
      <c r="F658" s="182"/>
      <c r="G658" s="182"/>
      <c r="H658" s="182"/>
      <c r="I658" s="182"/>
      <c r="J658" s="172">
        <f t="shared" si="20"/>
        <v>0</v>
      </c>
      <c r="K658" s="172">
        <f t="shared" si="21"/>
        <v>0</v>
      </c>
      <c r="N658" s="121"/>
      <c r="O658" s="121"/>
      <c r="P658" s="121"/>
    </row>
    <row r="659" spans="1:16" s="120" customFormat="1" ht="102" x14ac:dyDescent="0.25">
      <c r="A659" s="155">
        <v>279</v>
      </c>
      <c r="B659" s="225"/>
      <c r="C659" s="88" t="s">
        <v>375</v>
      </c>
      <c r="D659" s="182"/>
      <c r="E659" s="182"/>
      <c r="F659" s="182"/>
      <c r="G659" s="182"/>
      <c r="H659" s="182"/>
      <c r="I659" s="182"/>
      <c r="J659" s="172">
        <f t="shared" si="20"/>
        <v>0</v>
      </c>
      <c r="K659" s="172">
        <f t="shared" si="21"/>
        <v>0</v>
      </c>
      <c r="N659" s="121"/>
      <c r="O659" s="121"/>
      <c r="P659" s="121"/>
    </row>
    <row r="660" spans="1:16" s="120" customFormat="1" x14ac:dyDescent="0.25">
      <c r="A660" s="155">
        <v>280</v>
      </c>
      <c r="B660" s="225" t="s">
        <v>227</v>
      </c>
      <c r="C660" s="88" t="s">
        <v>379</v>
      </c>
      <c r="D660" s="182"/>
      <c r="E660" s="182"/>
      <c r="F660" s="182"/>
      <c r="G660" s="182"/>
      <c r="H660" s="182"/>
      <c r="I660" s="182"/>
      <c r="J660" s="172">
        <f t="shared" si="20"/>
        <v>0</v>
      </c>
      <c r="K660" s="172">
        <f t="shared" si="21"/>
        <v>0</v>
      </c>
      <c r="N660" s="121"/>
      <c r="O660" s="121"/>
      <c r="P660" s="121"/>
    </row>
    <row r="661" spans="1:16" s="120" customFormat="1" ht="76.5" x14ac:dyDescent="0.25">
      <c r="A661" s="155">
        <v>281</v>
      </c>
      <c r="B661" s="225"/>
      <c r="C661" s="88" t="s">
        <v>380</v>
      </c>
      <c r="D661" s="182"/>
      <c r="E661" s="182"/>
      <c r="F661" s="182"/>
      <c r="G661" s="182"/>
      <c r="H661" s="182"/>
      <c r="I661" s="182"/>
      <c r="J661" s="172">
        <f t="shared" si="20"/>
        <v>0</v>
      </c>
      <c r="K661" s="172">
        <f t="shared" si="21"/>
        <v>0</v>
      </c>
      <c r="N661" s="121"/>
      <c r="O661" s="121"/>
      <c r="P661" s="121"/>
    </row>
    <row r="662" spans="1:16" s="120" customFormat="1" ht="38.25" x14ac:dyDescent="0.25">
      <c r="A662" s="155">
        <v>282</v>
      </c>
      <c r="B662" s="225"/>
      <c r="C662" s="88" t="s">
        <v>381</v>
      </c>
      <c r="D662" s="182"/>
      <c r="E662" s="182"/>
      <c r="F662" s="182"/>
      <c r="G662" s="182"/>
      <c r="H662" s="182"/>
      <c r="I662" s="182"/>
      <c r="J662" s="172">
        <f t="shared" si="20"/>
        <v>0</v>
      </c>
      <c r="K662" s="172">
        <f t="shared" si="21"/>
        <v>0</v>
      </c>
      <c r="N662" s="121"/>
      <c r="O662" s="121"/>
      <c r="P662" s="121"/>
    </row>
    <row r="663" spans="1:16" s="120" customFormat="1" ht="25.5" x14ac:dyDescent="0.25">
      <c r="A663" s="155">
        <v>283</v>
      </c>
      <c r="B663" s="225"/>
      <c r="C663" s="88" t="s">
        <v>382</v>
      </c>
      <c r="D663" s="182"/>
      <c r="E663" s="182"/>
      <c r="F663" s="182"/>
      <c r="G663" s="182"/>
      <c r="H663" s="182"/>
      <c r="I663" s="182"/>
      <c r="J663" s="172">
        <f t="shared" si="20"/>
        <v>0</v>
      </c>
      <c r="K663" s="172">
        <f t="shared" si="21"/>
        <v>0</v>
      </c>
      <c r="N663" s="121"/>
      <c r="O663" s="121"/>
      <c r="P663" s="121"/>
    </row>
    <row r="664" spans="1:16" s="120" customFormat="1" ht="25.5" x14ac:dyDescent="0.25">
      <c r="A664" s="155">
        <v>284</v>
      </c>
      <c r="B664" s="225"/>
      <c r="C664" s="88" t="s">
        <v>383</v>
      </c>
      <c r="D664" s="182"/>
      <c r="E664" s="182"/>
      <c r="F664" s="182"/>
      <c r="G664" s="182"/>
      <c r="H664" s="182"/>
      <c r="I664" s="182"/>
      <c r="J664" s="172">
        <f t="shared" si="20"/>
        <v>0</v>
      </c>
      <c r="K664" s="172">
        <f t="shared" si="21"/>
        <v>0</v>
      </c>
      <c r="N664" s="121"/>
      <c r="O664" s="121"/>
      <c r="P664" s="121"/>
    </row>
    <row r="665" spans="1:16" s="120" customFormat="1" ht="25.5" x14ac:dyDescent="0.25">
      <c r="A665" s="155">
        <v>285</v>
      </c>
      <c r="B665" s="225"/>
      <c r="C665" s="88" t="s">
        <v>384</v>
      </c>
      <c r="D665" s="182"/>
      <c r="E665" s="182"/>
      <c r="F665" s="182"/>
      <c r="G665" s="182"/>
      <c r="H665" s="182"/>
      <c r="I665" s="182"/>
      <c r="J665" s="172">
        <f t="shared" si="20"/>
        <v>0</v>
      </c>
      <c r="K665" s="172">
        <f t="shared" si="21"/>
        <v>0</v>
      </c>
      <c r="N665" s="121"/>
      <c r="O665" s="121"/>
      <c r="P665" s="121"/>
    </row>
    <row r="666" spans="1:16" s="120" customFormat="1" ht="51" x14ac:dyDescent="0.25">
      <c r="A666" s="155">
        <v>286</v>
      </c>
      <c r="B666" s="225"/>
      <c r="C666" s="88" t="s">
        <v>378</v>
      </c>
      <c r="D666" s="182"/>
      <c r="E666" s="182"/>
      <c r="F666" s="182"/>
      <c r="G666" s="182"/>
      <c r="H666" s="182"/>
      <c r="I666" s="182"/>
      <c r="J666" s="172">
        <f t="shared" si="20"/>
        <v>0</v>
      </c>
      <c r="K666" s="172">
        <f t="shared" si="21"/>
        <v>0</v>
      </c>
      <c r="N666" s="121"/>
      <c r="O666" s="121"/>
      <c r="P666" s="121"/>
    </row>
    <row r="667" spans="1:16" s="120" customFormat="1" ht="102" x14ac:dyDescent="0.25">
      <c r="A667" s="155">
        <v>287</v>
      </c>
      <c r="B667" s="225"/>
      <c r="C667" s="88" t="s">
        <v>375</v>
      </c>
      <c r="D667" s="182"/>
      <c r="E667" s="182"/>
      <c r="F667" s="182"/>
      <c r="G667" s="182"/>
      <c r="H667" s="182"/>
      <c r="I667" s="182"/>
      <c r="J667" s="172">
        <f t="shared" si="20"/>
        <v>0</v>
      </c>
      <c r="K667" s="172">
        <f t="shared" si="21"/>
        <v>0</v>
      </c>
      <c r="N667" s="121"/>
      <c r="O667" s="121"/>
      <c r="P667" s="121"/>
    </row>
    <row r="668" spans="1:16" s="120" customFormat="1" ht="25.5" x14ac:dyDescent="0.25">
      <c r="A668" s="155">
        <v>288</v>
      </c>
      <c r="B668" s="88" t="s">
        <v>228</v>
      </c>
      <c r="C668" s="88"/>
      <c r="D668" s="182"/>
      <c r="E668" s="182"/>
      <c r="F668" s="182"/>
      <c r="G668" s="182"/>
      <c r="H668" s="182"/>
      <c r="I668" s="182"/>
      <c r="J668" s="172">
        <f t="shared" si="20"/>
        <v>0</v>
      </c>
      <c r="K668" s="172">
        <f t="shared" si="21"/>
        <v>0</v>
      </c>
      <c r="N668" s="121"/>
      <c r="O668" s="121"/>
      <c r="P668" s="121"/>
    </row>
    <row r="669" spans="1:16" s="120" customFormat="1" ht="38.25" x14ac:dyDescent="0.25">
      <c r="A669" s="155">
        <v>289</v>
      </c>
      <c r="B669" s="88" t="s">
        <v>229</v>
      </c>
      <c r="C669" s="90"/>
      <c r="D669" s="182"/>
      <c r="E669" s="182"/>
      <c r="F669" s="182"/>
      <c r="G669" s="182"/>
      <c r="H669" s="182"/>
      <c r="I669" s="182"/>
      <c r="J669" s="172">
        <f t="shared" si="20"/>
        <v>0</v>
      </c>
      <c r="K669" s="172">
        <f t="shared" si="21"/>
        <v>0</v>
      </c>
      <c r="N669" s="121"/>
      <c r="O669" s="121"/>
      <c r="P669" s="121"/>
    </row>
    <row r="670" spans="1:16" s="120" customFormat="1" ht="38.25" x14ac:dyDescent="0.25">
      <c r="A670" s="155">
        <v>290</v>
      </c>
      <c r="B670" s="225" t="s">
        <v>230</v>
      </c>
      <c r="C670" s="88" t="s">
        <v>385</v>
      </c>
      <c r="D670" s="182"/>
      <c r="E670" s="182"/>
      <c r="F670" s="182"/>
      <c r="G670" s="182"/>
      <c r="H670" s="182"/>
      <c r="I670" s="182"/>
      <c r="J670" s="172">
        <f t="shared" si="20"/>
        <v>0</v>
      </c>
      <c r="K670" s="172">
        <f t="shared" si="21"/>
        <v>0</v>
      </c>
      <c r="N670" s="121"/>
      <c r="O670" s="121"/>
      <c r="P670" s="121"/>
    </row>
    <row r="671" spans="1:16" s="120" customFormat="1" ht="38.25" x14ac:dyDescent="0.25">
      <c r="A671" s="155">
        <v>291</v>
      </c>
      <c r="B671" s="225"/>
      <c r="C671" s="88" t="s">
        <v>386</v>
      </c>
      <c r="D671" s="182"/>
      <c r="E671" s="182"/>
      <c r="F671" s="182"/>
      <c r="G671" s="182"/>
      <c r="H671" s="182"/>
      <c r="I671" s="182"/>
      <c r="J671" s="172">
        <f t="shared" si="20"/>
        <v>0</v>
      </c>
      <c r="K671" s="172">
        <f t="shared" si="21"/>
        <v>0</v>
      </c>
      <c r="N671" s="121"/>
      <c r="O671" s="121"/>
      <c r="P671" s="121"/>
    </row>
    <row r="672" spans="1:16" s="120" customFormat="1" x14ac:dyDescent="0.25">
      <c r="A672" s="155">
        <v>292</v>
      </c>
      <c r="B672" s="225" t="s">
        <v>387</v>
      </c>
      <c r="C672" s="88" t="s">
        <v>388</v>
      </c>
      <c r="D672" s="182"/>
      <c r="E672" s="182"/>
      <c r="F672" s="182"/>
      <c r="G672" s="182"/>
      <c r="H672" s="182"/>
      <c r="I672" s="182"/>
      <c r="J672" s="172">
        <f t="shared" si="20"/>
        <v>0</v>
      </c>
      <c r="K672" s="172">
        <f t="shared" si="21"/>
        <v>0</v>
      </c>
      <c r="N672" s="121"/>
      <c r="O672" s="121"/>
      <c r="P672" s="121"/>
    </row>
    <row r="673" spans="1:16" s="120" customFormat="1" x14ac:dyDescent="0.25">
      <c r="A673" s="155">
        <v>293</v>
      </c>
      <c r="B673" s="225"/>
      <c r="C673" s="88" t="s">
        <v>389</v>
      </c>
      <c r="D673" s="182"/>
      <c r="E673" s="182"/>
      <c r="F673" s="182"/>
      <c r="G673" s="182"/>
      <c r="H673" s="182"/>
      <c r="I673" s="182"/>
      <c r="J673" s="172">
        <f t="shared" si="20"/>
        <v>0</v>
      </c>
      <c r="K673" s="172">
        <f t="shared" si="21"/>
        <v>0</v>
      </c>
      <c r="N673" s="121"/>
      <c r="O673" s="121"/>
      <c r="P673" s="121"/>
    </row>
    <row r="674" spans="1:16" s="120" customFormat="1" ht="25.5" x14ac:dyDescent="0.25">
      <c r="A674" s="155">
        <v>294</v>
      </c>
      <c r="B674" s="225" t="s">
        <v>231</v>
      </c>
      <c r="C674" s="88" t="s">
        <v>390</v>
      </c>
      <c r="D674" s="182"/>
      <c r="E674" s="182"/>
      <c r="F674" s="182"/>
      <c r="G674" s="182"/>
      <c r="H674" s="182"/>
      <c r="I674" s="182"/>
      <c r="J674" s="172">
        <f t="shared" si="20"/>
        <v>0</v>
      </c>
      <c r="K674" s="172">
        <f t="shared" si="21"/>
        <v>0</v>
      </c>
      <c r="N674" s="121"/>
      <c r="O674" s="121"/>
      <c r="P674" s="121"/>
    </row>
    <row r="675" spans="1:16" s="120" customFormat="1" ht="51" x14ac:dyDescent="0.25">
      <c r="A675" s="155">
        <v>295</v>
      </c>
      <c r="B675" s="225"/>
      <c r="C675" s="88" t="s">
        <v>391</v>
      </c>
      <c r="D675" s="182"/>
      <c r="E675" s="182"/>
      <c r="F675" s="182"/>
      <c r="G675" s="182"/>
      <c r="H675" s="182"/>
      <c r="I675" s="182"/>
      <c r="J675" s="172">
        <f t="shared" si="20"/>
        <v>0</v>
      </c>
      <c r="K675" s="172">
        <f t="shared" si="21"/>
        <v>0</v>
      </c>
      <c r="N675" s="121"/>
      <c r="O675" s="121"/>
      <c r="P675" s="121"/>
    </row>
    <row r="676" spans="1:16" s="120" customFormat="1" ht="76.5" x14ac:dyDescent="0.25">
      <c r="A676" s="155">
        <v>296</v>
      </c>
      <c r="B676" s="225"/>
      <c r="C676" s="88" t="s">
        <v>392</v>
      </c>
      <c r="D676" s="182"/>
      <c r="E676" s="182"/>
      <c r="F676" s="182"/>
      <c r="G676" s="182"/>
      <c r="H676" s="182"/>
      <c r="I676" s="182"/>
      <c r="J676" s="172">
        <f t="shared" si="20"/>
        <v>0</v>
      </c>
      <c r="K676" s="172">
        <f t="shared" si="21"/>
        <v>0</v>
      </c>
      <c r="N676" s="121"/>
      <c r="O676" s="121"/>
      <c r="P676" s="121"/>
    </row>
    <row r="677" spans="1:16" s="120" customFormat="1" ht="38.25" x14ac:dyDescent="0.25">
      <c r="A677" s="155">
        <v>297</v>
      </c>
      <c r="B677" s="225" t="s">
        <v>232</v>
      </c>
      <c r="C677" s="88" t="s">
        <v>393</v>
      </c>
      <c r="D677" s="182"/>
      <c r="E677" s="182"/>
      <c r="F677" s="182"/>
      <c r="G677" s="182"/>
      <c r="H677" s="182"/>
      <c r="I677" s="182"/>
      <c r="J677" s="172">
        <f t="shared" si="20"/>
        <v>0</v>
      </c>
      <c r="K677" s="172">
        <f t="shared" si="21"/>
        <v>0</v>
      </c>
      <c r="N677" s="121"/>
      <c r="O677" s="121"/>
      <c r="P677" s="121"/>
    </row>
    <row r="678" spans="1:16" s="120" customFormat="1" ht="25.5" x14ac:dyDescent="0.25">
      <c r="A678" s="155">
        <v>298</v>
      </c>
      <c r="B678" s="225"/>
      <c r="C678" s="88" t="s">
        <v>394</v>
      </c>
      <c r="D678" s="182"/>
      <c r="E678" s="182"/>
      <c r="F678" s="182"/>
      <c r="G678" s="182"/>
      <c r="H678" s="182"/>
      <c r="I678" s="182"/>
      <c r="J678" s="172">
        <f t="shared" si="20"/>
        <v>0</v>
      </c>
      <c r="K678" s="172">
        <f t="shared" si="21"/>
        <v>0</v>
      </c>
      <c r="N678" s="121"/>
      <c r="O678" s="121"/>
      <c r="P678" s="121"/>
    </row>
    <row r="679" spans="1:16" s="120" customFormat="1" ht="25.5" x14ac:dyDescent="0.25">
      <c r="A679" s="155">
        <v>299</v>
      </c>
      <c r="B679" s="225"/>
      <c r="C679" s="88" t="s">
        <v>395</v>
      </c>
      <c r="D679" s="182"/>
      <c r="E679" s="182"/>
      <c r="F679" s="182"/>
      <c r="G679" s="182"/>
      <c r="H679" s="182"/>
      <c r="I679" s="182"/>
      <c r="J679" s="172">
        <f t="shared" si="20"/>
        <v>0</v>
      </c>
      <c r="K679" s="172">
        <f t="shared" si="21"/>
        <v>0</v>
      </c>
      <c r="N679" s="121"/>
      <c r="O679" s="121"/>
      <c r="P679" s="121"/>
    </row>
    <row r="680" spans="1:16" s="120" customFormat="1" ht="38.25" x14ac:dyDescent="0.25">
      <c r="A680" s="155">
        <v>300</v>
      </c>
      <c r="B680" s="225"/>
      <c r="C680" s="88" t="s">
        <v>396</v>
      </c>
      <c r="D680" s="182"/>
      <c r="E680" s="182"/>
      <c r="F680" s="182"/>
      <c r="G680" s="182"/>
      <c r="H680" s="182"/>
      <c r="I680" s="182"/>
      <c r="J680" s="172">
        <f t="shared" si="20"/>
        <v>0</v>
      </c>
      <c r="K680" s="172">
        <f t="shared" si="21"/>
        <v>0</v>
      </c>
      <c r="N680" s="121"/>
      <c r="O680" s="121"/>
      <c r="P680" s="121"/>
    </row>
    <row r="681" spans="1:16" s="120" customFormat="1" ht="25.5" x14ac:dyDescent="0.25">
      <c r="A681" s="155">
        <v>301</v>
      </c>
      <c r="B681" s="225"/>
      <c r="C681" s="88" t="s">
        <v>397</v>
      </c>
      <c r="D681" s="182"/>
      <c r="E681" s="182"/>
      <c r="F681" s="182"/>
      <c r="G681" s="182"/>
      <c r="H681" s="182"/>
      <c r="I681" s="182"/>
      <c r="J681" s="172">
        <f t="shared" si="20"/>
        <v>0</v>
      </c>
      <c r="K681" s="172">
        <f t="shared" si="21"/>
        <v>0</v>
      </c>
      <c r="N681" s="121"/>
      <c r="O681" s="121"/>
      <c r="P681" s="121"/>
    </row>
    <row r="682" spans="1:16" s="120" customFormat="1" x14ac:dyDescent="0.25">
      <c r="A682" s="155">
        <v>302</v>
      </c>
      <c r="B682" s="88" t="s">
        <v>233</v>
      </c>
      <c r="C682" s="88"/>
      <c r="D682" s="182"/>
      <c r="E682" s="182"/>
      <c r="F682" s="182"/>
      <c r="G682" s="182"/>
      <c r="H682" s="182"/>
      <c r="I682" s="182"/>
      <c r="J682" s="172">
        <f t="shared" si="20"/>
        <v>0</v>
      </c>
      <c r="K682" s="172">
        <f t="shared" si="21"/>
        <v>0</v>
      </c>
      <c r="N682" s="121"/>
      <c r="O682" s="121"/>
      <c r="P682" s="121"/>
    </row>
    <row r="683" spans="1:16" s="120" customFormat="1" ht="25.5" x14ac:dyDescent="0.25">
      <c r="A683" s="155">
        <v>303</v>
      </c>
      <c r="B683" s="88" t="s">
        <v>234</v>
      </c>
      <c r="C683" s="88"/>
      <c r="D683" s="182"/>
      <c r="E683" s="182"/>
      <c r="F683" s="182"/>
      <c r="G683" s="182"/>
      <c r="H683" s="182"/>
      <c r="I683" s="182"/>
      <c r="J683" s="172">
        <f t="shared" si="20"/>
        <v>0</v>
      </c>
      <c r="K683" s="172">
        <f t="shared" si="21"/>
        <v>0</v>
      </c>
      <c r="N683" s="121"/>
      <c r="O683" s="121"/>
      <c r="P683" s="121"/>
    </row>
    <row r="684" spans="1:16" s="120" customFormat="1" x14ac:dyDescent="0.25">
      <c r="A684" s="155">
        <v>304</v>
      </c>
      <c r="B684" s="88" t="s">
        <v>235</v>
      </c>
      <c r="C684" s="88"/>
      <c r="D684" s="182"/>
      <c r="E684" s="182"/>
      <c r="F684" s="182"/>
      <c r="G684" s="182"/>
      <c r="H684" s="182"/>
      <c r="I684" s="182"/>
      <c r="J684" s="172">
        <f t="shared" si="20"/>
        <v>0</v>
      </c>
      <c r="K684" s="172">
        <f t="shared" si="21"/>
        <v>0</v>
      </c>
      <c r="N684" s="121"/>
      <c r="O684" s="121"/>
      <c r="P684" s="121"/>
    </row>
    <row r="685" spans="1:16" s="120" customFormat="1" ht="25.5" x14ac:dyDescent="0.25">
      <c r="A685" s="155">
        <v>305</v>
      </c>
      <c r="B685" s="88" t="s">
        <v>236</v>
      </c>
      <c r="C685" s="88"/>
      <c r="D685" s="182"/>
      <c r="E685" s="182"/>
      <c r="F685" s="182"/>
      <c r="G685" s="182"/>
      <c r="H685" s="182"/>
      <c r="I685" s="182"/>
      <c r="J685" s="172">
        <f t="shared" si="20"/>
        <v>0</v>
      </c>
      <c r="K685" s="172">
        <f t="shared" si="21"/>
        <v>0</v>
      </c>
      <c r="N685" s="121"/>
      <c r="O685" s="121"/>
      <c r="P685" s="121"/>
    </row>
    <row r="686" spans="1:16" s="120" customFormat="1" ht="25.5" x14ac:dyDescent="0.25">
      <c r="A686" s="155">
        <v>306</v>
      </c>
      <c r="B686" s="88" t="s">
        <v>237</v>
      </c>
      <c r="C686" s="88"/>
      <c r="D686" s="182"/>
      <c r="E686" s="182"/>
      <c r="F686" s="182"/>
      <c r="G686" s="182"/>
      <c r="H686" s="182"/>
      <c r="I686" s="182"/>
      <c r="J686" s="176"/>
      <c r="K686" s="176"/>
      <c r="N686" s="121"/>
      <c r="O686" s="121"/>
      <c r="P686" s="121"/>
    </row>
    <row r="687" spans="1:16" s="120" customFormat="1" x14ac:dyDescent="0.25">
      <c r="A687" s="155">
        <v>307</v>
      </c>
      <c r="B687" s="88" t="s">
        <v>238</v>
      </c>
      <c r="C687" s="88"/>
      <c r="D687" s="182"/>
      <c r="E687" s="182"/>
      <c r="F687" s="182"/>
      <c r="G687" s="182"/>
      <c r="H687" s="182"/>
      <c r="I687" s="182"/>
      <c r="J687" s="176"/>
      <c r="K687" s="176"/>
      <c r="N687" s="121"/>
      <c r="O687" s="121"/>
      <c r="P687" s="121"/>
    </row>
    <row r="688" spans="1:16" s="120" customFormat="1" ht="25.5" x14ac:dyDescent="0.25">
      <c r="A688" s="155">
        <v>308</v>
      </c>
      <c r="B688" s="196" t="s">
        <v>553</v>
      </c>
      <c r="C688" s="89" t="s">
        <v>536</v>
      </c>
      <c r="D688" s="182"/>
      <c r="E688" s="182"/>
      <c r="F688" s="182"/>
      <c r="G688" s="182"/>
      <c r="H688" s="182"/>
      <c r="I688" s="182"/>
      <c r="J688" s="176"/>
      <c r="K688" s="176"/>
      <c r="N688" s="121"/>
      <c r="O688" s="121"/>
      <c r="P688" s="121"/>
    </row>
    <row r="689" spans="1:16" s="120" customFormat="1" x14ac:dyDescent="0.25">
      <c r="A689" s="155">
        <v>309</v>
      </c>
      <c r="B689" s="88" t="s">
        <v>239</v>
      </c>
      <c r="C689" s="88"/>
      <c r="D689" s="182"/>
      <c r="E689" s="182"/>
      <c r="F689" s="182"/>
      <c r="G689" s="182"/>
      <c r="H689" s="182"/>
      <c r="I689" s="182"/>
      <c r="J689" s="172">
        <f t="shared" ref="J689:J694" si="22">SUM(D689+F689+H689)</f>
        <v>0</v>
      </c>
      <c r="K689" s="172">
        <f t="shared" ref="K689:K694" si="23">SUM(E689+G689+I689)</f>
        <v>0</v>
      </c>
      <c r="N689" s="121"/>
      <c r="O689" s="121"/>
      <c r="P689" s="121"/>
    </row>
    <row r="690" spans="1:16" s="120" customFormat="1" x14ac:dyDescent="0.25">
      <c r="A690" s="155">
        <v>310</v>
      </c>
      <c r="B690" s="88" t="s">
        <v>240</v>
      </c>
      <c r="C690" s="88"/>
      <c r="D690" s="182"/>
      <c r="E690" s="182"/>
      <c r="F690" s="182"/>
      <c r="G690" s="182"/>
      <c r="H690" s="182"/>
      <c r="I690" s="182"/>
      <c r="J690" s="172">
        <f t="shared" si="22"/>
        <v>0</v>
      </c>
      <c r="K690" s="172">
        <f t="shared" si="23"/>
        <v>0</v>
      </c>
      <c r="N690" s="121"/>
      <c r="O690" s="121"/>
      <c r="P690" s="121"/>
    </row>
    <row r="691" spans="1:16" s="120" customFormat="1" ht="38.25" x14ac:dyDescent="0.25">
      <c r="A691" s="155">
        <v>311</v>
      </c>
      <c r="B691" s="88" t="s">
        <v>105</v>
      </c>
      <c r="C691" s="88"/>
      <c r="D691" s="182"/>
      <c r="E691" s="182"/>
      <c r="F691" s="182"/>
      <c r="G691" s="182"/>
      <c r="H691" s="182"/>
      <c r="I691" s="182"/>
      <c r="J691" s="172">
        <f t="shared" si="22"/>
        <v>0</v>
      </c>
      <c r="K691" s="172">
        <f t="shared" si="23"/>
        <v>0</v>
      </c>
      <c r="N691" s="121"/>
      <c r="O691" s="121"/>
      <c r="P691" s="121"/>
    </row>
    <row r="692" spans="1:16" s="120" customFormat="1" ht="38.25" x14ac:dyDescent="0.25">
      <c r="A692" s="155">
        <v>312</v>
      </c>
      <c r="B692" s="88" t="s">
        <v>129</v>
      </c>
      <c r="C692" s="88"/>
      <c r="D692" s="182"/>
      <c r="E692" s="182"/>
      <c r="F692" s="182"/>
      <c r="G692" s="182"/>
      <c r="H692" s="182"/>
      <c r="I692" s="182"/>
      <c r="J692" s="172">
        <f t="shared" si="22"/>
        <v>0</v>
      </c>
      <c r="K692" s="172">
        <f t="shared" si="23"/>
        <v>0</v>
      </c>
      <c r="N692" s="121"/>
      <c r="O692" s="121"/>
      <c r="P692" s="121"/>
    </row>
    <row r="693" spans="1:16" s="120" customFormat="1" ht="38.25" x14ac:dyDescent="0.25">
      <c r="A693" s="155">
        <v>313</v>
      </c>
      <c r="B693" s="88" t="s">
        <v>478</v>
      </c>
      <c r="C693" s="88"/>
      <c r="D693" s="182"/>
      <c r="E693" s="182"/>
      <c r="F693" s="182"/>
      <c r="G693" s="182"/>
      <c r="H693" s="182"/>
      <c r="I693" s="182"/>
      <c r="J693" s="172">
        <f t="shared" si="22"/>
        <v>0</v>
      </c>
      <c r="K693" s="172">
        <f t="shared" si="23"/>
        <v>0</v>
      </c>
      <c r="N693" s="121"/>
      <c r="O693" s="121"/>
      <c r="P693" s="121"/>
    </row>
    <row r="694" spans="1:16" s="120" customFormat="1" ht="25.5" x14ac:dyDescent="0.25">
      <c r="A694" s="155">
        <v>314</v>
      </c>
      <c r="B694" s="88" t="s">
        <v>554</v>
      </c>
      <c r="C694" s="88"/>
      <c r="D694" s="182"/>
      <c r="E694" s="182"/>
      <c r="F694" s="182"/>
      <c r="G694" s="182"/>
      <c r="H694" s="182"/>
      <c r="I694" s="182"/>
      <c r="J694" s="172">
        <f t="shared" si="22"/>
        <v>0</v>
      </c>
      <c r="K694" s="172">
        <f t="shared" si="23"/>
        <v>0</v>
      </c>
      <c r="N694" s="121"/>
      <c r="O694" s="121"/>
      <c r="P694" s="121"/>
    </row>
    <row r="695" spans="1:16" s="171" customFormat="1" ht="50.25" customHeight="1" x14ac:dyDescent="0.25">
      <c r="A695" s="150" t="s">
        <v>398</v>
      </c>
      <c r="B695" s="282" t="s">
        <v>399</v>
      </c>
      <c r="C695" s="283"/>
      <c r="D695" s="150">
        <f t="shared" ref="D695:I695" si="24">SUM(D696:D1009)</f>
        <v>0</v>
      </c>
      <c r="E695" s="150">
        <f t="shared" si="24"/>
        <v>0</v>
      </c>
      <c r="F695" s="150">
        <f t="shared" si="24"/>
        <v>8</v>
      </c>
      <c r="G695" s="150">
        <f t="shared" si="24"/>
        <v>0</v>
      </c>
      <c r="H695" s="150">
        <f t="shared" si="24"/>
        <v>12</v>
      </c>
      <c r="I695" s="150">
        <f t="shared" si="24"/>
        <v>0</v>
      </c>
      <c r="J695" s="150">
        <f>SUM(D695+F695+H695)</f>
        <v>20</v>
      </c>
      <c r="K695" s="150">
        <f>SUM(E695+G695+I695)</f>
        <v>0</v>
      </c>
      <c r="N695" s="164"/>
      <c r="O695" s="164"/>
      <c r="P695" s="164"/>
    </row>
    <row r="696" spans="1:16" s="120" customFormat="1" ht="25.5" x14ac:dyDescent="0.25">
      <c r="A696" s="155">
        <v>1</v>
      </c>
      <c r="B696" s="225" t="s">
        <v>84</v>
      </c>
      <c r="C696" s="88" t="s">
        <v>256</v>
      </c>
      <c r="D696" s="122"/>
      <c r="E696" s="122"/>
      <c r="F696" s="122"/>
      <c r="G696" s="122"/>
      <c r="H696" s="122"/>
      <c r="I696" s="122"/>
      <c r="J696" s="169">
        <f t="shared" ref="J696:K729" si="25">SUM(D696+F696+H696)</f>
        <v>0</v>
      </c>
      <c r="K696" s="169">
        <f t="shared" si="25"/>
        <v>0</v>
      </c>
      <c r="N696" s="121"/>
      <c r="O696" s="121"/>
      <c r="P696" s="121"/>
    </row>
    <row r="697" spans="1:16" s="120" customFormat="1" ht="38.25" x14ac:dyDescent="0.25">
      <c r="A697" s="155">
        <v>2</v>
      </c>
      <c r="B697" s="225"/>
      <c r="C697" s="88" t="s">
        <v>257</v>
      </c>
      <c r="D697" s="122"/>
      <c r="E697" s="122"/>
      <c r="F697" s="122"/>
      <c r="G697" s="122"/>
      <c r="H697" s="122"/>
      <c r="I697" s="122"/>
      <c r="J697" s="169">
        <f t="shared" si="25"/>
        <v>0</v>
      </c>
      <c r="K697" s="169">
        <f t="shared" si="25"/>
        <v>0</v>
      </c>
      <c r="N697" s="121"/>
      <c r="O697" s="121"/>
      <c r="P697" s="121"/>
    </row>
    <row r="698" spans="1:16" s="120" customFormat="1" x14ac:dyDescent="0.25">
      <c r="A698" s="155">
        <v>3</v>
      </c>
      <c r="B698" s="225"/>
      <c r="C698" s="88" t="s">
        <v>258</v>
      </c>
      <c r="D698" s="122"/>
      <c r="E698" s="122"/>
      <c r="F698" s="122"/>
      <c r="G698" s="122"/>
      <c r="H698" s="122"/>
      <c r="I698" s="122"/>
      <c r="J698" s="169">
        <f t="shared" si="25"/>
        <v>0</v>
      </c>
      <c r="K698" s="169">
        <f t="shared" si="25"/>
        <v>0</v>
      </c>
      <c r="N698" s="121"/>
      <c r="O698" s="121"/>
      <c r="P698" s="121"/>
    </row>
    <row r="699" spans="1:16" s="120" customFormat="1" ht="25.5" x14ac:dyDescent="0.25">
      <c r="A699" s="155">
        <v>4</v>
      </c>
      <c r="B699" s="225"/>
      <c r="C699" s="88" t="s">
        <v>259</v>
      </c>
      <c r="D699" s="122"/>
      <c r="E699" s="122"/>
      <c r="F699" s="122"/>
      <c r="G699" s="122"/>
      <c r="H699" s="122"/>
      <c r="I699" s="122"/>
      <c r="J699" s="169">
        <f t="shared" si="25"/>
        <v>0</v>
      </c>
      <c r="K699" s="169">
        <f t="shared" si="25"/>
        <v>0</v>
      </c>
      <c r="N699" s="121"/>
      <c r="O699" s="121"/>
      <c r="P699" s="121"/>
    </row>
    <row r="700" spans="1:16" s="120" customFormat="1" ht="25.5" x14ac:dyDescent="0.25">
      <c r="A700" s="155">
        <v>5</v>
      </c>
      <c r="B700" s="225" t="s">
        <v>85</v>
      </c>
      <c r="C700" s="88" t="s">
        <v>85</v>
      </c>
      <c r="D700" s="122"/>
      <c r="E700" s="122"/>
      <c r="F700" s="122"/>
      <c r="G700" s="122"/>
      <c r="H700" s="122"/>
      <c r="I700" s="122"/>
      <c r="J700" s="169">
        <f t="shared" si="25"/>
        <v>0</v>
      </c>
      <c r="K700" s="169">
        <f t="shared" si="25"/>
        <v>0</v>
      </c>
      <c r="N700" s="121"/>
      <c r="O700" s="121"/>
      <c r="P700" s="121"/>
    </row>
    <row r="701" spans="1:16" s="120" customFormat="1" ht="25.5" x14ac:dyDescent="0.25">
      <c r="A701" s="155">
        <v>6</v>
      </c>
      <c r="B701" s="225"/>
      <c r="C701" s="88" t="s">
        <v>260</v>
      </c>
      <c r="D701" s="122"/>
      <c r="E701" s="122"/>
      <c r="F701" s="122"/>
      <c r="G701" s="122"/>
      <c r="H701" s="122"/>
      <c r="I701" s="122"/>
      <c r="J701" s="169">
        <f t="shared" si="25"/>
        <v>0</v>
      </c>
      <c r="K701" s="169">
        <f t="shared" si="25"/>
        <v>0</v>
      </c>
      <c r="N701" s="121"/>
      <c r="O701" s="121"/>
      <c r="P701" s="121"/>
    </row>
    <row r="702" spans="1:16" s="120" customFormat="1" ht="38.25" x14ac:dyDescent="0.25">
      <c r="A702" s="155">
        <v>7</v>
      </c>
      <c r="B702" s="225"/>
      <c r="C702" s="88" t="s">
        <v>261</v>
      </c>
      <c r="D702" s="122"/>
      <c r="E702" s="122"/>
      <c r="F702" s="122"/>
      <c r="G702" s="122"/>
      <c r="H702" s="122"/>
      <c r="I702" s="122"/>
      <c r="J702" s="169">
        <f t="shared" si="25"/>
        <v>0</v>
      </c>
      <c r="K702" s="169">
        <f t="shared" si="25"/>
        <v>0</v>
      </c>
      <c r="N702" s="121"/>
      <c r="O702" s="121"/>
      <c r="P702" s="121"/>
    </row>
    <row r="703" spans="1:16" s="120" customFormat="1" ht="38.25" x14ac:dyDescent="0.25">
      <c r="A703" s="155">
        <v>8</v>
      </c>
      <c r="B703" s="225"/>
      <c r="C703" s="88" t="s">
        <v>262</v>
      </c>
      <c r="D703" s="122"/>
      <c r="E703" s="122"/>
      <c r="F703" s="122"/>
      <c r="G703" s="122"/>
      <c r="H703" s="122"/>
      <c r="I703" s="122"/>
      <c r="J703" s="169">
        <f t="shared" si="25"/>
        <v>0</v>
      </c>
      <c r="K703" s="169">
        <f t="shared" si="25"/>
        <v>0</v>
      </c>
      <c r="N703" s="121"/>
      <c r="O703" s="121"/>
      <c r="P703" s="121"/>
    </row>
    <row r="704" spans="1:16" s="120" customFormat="1" ht="25.5" x14ac:dyDescent="0.25">
      <c r="A704" s="155">
        <v>9</v>
      </c>
      <c r="B704" s="88" t="s">
        <v>86</v>
      </c>
      <c r="C704" s="88"/>
      <c r="D704" s="122"/>
      <c r="E704" s="122"/>
      <c r="F704" s="122"/>
      <c r="G704" s="122"/>
      <c r="H704" s="122"/>
      <c r="I704" s="122"/>
      <c r="J704" s="169">
        <f t="shared" si="25"/>
        <v>0</v>
      </c>
      <c r="K704" s="169">
        <f t="shared" si="25"/>
        <v>0</v>
      </c>
      <c r="N704" s="121"/>
      <c r="O704" s="121"/>
      <c r="P704" s="121"/>
    </row>
    <row r="705" spans="1:16" s="120" customFormat="1" x14ac:dyDescent="0.25">
      <c r="A705" s="155">
        <v>10</v>
      </c>
      <c r="B705" s="225" t="s">
        <v>87</v>
      </c>
      <c r="C705" s="88" t="s">
        <v>263</v>
      </c>
      <c r="D705" s="122"/>
      <c r="E705" s="122"/>
      <c r="F705" s="122"/>
      <c r="G705" s="122"/>
      <c r="H705" s="122"/>
      <c r="I705" s="122"/>
      <c r="J705" s="169">
        <f t="shared" si="25"/>
        <v>0</v>
      </c>
      <c r="K705" s="169">
        <f t="shared" si="25"/>
        <v>0</v>
      </c>
      <c r="N705" s="121"/>
      <c r="O705" s="121"/>
      <c r="P705" s="121"/>
    </row>
    <row r="706" spans="1:16" s="120" customFormat="1" ht="51" x14ac:dyDescent="0.25">
      <c r="A706" s="155">
        <v>11</v>
      </c>
      <c r="B706" s="225"/>
      <c r="C706" s="88" t="s">
        <v>264</v>
      </c>
      <c r="D706" s="122"/>
      <c r="E706" s="122"/>
      <c r="F706" s="122"/>
      <c r="G706" s="122"/>
      <c r="H706" s="122"/>
      <c r="I706" s="122"/>
      <c r="J706" s="169">
        <f t="shared" si="25"/>
        <v>0</v>
      </c>
      <c r="K706" s="169">
        <f t="shared" si="25"/>
        <v>0</v>
      </c>
      <c r="N706" s="121"/>
      <c r="O706" s="121"/>
      <c r="P706" s="121"/>
    </row>
    <row r="707" spans="1:16" s="120" customFormat="1" x14ac:dyDescent="0.25">
      <c r="A707" s="155">
        <v>12</v>
      </c>
      <c r="B707" s="225"/>
      <c r="C707" s="88" t="s">
        <v>265</v>
      </c>
      <c r="D707" s="122"/>
      <c r="E707" s="122"/>
      <c r="F707" s="122"/>
      <c r="G707" s="122"/>
      <c r="H707" s="122"/>
      <c r="I707" s="122"/>
      <c r="J707" s="169">
        <f t="shared" si="25"/>
        <v>0</v>
      </c>
      <c r="K707" s="169">
        <f t="shared" si="25"/>
        <v>0</v>
      </c>
      <c r="N707" s="121"/>
      <c r="O707" s="121"/>
      <c r="P707" s="121"/>
    </row>
    <row r="708" spans="1:16" s="120" customFormat="1" ht="102" x14ac:dyDescent="0.25">
      <c r="A708" s="155">
        <v>13</v>
      </c>
      <c r="B708" s="225" t="s">
        <v>88</v>
      </c>
      <c r="C708" s="88" t="s">
        <v>266</v>
      </c>
      <c r="D708" s="122"/>
      <c r="E708" s="122"/>
      <c r="F708" s="122"/>
      <c r="G708" s="122"/>
      <c r="H708" s="122"/>
      <c r="I708" s="122"/>
      <c r="J708" s="169">
        <f t="shared" si="25"/>
        <v>0</v>
      </c>
      <c r="K708" s="169">
        <f t="shared" si="25"/>
        <v>0</v>
      </c>
      <c r="N708" s="121"/>
      <c r="O708" s="121"/>
      <c r="P708" s="121"/>
    </row>
    <row r="709" spans="1:16" s="120" customFormat="1" ht="25.5" x14ac:dyDescent="0.25">
      <c r="A709" s="155">
        <v>14</v>
      </c>
      <c r="B709" s="225"/>
      <c r="C709" s="88" t="s">
        <v>267</v>
      </c>
      <c r="D709" s="122"/>
      <c r="E709" s="122"/>
      <c r="F709" s="122"/>
      <c r="G709" s="122"/>
      <c r="H709" s="122"/>
      <c r="I709" s="122"/>
      <c r="J709" s="169">
        <f t="shared" si="25"/>
        <v>0</v>
      </c>
      <c r="K709" s="169">
        <f t="shared" si="25"/>
        <v>0</v>
      </c>
      <c r="N709" s="121"/>
      <c r="O709" s="121"/>
      <c r="P709" s="121"/>
    </row>
    <row r="710" spans="1:16" s="120" customFormat="1" ht="63.75" x14ac:dyDescent="0.25">
      <c r="A710" s="155">
        <v>15</v>
      </c>
      <c r="B710" s="225"/>
      <c r="C710" s="88" t="s">
        <v>268</v>
      </c>
      <c r="D710" s="122"/>
      <c r="E710" s="122"/>
      <c r="F710" s="122"/>
      <c r="G710" s="122"/>
      <c r="H710" s="122"/>
      <c r="I710" s="122"/>
      <c r="J710" s="169">
        <f t="shared" si="25"/>
        <v>0</v>
      </c>
      <c r="K710" s="169">
        <f t="shared" si="25"/>
        <v>0</v>
      </c>
      <c r="N710" s="121"/>
      <c r="O710" s="121"/>
      <c r="P710" s="121"/>
    </row>
    <row r="711" spans="1:16" s="120" customFormat="1" ht="25.5" x14ac:dyDescent="0.25">
      <c r="A711" s="155">
        <v>16</v>
      </c>
      <c r="B711" s="225"/>
      <c r="C711" s="88" t="s">
        <v>269</v>
      </c>
      <c r="D711" s="122"/>
      <c r="E711" s="122"/>
      <c r="F711" s="122"/>
      <c r="G711" s="122"/>
      <c r="H711" s="122"/>
      <c r="I711" s="122"/>
      <c r="J711" s="169">
        <f t="shared" si="25"/>
        <v>0</v>
      </c>
      <c r="K711" s="169">
        <f t="shared" si="25"/>
        <v>0</v>
      </c>
      <c r="N711" s="121"/>
      <c r="O711" s="121"/>
      <c r="P711" s="121"/>
    </row>
    <row r="712" spans="1:16" s="120" customFormat="1" ht="25.5" x14ac:dyDescent="0.25">
      <c r="A712" s="155">
        <v>17</v>
      </c>
      <c r="B712" s="225"/>
      <c r="C712" s="88" t="s">
        <v>270</v>
      </c>
      <c r="D712" s="122"/>
      <c r="E712" s="122"/>
      <c r="F712" s="122"/>
      <c r="G712" s="122"/>
      <c r="H712" s="122"/>
      <c r="I712" s="122"/>
      <c r="J712" s="169">
        <f t="shared" si="25"/>
        <v>0</v>
      </c>
      <c r="K712" s="169">
        <f t="shared" si="25"/>
        <v>0</v>
      </c>
      <c r="N712" s="121"/>
      <c r="O712" s="121"/>
      <c r="P712" s="121"/>
    </row>
    <row r="713" spans="1:16" s="120" customFormat="1" x14ac:dyDescent="0.25">
      <c r="A713" s="155">
        <v>18</v>
      </c>
      <c r="B713" s="225"/>
      <c r="C713" s="88" t="s">
        <v>271</v>
      </c>
      <c r="D713" s="122"/>
      <c r="E713" s="122"/>
      <c r="F713" s="122"/>
      <c r="G713" s="122"/>
      <c r="H713" s="122"/>
      <c r="I713" s="122"/>
      <c r="J713" s="169">
        <f t="shared" si="25"/>
        <v>0</v>
      </c>
      <c r="K713" s="169">
        <f t="shared" si="25"/>
        <v>0</v>
      </c>
      <c r="N713" s="121"/>
      <c r="O713" s="121"/>
      <c r="P713" s="121"/>
    </row>
    <row r="714" spans="1:16" s="120" customFormat="1" ht="127.5" x14ac:dyDescent="0.25">
      <c r="A714" s="155">
        <v>19</v>
      </c>
      <c r="B714" s="225"/>
      <c r="C714" s="88" t="s">
        <v>272</v>
      </c>
      <c r="D714" s="122"/>
      <c r="E714" s="122"/>
      <c r="F714" s="122"/>
      <c r="G714" s="122"/>
      <c r="H714" s="122"/>
      <c r="I714" s="122"/>
      <c r="J714" s="169">
        <f t="shared" si="25"/>
        <v>0</v>
      </c>
      <c r="K714" s="169">
        <f t="shared" si="25"/>
        <v>0</v>
      </c>
      <c r="N714" s="121"/>
      <c r="O714" s="121"/>
      <c r="P714" s="121"/>
    </row>
    <row r="715" spans="1:16" s="120" customFormat="1" ht="38.25" x14ac:dyDescent="0.25">
      <c r="A715" s="155">
        <v>20</v>
      </c>
      <c r="B715" s="225"/>
      <c r="C715" s="88" t="s">
        <v>273</v>
      </c>
      <c r="D715" s="122"/>
      <c r="E715" s="122"/>
      <c r="F715" s="122"/>
      <c r="G715" s="122"/>
      <c r="H715" s="122"/>
      <c r="I715" s="122"/>
      <c r="J715" s="169">
        <f t="shared" si="25"/>
        <v>0</v>
      </c>
      <c r="K715" s="169">
        <f t="shared" si="25"/>
        <v>0</v>
      </c>
      <c r="N715" s="121"/>
      <c r="O715" s="121"/>
      <c r="P715" s="121"/>
    </row>
    <row r="716" spans="1:16" s="120" customFormat="1" ht="25.5" x14ac:dyDescent="0.25">
      <c r="A716" s="155">
        <v>21</v>
      </c>
      <c r="B716" s="225"/>
      <c r="C716" s="88" t="s">
        <v>274</v>
      </c>
      <c r="D716" s="122"/>
      <c r="E716" s="122"/>
      <c r="F716" s="122"/>
      <c r="G716" s="122"/>
      <c r="H716" s="122"/>
      <c r="I716" s="122"/>
      <c r="J716" s="169">
        <f t="shared" si="25"/>
        <v>0</v>
      </c>
      <c r="K716" s="169">
        <f t="shared" si="25"/>
        <v>0</v>
      </c>
      <c r="N716" s="121"/>
      <c r="O716" s="121"/>
      <c r="P716" s="121"/>
    </row>
    <row r="717" spans="1:16" s="120" customFormat="1" ht="38.25" x14ac:dyDescent="0.25">
      <c r="A717" s="155">
        <v>22</v>
      </c>
      <c r="B717" s="225"/>
      <c r="C717" s="88" t="s">
        <v>275</v>
      </c>
      <c r="D717" s="122"/>
      <c r="E717" s="122"/>
      <c r="F717" s="122"/>
      <c r="G717" s="122"/>
      <c r="H717" s="122"/>
      <c r="I717" s="122"/>
      <c r="J717" s="169">
        <f t="shared" si="25"/>
        <v>0</v>
      </c>
      <c r="K717" s="169">
        <f t="shared" si="25"/>
        <v>0</v>
      </c>
      <c r="N717" s="121"/>
      <c r="O717" s="121"/>
      <c r="P717" s="121"/>
    </row>
    <row r="718" spans="1:16" s="120" customFormat="1" ht="51" x14ac:dyDescent="0.25">
      <c r="A718" s="155">
        <v>23</v>
      </c>
      <c r="B718" s="225"/>
      <c r="C718" s="88" t="s">
        <v>276</v>
      </c>
      <c r="D718" s="122"/>
      <c r="E718" s="122"/>
      <c r="F718" s="122"/>
      <c r="G718" s="122"/>
      <c r="H718" s="122"/>
      <c r="I718" s="122"/>
      <c r="J718" s="169">
        <f t="shared" si="25"/>
        <v>0</v>
      </c>
      <c r="K718" s="169">
        <f t="shared" si="25"/>
        <v>0</v>
      </c>
      <c r="N718" s="121"/>
      <c r="O718" s="121"/>
      <c r="P718" s="121"/>
    </row>
    <row r="719" spans="1:16" s="120" customFormat="1" ht="25.5" x14ac:dyDescent="0.25">
      <c r="A719" s="155">
        <v>24</v>
      </c>
      <c r="B719" s="225"/>
      <c r="C719" s="88" t="s">
        <v>277</v>
      </c>
      <c r="D719" s="122"/>
      <c r="E719" s="122"/>
      <c r="F719" s="122"/>
      <c r="G719" s="122"/>
      <c r="H719" s="122"/>
      <c r="I719" s="122"/>
      <c r="J719" s="169">
        <f t="shared" si="25"/>
        <v>0</v>
      </c>
      <c r="K719" s="169">
        <f t="shared" si="25"/>
        <v>0</v>
      </c>
      <c r="N719" s="121"/>
      <c r="O719" s="121"/>
      <c r="P719" s="121"/>
    </row>
    <row r="720" spans="1:16" s="120" customFormat="1" ht="38.25" x14ac:dyDescent="0.25">
      <c r="A720" s="155">
        <v>25</v>
      </c>
      <c r="B720" s="225"/>
      <c r="C720" s="88" t="s">
        <v>278</v>
      </c>
      <c r="D720" s="122"/>
      <c r="E720" s="122"/>
      <c r="F720" s="122"/>
      <c r="G720" s="122"/>
      <c r="H720" s="122"/>
      <c r="I720" s="122"/>
      <c r="J720" s="169">
        <f t="shared" si="25"/>
        <v>0</v>
      </c>
      <c r="K720" s="169">
        <f t="shared" si="25"/>
        <v>0</v>
      </c>
      <c r="N720" s="121"/>
      <c r="O720" s="121"/>
      <c r="P720" s="121"/>
    </row>
    <row r="721" spans="1:16" s="120" customFormat="1" ht="25.5" x14ac:dyDescent="0.25">
      <c r="A721" s="155">
        <v>26</v>
      </c>
      <c r="B721" s="225" t="s">
        <v>89</v>
      </c>
      <c r="C721" s="88" t="s">
        <v>279</v>
      </c>
      <c r="D721" s="122"/>
      <c r="E721" s="122"/>
      <c r="F721" s="122"/>
      <c r="G721" s="122"/>
      <c r="H721" s="122"/>
      <c r="I721" s="122"/>
      <c r="J721" s="169">
        <f t="shared" si="25"/>
        <v>0</v>
      </c>
      <c r="K721" s="169">
        <f t="shared" si="25"/>
        <v>0</v>
      </c>
      <c r="N721" s="121"/>
      <c r="O721" s="121"/>
      <c r="P721" s="121"/>
    </row>
    <row r="722" spans="1:16" s="120" customFormat="1" ht="25.5" x14ac:dyDescent="0.25">
      <c r="A722" s="155">
        <v>27</v>
      </c>
      <c r="B722" s="225"/>
      <c r="C722" s="88" t="s">
        <v>280</v>
      </c>
      <c r="D722" s="122"/>
      <c r="E722" s="122"/>
      <c r="F722" s="122"/>
      <c r="G722" s="122"/>
      <c r="H722" s="122"/>
      <c r="I722" s="122"/>
      <c r="J722" s="169">
        <f t="shared" si="25"/>
        <v>0</v>
      </c>
      <c r="K722" s="169">
        <f t="shared" si="25"/>
        <v>0</v>
      </c>
      <c r="N722" s="121"/>
      <c r="O722" s="121"/>
      <c r="P722" s="121"/>
    </row>
    <row r="723" spans="1:16" s="120" customFormat="1" ht="63.75" x14ac:dyDescent="0.25">
      <c r="A723" s="155">
        <v>28</v>
      </c>
      <c r="B723" s="225"/>
      <c r="C723" s="88" t="s">
        <v>281</v>
      </c>
      <c r="D723" s="122"/>
      <c r="E723" s="122"/>
      <c r="F723" s="122"/>
      <c r="G723" s="122"/>
      <c r="H723" s="122"/>
      <c r="I723" s="122"/>
      <c r="J723" s="169">
        <f t="shared" si="25"/>
        <v>0</v>
      </c>
      <c r="K723" s="169">
        <f t="shared" si="25"/>
        <v>0</v>
      </c>
      <c r="N723" s="121"/>
      <c r="O723" s="121"/>
      <c r="P723" s="121"/>
    </row>
    <row r="724" spans="1:16" s="120" customFormat="1" ht="25.5" x14ac:dyDescent="0.25">
      <c r="A724" s="155">
        <v>29</v>
      </c>
      <c r="B724" s="225"/>
      <c r="C724" s="88" t="s">
        <v>282</v>
      </c>
      <c r="D724" s="122"/>
      <c r="E724" s="122"/>
      <c r="F724" s="122"/>
      <c r="G724" s="122"/>
      <c r="H724" s="122"/>
      <c r="I724" s="122"/>
      <c r="J724" s="169">
        <f t="shared" si="25"/>
        <v>0</v>
      </c>
      <c r="K724" s="169">
        <f t="shared" si="25"/>
        <v>0</v>
      </c>
      <c r="N724" s="121"/>
      <c r="O724" s="121"/>
      <c r="P724" s="121"/>
    </row>
    <row r="725" spans="1:16" s="120" customFormat="1" ht="63.75" x14ac:dyDescent="0.25">
      <c r="A725" s="155">
        <v>30</v>
      </c>
      <c r="B725" s="225"/>
      <c r="C725" s="88" t="s">
        <v>283</v>
      </c>
      <c r="D725" s="122"/>
      <c r="E725" s="122"/>
      <c r="F725" s="122"/>
      <c r="G725" s="122"/>
      <c r="H725" s="122"/>
      <c r="I725" s="122"/>
      <c r="J725" s="169">
        <f t="shared" si="25"/>
        <v>0</v>
      </c>
      <c r="K725" s="169">
        <f t="shared" si="25"/>
        <v>0</v>
      </c>
      <c r="N725" s="121"/>
      <c r="O725" s="121"/>
      <c r="P725" s="121"/>
    </row>
    <row r="726" spans="1:16" s="120" customFormat="1" x14ac:dyDescent="0.25">
      <c r="A726" s="155">
        <v>31</v>
      </c>
      <c r="B726" s="225"/>
      <c r="C726" s="88" t="s">
        <v>284</v>
      </c>
      <c r="D726" s="122"/>
      <c r="E726" s="122"/>
      <c r="F726" s="122"/>
      <c r="G726" s="122"/>
      <c r="H726" s="122"/>
      <c r="I726" s="122"/>
      <c r="J726" s="169">
        <f t="shared" si="25"/>
        <v>0</v>
      </c>
      <c r="K726" s="169">
        <f t="shared" si="25"/>
        <v>0</v>
      </c>
      <c r="N726" s="121"/>
      <c r="O726" s="121"/>
      <c r="P726" s="121"/>
    </row>
    <row r="727" spans="1:16" s="120" customFormat="1" ht="25.5" x14ac:dyDescent="0.25">
      <c r="A727" s="155">
        <v>32</v>
      </c>
      <c r="B727" s="225"/>
      <c r="C727" s="88" t="s">
        <v>285</v>
      </c>
      <c r="D727" s="122"/>
      <c r="E727" s="122"/>
      <c r="F727" s="122"/>
      <c r="G727" s="122"/>
      <c r="H727" s="122"/>
      <c r="I727" s="122"/>
      <c r="J727" s="169">
        <f t="shared" si="25"/>
        <v>0</v>
      </c>
      <c r="K727" s="169">
        <f t="shared" si="25"/>
        <v>0</v>
      </c>
      <c r="N727" s="121"/>
      <c r="O727" s="121"/>
      <c r="P727" s="121"/>
    </row>
    <row r="728" spans="1:16" s="120" customFormat="1" x14ac:dyDescent="0.25">
      <c r="A728" s="155">
        <v>33</v>
      </c>
      <c r="B728" s="290" t="s">
        <v>524</v>
      </c>
      <c r="C728" s="88" t="s">
        <v>286</v>
      </c>
      <c r="D728" s="122"/>
      <c r="E728" s="122"/>
      <c r="F728" s="122"/>
      <c r="G728" s="122"/>
      <c r="H728" s="122"/>
      <c r="I728" s="122"/>
      <c r="J728" s="169">
        <f t="shared" si="25"/>
        <v>0</v>
      </c>
      <c r="K728" s="169">
        <f t="shared" si="25"/>
        <v>0</v>
      </c>
      <c r="N728" s="121"/>
      <c r="O728" s="121"/>
      <c r="P728" s="121"/>
    </row>
    <row r="729" spans="1:16" s="120" customFormat="1" x14ac:dyDescent="0.25">
      <c r="A729" s="155">
        <v>34</v>
      </c>
      <c r="B729" s="291"/>
      <c r="C729" s="88" t="s">
        <v>287</v>
      </c>
      <c r="D729" s="122"/>
      <c r="E729" s="122"/>
      <c r="F729" s="122"/>
      <c r="G729" s="122"/>
      <c r="H729" s="122"/>
      <c r="I729" s="122"/>
      <c r="J729" s="169">
        <f t="shared" si="25"/>
        <v>0</v>
      </c>
      <c r="K729" s="169">
        <f t="shared" si="25"/>
        <v>0</v>
      </c>
      <c r="N729" s="121"/>
      <c r="O729" s="121"/>
      <c r="P729" s="121"/>
    </row>
    <row r="730" spans="1:16" s="120" customFormat="1" x14ac:dyDescent="0.25">
      <c r="A730" s="155">
        <v>35</v>
      </c>
      <c r="B730" s="292"/>
      <c r="C730" s="135" t="s">
        <v>578</v>
      </c>
      <c r="D730" s="122"/>
      <c r="E730" s="122"/>
      <c r="F730" s="122"/>
      <c r="G730" s="122"/>
      <c r="H730" s="122"/>
      <c r="I730" s="122"/>
      <c r="J730" s="169">
        <f t="shared" ref="J730:K793" si="26">SUM(D730+F730+H730)</f>
        <v>0</v>
      </c>
      <c r="K730" s="169">
        <f t="shared" si="26"/>
        <v>0</v>
      </c>
      <c r="N730" s="121"/>
      <c r="O730" s="121"/>
      <c r="P730" s="121"/>
    </row>
    <row r="731" spans="1:16" s="120" customFormat="1" x14ac:dyDescent="0.25">
      <c r="A731" s="155">
        <v>36</v>
      </c>
      <c r="B731" s="88" t="s">
        <v>91</v>
      </c>
      <c r="C731" s="88"/>
      <c r="D731" s="122"/>
      <c r="E731" s="122"/>
      <c r="F731" s="122"/>
      <c r="G731" s="122"/>
      <c r="H731" s="122"/>
      <c r="I731" s="122"/>
      <c r="J731" s="169">
        <f t="shared" si="26"/>
        <v>0</v>
      </c>
      <c r="K731" s="169">
        <f t="shared" si="26"/>
        <v>0</v>
      </c>
      <c r="N731" s="121"/>
      <c r="O731" s="121"/>
      <c r="P731" s="121"/>
    </row>
    <row r="732" spans="1:16" s="120" customFormat="1" ht="38.25" x14ac:dyDescent="0.25">
      <c r="A732" s="155">
        <v>37</v>
      </c>
      <c r="B732" s="88" t="s">
        <v>92</v>
      </c>
      <c r="C732" s="88"/>
      <c r="D732" s="122"/>
      <c r="E732" s="122"/>
      <c r="F732" s="122"/>
      <c r="G732" s="122"/>
      <c r="H732" s="122"/>
      <c r="I732" s="122"/>
      <c r="J732" s="169">
        <f t="shared" si="26"/>
        <v>0</v>
      </c>
      <c r="K732" s="169">
        <f t="shared" si="26"/>
        <v>0</v>
      </c>
      <c r="N732" s="121"/>
      <c r="O732" s="121"/>
      <c r="P732" s="121"/>
    </row>
    <row r="733" spans="1:16" s="120" customFormat="1" ht="25.5" x14ac:dyDescent="0.25">
      <c r="A733" s="155">
        <v>38</v>
      </c>
      <c r="B733" s="88" t="s">
        <v>93</v>
      </c>
      <c r="C733" s="88"/>
      <c r="D733" s="122"/>
      <c r="E733" s="122"/>
      <c r="F733" s="122"/>
      <c r="G733" s="122"/>
      <c r="H733" s="122"/>
      <c r="I733" s="122"/>
      <c r="J733" s="169">
        <f t="shared" si="26"/>
        <v>0</v>
      </c>
      <c r="K733" s="169">
        <f t="shared" si="26"/>
        <v>0</v>
      </c>
      <c r="N733" s="121"/>
      <c r="O733" s="121"/>
      <c r="P733" s="121"/>
    </row>
    <row r="734" spans="1:16" s="120" customFormat="1" ht="25.5" x14ac:dyDescent="0.25">
      <c r="A734" s="155">
        <v>39</v>
      </c>
      <c r="B734" s="88" t="s">
        <v>94</v>
      </c>
      <c r="C734" s="88"/>
      <c r="D734" s="122"/>
      <c r="E734" s="122"/>
      <c r="F734" s="122"/>
      <c r="G734" s="122"/>
      <c r="H734" s="122"/>
      <c r="I734" s="122"/>
      <c r="J734" s="169">
        <f t="shared" si="26"/>
        <v>0</v>
      </c>
      <c r="K734" s="169">
        <f t="shared" si="26"/>
        <v>0</v>
      </c>
      <c r="N734" s="121"/>
      <c r="O734" s="121"/>
      <c r="P734" s="121"/>
    </row>
    <row r="735" spans="1:16" s="120" customFormat="1" ht="38.25" x14ac:dyDescent="0.25">
      <c r="A735" s="155">
        <v>40</v>
      </c>
      <c r="B735" s="88" t="s">
        <v>450</v>
      </c>
      <c r="C735" s="89" t="s">
        <v>536</v>
      </c>
      <c r="D735" s="122"/>
      <c r="E735" s="122"/>
      <c r="F735" s="122"/>
      <c r="G735" s="122"/>
      <c r="H735" s="122"/>
      <c r="I735" s="122"/>
      <c r="J735" s="169">
        <f t="shared" si="26"/>
        <v>0</v>
      </c>
      <c r="K735" s="169">
        <f t="shared" si="26"/>
        <v>0</v>
      </c>
      <c r="N735" s="121"/>
      <c r="O735" s="121"/>
      <c r="P735" s="121"/>
    </row>
    <row r="736" spans="1:16" s="120" customFormat="1" ht="25.5" x14ac:dyDescent="0.25">
      <c r="A736" s="155">
        <v>41</v>
      </c>
      <c r="B736" s="88" t="s">
        <v>95</v>
      </c>
      <c r="C736" s="88"/>
      <c r="D736" s="122"/>
      <c r="E736" s="122"/>
      <c r="F736" s="122"/>
      <c r="G736" s="122"/>
      <c r="H736" s="122"/>
      <c r="I736" s="122"/>
      <c r="J736" s="169">
        <f t="shared" si="26"/>
        <v>0</v>
      </c>
      <c r="K736" s="169">
        <f t="shared" si="26"/>
        <v>0</v>
      </c>
      <c r="N736" s="121"/>
      <c r="O736" s="121"/>
      <c r="P736" s="121"/>
    </row>
    <row r="737" spans="1:16" s="120" customFormat="1" ht="38.25" x14ac:dyDescent="0.25">
      <c r="A737" s="155">
        <v>42</v>
      </c>
      <c r="B737" s="88" t="s">
        <v>96</v>
      </c>
      <c r="C737" s="88"/>
      <c r="D737" s="122"/>
      <c r="E737" s="122"/>
      <c r="F737" s="122"/>
      <c r="G737" s="122"/>
      <c r="H737" s="122"/>
      <c r="I737" s="122"/>
      <c r="J737" s="169">
        <f t="shared" si="26"/>
        <v>0</v>
      </c>
      <c r="K737" s="169">
        <f t="shared" si="26"/>
        <v>0</v>
      </c>
      <c r="N737" s="121"/>
      <c r="O737" s="121"/>
      <c r="P737" s="121"/>
    </row>
    <row r="738" spans="1:16" s="120" customFormat="1" x14ac:dyDescent="0.25">
      <c r="A738" s="155">
        <v>43</v>
      </c>
      <c r="B738" s="88" t="s">
        <v>525</v>
      </c>
      <c r="C738" s="135" t="s">
        <v>536</v>
      </c>
      <c r="D738" s="122"/>
      <c r="E738" s="122"/>
      <c r="F738" s="122"/>
      <c r="G738" s="122"/>
      <c r="H738" s="122"/>
      <c r="I738" s="122"/>
      <c r="J738" s="169">
        <f t="shared" si="26"/>
        <v>0</v>
      </c>
      <c r="K738" s="169">
        <f t="shared" si="26"/>
        <v>0</v>
      </c>
      <c r="N738" s="121"/>
      <c r="O738" s="121"/>
      <c r="P738" s="121"/>
    </row>
    <row r="739" spans="1:16" s="120" customFormat="1" ht="25.5" x14ac:dyDescent="0.25">
      <c r="A739" s="155">
        <v>44</v>
      </c>
      <c r="B739" s="88" t="s">
        <v>97</v>
      </c>
      <c r="C739" s="88"/>
      <c r="D739" s="122"/>
      <c r="E739" s="122"/>
      <c r="F739" s="122"/>
      <c r="G739" s="122"/>
      <c r="H739" s="122"/>
      <c r="I739" s="122"/>
      <c r="J739" s="169">
        <f t="shared" si="26"/>
        <v>0</v>
      </c>
      <c r="K739" s="169">
        <f t="shared" si="26"/>
        <v>0</v>
      </c>
      <c r="N739" s="121"/>
      <c r="O739" s="121"/>
      <c r="P739" s="121"/>
    </row>
    <row r="740" spans="1:16" s="120" customFormat="1" ht="25.5" x14ac:dyDescent="0.25">
      <c r="A740" s="155">
        <v>45</v>
      </c>
      <c r="B740" s="88" t="s">
        <v>243</v>
      </c>
      <c r="C740" s="88"/>
      <c r="D740" s="122"/>
      <c r="E740" s="122"/>
      <c r="F740" s="122"/>
      <c r="G740" s="122"/>
      <c r="H740" s="122"/>
      <c r="I740" s="122"/>
      <c r="J740" s="169">
        <f t="shared" si="26"/>
        <v>0</v>
      </c>
      <c r="K740" s="169">
        <f t="shared" si="26"/>
        <v>0</v>
      </c>
      <c r="N740" s="121"/>
      <c r="O740" s="121"/>
      <c r="P740" s="121"/>
    </row>
    <row r="741" spans="1:16" s="120" customFormat="1" ht="51" x14ac:dyDescent="0.25">
      <c r="A741" s="155">
        <v>46</v>
      </c>
      <c r="B741" s="225" t="s">
        <v>451</v>
      </c>
      <c r="C741" s="88" t="s">
        <v>244</v>
      </c>
      <c r="D741" s="122"/>
      <c r="E741" s="122"/>
      <c r="F741" s="122"/>
      <c r="G741" s="122"/>
      <c r="H741" s="122"/>
      <c r="I741" s="122"/>
      <c r="J741" s="169">
        <f t="shared" si="26"/>
        <v>0</v>
      </c>
      <c r="K741" s="169">
        <f t="shared" si="26"/>
        <v>0</v>
      </c>
      <c r="N741" s="121"/>
      <c r="O741" s="121"/>
      <c r="P741" s="121"/>
    </row>
    <row r="742" spans="1:16" s="120" customFormat="1" ht="38.25" x14ac:dyDescent="0.25">
      <c r="A742" s="155">
        <v>47</v>
      </c>
      <c r="B742" s="225"/>
      <c r="C742" s="88" t="s">
        <v>245</v>
      </c>
      <c r="D742" s="122"/>
      <c r="E742" s="122"/>
      <c r="F742" s="122"/>
      <c r="G742" s="122"/>
      <c r="H742" s="122"/>
      <c r="I742" s="122"/>
      <c r="J742" s="169">
        <f t="shared" si="26"/>
        <v>0</v>
      </c>
      <c r="K742" s="169">
        <f t="shared" si="26"/>
        <v>0</v>
      </c>
      <c r="N742" s="121"/>
      <c r="O742" s="121"/>
      <c r="P742" s="121"/>
    </row>
    <row r="743" spans="1:16" s="120" customFormat="1" ht="25.5" x14ac:dyDescent="0.25">
      <c r="A743" s="155">
        <v>48</v>
      </c>
      <c r="B743" s="88" t="s">
        <v>98</v>
      </c>
      <c r="C743" s="88"/>
      <c r="D743" s="122"/>
      <c r="E743" s="122"/>
      <c r="F743" s="122"/>
      <c r="G743" s="122"/>
      <c r="H743" s="122"/>
      <c r="I743" s="122"/>
      <c r="J743" s="169">
        <f t="shared" si="26"/>
        <v>0</v>
      </c>
      <c r="K743" s="169">
        <f t="shared" si="26"/>
        <v>0</v>
      </c>
      <c r="N743" s="121"/>
      <c r="O743" s="121"/>
      <c r="P743" s="121"/>
    </row>
    <row r="744" spans="1:16" s="120" customFormat="1" x14ac:dyDescent="0.25">
      <c r="A744" s="155">
        <v>49</v>
      </c>
      <c r="B744" s="88" t="s">
        <v>99</v>
      </c>
      <c r="C744" s="88"/>
      <c r="D744" s="122"/>
      <c r="E744" s="122"/>
      <c r="F744" s="122"/>
      <c r="G744" s="122"/>
      <c r="H744" s="122"/>
      <c r="I744" s="122"/>
      <c r="J744" s="169">
        <f t="shared" si="26"/>
        <v>0</v>
      </c>
      <c r="K744" s="169">
        <f t="shared" si="26"/>
        <v>0</v>
      </c>
      <c r="N744" s="121"/>
      <c r="O744" s="121"/>
      <c r="P744" s="121"/>
    </row>
    <row r="745" spans="1:16" s="120" customFormat="1" ht="25.5" x14ac:dyDescent="0.25">
      <c r="A745" s="155">
        <v>50</v>
      </c>
      <c r="B745" s="88" t="s">
        <v>526</v>
      </c>
      <c r="C745" s="88"/>
      <c r="D745" s="122"/>
      <c r="E745" s="122"/>
      <c r="F745" s="122"/>
      <c r="G745" s="122"/>
      <c r="H745" s="122"/>
      <c r="I745" s="122"/>
      <c r="J745" s="169">
        <f t="shared" si="26"/>
        <v>0</v>
      </c>
      <c r="K745" s="169">
        <f t="shared" si="26"/>
        <v>0</v>
      </c>
      <c r="N745" s="121"/>
      <c r="O745" s="121"/>
      <c r="P745" s="121"/>
    </row>
    <row r="746" spans="1:16" s="120" customFormat="1" ht="38.25" x14ac:dyDescent="0.25">
      <c r="A746" s="155">
        <v>51</v>
      </c>
      <c r="B746" s="229" t="s">
        <v>100</v>
      </c>
      <c r="C746" s="88" t="s">
        <v>453</v>
      </c>
      <c r="D746" s="122"/>
      <c r="E746" s="122"/>
      <c r="F746" s="122"/>
      <c r="G746" s="122"/>
      <c r="H746" s="122"/>
      <c r="I746" s="122"/>
      <c r="J746" s="169">
        <f t="shared" si="26"/>
        <v>0</v>
      </c>
      <c r="K746" s="169">
        <f t="shared" si="26"/>
        <v>0</v>
      </c>
      <c r="N746" s="121"/>
      <c r="O746" s="121"/>
      <c r="P746" s="121"/>
    </row>
    <row r="747" spans="1:16" s="120" customFormat="1" x14ac:dyDescent="0.25">
      <c r="A747" s="155">
        <v>52</v>
      </c>
      <c r="B747" s="293"/>
      <c r="C747" s="88" t="s">
        <v>454</v>
      </c>
      <c r="D747" s="122"/>
      <c r="E747" s="122"/>
      <c r="F747" s="122"/>
      <c r="G747" s="122"/>
      <c r="H747" s="122"/>
      <c r="I747" s="122"/>
      <c r="J747" s="169">
        <f t="shared" si="26"/>
        <v>0</v>
      </c>
      <c r="K747" s="169">
        <f t="shared" si="26"/>
        <v>0</v>
      </c>
      <c r="N747" s="121"/>
      <c r="O747" s="121"/>
      <c r="P747" s="121"/>
    </row>
    <row r="748" spans="1:16" s="120" customFormat="1" x14ac:dyDescent="0.25">
      <c r="A748" s="155">
        <v>53</v>
      </c>
      <c r="B748" s="293"/>
      <c r="C748" s="88" t="s">
        <v>455</v>
      </c>
      <c r="D748" s="122"/>
      <c r="E748" s="122"/>
      <c r="F748" s="122"/>
      <c r="G748" s="122"/>
      <c r="H748" s="122"/>
      <c r="I748" s="122"/>
      <c r="J748" s="169">
        <f t="shared" si="26"/>
        <v>0</v>
      </c>
      <c r="K748" s="169">
        <f t="shared" si="26"/>
        <v>0</v>
      </c>
      <c r="N748" s="121"/>
      <c r="O748" s="121"/>
      <c r="P748" s="121"/>
    </row>
    <row r="749" spans="1:16" s="120" customFormat="1" x14ac:dyDescent="0.25">
      <c r="A749" s="155">
        <v>54</v>
      </c>
      <c r="B749" s="230"/>
      <c r="C749" s="88" t="s">
        <v>456</v>
      </c>
      <c r="D749" s="122"/>
      <c r="E749" s="122"/>
      <c r="F749" s="122"/>
      <c r="G749" s="122"/>
      <c r="H749" s="122"/>
      <c r="I749" s="122"/>
      <c r="J749" s="169">
        <f t="shared" si="26"/>
        <v>0</v>
      </c>
      <c r="K749" s="169">
        <f t="shared" si="26"/>
        <v>0</v>
      </c>
      <c r="N749" s="121"/>
      <c r="O749" s="121"/>
      <c r="P749" s="121"/>
    </row>
    <row r="750" spans="1:16" s="120" customFormat="1" ht="63.75" x14ac:dyDescent="0.25">
      <c r="A750" s="155">
        <v>55</v>
      </c>
      <c r="B750" s="88" t="s">
        <v>457</v>
      </c>
      <c r="C750" s="88"/>
      <c r="D750" s="122"/>
      <c r="E750" s="122"/>
      <c r="F750" s="122"/>
      <c r="G750" s="122"/>
      <c r="H750" s="122"/>
      <c r="I750" s="122"/>
      <c r="J750" s="169">
        <f t="shared" si="26"/>
        <v>0</v>
      </c>
      <c r="K750" s="169">
        <f t="shared" si="26"/>
        <v>0</v>
      </c>
      <c r="N750" s="121"/>
      <c r="O750" s="121"/>
      <c r="P750" s="121"/>
    </row>
    <row r="751" spans="1:16" s="120" customFormat="1" ht="51" x14ac:dyDescent="0.25">
      <c r="A751" s="155">
        <v>56</v>
      </c>
      <c r="B751" s="88" t="s">
        <v>101</v>
      </c>
      <c r="C751" s="88"/>
      <c r="D751" s="122"/>
      <c r="E751" s="122"/>
      <c r="F751" s="122"/>
      <c r="G751" s="122"/>
      <c r="H751" s="122"/>
      <c r="I751" s="122"/>
      <c r="J751" s="169">
        <f t="shared" si="26"/>
        <v>0</v>
      </c>
      <c r="K751" s="169">
        <f t="shared" si="26"/>
        <v>0</v>
      </c>
      <c r="N751" s="121"/>
      <c r="O751" s="121"/>
      <c r="P751" s="121"/>
    </row>
    <row r="752" spans="1:16" s="120" customFormat="1" ht="51" x14ac:dyDescent="0.25">
      <c r="A752" s="155">
        <v>57</v>
      </c>
      <c r="B752" s="225" t="s">
        <v>102</v>
      </c>
      <c r="C752" s="88" t="s">
        <v>458</v>
      </c>
      <c r="D752" s="122"/>
      <c r="E752" s="122"/>
      <c r="F752" s="122"/>
      <c r="G752" s="122"/>
      <c r="H752" s="122"/>
      <c r="I752" s="122"/>
      <c r="J752" s="169">
        <f t="shared" si="26"/>
        <v>0</v>
      </c>
      <c r="K752" s="169">
        <f t="shared" si="26"/>
        <v>0</v>
      </c>
      <c r="N752" s="121"/>
      <c r="O752" s="121"/>
      <c r="P752" s="121"/>
    </row>
    <row r="753" spans="1:16" s="120" customFormat="1" ht="51" x14ac:dyDescent="0.25">
      <c r="A753" s="155">
        <v>58</v>
      </c>
      <c r="B753" s="225"/>
      <c r="C753" s="88" t="s">
        <v>288</v>
      </c>
      <c r="D753" s="122"/>
      <c r="E753" s="122"/>
      <c r="F753" s="122"/>
      <c r="G753" s="122"/>
      <c r="H753" s="122"/>
      <c r="I753" s="122"/>
      <c r="J753" s="169">
        <f t="shared" si="26"/>
        <v>0</v>
      </c>
      <c r="K753" s="169">
        <f t="shared" si="26"/>
        <v>0</v>
      </c>
      <c r="N753" s="121"/>
      <c r="O753" s="121"/>
      <c r="P753" s="121"/>
    </row>
    <row r="754" spans="1:16" s="120" customFormat="1" ht="38.25" x14ac:dyDescent="0.25">
      <c r="A754" s="155">
        <v>59</v>
      </c>
      <c r="B754" s="88" t="s">
        <v>103</v>
      </c>
      <c r="C754" s="88"/>
      <c r="D754" s="122"/>
      <c r="E754" s="122"/>
      <c r="F754" s="122"/>
      <c r="G754" s="122"/>
      <c r="H754" s="122"/>
      <c r="I754" s="122"/>
      <c r="J754" s="169">
        <f t="shared" si="26"/>
        <v>0</v>
      </c>
      <c r="K754" s="169">
        <f t="shared" si="26"/>
        <v>0</v>
      </c>
      <c r="N754" s="121"/>
      <c r="O754" s="121"/>
      <c r="P754" s="121"/>
    </row>
    <row r="755" spans="1:16" s="120" customFormat="1" ht="38.25" x14ac:dyDescent="0.25">
      <c r="A755" s="155">
        <v>60</v>
      </c>
      <c r="B755" s="88" t="s">
        <v>104</v>
      </c>
      <c r="C755" s="88"/>
      <c r="D755" s="122"/>
      <c r="E755" s="122"/>
      <c r="F755" s="122"/>
      <c r="G755" s="122"/>
      <c r="H755" s="122"/>
      <c r="I755" s="122"/>
      <c r="J755" s="169">
        <f t="shared" si="26"/>
        <v>0</v>
      </c>
      <c r="K755" s="169">
        <f t="shared" si="26"/>
        <v>0</v>
      </c>
      <c r="N755" s="121"/>
      <c r="O755" s="121"/>
      <c r="P755" s="121"/>
    </row>
    <row r="756" spans="1:16" s="120" customFormat="1" ht="51" x14ac:dyDescent="0.25">
      <c r="A756" s="155">
        <v>61</v>
      </c>
      <c r="B756" s="88" t="s">
        <v>106</v>
      </c>
      <c r="C756" s="88"/>
      <c r="D756" s="122"/>
      <c r="E756" s="122"/>
      <c r="F756" s="122"/>
      <c r="G756" s="122"/>
      <c r="H756" s="122"/>
      <c r="I756" s="122"/>
      <c r="J756" s="169">
        <f t="shared" si="26"/>
        <v>0</v>
      </c>
      <c r="K756" s="169">
        <f t="shared" si="26"/>
        <v>0</v>
      </c>
      <c r="N756" s="121"/>
      <c r="O756" s="121"/>
      <c r="P756" s="121"/>
    </row>
    <row r="757" spans="1:16" s="120" customFormat="1" ht="25.5" x14ac:dyDescent="0.25">
      <c r="A757" s="155">
        <v>62</v>
      </c>
      <c r="B757" s="88" t="s">
        <v>459</v>
      </c>
      <c r="C757" s="88"/>
      <c r="D757" s="122"/>
      <c r="E757" s="122"/>
      <c r="F757" s="122"/>
      <c r="G757" s="122"/>
      <c r="H757" s="122"/>
      <c r="I757" s="122"/>
      <c r="J757" s="169">
        <f t="shared" si="26"/>
        <v>0</v>
      </c>
      <c r="K757" s="169">
        <f t="shared" si="26"/>
        <v>0</v>
      </c>
      <c r="N757" s="121"/>
      <c r="O757" s="121"/>
      <c r="P757" s="121"/>
    </row>
    <row r="758" spans="1:16" s="120" customFormat="1" ht="25.5" x14ac:dyDescent="0.25">
      <c r="A758" s="155">
        <v>63</v>
      </c>
      <c r="B758" s="88" t="s">
        <v>107</v>
      </c>
      <c r="C758" s="88"/>
      <c r="D758" s="122"/>
      <c r="E758" s="122"/>
      <c r="F758" s="122"/>
      <c r="G758" s="122"/>
      <c r="H758" s="122"/>
      <c r="I758" s="122"/>
      <c r="J758" s="169">
        <f t="shared" si="26"/>
        <v>0</v>
      </c>
      <c r="K758" s="169">
        <f t="shared" si="26"/>
        <v>0</v>
      </c>
      <c r="N758" s="121"/>
      <c r="O758" s="121"/>
      <c r="P758" s="121"/>
    </row>
    <row r="759" spans="1:16" s="120" customFormat="1" ht="63.75" x14ac:dyDescent="0.25">
      <c r="A759" s="155">
        <v>64</v>
      </c>
      <c r="B759" s="88" t="s">
        <v>108</v>
      </c>
      <c r="C759" s="88"/>
      <c r="D759" s="122"/>
      <c r="E759" s="122"/>
      <c r="F759" s="122"/>
      <c r="G759" s="122"/>
      <c r="H759" s="122"/>
      <c r="I759" s="122"/>
      <c r="J759" s="169">
        <f t="shared" si="26"/>
        <v>0</v>
      </c>
      <c r="K759" s="169">
        <f t="shared" si="26"/>
        <v>0</v>
      </c>
      <c r="N759" s="121"/>
      <c r="O759" s="121"/>
      <c r="P759" s="121"/>
    </row>
    <row r="760" spans="1:16" s="120" customFormat="1" ht="38.25" x14ac:dyDescent="0.25">
      <c r="A760" s="155">
        <v>65</v>
      </c>
      <c r="B760" s="88" t="s">
        <v>109</v>
      </c>
      <c r="C760" s="88"/>
      <c r="D760" s="122"/>
      <c r="E760" s="122"/>
      <c r="F760" s="122"/>
      <c r="G760" s="122"/>
      <c r="H760" s="122"/>
      <c r="I760" s="122"/>
      <c r="J760" s="169">
        <f t="shared" si="26"/>
        <v>0</v>
      </c>
      <c r="K760" s="169">
        <f t="shared" si="26"/>
        <v>0</v>
      </c>
      <c r="N760" s="121"/>
      <c r="O760" s="121"/>
      <c r="P760" s="121"/>
    </row>
    <row r="761" spans="1:16" s="120" customFormat="1" ht="51" x14ac:dyDescent="0.25">
      <c r="A761" s="155">
        <v>66</v>
      </c>
      <c r="B761" s="225" t="s">
        <v>527</v>
      </c>
      <c r="C761" s="88" t="s">
        <v>528</v>
      </c>
      <c r="D761" s="122"/>
      <c r="E761" s="122"/>
      <c r="F761" s="122"/>
      <c r="G761" s="122"/>
      <c r="H761" s="122"/>
      <c r="I761" s="122"/>
      <c r="J761" s="169">
        <f t="shared" si="26"/>
        <v>0</v>
      </c>
      <c r="K761" s="169">
        <f t="shared" si="26"/>
        <v>0</v>
      </c>
      <c r="N761" s="121"/>
      <c r="O761" s="121"/>
      <c r="P761" s="121"/>
    </row>
    <row r="762" spans="1:16" s="120" customFormat="1" ht="51" x14ac:dyDescent="0.25">
      <c r="A762" s="155">
        <v>67</v>
      </c>
      <c r="B762" s="225"/>
      <c r="C762" s="88" t="s">
        <v>529</v>
      </c>
      <c r="D762" s="122"/>
      <c r="E762" s="122"/>
      <c r="F762" s="122"/>
      <c r="G762" s="122"/>
      <c r="H762" s="122"/>
      <c r="I762" s="122"/>
      <c r="J762" s="169">
        <f t="shared" si="26"/>
        <v>0</v>
      </c>
      <c r="K762" s="169">
        <f t="shared" si="26"/>
        <v>0</v>
      </c>
      <c r="N762" s="121"/>
      <c r="O762" s="121"/>
      <c r="P762" s="121"/>
    </row>
    <row r="763" spans="1:16" s="120" customFormat="1" ht="38.25" x14ac:dyDescent="0.25">
      <c r="A763" s="155">
        <v>68</v>
      </c>
      <c r="B763" s="225"/>
      <c r="C763" s="88" t="s">
        <v>530</v>
      </c>
      <c r="D763" s="122"/>
      <c r="E763" s="122"/>
      <c r="F763" s="122"/>
      <c r="G763" s="122"/>
      <c r="H763" s="122"/>
      <c r="I763" s="122"/>
      <c r="J763" s="169">
        <f t="shared" si="26"/>
        <v>0</v>
      </c>
      <c r="K763" s="169">
        <f t="shared" si="26"/>
        <v>0</v>
      </c>
      <c r="N763" s="121"/>
      <c r="O763" s="121"/>
      <c r="P763" s="121"/>
    </row>
    <row r="764" spans="1:16" s="120" customFormat="1" ht="25.5" x14ac:dyDescent="0.25">
      <c r="A764" s="155">
        <v>69</v>
      </c>
      <c r="B764" s="88" t="s">
        <v>111</v>
      </c>
      <c r="C764" s="88"/>
      <c r="D764" s="122"/>
      <c r="E764" s="122"/>
      <c r="F764" s="122"/>
      <c r="G764" s="122"/>
      <c r="H764" s="122"/>
      <c r="I764" s="122"/>
      <c r="J764" s="169">
        <f t="shared" si="26"/>
        <v>0</v>
      </c>
      <c r="K764" s="169">
        <f t="shared" si="26"/>
        <v>0</v>
      </c>
      <c r="N764" s="121"/>
      <c r="O764" s="121"/>
      <c r="P764" s="121"/>
    </row>
    <row r="765" spans="1:16" s="120" customFormat="1" ht="25.5" x14ac:dyDescent="0.25">
      <c r="A765" s="155">
        <v>70</v>
      </c>
      <c r="B765" s="88" t="s">
        <v>112</v>
      </c>
      <c r="C765" s="88"/>
      <c r="D765" s="122"/>
      <c r="E765" s="122"/>
      <c r="F765" s="122"/>
      <c r="G765" s="122"/>
      <c r="H765" s="122"/>
      <c r="I765" s="122"/>
      <c r="J765" s="169">
        <f t="shared" si="26"/>
        <v>0</v>
      </c>
      <c r="K765" s="169">
        <f t="shared" si="26"/>
        <v>0</v>
      </c>
      <c r="N765" s="121"/>
      <c r="O765" s="121"/>
      <c r="P765" s="121"/>
    </row>
    <row r="766" spans="1:16" s="120" customFormat="1" x14ac:dyDescent="0.25">
      <c r="A766" s="155">
        <v>71</v>
      </c>
      <c r="B766" s="88" t="s">
        <v>113</v>
      </c>
      <c r="C766" s="88"/>
      <c r="D766" s="122"/>
      <c r="E766" s="122"/>
      <c r="F766" s="122"/>
      <c r="G766" s="122"/>
      <c r="H766" s="122"/>
      <c r="I766" s="122"/>
      <c r="J766" s="169">
        <f t="shared" si="26"/>
        <v>0</v>
      </c>
      <c r="K766" s="169">
        <f t="shared" si="26"/>
        <v>0</v>
      </c>
      <c r="N766" s="121"/>
      <c r="O766" s="121"/>
      <c r="P766" s="121"/>
    </row>
    <row r="767" spans="1:16" s="120" customFormat="1" ht="38.25" x14ac:dyDescent="0.25">
      <c r="A767" s="155">
        <v>72</v>
      </c>
      <c r="B767" s="88" t="s">
        <v>460</v>
      </c>
      <c r="C767" s="88"/>
      <c r="D767" s="122"/>
      <c r="E767" s="122"/>
      <c r="F767" s="122"/>
      <c r="G767" s="122"/>
      <c r="H767" s="122"/>
      <c r="I767" s="122"/>
      <c r="J767" s="169">
        <f t="shared" si="26"/>
        <v>0</v>
      </c>
      <c r="K767" s="169">
        <f t="shared" si="26"/>
        <v>0</v>
      </c>
      <c r="N767" s="121"/>
      <c r="O767" s="121"/>
      <c r="P767" s="121"/>
    </row>
    <row r="768" spans="1:16" s="120" customFormat="1" ht="38.25" x14ac:dyDescent="0.25">
      <c r="A768" s="155">
        <v>73</v>
      </c>
      <c r="B768" s="88" t="s">
        <v>461</v>
      </c>
      <c r="C768" s="88"/>
      <c r="D768" s="122"/>
      <c r="E768" s="122"/>
      <c r="F768" s="122"/>
      <c r="G768" s="122"/>
      <c r="H768" s="122"/>
      <c r="I768" s="122"/>
      <c r="J768" s="169">
        <f t="shared" si="26"/>
        <v>0</v>
      </c>
      <c r="K768" s="169">
        <f t="shared" si="26"/>
        <v>0</v>
      </c>
      <c r="N768" s="121"/>
      <c r="O768" s="121"/>
      <c r="P768" s="121"/>
    </row>
    <row r="769" spans="1:16" s="120" customFormat="1" x14ac:dyDescent="0.25">
      <c r="A769" s="155">
        <v>74</v>
      </c>
      <c r="B769" s="88" t="s">
        <v>114</v>
      </c>
      <c r="C769" s="88"/>
      <c r="D769" s="122"/>
      <c r="E769" s="122"/>
      <c r="F769" s="122"/>
      <c r="G769" s="122"/>
      <c r="H769" s="122"/>
      <c r="I769" s="122"/>
      <c r="J769" s="169">
        <f t="shared" si="26"/>
        <v>0</v>
      </c>
      <c r="K769" s="169">
        <f t="shared" si="26"/>
        <v>0</v>
      </c>
      <c r="N769" s="121"/>
      <c r="O769" s="121"/>
      <c r="P769" s="121"/>
    </row>
    <row r="770" spans="1:16" s="120" customFormat="1" ht="51" x14ac:dyDescent="0.25">
      <c r="A770" s="155">
        <v>75</v>
      </c>
      <c r="B770" s="88" t="s">
        <v>462</v>
      </c>
      <c r="C770" s="88"/>
      <c r="D770" s="122"/>
      <c r="E770" s="122"/>
      <c r="F770" s="122"/>
      <c r="G770" s="122"/>
      <c r="H770" s="122"/>
      <c r="I770" s="122"/>
      <c r="J770" s="169">
        <f t="shared" si="26"/>
        <v>0</v>
      </c>
      <c r="K770" s="169">
        <f t="shared" si="26"/>
        <v>0</v>
      </c>
      <c r="N770" s="121"/>
      <c r="O770" s="121"/>
      <c r="P770" s="121"/>
    </row>
    <row r="771" spans="1:16" s="120" customFormat="1" ht="38.25" x14ac:dyDescent="0.25">
      <c r="A771" s="155">
        <v>76</v>
      </c>
      <c r="B771" s="88" t="s">
        <v>463</v>
      </c>
      <c r="C771" s="88"/>
      <c r="D771" s="122"/>
      <c r="E771" s="122"/>
      <c r="F771" s="122"/>
      <c r="G771" s="122"/>
      <c r="H771" s="122"/>
      <c r="I771" s="122"/>
      <c r="J771" s="169">
        <f t="shared" si="26"/>
        <v>0</v>
      </c>
      <c r="K771" s="169">
        <f t="shared" si="26"/>
        <v>0</v>
      </c>
      <c r="N771" s="121"/>
      <c r="O771" s="121"/>
      <c r="P771" s="121"/>
    </row>
    <row r="772" spans="1:16" s="120" customFormat="1" ht="25.5" x14ac:dyDescent="0.25">
      <c r="A772" s="155">
        <v>77</v>
      </c>
      <c r="B772" s="88" t="s">
        <v>115</v>
      </c>
      <c r="C772" s="88"/>
      <c r="D772" s="122"/>
      <c r="E772" s="122"/>
      <c r="F772" s="122"/>
      <c r="G772" s="122"/>
      <c r="H772" s="122"/>
      <c r="I772" s="122"/>
      <c r="J772" s="169">
        <f t="shared" si="26"/>
        <v>0</v>
      </c>
      <c r="K772" s="169">
        <f t="shared" si="26"/>
        <v>0</v>
      </c>
      <c r="N772" s="121"/>
      <c r="O772" s="121"/>
      <c r="P772" s="121"/>
    </row>
    <row r="773" spans="1:16" s="120" customFormat="1" x14ac:dyDescent="0.25">
      <c r="A773" s="155">
        <v>78</v>
      </c>
      <c r="B773" s="88" t="s">
        <v>464</v>
      </c>
      <c r="C773" s="88"/>
      <c r="D773" s="122"/>
      <c r="E773" s="122"/>
      <c r="F773" s="122"/>
      <c r="G773" s="122"/>
      <c r="H773" s="122"/>
      <c r="I773" s="122"/>
      <c r="J773" s="169">
        <f t="shared" si="26"/>
        <v>0</v>
      </c>
      <c r="K773" s="169">
        <f t="shared" si="26"/>
        <v>0</v>
      </c>
      <c r="N773" s="121"/>
      <c r="O773" s="121"/>
      <c r="P773" s="121"/>
    </row>
    <row r="774" spans="1:16" s="120" customFormat="1" x14ac:dyDescent="0.25">
      <c r="A774" s="155">
        <v>79</v>
      </c>
      <c r="B774" s="225" t="s">
        <v>116</v>
      </c>
      <c r="C774" s="88" t="s">
        <v>292</v>
      </c>
      <c r="D774" s="122"/>
      <c r="E774" s="122"/>
      <c r="F774" s="122"/>
      <c r="G774" s="122"/>
      <c r="H774" s="122"/>
      <c r="I774" s="122"/>
      <c r="J774" s="169">
        <f t="shared" si="26"/>
        <v>0</v>
      </c>
      <c r="K774" s="169">
        <f t="shared" si="26"/>
        <v>0</v>
      </c>
      <c r="N774" s="121"/>
      <c r="O774" s="121"/>
      <c r="P774" s="121"/>
    </row>
    <row r="775" spans="1:16" s="120" customFormat="1" x14ac:dyDescent="0.25">
      <c r="A775" s="155">
        <v>80</v>
      </c>
      <c r="B775" s="225"/>
      <c r="C775" s="88" t="s">
        <v>293</v>
      </c>
      <c r="D775" s="122"/>
      <c r="E775" s="122"/>
      <c r="F775" s="122"/>
      <c r="G775" s="122"/>
      <c r="H775" s="122"/>
      <c r="I775" s="122"/>
      <c r="J775" s="169">
        <f t="shared" si="26"/>
        <v>0</v>
      </c>
      <c r="K775" s="169">
        <f t="shared" si="26"/>
        <v>0</v>
      </c>
      <c r="N775" s="121"/>
      <c r="O775" s="121"/>
      <c r="P775" s="121"/>
    </row>
    <row r="776" spans="1:16" s="120" customFormat="1" x14ac:dyDescent="0.25">
      <c r="A776" s="155">
        <v>81</v>
      </c>
      <c r="B776" s="225"/>
      <c r="C776" s="88" t="s">
        <v>294</v>
      </c>
      <c r="D776" s="122"/>
      <c r="E776" s="122"/>
      <c r="F776" s="122"/>
      <c r="G776" s="122"/>
      <c r="H776" s="122"/>
      <c r="I776" s="122"/>
      <c r="J776" s="169">
        <f t="shared" si="26"/>
        <v>0</v>
      </c>
      <c r="K776" s="169">
        <f t="shared" si="26"/>
        <v>0</v>
      </c>
      <c r="N776" s="121"/>
      <c r="O776" s="121"/>
      <c r="P776" s="121"/>
    </row>
    <row r="777" spans="1:16" s="120" customFormat="1" ht="25.5" x14ac:dyDescent="0.25">
      <c r="A777" s="155">
        <v>82</v>
      </c>
      <c r="B777" s="225"/>
      <c r="C777" s="88" t="s">
        <v>295</v>
      </c>
      <c r="D777" s="122"/>
      <c r="E777" s="122"/>
      <c r="F777" s="122"/>
      <c r="G777" s="122"/>
      <c r="H777" s="122"/>
      <c r="I777" s="122"/>
      <c r="J777" s="169">
        <f t="shared" si="26"/>
        <v>0</v>
      </c>
      <c r="K777" s="169">
        <f t="shared" si="26"/>
        <v>0</v>
      </c>
      <c r="N777" s="121"/>
      <c r="O777" s="121"/>
      <c r="P777" s="121"/>
    </row>
    <row r="778" spans="1:16" s="120" customFormat="1" ht="25.5" x14ac:dyDescent="0.25">
      <c r="A778" s="155">
        <v>83</v>
      </c>
      <c r="B778" s="225"/>
      <c r="C778" s="88" t="s">
        <v>296</v>
      </c>
      <c r="D778" s="122"/>
      <c r="E778" s="122"/>
      <c r="F778" s="122"/>
      <c r="G778" s="122"/>
      <c r="H778" s="122"/>
      <c r="I778" s="122"/>
      <c r="J778" s="169">
        <f t="shared" si="26"/>
        <v>0</v>
      </c>
      <c r="K778" s="169">
        <f t="shared" si="26"/>
        <v>0</v>
      </c>
      <c r="N778" s="121"/>
      <c r="O778" s="121"/>
      <c r="P778" s="121"/>
    </row>
    <row r="779" spans="1:16" s="120" customFormat="1" ht="89.25" x14ac:dyDescent="0.25">
      <c r="A779" s="155">
        <v>84</v>
      </c>
      <c r="B779" s="225"/>
      <c r="C779" s="88" t="s">
        <v>297</v>
      </c>
      <c r="D779" s="122"/>
      <c r="E779" s="122"/>
      <c r="F779" s="122"/>
      <c r="G779" s="122"/>
      <c r="H779" s="122"/>
      <c r="I779" s="122"/>
      <c r="J779" s="169">
        <f t="shared" si="26"/>
        <v>0</v>
      </c>
      <c r="K779" s="169">
        <f t="shared" si="26"/>
        <v>0</v>
      </c>
      <c r="N779" s="121"/>
      <c r="O779" s="121"/>
      <c r="P779" s="121"/>
    </row>
    <row r="780" spans="1:16" s="120" customFormat="1" ht="140.25" x14ac:dyDescent="0.25">
      <c r="A780" s="155">
        <v>85</v>
      </c>
      <c r="B780" s="88" t="s">
        <v>117</v>
      </c>
      <c r="C780" s="88"/>
      <c r="D780" s="122"/>
      <c r="E780" s="122"/>
      <c r="F780" s="122"/>
      <c r="G780" s="122"/>
      <c r="H780" s="122"/>
      <c r="I780" s="122"/>
      <c r="J780" s="169">
        <f t="shared" si="26"/>
        <v>0</v>
      </c>
      <c r="K780" s="169">
        <f t="shared" si="26"/>
        <v>0</v>
      </c>
      <c r="N780" s="121"/>
      <c r="O780" s="121"/>
      <c r="P780" s="121"/>
    </row>
    <row r="781" spans="1:16" s="120" customFormat="1" ht="25.5" x14ac:dyDescent="0.25">
      <c r="A781" s="155">
        <v>86</v>
      </c>
      <c r="B781" s="88" t="s">
        <v>118</v>
      </c>
      <c r="C781" s="88"/>
      <c r="D781" s="122"/>
      <c r="E781" s="122"/>
      <c r="F781" s="122"/>
      <c r="G781" s="122"/>
      <c r="H781" s="122"/>
      <c r="I781" s="122"/>
      <c r="J781" s="169">
        <f t="shared" si="26"/>
        <v>0</v>
      </c>
      <c r="K781" s="169">
        <f t="shared" si="26"/>
        <v>0</v>
      </c>
      <c r="N781" s="121"/>
      <c r="O781" s="121"/>
      <c r="P781" s="121"/>
    </row>
    <row r="782" spans="1:16" s="120" customFormat="1" x14ac:dyDescent="0.25">
      <c r="A782" s="155">
        <v>87</v>
      </c>
      <c r="B782" s="88" t="s">
        <v>119</v>
      </c>
      <c r="C782" s="88"/>
      <c r="D782" s="122"/>
      <c r="E782" s="122"/>
      <c r="F782" s="122"/>
      <c r="G782" s="122"/>
      <c r="H782" s="122"/>
      <c r="I782" s="122"/>
      <c r="J782" s="169">
        <f t="shared" si="26"/>
        <v>0</v>
      </c>
      <c r="K782" s="169">
        <f t="shared" si="26"/>
        <v>0</v>
      </c>
      <c r="N782" s="121"/>
      <c r="O782" s="121"/>
      <c r="P782" s="121"/>
    </row>
    <row r="783" spans="1:16" s="120" customFormat="1" x14ac:dyDescent="0.25">
      <c r="A783" s="155">
        <v>88</v>
      </c>
      <c r="B783" s="88" t="s">
        <v>120</v>
      </c>
      <c r="C783" s="88"/>
      <c r="D783" s="122"/>
      <c r="E783" s="122"/>
      <c r="F783" s="122"/>
      <c r="G783" s="122"/>
      <c r="H783" s="122"/>
      <c r="I783" s="122"/>
      <c r="J783" s="169">
        <f t="shared" si="26"/>
        <v>0</v>
      </c>
      <c r="K783" s="169">
        <f t="shared" si="26"/>
        <v>0</v>
      </c>
      <c r="N783" s="121"/>
      <c r="O783" s="121"/>
      <c r="P783" s="121"/>
    </row>
    <row r="784" spans="1:16" s="120" customFormat="1" ht="25.5" x14ac:dyDescent="0.25">
      <c r="A784" s="155">
        <v>89</v>
      </c>
      <c r="B784" s="88" t="s">
        <v>121</v>
      </c>
      <c r="C784" s="88"/>
      <c r="D784" s="122"/>
      <c r="E784" s="122"/>
      <c r="F784" s="122"/>
      <c r="G784" s="122"/>
      <c r="H784" s="122"/>
      <c r="I784" s="122"/>
      <c r="J784" s="169">
        <f t="shared" si="26"/>
        <v>0</v>
      </c>
      <c r="K784" s="169">
        <f t="shared" si="26"/>
        <v>0</v>
      </c>
      <c r="N784" s="121"/>
      <c r="O784" s="121"/>
      <c r="P784" s="121"/>
    </row>
    <row r="785" spans="1:16" s="120" customFormat="1" x14ac:dyDescent="0.25">
      <c r="A785" s="155">
        <v>90</v>
      </c>
      <c r="B785" s="88" t="s">
        <v>122</v>
      </c>
      <c r="C785" s="88"/>
      <c r="D785" s="122"/>
      <c r="E785" s="122"/>
      <c r="F785" s="122"/>
      <c r="G785" s="122"/>
      <c r="H785" s="122"/>
      <c r="I785" s="122"/>
      <c r="J785" s="169">
        <f t="shared" si="26"/>
        <v>0</v>
      </c>
      <c r="K785" s="169">
        <f t="shared" si="26"/>
        <v>0</v>
      </c>
      <c r="N785" s="121"/>
      <c r="O785" s="121"/>
      <c r="P785" s="121"/>
    </row>
    <row r="786" spans="1:16" s="120" customFormat="1" x14ac:dyDescent="0.25">
      <c r="A786" s="155">
        <v>91</v>
      </c>
      <c r="B786" s="88" t="s">
        <v>123</v>
      </c>
      <c r="C786" s="88"/>
      <c r="D786" s="122"/>
      <c r="E786" s="122"/>
      <c r="F786" s="122"/>
      <c r="G786" s="122"/>
      <c r="H786" s="122"/>
      <c r="I786" s="122"/>
      <c r="J786" s="169">
        <f t="shared" si="26"/>
        <v>0</v>
      </c>
      <c r="K786" s="169">
        <f t="shared" si="26"/>
        <v>0</v>
      </c>
      <c r="N786" s="121"/>
      <c r="O786" s="121"/>
      <c r="P786" s="121"/>
    </row>
    <row r="787" spans="1:16" s="120" customFormat="1" x14ac:dyDescent="0.25">
      <c r="A787" s="155">
        <v>92</v>
      </c>
      <c r="B787" s="88" t="s">
        <v>124</v>
      </c>
      <c r="C787" s="88"/>
      <c r="D787" s="122"/>
      <c r="E787" s="122"/>
      <c r="F787" s="122"/>
      <c r="G787" s="122"/>
      <c r="H787" s="122"/>
      <c r="I787" s="122"/>
      <c r="J787" s="169">
        <f t="shared" si="26"/>
        <v>0</v>
      </c>
      <c r="K787" s="169">
        <f t="shared" si="26"/>
        <v>0</v>
      </c>
      <c r="N787" s="121"/>
      <c r="O787" s="121"/>
      <c r="P787" s="121"/>
    </row>
    <row r="788" spans="1:16" s="120" customFormat="1" ht="38.25" x14ac:dyDescent="0.25">
      <c r="A788" s="155">
        <v>93</v>
      </c>
      <c r="B788" s="88" t="s">
        <v>125</v>
      </c>
      <c r="C788" s="88"/>
      <c r="D788" s="122"/>
      <c r="E788" s="122"/>
      <c r="F788" s="122"/>
      <c r="G788" s="122"/>
      <c r="H788" s="122"/>
      <c r="I788" s="122"/>
      <c r="J788" s="169">
        <f t="shared" si="26"/>
        <v>0</v>
      </c>
      <c r="K788" s="169">
        <f t="shared" si="26"/>
        <v>0</v>
      </c>
      <c r="N788" s="121"/>
      <c r="O788" s="121"/>
      <c r="P788" s="121"/>
    </row>
    <row r="789" spans="1:16" s="120" customFormat="1" x14ac:dyDescent="0.25">
      <c r="A789" s="155">
        <v>94</v>
      </c>
      <c r="B789" s="88" t="s">
        <v>126</v>
      </c>
      <c r="C789" s="88"/>
      <c r="D789" s="122"/>
      <c r="E789" s="122"/>
      <c r="F789" s="122"/>
      <c r="G789" s="122"/>
      <c r="H789" s="122"/>
      <c r="I789" s="122"/>
      <c r="J789" s="169">
        <f t="shared" si="26"/>
        <v>0</v>
      </c>
      <c r="K789" s="169">
        <f t="shared" si="26"/>
        <v>0</v>
      </c>
      <c r="N789" s="121"/>
      <c r="O789" s="121"/>
      <c r="P789" s="121"/>
    </row>
    <row r="790" spans="1:16" s="120" customFormat="1" x14ac:dyDescent="0.25">
      <c r="A790" s="155">
        <v>95</v>
      </c>
      <c r="B790" s="88" t="s">
        <v>127</v>
      </c>
      <c r="C790" s="88"/>
      <c r="D790" s="122"/>
      <c r="E790" s="122"/>
      <c r="F790" s="122"/>
      <c r="G790" s="122"/>
      <c r="H790" s="122"/>
      <c r="I790" s="122"/>
      <c r="J790" s="169">
        <f t="shared" si="26"/>
        <v>0</v>
      </c>
      <c r="K790" s="169">
        <f t="shared" si="26"/>
        <v>0</v>
      </c>
      <c r="N790" s="121"/>
      <c r="O790" s="121"/>
      <c r="P790" s="121"/>
    </row>
    <row r="791" spans="1:16" s="120" customFormat="1" ht="63.75" x14ac:dyDescent="0.25">
      <c r="A791" s="155">
        <v>96</v>
      </c>
      <c r="B791" s="88" t="s">
        <v>128</v>
      </c>
      <c r="C791" s="88"/>
      <c r="D791" s="122"/>
      <c r="E791" s="122"/>
      <c r="F791" s="122"/>
      <c r="G791" s="122"/>
      <c r="H791" s="122"/>
      <c r="I791" s="122"/>
      <c r="J791" s="169">
        <f t="shared" si="26"/>
        <v>0</v>
      </c>
      <c r="K791" s="169">
        <f t="shared" si="26"/>
        <v>0</v>
      </c>
      <c r="N791" s="121"/>
      <c r="O791" s="121"/>
      <c r="P791" s="121"/>
    </row>
    <row r="792" spans="1:16" s="120" customFormat="1" ht="25.5" x14ac:dyDescent="0.25">
      <c r="A792" s="155">
        <v>97</v>
      </c>
      <c r="B792" s="88" t="s">
        <v>531</v>
      </c>
      <c r="C792" s="89" t="s">
        <v>536</v>
      </c>
      <c r="D792" s="122"/>
      <c r="E792" s="122"/>
      <c r="F792" s="122"/>
      <c r="G792" s="122"/>
      <c r="H792" s="122"/>
      <c r="I792" s="122"/>
      <c r="J792" s="169">
        <f t="shared" si="26"/>
        <v>0</v>
      </c>
      <c r="K792" s="169">
        <f t="shared" si="26"/>
        <v>0</v>
      </c>
      <c r="N792" s="121"/>
      <c r="O792" s="121"/>
      <c r="P792" s="121"/>
    </row>
    <row r="793" spans="1:16" s="120" customFormat="1" ht="25.5" x14ac:dyDescent="0.25">
      <c r="A793" s="155">
        <v>98</v>
      </c>
      <c r="B793" s="88" t="s">
        <v>131</v>
      </c>
      <c r="C793" s="88"/>
      <c r="D793" s="122"/>
      <c r="E793" s="122"/>
      <c r="F793" s="122"/>
      <c r="G793" s="122"/>
      <c r="H793" s="122"/>
      <c r="I793" s="122"/>
      <c r="J793" s="169">
        <f t="shared" si="26"/>
        <v>0</v>
      </c>
      <c r="K793" s="169">
        <f t="shared" si="26"/>
        <v>0</v>
      </c>
      <c r="N793" s="121"/>
      <c r="O793" s="121"/>
      <c r="P793" s="121"/>
    </row>
    <row r="794" spans="1:16" s="120" customFormat="1" ht="25.5" x14ac:dyDescent="0.25">
      <c r="A794" s="155">
        <v>99</v>
      </c>
      <c r="B794" s="88" t="s">
        <v>132</v>
      </c>
      <c r="C794" s="88"/>
      <c r="D794" s="122"/>
      <c r="E794" s="122"/>
      <c r="F794" s="122"/>
      <c r="G794" s="122"/>
      <c r="H794" s="122"/>
      <c r="I794" s="122"/>
      <c r="J794" s="169">
        <f t="shared" ref="J794:K857" si="27">SUM(D794+F794+H794)</f>
        <v>0</v>
      </c>
      <c r="K794" s="169">
        <f t="shared" si="27"/>
        <v>0</v>
      </c>
      <c r="N794" s="121"/>
      <c r="O794" s="121"/>
      <c r="P794" s="121"/>
    </row>
    <row r="795" spans="1:16" s="120" customFormat="1" ht="25.5" x14ac:dyDescent="0.25">
      <c r="A795" s="155">
        <v>100</v>
      </c>
      <c r="B795" s="88" t="s">
        <v>133</v>
      </c>
      <c r="C795" s="88"/>
      <c r="D795" s="122"/>
      <c r="E795" s="122"/>
      <c r="F795" s="122"/>
      <c r="G795" s="122"/>
      <c r="H795" s="122"/>
      <c r="I795" s="122"/>
      <c r="J795" s="169">
        <f t="shared" si="27"/>
        <v>0</v>
      </c>
      <c r="K795" s="169">
        <f t="shared" si="27"/>
        <v>0</v>
      </c>
      <c r="N795" s="121"/>
      <c r="O795" s="121"/>
      <c r="P795" s="121"/>
    </row>
    <row r="796" spans="1:16" s="120" customFormat="1" ht="25.5" x14ac:dyDescent="0.25">
      <c r="A796" s="155">
        <v>101</v>
      </c>
      <c r="B796" s="88" t="s">
        <v>134</v>
      </c>
      <c r="C796" s="88"/>
      <c r="D796" s="122"/>
      <c r="E796" s="122"/>
      <c r="F796" s="122"/>
      <c r="G796" s="122"/>
      <c r="H796" s="122"/>
      <c r="I796" s="122"/>
      <c r="J796" s="169">
        <f t="shared" si="27"/>
        <v>0</v>
      </c>
      <c r="K796" s="169">
        <f t="shared" si="27"/>
        <v>0</v>
      </c>
      <c r="N796" s="121"/>
      <c r="O796" s="121"/>
      <c r="P796" s="121"/>
    </row>
    <row r="797" spans="1:16" s="120" customFormat="1" x14ac:dyDescent="0.25">
      <c r="A797" s="155">
        <v>102</v>
      </c>
      <c r="B797" s="88" t="s">
        <v>135</v>
      </c>
      <c r="C797" s="88"/>
      <c r="D797" s="122"/>
      <c r="E797" s="122"/>
      <c r="F797" s="122"/>
      <c r="G797" s="122"/>
      <c r="H797" s="122"/>
      <c r="I797" s="122"/>
      <c r="J797" s="169">
        <f t="shared" si="27"/>
        <v>0</v>
      </c>
      <c r="K797" s="169">
        <f t="shared" si="27"/>
        <v>0</v>
      </c>
      <c r="N797" s="121"/>
      <c r="O797" s="121"/>
      <c r="P797" s="121"/>
    </row>
    <row r="798" spans="1:16" s="120" customFormat="1" x14ac:dyDescent="0.25">
      <c r="A798" s="155">
        <v>103</v>
      </c>
      <c r="B798" s="88" t="s">
        <v>136</v>
      </c>
      <c r="C798" s="88"/>
      <c r="D798" s="122"/>
      <c r="E798" s="122"/>
      <c r="F798" s="122"/>
      <c r="G798" s="122"/>
      <c r="H798" s="122"/>
      <c r="I798" s="122"/>
      <c r="J798" s="169">
        <f t="shared" si="27"/>
        <v>0</v>
      </c>
      <c r="K798" s="169">
        <f t="shared" si="27"/>
        <v>0</v>
      </c>
      <c r="N798" s="121"/>
      <c r="O798" s="121"/>
      <c r="P798" s="121"/>
    </row>
    <row r="799" spans="1:16" s="120" customFormat="1" x14ac:dyDescent="0.25">
      <c r="A799" s="155">
        <v>104</v>
      </c>
      <c r="B799" s="88" t="s">
        <v>137</v>
      </c>
      <c r="C799" s="88"/>
      <c r="D799" s="122"/>
      <c r="E799" s="122"/>
      <c r="F799" s="122"/>
      <c r="G799" s="122"/>
      <c r="H799" s="122"/>
      <c r="I799" s="122"/>
      <c r="J799" s="169">
        <f t="shared" si="27"/>
        <v>0</v>
      </c>
      <c r="K799" s="169">
        <f t="shared" si="27"/>
        <v>0</v>
      </c>
      <c r="N799" s="121"/>
      <c r="O799" s="121"/>
      <c r="P799" s="121"/>
    </row>
    <row r="800" spans="1:16" s="120" customFormat="1" ht="25.5" x14ac:dyDescent="0.25">
      <c r="A800" s="155">
        <v>105</v>
      </c>
      <c r="B800" s="88" t="s">
        <v>138</v>
      </c>
      <c r="C800" s="88"/>
      <c r="D800" s="122"/>
      <c r="E800" s="122"/>
      <c r="F800" s="122"/>
      <c r="G800" s="122"/>
      <c r="H800" s="122"/>
      <c r="I800" s="122"/>
      <c r="J800" s="169">
        <f t="shared" si="27"/>
        <v>0</v>
      </c>
      <c r="K800" s="169">
        <f t="shared" si="27"/>
        <v>0</v>
      </c>
      <c r="N800" s="121"/>
      <c r="O800" s="121"/>
      <c r="P800" s="121"/>
    </row>
    <row r="801" spans="1:16" s="120" customFormat="1" ht="25.5" x14ac:dyDescent="0.25">
      <c r="A801" s="155">
        <v>106</v>
      </c>
      <c r="B801" s="88" t="s">
        <v>532</v>
      </c>
      <c r="C801" s="89" t="s">
        <v>536</v>
      </c>
      <c r="D801" s="122"/>
      <c r="E801" s="122"/>
      <c r="F801" s="122"/>
      <c r="G801" s="122"/>
      <c r="H801" s="122"/>
      <c r="I801" s="122"/>
      <c r="J801" s="169">
        <f t="shared" si="27"/>
        <v>0</v>
      </c>
      <c r="K801" s="169">
        <f t="shared" si="27"/>
        <v>0</v>
      </c>
      <c r="N801" s="121"/>
      <c r="O801" s="121"/>
      <c r="P801" s="121"/>
    </row>
    <row r="802" spans="1:16" s="120" customFormat="1" ht="38.25" x14ac:dyDescent="0.25">
      <c r="A802" s="155">
        <v>107</v>
      </c>
      <c r="B802" s="225" t="s">
        <v>139</v>
      </c>
      <c r="C802" s="88" t="s">
        <v>298</v>
      </c>
      <c r="D802" s="122"/>
      <c r="E802" s="122"/>
      <c r="F802" s="122"/>
      <c r="G802" s="122"/>
      <c r="H802" s="122"/>
      <c r="I802" s="122"/>
      <c r="J802" s="169">
        <f t="shared" si="27"/>
        <v>0</v>
      </c>
      <c r="K802" s="169">
        <f t="shared" si="27"/>
        <v>0</v>
      </c>
      <c r="N802" s="121"/>
      <c r="O802" s="121"/>
      <c r="P802" s="121"/>
    </row>
    <row r="803" spans="1:16" s="120" customFormat="1" ht="25.5" x14ac:dyDescent="0.25">
      <c r="A803" s="155">
        <v>108</v>
      </c>
      <c r="B803" s="225"/>
      <c r="C803" s="88" t="s">
        <v>299</v>
      </c>
      <c r="D803" s="122"/>
      <c r="E803" s="122"/>
      <c r="F803" s="122"/>
      <c r="G803" s="122"/>
      <c r="H803" s="122"/>
      <c r="I803" s="122"/>
      <c r="J803" s="169">
        <f t="shared" si="27"/>
        <v>0</v>
      </c>
      <c r="K803" s="169">
        <f t="shared" si="27"/>
        <v>0</v>
      </c>
      <c r="N803" s="121"/>
      <c r="O803" s="121"/>
      <c r="P803" s="121"/>
    </row>
    <row r="804" spans="1:16" s="120" customFormat="1" ht="25.5" x14ac:dyDescent="0.25">
      <c r="A804" s="155">
        <v>109</v>
      </c>
      <c r="B804" s="225"/>
      <c r="C804" s="88" t="s">
        <v>300</v>
      </c>
      <c r="D804" s="122"/>
      <c r="E804" s="122"/>
      <c r="F804" s="122"/>
      <c r="G804" s="122"/>
      <c r="H804" s="122"/>
      <c r="I804" s="122"/>
      <c r="J804" s="169">
        <f t="shared" si="27"/>
        <v>0</v>
      </c>
      <c r="K804" s="169">
        <f t="shared" si="27"/>
        <v>0</v>
      </c>
      <c r="N804" s="121"/>
      <c r="O804" s="121"/>
      <c r="P804" s="121"/>
    </row>
    <row r="805" spans="1:16" s="120" customFormat="1" ht="38.25" x14ac:dyDescent="0.25">
      <c r="A805" s="155">
        <v>110</v>
      </c>
      <c r="B805" s="225"/>
      <c r="C805" s="88" t="s">
        <v>301</v>
      </c>
      <c r="D805" s="122"/>
      <c r="E805" s="122"/>
      <c r="F805" s="122"/>
      <c r="G805" s="122"/>
      <c r="H805" s="122"/>
      <c r="I805" s="122"/>
      <c r="J805" s="169">
        <f t="shared" si="27"/>
        <v>0</v>
      </c>
      <c r="K805" s="169">
        <f t="shared" si="27"/>
        <v>0</v>
      </c>
      <c r="N805" s="121"/>
      <c r="O805" s="121"/>
      <c r="P805" s="121"/>
    </row>
    <row r="806" spans="1:16" s="120" customFormat="1" ht="38.25" x14ac:dyDescent="0.25">
      <c r="A806" s="155">
        <v>111</v>
      </c>
      <c r="B806" s="225"/>
      <c r="C806" s="88" t="s">
        <v>302</v>
      </c>
      <c r="D806" s="122"/>
      <c r="E806" s="122"/>
      <c r="F806" s="122"/>
      <c r="G806" s="122"/>
      <c r="H806" s="122"/>
      <c r="I806" s="122"/>
      <c r="J806" s="169">
        <f t="shared" si="27"/>
        <v>0</v>
      </c>
      <c r="K806" s="169">
        <f t="shared" si="27"/>
        <v>0</v>
      </c>
      <c r="N806" s="121"/>
      <c r="O806" s="121"/>
      <c r="P806" s="121"/>
    </row>
    <row r="807" spans="1:16" s="120" customFormat="1" ht="140.25" x14ac:dyDescent="0.25">
      <c r="A807" s="155">
        <v>112</v>
      </c>
      <c r="B807" s="225"/>
      <c r="C807" s="88" t="s">
        <v>303</v>
      </c>
      <c r="D807" s="122"/>
      <c r="E807" s="122"/>
      <c r="F807" s="122"/>
      <c r="G807" s="122"/>
      <c r="H807" s="122"/>
      <c r="I807" s="122"/>
      <c r="J807" s="169">
        <f t="shared" si="27"/>
        <v>0</v>
      </c>
      <c r="K807" s="169">
        <f t="shared" si="27"/>
        <v>0</v>
      </c>
      <c r="N807" s="121"/>
      <c r="O807" s="121"/>
      <c r="P807" s="121"/>
    </row>
    <row r="808" spans="1:16" s="120" customFormat="1" ht="38.25" x14ac:dyDescent="0.25">
      <c r="A808" s="155">
        <v>113</v>
      </c>
      <c r="B808" s="225" t="s">
        <v>140</v>
      </c>
      <c r="C808" s="88" t="s">
        <v>304</v>
      </c>
      <c r="D808" s="122"/>
      <c r="E808" s="122"/>
      <c r="F808" s="122"/>
      <c r="G808" s="122"/>
      <c r="H808" s="122"/>
      <c r="I808" s="122"/>
      <c r="J808" s="169">
        <f t="shared" si="27"/>
        <v>0</v>
      </c>
      <c r="K808" s="169">
        <f t="shared" si="27"/>
        <v>0</v>
      </c>
      <c r="N808" s="121"/>
      <c r="O808" s="121"/>
      <c r="P808" s="121"/>
    </row>
    <row r="809" spans="1:16" s="120" customFormat="1" ht="38.25" x14ac:dyDescent="0.25">
      <c r="A809" s="155">
        <v>114</v>
      </c>
      <c r="B809" s="225"/>
      <c r="C809" s="88" t="s">
        <v>305</v>
      </c>
      <c r="D809" s="122"/>
      <c r="E809" s="122"/>
      <c r="F809" s="122"/>
      <c r="G809" s="122"/>
      <c r="H809" s="122"/>
      <c r="I809" s="122"/>
      <c r="J809" s="169">
        <f t="shared" si="27"/>
        <v>0</v>
      </c>
      <c r="K809" s="169">
        <f t="shared" si="27"/>
        <v>0</v>
      </c>
      <c r="N809" s="121"/>
      <c r="O809" s="121"/>
      <c r="P809" s="121"/>
    </row>
    <row r="810" spans="1:16" s="120" customFormat="1" ht="89.25" x14ac:dyDescent="0.25">
      <c r="A810" s="155">
        <v>115</v>
      </c>
      <c r="B810" s="225"/>
      <c r="C810" s="88" t="s">
        <v>306</v>
      </c>
      <c r="D810" s="122"/>
      <c r="E810" s="122"/>
      <c r="F810" s="122"/>
      <c r="G810" s="122"/>
      <c r="H810" s="122"/>
      <c r="I810" s="122"/>
      <c r="J810" s="169">
        <f t="shared" si="27"/>
        <v>0</v>
      </c>
      <c r="K810" s="169">
        <f t="shared" si="27"/>
        <v>0</v>
      </c>
      <c r="N810" s="121"/>
      <c r="O810" s="121"/>
      <c r="P810" s="121"/>
    </row>
    <row r="811" spans="1:16" s="120" customFormat="1" ht="51" x14ac:dyDescent="0.25">
      <c r="A811" s="155">
        <v>116</v>
      </c>
      <c r="B811" s="225"/>
      <c r="C811" s="88" t="s">
        <v>307</v>
      </c>
      <c r="D811" s="122"/>
      <c r="E811" s="122"/>
      <c r="F811" s="122"/>
      <c r="G811" s="122"/>
      <c r="H811" s="122"/>
      <c r="I811" s="122"/>
      <c r="J811" s="169">
        <f t="shared" si="27"/>
        <v>0</v>
      </c>
      <c r="K811" s="169">
        <f t="shared" si="27"/>
        <v>0</v>
      </c>
      <c r="N811" s="121"/>
      <c r="O811" s="121"/>
      <c r="P811" s="121"/>
    </row>
    <row r="812" spans="1:16" s="120" customFormat="1" x14ac:dyDescent="0.25">
      <c r="A812" s="155">
        <v>117</v>
      </c>
      <c r="B812" s="88" t="s">
        <v>141</v>
      </c>
      <c r="C812" s="88"/>
      <c r="D812" s="122"/>
      <c r="E812" s="122"/>
      <c r="F812" s="122"/>
      <c r="G812" s="122"/>
      <c r="H812" s="122"/>
      <c r="I812" s="122"/>
      <c r="J812" s="169">
        <f t="shared" si="27"/>
        <v>0</v>
      </c>
      <c r="K812" s="169">
        <f t="shared" si="27"/>
        <v>0</v>
      </c>
      <c r="N812" s="121"/>
      <c r="O812" s="121"/>
      <c r="P812" s="121"/>
    </row>
    <row r="813" spans="1:16" s="120" customFormat="1" ht="38.25" x14ac:dyDescent="0.25">
      <c r="A813" s="155">
        <v>118</v>
      </c>
      <c r="B813" s="88" t="s">
        <v>142</v>
      </c>
      <c r="C813" s="88"/>
      <c r="D813" s="122"/>
      <c r="E813" s="122"/>
      <c r="F813" s="122"/>
      <c r="G813" s="122"/>
      <c r="H813" s="122"/>
      <c r="I813" s="122"/>
      <c r="J813" s="169">
        <f t="shared" si="27"/>
        <v>0</v>
      </c>
      <c r="K813" s="169">
        <f t="shared" si="27"/>
        <v>0</v>
      </c>
      <c r="N813" s="121"/>
      <c r="O813" s="121"/>
      <c r="P813" s="121"/>
    </row>
    <row r="814" spans="1:16" s="120" customFormat="1" ht="38.25" x14ac:dyDescent="0.25">
      <c r="A814" s="155">
        <v>119</v>
      </c>
      <c r="B814" s="225" t="s">
        <v>143</v>
      </c>
      <c r="C814" s="88" t="s">
        <v>308</v>
      </c>
      <c r="D814" s="122"/>
      <c r="E814" s="122"/>
      <c r="F814" s="122"/>
      <c r="G814" s="122"/>
      <c r="H814" s="122"/>
      <c r="I814" s="122"/>
      <c r="J814" s="169">
        <f t="shared" si="27"/>
        <v>0</v>
      </c>
      <c r="K814" s="169">
        <f t="shared" si="27"/>
        <v>0</v>
      </c>
      <c r="N814" s="121"/>
      <c r="O814" s="121"/>
      <c r="P814" s="121"/>
    </row>
    <row r="815" spans="1:16" s="120" customFormat="1" ht="38.25" x14ac:dyDescent="0.25">
      <c r="A815" s="155">
        <v>120</v>
      </c>
      <c r="B815" s="225"/>
      <c r="C815" s="88" t="s">
        <v>309</v>
      </c>
      <c r="D815" s="122"/>
      <c r="E815" s="122"/>
      <c r="F815" s="122"/>
      <c r="G815" s="122"/>
      <c r="H815" s="122"/>
      <c r="I815" s="122"/>
      <c r="J815" s="169">
        <f t="shared" si="27"/>
        <v>0</v>
      </c>
      <c r="K815" s="169">
        <f t="shared" si="27"/>
        <v>0</v>
      </c>
      <c r="N815" s="121"/>
      <c r="O815" s="121"/>
      <c r="P815" s="121"/>
    </row>
    <row r="816" spans="1:16" s="120" customFormat="1" ht="51" x14ac:dyDescent="0.25">
      <c r="A816" s="155">
        <v>121</v>
      </c>
      <c r="B816" s="225"/>
      <c r="C816" s="88" t="s">
        <v>310</v>
      </c>
      <c r="D816" s="122"/>
      <c r="E816" s="122"/>
      <c r="F816" s="122"/>
      <c r="G816" s="122"/>
      <c r="H816" s="122"/>
      <c r="I816" s="122"/>
      <c r="J816" s="169">
        <f t="shared" si="27"/>
        <v>0</v>
      </c>
      <c r="K816" s="169">
        <f t="shared" si="27"/>
        <v>0</v>
      </c>
      <c r="N816" s="121"/>
      <c r="O816" s="121"/>
      <c r="P816" s="121"/>
    </row>
    <row r="817" spans="1:16" s="120" customFormat="1" ht="103.5" customHeight="1" x14ac:dyDescent="0.25">
      <c r="A817" s="155">
        <v>122</v>
      </c>
      <c r="B817" s="225" t="s">
        <v>144</v>
      </c>
      <c r="C817" s="88" t="s">
        <v>311</v>
      </c>
      <c r="D817" s="182">
        <v>0</v>
      </c>
      <c r="E817" s="182">
        <v>0</v>
      </c>
      <c r="F817" s="182">
        <v>4</v>
      </c>
      <c r="G817" s="182">
        <v>0</v>
      </c>
      <c r="H817" s="182">
        <v>8</v>
      </c>
      <c r="I817" s="182">
        <v>0</v>
      </c>
      <c r="J817" s="169">
        <f t="shared" si="27"/>
        <v>12</v>
      </c>
      <c r="K817" s="169">
        <f t="shared" si="27"/>
        <v>0</v>
      </c>
      <c r="N817" s="121"/>
      <c r="O817" s="121"/>
      <c r="P817" s="121"/>
    </row>
    <row r="818" spans="1:16" s="120" customFormat="1" ht="117" customHeight="1" x14ac:dyDescent="0.25">
      <c r="A818" s="155">
        <v>123</v>
      </c>
      <c r="B818" s="225"/>
      <c r="C818" s="88" t="s">
        <v>312</v>
      </c>
      <c r="D818" s="182">
        <v>0</v>
      </c>
      <c r="E818" s="182">
        <v>0</v>
      </c>
      <c r="F818" s="182">
        <v>4</v>
      </c>
      <c r="G818" s="182">
        <v>0</v>
      </c>
      <c r="H818" s="182">
        <v>4</v>
      </c>
      <c r="I818" s="182">
        <v>0</v>
      </c>
      <c r="J818" s="169">
        <f t="shared" si="27"/>
        <v>8</v>
      </c>
      <c r="K818" s="169">
        <f t="shared" si="27"/>
        <v>0</v>
      </c>
      <c r="N818" s="121"/>
      <c r="O818" s="121"/>
      <c r="P818" s="121"/>
    </row>
    <row r="819" spans="1:16" s="120" customFormat="1" ht="107.25" customHeight="1" x14ac:dyDescent="0.25">
      <c r="A819" s="155">
        <v>124</v>
      </c>
      <c r="B819" s="225"/>
      <c r="C819" s="88" t="s">
        <v>313</v>
      </c>
      <c r="D819" s="182">
        <v>0</v>
      </c>
      <c r="E819" s="182">
        <v>0</v>
      </c>
      <c r="F819" s="182">
        <v>0</v>
      </c>
      <c r="G819" s="182">
        <v>0</v>
      </c>
      <c r="H819" s="182">
        <v>0</v>
      </c>
      <c r="I819" s="182">
        <v>0</v>
      </c>
      <c r="J819" s="169">
        <f t="shared" si="27"/>
        <v>0</v>
      </c>
      <c r="K819" s="169">
        <f t="shared" si="27"/>
        <v>0</v>
      </c>
      <c r="N819" s="121"/>
      <c r="O819" s="121"/>
      <c r="P819" s="121"/>
    </row>
    <row r="820" spans="1:16" s="120" customFormat="1" x14ac:dyDescent="0.25">
      <c r="A820" s="155">
        <v>125</v>
      </c>
      <c r="B820" s="88" t="s">
        <v>145</v>
      </c>
      <c r="C820" s="88"/>
      <c r="D820" s="122"/>
      <c r="E820" s="122"/>
      <c r="F820" s="122"/>
      <c r="G820" s="122"/>
      <c r="H820" s="122"/>
      <c r="I820" s="122"/>
      <c r="J820" s="169">
        <f t="shared" si="27"/>
        <v>0</v>
      </c>
      <c r="K820" s="169">
        <f t="shared" si="27"/>
        <v>0</v>
      </c>
      <c r="N820" s="121"/>
      <c r="O820" s="121"/>
      <c r="P820" s="121"/>
    </row>
    <row r="821" spans="1:16" s="120" customFormat="1" ht="25.5" x14ac:dyDescent="0.25">
      <c r="A821" s="155">
        <v>126</v>
      </c>
      <c r="B821" s="88" t="s">
        <v>146</v>
      </c>
      <c r="C821" s="88"/>
      <c r="D821" s="122"/>
      <c r="E821" s="122"/>
      <c r="F821" s="122"/>
      <c r="G821" s="122"/>
      <c r="H821" s="122"/>
      <c r="I821" s="122"/>
      <c r="J821" s="169">
        <f t="shared" si="27"/>
        <v>0</v>
      </c>
      <c r="K821" s="169">
        <f t="shared" si="27"/>
        <v>0</v>
      </c>
      <c r="N821" s="121"/>
      <c r="O821" s="121"/>
      <c r="P821" s="121"/>
    </row>
    <row r="822" spans="1:16" s="120" customFormat="1" ht="25.5" x14ac:dyDescent="0.25">
      <c r="A822" s="155">
        <v>127</v>
      </c>
      <c r="B822" s="88" t="s">
        <v>147</v>
      </c>
      <c r="C822" s="88"/>
      <c r="D822" s="122"/>
      <c r="E822" s="122"/>
      <c r="F822" s="122"/>
      <c r="G822" s="122"/>
      <c r="H822" s="122"/>
      <c r="I822" s="122"/>
      <c r="J822" s="169">
        <f t="shared" si="27"/>
        <v>0</v>
      </c>
      <c r="K822" s="169">
        <f t="shared" si="27"/>
        <v>0</v>
      </c>
      <c r="N822" s="121"/>
      <c r="O822" s="121"/>
      <c r="P822" s="121"/>
    </row>
    <row r="823" spans="1:16" s="120" customFormat="1" ht="38.25" x14ac:dyDescent="0.25">
      <c r="A823" s="155">
        <v>128</v>
      </c>
      <c r="B823" s="88" t="s">
        <v>148</v>
      </c>
      <c r="C823" s="88"/>
      <c r="D823" s="122"/>
      <c r="E823" s="122"/>
      <c r="F823" s="122"/>
      <c r="G823" s="122"/>
      <c r="H823" s="122"/>
      <c r="I823" s="122"/>
      <c r="J823" s="169">
        <f t="shared" si="27"/>
        <v>0</v>
      </c>
      <c r="K823" s="169">
        <f t="shared" si="27"/>
        <v>0</v>
      </c>
      <c r="N823" s="121"/>
      <c r="O823" s="121"/>
      <c r="P823" s="121"/>
    </row>
    <row r="824" spans="1:16" s="120" customFormat="1" ht="38.25" x14ac:dyDescent="0.25">
      <c r="A824" s="155">
        <v>129</v>
      </c>
      <c r="B824" s="88" t="s">
        <v>149</v>
      </c>
      <c r="C824" s="88"/>
      <c r="D824" s="122"/>
      <c r="E824" s="122"/>
      <c r="F824" s="122"/>
      <c r="G824" s="122"/>
      <c r="H824" s="122"/>
      <c r="I824" s="122"/>
      <c r="J824" s="169">
        <f t="shared" si="27"/>
        <v>0</v>
      </c>
      <c r="K824" s="169">
        <f t="shared" si="27"/>
        <v>0</v>
      </c>
      <c r="N824" s="121"/>
      <c r="O824" s="121"/>
      <c r="P824" s="121"/>
    </row>
    <row r="825" spans="1:16" s="120" customFormat="1" ht="25.5" x14ac:dyDescent="0.25">
      <c r="A825" s="155">
        <v>130</v>
      </c>
      <c r="B825" s="88" t="s">
        <v>150</v>
      </c>
      <c r="C825" s="88"/>
      <c r="D825" s="122"/>
      <c r="E825" s="122"/>
      <c r="F825" s="122"/>
      <c r="G825" s="122"/>
      <c r="H825" s="122"/>
      <c r="I825" s="122"/>
      <c r="J825" s="169">
        <f t="shared" si="27"/>
        <v>0</v>
      </c>
      <c r="K825" s="169">
        <f t="shared" si="27"/>
        <v>0</v>
      </c>
      <c r="N825" s="121"/>
      <c r="O825" s="121"/>
      <c r="P825" s="121"/>
    </row>
    <row r="826" spans="1:16" s="120" customFormat="1" ht="25.5" x14ac:dyDescent="0.25">
      <c r="A826" s="155">
        <v>131</v>
      </c>
      <c r="B826" s="88" t="s">
        <v>151</v>
      </c>
      <c r="C826" s="88"/>
      <c r="D826" s="122"/>
      <c r="E826" s="122"/>
      <c r="F826" s="122"/>
      <c r="G826" s="122"/>
      <c r="H826" s="122"/>
      <c r="I826" s="122"/>
      <c r="J826" s="169">
        <f t="shared" si="27"/>
        <v>0</v>
      </c>
      <c r="K826" s="169">
        <f t="shared" si="27"/>
        <v>0</v>
      </c>
      <c r="N826" s="121"/>
      <c r="O826" s="121"/>
      <c r="P826" s="121"/>
    </row>
    <row r="827" spans="1:16" s="120" customFormat="1" ht="25.5" x14ac:dyDescent="0.25">
      <c r="A827" s="155">
        <v>132</v>
      </c>
      <c r="B827" s="225" t="s">
        <v>153</v>
      </c>
      <c r="C827" s="88" t="s">
        <v>465</v>
      </c>
      <c r="D827" s="122"/>
      <c r="E827" s="122"/>
      <c r="F827" s="122"/>
      <c r="G827" s="122"/>
      <c r="H827" s="122"/>
      <c r="I827" s="122"/>
      <c r="J827" s="169">
        <f t="shared" si="27"/>
        <v>0</v>
      </c>
      <c r="K827" s="169">
        <f t="shared" si="27"/>
        <v>0</v>
      </c>
      <c r="N827" s="121"/>
      <c r="O827" s="121"/>
      <c r="P827" s="121"/>
    </row>
    <row r="828" spans="1:16" s="120" customFormat="1" ht="25.5" x14ac:dyDescent="0.25">
      <c r="A828" s="155">
        <v>133</v>
      </c>
      <c r="B828" s="225"/>
      <c r="C828" s="88" t="s">
        <v>466</v>
      </c>
      <c r="D828" s="122"/>
      <c r="E828" s="122"/>
      <c r="F828" s="122"/>
      <c r="G828" s="122"/>
      <c r="H828" s="122"/>
      <c r="I828" s="122"/>
      <c r="J828" s="169">
        <f t="shared" si="27"/>
        <v>0</v>
      </c>
      <c r="K828" s="169">
        <f t="shared" si="27"/>
        <v>0</v>
      </c>
      <c r="N828" s="121"/>
      <c r="O828" s="121"/>
      <c r="P828" s="121"/>
    </row>
    <row r="829" spans="1:16" s="120" customFormat="1" ht="25.5" x14ac:dyDescent="0.25">
      <c r="A829" s="155">
        <v>134</v>
      </c>
      <c r="B829" s="225"/>
      <c r="C829" s="88" t="s">
        <v>152</v>
      </c>
      <c r="D829" s="122"/>
      <c r="E829" s="122"/>
      <c r="F829" s="122"/>
      <c r="G829" s="122"/>
      <c r="H829" s="122"/>
      <c r="I829" s="122"/>
      <c r="J829" s="169">
        <f t="shared" si="27"/>
        <v>0</v>
      </c>
      <c r="K829" s="169">
        <f t="shared" si="27"/>
        <v>0</v>
      </c>
      <c r="N829" s="121"/>
      <c r="O829" s="121"/>
      <c r="P829" s="121"/>
    </row>
    <row r="830" spans="1:16" s="120" customFormat="1" ht="25.5" x14ac:dyDescent="0.25">
      <c r="A830" s="155">
        <v>135</v>
      </c>
      <c r="B830" s="88" t="s">
        <v>154</v>
      </c>
      <c r="C830" s="88"/>
      <c r="D830" s="122"/>
      <c r="E830" s="122"/>
      <c r="F830" s="122"/>
      <c r="G830" s="122"/>
      <c r="H830" s="122"/>
      <c r="I830" s="122"/>
      <c r="J830" s="169">
        <f t="shared" si="27"/>
        <v>0</v>
      </c>
      <c r="K830" s="169">
        <f t="shared" si="27"/>
        <v>0</v>
      </c>
      <c r="N830" s="121"/>
      <c r="O830" s="121"/>
      <c r="P830" s="121"/>
    </row>
    <row r="831" spans="1:16" s="120" customFormat="1" ht="38.25" x14ac:dyDescent="0.25">
      <c r="A831" s="155">
        <v>136</v>
      </c>
      <c r="B831" s="88" t="s">
        <v>155</v>
      </c>
      <c r="C831" s="88"/>
      <c r="D831" s="122"/>
      <c r="E831" s="122"/>
      <c r="F831" s="122"/>
      <c r="G831" s="122"/>
      <c r="H831" s="122"/>
      <c r="I831" s="122"/>
      <c r="J831" s="169">
        <f t="shared" si="27"/>
        <v>0</v>
      </c>
      <c r="K831" s="169">
        <f t="shared" si="27"/>
        <v>0</v>
      </c>
      <c r="N831" s="121"/>
      <c r="O831" s="121"/>
      <c r="P831" s="121"/>
    </row>
    <row r="832" spans="1:16" s="120" customFormat="1" ht="25.5" x14ac:dyDescent="0.25">
      <c r="A832" s="155">
        <v>137</v>
      </c>
      <c r="B832" s="88" t="s">
        <v>156</v>
      </c>
      <c r="C832" s="88"/>
      <c r="D832" s="122"/>
      <c r="E832" s="122"/>
      <c r="F832" s="122"/>
      <c r="G832" s="122"/>
      <c r="H832" s="122"/>
      <c r="I832" s="122"/>
      <c r="J832" s="169">
        <f t="shared" si="27"/>
        <v>0</v>
      </c>
      <c r="K832" s="169">
        <f t="shared" si="27"/>
        <v>0</v>
      </c>
      <c r="N832" s="121"/>
      <c r="O832" s="121"/>
      <c r="P832" s="121"/>
    </row>
    <row r="833" spans="1:16" s="120" customFormat="1" ht="25.5" x14ac:dyDescent="0.25">
      <c r="A833" s="155">
        <v>138</v>
      </c>
      <c r="B833" s="88" t="s">
        <v>157</v>
      </c>
      <c r="C833" s="88"/>
      <c r="D833" s="122"/>
      <c r="E833" s="122"/>
      <c r="F833" s="122"/>
      <c r="G833" s="122"/>
      <c r="H833" s="122"/>
      <c r="I833" s="122"/>
      <c r="J833" s="169">
        <f t="shared" si="27"/>
        <v>0</v>
      </c>
      <c r="K833" s="169">
        <f t="shared" si="27"/>
        <v>0</v>
      </c>
      <c r="N833" s="121"/>
      <c r="O833" s="121"/>
      <c r="P833" s="121"/>
    </row>
    <row r="834" spans="1:16" s="120" customFormat="1" ht="25.5" x14ac:dyDescent="0.25">
      <c r="A834" s="155">
        <v>139</v>
      </c>
      <c r="B834" s="88" t="s">
        <v>158</v>
      </c>
      <c r="C834" s="88"/>
      <c r="D834" s="122"/>
      <c r="E834" s="122"/>
      <c r="F834" s="122"/>
      <c r="G834" s="122"/>
      <c r="H834" s="122"/>
      <c r="I834" s="122"/>
      <c r="J834" s="169">
        <f t="shared" si="27"/>
        <v>0</v>
      </c>
      <c r="K834" s="169">
        <f t="shared" si="27"/>
        <v>0</v>
      </c>
      <c r="N834" s="121"/>
      <c r="O834" s="121"/>
      <c r="P834" s="121"/>
    </row>
    <row r="835" spans="1:16" s="120" customFormat="1" ht="25.5" x14ac:dyDescent="0.25">
      <c r="A835" s="155">
        <v>140</v>
      </c>
      <c r="B835" s="88" t="s">
        <v>159</v>
      </c>
      <c r="C835" s="88" t="s">
        <v>533</v>
      </c>
      <c r="D835" s="122"/>
      <c r="E835" s="122"/>
      <c r="F835" s="122"/>
      <c r="G835" s="122"/>
      <c r="H835" s="122"/>
      <c r="I835" s="122"/>
      <c r="J835" s="169">
        <f t="shared" si="27"/>
        <v>0</v>
      </c>
      <c r="K835" s="169">
        <f t="shared" si="27"/>
        <v>0</v>
      </c>
      <c r="N835" s="121"/>
      <c r="O835" s="121"/>
      <c r="P835" s="121"/>
    </row>
    <row r="836" spans="1:16" s="120" customFormat="1" ht="25.5" x14ac:dyDescent="0.25">
      <c r="A836" s="155">
        <v>141</v>
      </c>
      <c r="B836" s="88" t="s">
        <v>160</v>
      </c>
      <c r="C836" s="88"/>
      <c r="D836" s="122"/>
      <c r="E836" s="122"/>
      <c r="F836" s="122"/>
      <c r="G836" s="122"/>
      <c r="H836" s="122"/>
      <c r="I836" s="122"/>
      <c r="J836" s="169">
        <f t="shared" si="27"/>
        <v>0</v>
      </c>
      <c r="K836" s="169">
        <f t="shared" si="27"/>
        <v>0</v>
      </c>
      <c r="N836" s="121"/>
      <c r="O836" s="121"/>
      <c r="P836" s="121"/>
    </row>
    <row r="837" spans="1:16" s="120" customFormat="1" ht="38.25" x14ac:dyDescent="0.25">
      <c r="A837" s="155">
        <v>142</v>
      </c>
      <c r="B837" s="196" t="s">
        <v>534</v>
      </c>
      <c r="C837" s="89" t="s">
        <v>536</v>
      </c>
      <c r="D837" s="122"/>
      <c r="E837" s="122"/>
      <c r="F837" s="122"/>
      <c r="G837" s="122"/>
      <c r="H837" s="122"/>
      <c r="I837" s="122"/>
      <c r="J837" s="169">
        <f t="shared" si="27"/>
        <v>0</v>
      </c>
      <c r="K837" s="169">
        <f t="shared" si="27"/>
        <v>0</v>
      </c>
      <c r="N837" s="121"/>
      <c r="O837" s="121"/>
      <c r="P837" s="121"/>
    </row>
    <row r="838" spans="1:16" s="120" customFormat="1" ht="25.5" x14ac:dyDescent="0.25">
      <c r="A838" s="155">
        <v>143</v>
      </c>
      <c r="B838" s="88" t="s">
        <v>161</v>
      </c>
      <c r="C838" s="88"/>
      <c r="D838" s="122"/>
      <c r="E838" s="122"/>
      <c r="F838" s="122"/>
      <c r="G838" s="122"/>
      <c r="H838" s="122"/>
      <c r="I838" s="122"/>
      <c r="J838" s="169">
        <f t="shared" si="27"/>
        <v>0</v>
      </c>
      <c r="K838" s="169">
        <f t="shared" si="27"/>
        <v>0</v>
      </c>
      <c r="N838" s="121"/>
      <c r="O838" s="121"/>
      <c r="P838" s="121"/>
    </row>
    <row r="839" spans="1:16" s="120" customFormat="1" ht="25.5" x14ac:dyDescent="0.25">
      <c r="A839" s="155">
        <v>144</v>
      </c>
      <c r="B839" s="225" t="s">
        <v>162</v>
      </c>
      <c r="C839" s="88" t="s">
        <v>314</v>
      </c>
      <c r="D839" s="122"/>
      <c r="E839" s="122"/>
      <c r="F839" s="122"/>
      <c r="G839" s="122"/>
      <c r="H839" s="122"/>
      <c r="I839" s="122"/>
      <c r="J839" s="169">
        <f t="shared" si="27"/>
        <v>0</v>
      </c>
      <c r="K839" s="169">
        <f t="shared" si="27"/>
        <v>0</v>
      </c>
      <c r="N839" s="121"/>
      <c r="O839" s="121"/>
      <c r="P839" s="121"/>
    </row>
    <row r="840" spans="1:16" s="120" customFormat="1" ht="25.5" x14ac:dyDescent="0.25">
      <c r="A840" s="155">
        <v>145</v>
      </c>
      <c r="B840" s="225"/>
      <c r="C840" s="88" t="s">
        <v>315</v>
      </c>
      <c r="D840" s="122"/>
      <c r="E840" s="122"/>
      <c r="F840" s="122"/>
      <c r="G840" s="122"/>
      <c r="H840" s="122"/>
      <c r="I840" s="122"/>
      <c r="J840" s="169">
        <f t="shared" si="27"/>
        <v>0</v>
      </c>
      <c r="K840" s="169">
        <f t="shared" si="27"/>
        <v>0</v>
      </c>
      <c r="N840" s="121"/>
      <c r="O840" s="121"/>
      <c r="P840" s="121"/>
    </row>
    <row r="841" spans="1:16" s="120" customFormat="1" x14ac:dyDescent="0.25">
      <c r="A841" s="155">
        <v>146</v>
      </c>
      <c r="B841" s="88" t="s">
        <v>163</v>
      </c>
      <c r="C841" s="88"/>
      <c r="D841" s="122"/>
      <c r="E841" s="122"/>
      <c r="F841" s="122"/>
      <c r="G841" s="122"/>
      <c r="H841" s="122"/>
      <c r="I841" s="122"/>
      <c r="J841" s="169">
        <f t="shared" si="27"/>
        <v>0</v>
      </c>
      <c r="K841" s="169">
        <f t="shared" si="27"/>
        <v>0</v>
      </c>
      <c r="N841" s="121"/>
      <c r="O841" s="121"/>
      <c r="P841" s="121"/>
    </row>
    <row r="842" spans="1:16" s="120" customFormat="1" ht="25.5" x14ac:dyDescent="0.25">
      <c r="A842" s="155">
        <v>147</v>
      </c>
      <c r="B842" s="88" t="s">
        <v>164</v>
      </c>
      <c r="C842" s="88"/>
      <c r="D842" s="122"/>
      <c r="E842" s="122"/>
      <c r="F842" s="122"/>
      <c r="G842" s="122"/>
      <c r="H842" s="122"/>
      <c r="I842" s="122"/>
      <c r="J842" s="169">
        <f t="shared" si="27"/>
        <v>0</v>
      </c>
      <c r="K842" s="169">
        <f t="shared" si="27"/>
        <v>0</v>
      </c>
      <c r="N842" s="121"/>
      <c r="O842" s="121"/>
      <c r="P842" s="121"/>
    </row>
    <row r="843" spans="1:16" s="120" customFormat="1" ht="25.5" x14ac:dyDescent="0.25">
      <c r="A843" s="155">
        <v>148</v>
      </c>
      <c r="B843" s="88" t="s">
        <v>316</v>
      </c>
      <c r="C843" s="88"/>
      <c r="D843" s="122"/>
      <c r="E843" s="122"/>
      <c r="F843" s="122"/>
      <c r="G843" s="122"/>
      <c r="H843" s="122"/>
      <c r="I843" s="122"/>
      <c r="J843" s="169">
        <f t="shared" si="27"/>
        <v>0</v>
      </c>
      <c r="K843" s="169">
        <f t="shared" si="27"/>
        <v>0</v>
      </c>
      <c r="N843" s="121"/>
      <c r="O843" s="121"/>
      <c r="P843" s="121"/>
    </row>
    <row r="844" spans="1:16" s="120" customFormat="1" ht="38.25" x14ac:dyDescent="0.25">
      <c r="A844" s="155">
        <v>149</v>
      </c>
      <c r="B844" s="225" t="s">
        <v>317</v>
      </c>
      <c r="C844" s="88" t="s">
        <v>318</v>
      </c>
      <c r="D844" s="122"/>
      <c r="E844" s="122"/>
      <c r="F844" s="122"/>
      <c r="G844" s="122"/>
      <c r="H844" s="122"/>
      <c r="I844" s="122"/>
      <c r="J844" s="169">
        <f t="shared" si="27"/>
        <v>0</v>
      </c>
      <c r="K844" s="169">
        <f t="shared" si="27"/>
        <v>0</v>
      </c>
      <c r="N844" s="121"/>
      <c r="O844" s="121"/>
      <c r="P844" s="121"/>
    </row>
    <row r="845" spans="1:16" s="120" customFormat="1" ht="25.5" x14ac:dyDescent="0.25">
      <c r="A845" s="155">
        <v>150</v>
      </c>
      <c r="B845" s="225"/>
      <c r="C845" s="88" t="s">
        <v>319</v>
      </c>
      <c r="D845" s="122"/>
      <c r="E845" s="122"/>
      <c r="F845" s="122"/>
      <c r="G845" s="122"/>
      <c r="H845" s="122"/>
      <c r="I845" s="122"/>
      <c r="J845" s="169">
        <f t="shared" si="27"/>
        <v>0</v>
      </c>
      <c r="K845" s="169">
        <f t="shared" si="27"/>
        <v>0</v>
      </c>
      <c r="N845" s="121"/>
      <c r="O845" s="121"/>
      <c r="P845" s="121"/>
    </row>
    <row r="846" spans="1:16" s="120" customFormat="1" ht="38.25" x14ac:dyDescent="0.25">
      <c r="A846" s="155">
        <v>151</v>
      </c>
      <c r="B846" s="88" t="s">
        <v>467</v>
      </c>
      <c r="C846" s="88"/>
      <c r="D846" s="122"/>
      <c r="E846" s="122"/>
      <c r="F846" s="122"/>
      <c r="G846" s="122"/>
      <c r="H846" s="122"/>
      <c r="I846" s="122"/>
      <c r="J846" s="169">
        <f t="shared" si="27"/>
        <v>0</v>
      </c>
      <c r="K846" s="169">
        <f t="shared" si="27"/>
        <v>0</v>
      </c>
      <c r="N846" s="121"/>
      <c r="O846" s="121"/>
      <c r="P846" s="121"/>
    </row>
    <row r="847" spans="1:16" s="120" customFormat="1" x14ac:dyDescent="0.25">
      <c r="A847" s="155">
        <v>152</v>
      </c>
      <c r="B847" s="225" t="s">
        <v>165</v>
      </c>
      <c r="C847" s="88" t="s">
        <v>320</v>
      </c>
      <c r="D847" s="122"/>
      <c r="E847" s="122"/>
      <c r="F847" s="122"/>
      <c r="G847" s="122"/>
      <c r="H847" s="122"/>
      <c r="I847" s="122"/>
      <c r="J847" s="169">
        <f t="shared" si="27"/>
        <v>0</v>
      </c>
      <c r="K847" s="169">
        <f t="shared" si="27"/>
        <v>0</v>
      </c>
      <c r="N847" s="121"/>
      <c r="O847" s="121"/>
      <c r="P847" s="121"/>
    </row>
    <row r="848" spans="1:16" s="120" customFormat="1" ht="27" customHeight="1" x14ac:dyDescent="0.25">
      <c r="A848" s="155">
        <v>153</v>
      </c>
      <c r="B848" s="225"/>
      <c r="C848" s="88" t="s">
        <v>321</v>
      </c>
      <c r="D848" s="122"/>
      <c r="E848" s="122"/>
      <c r="F848" s="122"/>
      <c r="G848" s="122"/>
      <c r="H848" s="122"/>
      <c r="I848" s="122"/>
      <c r="J848" s="169">
        <f t="shared" si="27"/>
        <v>0</v>
      </c>
      <c r="K848" s="169">
        <f t="shared" si="27"/>
        <v>0</v>
      </c>
      <c r="N848" s="121"/>
      <c r="O848" s="121"/>
      <c r="P848" s="121"/>
    </row>
    <row r="849" spans="1:16" s="120" customFormat="1" ht="90" customHeight="1" x14ac:dyDescent="0.25">
      <c r="A849" s="155">
        <v>154</v>
      </c>
      <c r="B849" s="88" t="s">
        <v>166</v>
      </c>
      <c r="C849" s="88"/>
      <c r="D849" s="122"/>
      <c r="E849" s="122"/>
      <c r="F849" s="122"/>
      <c r="G849" s="122"/>
      <c r="H849" s="122"/>
      <c r="I849" s="122"/>
      <c r="J849" s="169">
        <f t="shared" si="27"/>
        <v>0</v>
      </c>
      <c r="K849" s="169">
        <f t="shared" si="27"/>
        <v>0</v>
      </c>
      <c r="N849" s="121"/>
      <c r="O849" s="121"/>
      <c r="P849" s="121"/>
    </row>
    <row r="850" spans="1:16" s="120" customFormat="1" ht="89.25" x14ac:dyDescent="0.25">
      <c r="A850" s="155">
        <v>155</v>
      </c>
      <c r="B850" s="88" t="s">
        <v>167</v>
      </c>
      <c r="C850" s="88"/>
      <c r="D850" s="122"/>
      <c r="E850" s="122"/>
      <c r="F850" s="122"/>
      <c r="G850" s="122"/>
      <c r="H850" s="122"/>
      <c r="I850" s="122"/>
      <c r="J850" s="169">
        <f t="shared" si="27"/>
        <v>0</v>
      </c>
      <c r="K850" s="169">
        <f t="shared" si="27"/>
        <v>0</v>
      </c>
      <c r="N850" s="121"/>
      <c r="O850" s="121"/>
      <c r="P850" s="121"/>
    </row>
    <row r="851" spans="1:16" s="120" customFormat="1" ht="63.75" x14ac:dyDescent="0.25">
      <c r="A851" s="155">
        <v>156</v>
      </c>
      <c r="B851" s="88" t="s">
        <v>168</v>
      </c>
      <c r="C851" s="88"/>
      <c r="D851" s="122"/>
      <c r="E851" s="122"/>
      <c r="F851" s="122"/>
      <c r="G851" s="122"/>
      <c r="H851" s="122"/>
      <c r="I851" s="122"/>
      <c r="J851" s="169">
        <f t="shared" si="27"/>
        <v>0</v>
      </c>
      <c r="K851" s="169">
        <f t="shared" si="27"/>
        <v>0</v>
      </c>
      <c r="N851" s="121"/>
      <c r="O851" s="121"/>
      <c r="P851" s="121"/>
    </row>
    <row r="852" spans="1:16" s="120" customFormat="1" ht="38.25" x14ac:dyDescent="0.25">
      <c r="A852" s="155">
        <v>157</v>
      </c>
      <c r="B852" s="88" t="s">
        <v>169</v>
      </c>
      <c r="C852" s="88"/>
      <c r="D852" s="122"/>
      <c r="E852" s="122"/>
      <c r="F852" s="122"/>
      <c r="G852" s="122"/>
      <c r="H852" s="122"/>
      <c r="I852" s="122"/>
      <c r="J852" s="169">
        <f t="shared" si="27"/>
        <v>0</v>
      </c>
      <c r="K852" s="169">
        <f t="shared" si="27"/>
        <v>0</v>
      </c>
      <c r="N852" s="121"/>
      <c r="O852" s="121"/>
      <c r="P852" s="121"/>
    </row>
    <row r="853" spans="1:16" s="120" customFormat="1" x14ac:dyDescent="0.25">
      <c r="A853" s="155">
        <v>158</v>
      </c>
      <c r="B853" s="225" t="s">
        <v>322</v>
      </c>
      <c r="C853" s="88" t="s">
        <v>323</v>
      </c>
      <c r="D853" s="122"/>
      <c r="E853" s="122"/>
      <c r="F853" s="122"/>
      <c r="G853" s="122"/>
      <c r="H853" s="122"/>
      <c r="I853" s="122"/>
      <c r="J853" s="169">
        <f t="shared" si="27"/>
        <v>0</v>
      </c>
      <c r="K853" s="169">
        <f t="shared" si="27"/>
        <v>0</v>
      </c>
      <c r="N853" s="121"/>
      <c r="O853" s="121"/>
      <c r="P853" s="121"/>
    </row>
    <row r="854" spans="1:16" s="120" customFormat="1" x14ac:dyDescent="0.25">
      <c r="A854" s="155">
        <v>159</v>
      </c>
      <c r="B854" s="225"/>
      <c r="C854" s="88" t="s">
        <v>324</v>
      </c>
      <c r="D854" s="122"/>
      <c r="E854" s="122"/>
      <c r="F854" s="122"/>
      <c r="G854" s="122"/>
      <c r="H854" s="122"/>
      <c r="I854" s="122"/>
      <c r="J854" s="169">
        <f t="shared" si="27"/>
        <v>0</v>
      </c>
      <c r="K854" s="169">
        <f t="shared" si="27"/>
        <v>0</v>
      </c>
      <c r="N854" s="121"/>
      <c r="O854" s="121"/>
      <c r="P854" s="121"/>
    </row>
    <row r="855" spans="1:16" s="120" customFormat="1" x14ac:dyDescent="0.25">
      <c r="A855" s="155">
        <v>160</v>
      </c>
      <c r="B855" s="225"/>
      <c r="C855" s="88" t="s">
        <v>325</v>
      </c>
      <c r="D855" s="122"/>
      <c r="E855" s="122"/>
      <c r="F855" s="122"/>
      <c r="G855" s="122"/>
      <c r="H855" s="122"/>
      <c r="I855" s="122"/>
      <c r="J855" s="169">
        <f t="shared" si="27"/>
        <v>0</v>
      </c>
      <c r="K855" s="169">
        <f t="shared" si="27"/>
        <v>0</v>
      </c>
      <c r="N855" s="121"/>
      <c r="O855" s="121"/>
      <c r="P855" s="121"/>
    </row>
    <row r="856" spans="1:16" s="120" customFormat="1" x14ac:dyDescent="0.25">
      <c r="A856" s="155">
        <v>161</v>
      </c>
      <c r="B856" s="225"/>
      <c r="C856" s="88" t="s">
        <v>326</v>
      </c>
      <c r="D856" s="122"/>
      <c r="E856" s="122"/>
      <c r="F856" s="122"/>
      <c r="G856" s="122"/>
      <c r="H856" s="122"/>
      <c r="I856" s="122"/>
      <c r="J856" s="169">
        <f t="shared" si="27"/>
        <v>0</v>
      </c>
      <c r="K856" s="169">
        <f t="shared" si="27"/>
        <v>0</v>
      </c>
      <c r="N856" s="121"/>
      <c r="O856" s="121"/>
      <c r="P856" s="121"/>
    </row>
    <row r="857" spans="1:16" s="120" customFormat="1" x14ac:dyDescent="0.25">
      <c r="A857" s="155">
        <v>162</v>
      </c>
      <c r="B857" s="225"/>
      <c r="C857" s="88" t="s">
        <v>327</v>
      </c>
      <c r="D857" s="122"/>
      <c r="E857" s="122"/>
      <c r="F857" s="122"/>
      <c r="G857" s="122"/>
      <c r="H857" s="122"/>
      <c r="I857" s="122"/>
      <c r="J857" s="169">
        <f t="shared" si="27"/>
        <v>0</v>
      </c>
      <c r="K857" s="169">
        <f t="shared" si="27"/>
        <v>0</v>
      </c>
      <c r="N857" s="121"/>
      <c r="O857" s="121"/>
      <c r="P857" s="121"/>
    </row>
    <row r="858" spans="1:16" s="120" customFormat="1" x14ac:dyDescent="0.25">
      <c r="A858" s="155">
        <v>163</v>
      </c>
      <c r="B858" s="225"/>
      <c r="C858" s="88" t="s">
        <v>328</v>
      </c>
      <c r="D858" s="122"/>
      <c r="E858" s="122"/>
      <c r="F858" s="122"/>
      <c r="G858" s="122"/>
      <c r="H858" s="122"/>
      <c r="I858" s="122"/>
      <c r="J858" s="169">
        <f t="shared" ref="J858:K922" si="28">SUM(D858+F858+H858)</f>
        <v>0</v>
      </c>
      <c r="K858" s="169">
        <f t="shared" si="28"/>
        <v>0</v>
      </c>
      <c r="N858" s="121"/>
      <c r="O858" s="121"/>
      <c r="P858" s="121"/>
    </row>
    <row r="859" spans="1:16" s="120" customFormat="1" x14ac:dyDescent="0.25">
      <c r="A859" s="155">
        <v>164</v>
      </c>
      <c r="B859" s="225"/>
      <c r="C859" s="88" t="s">
        <v>329</v>
      </c>
      <c r="D859" s="122"/>
      <c r="E859" s="122"/>
      <c r="F859" s="122"/>
      <c r="G859" s="122"/>
      <c r="H859" s="122"/>
      <c r="I859" s="122"/>
      <c r="J859" s="169">
        <f t="shared" si="28"/>
        <v>0</v>
      </c>
      <c r="K859" s="169">
        <f t="shared" si="28"/>
        <v>0</v>
      </c>
      <c r="N859" s="121"/>
      <c r="O859" s="121"/>
      <c r="P859" s="121"/>
    </row>
    <row r="860" spans="1:16" s="120" customFormat="1" ht="25.5" x14ac:dyDescent="0.25">
      <c r="A860" s="155">
        <v>165</v>
      </c>
      <c r="B860" s="88" t="s">
        <v>330</v>
      </c>
      <c r="C860" s="88"/>
      <c r="D860" s="122"/>
      <c r="E860" s="122"/>
      <c r="F860" s="122"/>
      <c r="G860" s="122"/>
      <c r="H860" s="122"/>
      <c r="I860" s="122"/>
      <c r="J860" s="169">
        <f t="shared" si="28"/>
        <v>0</v>
      </c>
      <c r="K860" s="169">
        <f t="shared" si="28"/>
        <v>0</v>
      </c>
      <c r="N860" s="121"/>
      <c r="O860" s="121"/>
      <c r="P860" s="121"/>
    </row>
    <row r="861" spans="1:16" s="120" customFormat="1" ht="38.25" x14ac:dyDescent="0.25">
      <c r="A861" s="155">
        <v>166</v>
      </c>
      <c r="B861" s="88" t="s">
        <v>170</v>
      </c>
      <c r="C861" s="88"/>
      <c r="D861" s="122"/>
      <c r="E861" s="122"/>
      <c r="F861" s="122"/>
      <c r="G861" s="122"/>
      <c r="H861" s="122"/>
      <c r="I861" s="122"/>
      <c r="J861" s="169">
        <f t="shared" si="28"/>
        <v>0</v>
      </c>
      <c r="K861" s="169">
        <f t="shared" si="28"/>
        <v>0</v>
      </c>
      <c r="N861" s="121"/>
      <c r="O861" s="121"/>
      <c r="P861" s="121"/>
    </row>
    <row r="862" spans="1:16" s="120" customFormat="1" ht="38.25" x14ac:dyDescent="0.25">
      <c r="A862" s="155">
        <v>167</v>
      </c>
      <c r="B862" s="196" t="s">
        <v>535</v>
      </c>
      <c r="C862" s="89" t="s">
        <v>536</v>
      </c>
      <c r="D862" s="122"/>
      <c r="E862" s="122"/>
      <c r="F862" s="122"/>
      <c r="G862" s="122"/>
      <c r="H862" s="122"/>
      <c r="I862" s="122"/>
      <c r="J862" s="169">
        <f t="shared" si="28"/>
        <v>0</v>
      </c>
      <c r="K862" s="169">
        <f t="shared" si="28"/>
        <v>0</v>
      </c>
      <c r="N862" s="121"/>
      <c r="O862" s="121"/>
      <c r="P862" s="121"/>
    </row>
    <row r="863" spans="1:16" s="120" customFormat="1" ht="102" x14ac:dyDescent="0.25">
      <c r="A863" s="155">
        <v>168</v>
      </c>
      <c r="B863" s="88" t="s">
        <v>468</v>
      </c>
      <c r="C863" s="88"/>
      <c r="D863" s="122"/>
      <c r="E863" s="122"/>
      <c r="F863" s="122"/>
      <c r="G863" s="122"/>
      <c r="H863" s="122"/>
      <c r="I863" s="122"/>
      <c r="J863" s="169">
        <f t="shared" si="28"/>
        <v>0</v>
      </c>
      <c r="K863" s="169">
        <f t="shared" si="28"/>
        <v>0</v>
      </c>
      <c r="N863" s="121"/>
      <c r="O863" s="121"/>
      <c r="P863" s="121"/>
    </row>
    <row r="864" spans="1:16" s="120" customFormat="1" ht="25.5" x14ac:dyDescent="0.25">
      <c r="A864" s="155">
        <v>169</v>
      </c>
      <c r="B864" s="88" t="s">
        <v>171</v>
      </c>
      <c r="C864" s="88"/>
      <c r="D864" s="122"/>
      <c r="E864" s="122"/>
      <c r="F864" s="122"/>
      <c r="G864" s="122"/>
      <c r="H864" s="122"/>
      <c r="I864" s="122"/>
      <c r="J864" s="169">
        <f t="shared" si="28"/>
        <v>0</v>
      </c>
      <c r="K864" s="169">
        <f t="shared" si="28"/>
        <v>0</v>
      </c>
      <c r="N864" s="121"/>
      <c r="O864" s="121"/>
      <c r="P864" s="121"/>
    </row>
    <row r="865" spans="1:16" s="120" customFormat="1" ht="25.5" x14ac:dyDescent="0.25">
      <c r="A865" s="155">
        <v>170</v>
      </c>
      <c r="B865" s="88" t="s">
        <v>172</v>
      </c>
      <c r="C865" s="88"/>
      <c r="D865" s="122"/>
      <c r="E865" s="122"/>
      <c r="F865" s="122"/>
      <c r="G865" s="122"/>
      <c r="H865" s="122"/>
      <c r="I865" s="122"/>
      <c r="J865" s="169">
        <f t="shared" si="28"/>
        <v>0</v>
      </c>
      <c r="K865" s="169">
        <f t="shared" si="28"/>
        <v>0</v>
      </c>
      <c r="N865" s="121"/>
      <c r="O865" s="121"/>
      <c r="P865" s="121"/>
    </row>
    <row r="866" spans="1:16" s="120" customFormat="1" ht="25.5" x14ac:dyDescent="0.25">
      <c r="A866" s="155">
        <v>171</v>
      </c>
      <c r="B866" s="88" t="s">
        <v>537</v>
      </c>
      <c r="C866" s="88"/>
      <c r="D866" s="122"/>
      <c r="E866" s="122"/>
      <c r="F866" s="122"/>
      <c r="G866" s="122"/>
      <c r="H866" s="122"/>
      <c r="I866" s="122"/>
      <c r="J866" s="169">
        <f t="shared" si="28"/>
        <v>0</v>
      </c>
      <c r="K866" s="169">
        <f t="shared" si="28"/>
        <v>0</v>
      </c>
      <c r="N866" s="121"/>
      <c r="O866" s="121"/>
      <c r="P866" s="121"/>
    </row>
    <row r="867" spans="1:16" s="120" customFormat="1" ht="25.5" x14ac:dyDescent="0.25">
      <c r="A867" s="155">
        <v>172</v>
      </c>
      <c r="B867" s="88" t="s">
        <v>538</v>
      </c>
      <c r="C867" s="88"/>
      <c r="D867" s="122"/>
      <c r="E867" s="122"/>
      <c r="F867" s="122"/>
      <c r="G867" s="122"/>
      <c r="H867" s="122"/>
      <c r="I867" s="122"/>
      <c r="J867" s="169">
        <f t="shared" si="28"/>
        <v>0</v>
      </c>
      <c r="K867" s="169">
        <f t="shared" si="28"/>
        <v>0</v>
      </c>
      <c r="N867" s="121"/>
      <c r="O867" s="121"/>
      <c r="P867" s="121"/>
    </row>
    <row r="868" spans="1:16" s="120" customFormat="1" x14ac:dyDescent="0.25">
      <c r="A868" s="155">
        <v>173</v>
      </c>
      <c r="B868" s="88" t="s">
        <v>331</v>
      </c>
      <c r="C868" s="88"/>
      <c r="D868" s="122"/>
      <c r="E868" s="122"/>
      <c r="F868" s="122"/>
      <c r="G868" s="122"/>
      <c r="H868" s="122"/>
      <c r="I868" s="122"/>
      <c r="J868" s="169">
        <f t="shared" si="28"/>
        <v>0</v>
      </c>
      <c r="K868" s="169">
        <f t="shared" si="28"/>
        <v>0</v>
      </c>
      <c r="N868" s="121"/>
      <c r="O868" s="121"/>
      <c r="P868" s="121"/>
    </row>
    <row r="869" spans="1:16" s="120" customFormat="1" ht="38.25" x14ac:dyDescent="0.25">
      <c r="A869" s="155">
        <v>174</v>
      </c>
      <c r="B869" s="88" t="s">
        <v>539</v>
      </c>
      <c r="C869" s="88"/>
      <c r="D869" s="122"/>
      <c r="E869" s="122"/>
      <c r="F869" s="122"/>
      <c r="G869" s="122"/>
      <c r="H869" s="122"/>
      <c r="I869" s="122"/>
      <c r="J869" s="169">
        <f t="shared" si="28"/>
        <v>0</v>
      </c>
      <c r="K869" s="169">
        <f t="shared" si="28"/>
        <v>0</v>
      </c>
      <c r="N869" s="121"/>
      <c r="O869" s="121"/>
      <c r="P869" s="121"/>
    </row>
    <row r="870" spans="1:16" s="120" customFormat="1" ht="51" x14ac:dyDescent="0.25">
      <c r="A870" s="155">
        <v>175</v>
      </c>
      <c r="B870" s="196" t="s">
        <v>540</v>
      </c>
      <c r="C870" s="89" t="s">
        <v>536</v>
      </c>
      <c r="D870" s="122"/>
      <c r="E870" s="122"/>
      <c r="F870" s="122"/>
      <c r="G870" s="122"/>
      <c r="H870" s="122"/>
      <c r="I870" s="122"/>
      <c r="J870" s="169">
        <f t="shared" si="28"/>
        <v>0</v>
      </c>
      <c r="K870" s="169">
        <f t="shared" si="28"/>
        <v>0</v>
      </c>
      <c r="N870" s="121"/>
      <c r="O870" s="121"/>
      <c r="P870" s="121"/>
    </row>
    <row r="871" spans="1:16" s="120" customFormat="1" ht="25.5" x14ac:dyDescent="0.25">
      <c r="A871" s="155">
        <v>176</v>
      </c>
      <c r="B871" s="196" t="s">
        <v>541</v>
      </c>
      <c r="C871" s="89" t="s">
        <v>536</v>
      </c>
      <c r="D871" s="122"/>
      <c r="E871" s="122"/>
      <c r="F871" s="122"/>
      <c r="G871" s="122"/>
      <c r="H871" s="122"/>
      <c r="I871" s="122"/>
      <c r="J871" s="169">
        <f t="shared" si="28"/>
        <v>0</v>
      </c>
      <c r="K871" s="169">
        <f t="shared" si="28"/>
        <v>0</v>
      </c>
      <c r="N871" s="121"/>
      <c r="O871" s="121"/>
      <c r="P871" s="121"/>
    </row>
    <row r="872" spans="1:16" s="120" customFormat="1" x14ac:dyDescent="0.25">
      <c r="A872" s="155">
        <v>177</v>
      </c>
      <c r="B872" s="225" t="s">
        <v>542</v>
      </c>
      <c r="C872" s="88" t="s">
        <v>543</v>
      </c>
      <c r="D872" s="122"/>
      <c r="E872" s="122"/>
      <c r="F872" s="122"/>
      <c r="G872" s="122"/>
      <c r="H872" s="122"/>
      <c r="I872" s="122"/>
      <c r="J872" s="169">
        <f t="shared" si="28"/>
        <v>0</v>
      </c>
      <c r="K872" s="169">
        <f t="shared" si="28"/>
        <v>0</v>
      </c>
      <c r="N872" s="121"/>
      <c r="O872" s="121"/>
      <c r="P872" s="121"/>
    </row>
    <row r="873" spans="1:16" s="120" customFormat="1" x14ac:dyDescent="0.25">
      <c r="A873" s="155">
        <v>178</v>
      </c>
      <c r="B873" s="225"/>
      <c r="C873" s="88" t="s">
        <v>544</v>
      </c>
      <c r="D873" s="122"/>
      <c r="E873" s="122"/>
      <c r="F873" s="122"/>
      <c r="G873" s="122"/>
      <c r="H873" s="122"/>
      <c r="I873" s="122"/>
      <c r="J873" s="169">
        <f t="shared" si="28"/>
        <v>0</v>
      </c>
      <c r="K873" s="169">
        <f t="shared" si="28"/>
        <v>0</v>
      </c>
      <c r="N873" s="121"/>
      <c r="O873" s="121"/>
      <c r="P873" s="121"/>
    </row>
    <row r="874" spans="1:16" s="120" customFormat="1" ht="38.25" x14ac:dyDescent="0.25">
      <c r="A874" s="155">
        <v>179</v>
      </c>
      <c r="B874" s="88" t="s">
        <v>175</v>
      </c>
      <c r="C874" s="88"/>
      <c r="D874" s="122"/>
      <c r="E874" s="122"/>
      <c r="F874" s="122"/>
      <c r="G874" s="122"/>
      <c r="H874" s="122"/>
      <c r="I874" s="122"/>
      <c r="J874" s="169">
        <f t="shared" si="28"/>
        <v>0</v>
      </c>
      <c r="K874" s="169">
        <f t="shared" si="28"/>
        <v>0</v>
      </c>
      <c r="N874" s="121"/>
      <c r="O874" s="121"/>
      <c r="P874" s="121"/>
    </row>
    <row r="875" spans="1:16" s="120" customFormat="1" x14ac:dyDescent="0.25">
      <c r="A875" s="155">
        <v>180</v>
      </c>
      <c r="B875" s="225" t="s">
        <v>176</v>
      </c>
      <c r="C875" s="88" t="s">
        <v>333</v>
      </c>
      <c r="D875" s="122"/>
      <c r="E875" s="122"/>
      <c r="F875" s="122"/>
      <c r="G875" s="122"/>
      <c r="H875" s="122"/>
      <c r="I875" s="122"/>
      <c r="J875" s="169">
        <f t="shared" si="28"/>
        <v>0</v>
      </c>
      <c r="K875" s="169">
        <f t="shared" si="28"/>
        <v>0</v>
      </c>
      <c r="N875" s="121"/>
      <c r="O875" s="121"/>
      <c r="P875" s="121"/>
    </row>
    <row r="876" spans="1:16" s="120" customFormat="1" ht="38.25" x14ac:dyDescent="0.25">
      <c r="A876" s="155">
        <v>181</v>
      </c>
      <c r="B876" s="225"/>
      <c r="C876" s="88" t="s">
        <v>334</v>
      </c>
      <c r="D876" s="122"/>
      <c r="E876" s="122"/>
      <c r="F876" s="122"/>
      <c r="G876" s="122"/>
      <c r="H876" s="122"/>
      <c r="I876" s="122"/>
      <c r="J876" s="169">
        <f t="shared" si="28"/>
        <v>0</v>
      </c>
      <c r="K876" s="169">
        <f t="shared" si="28"/>
        <v>0</v>
      </c>
      <c r="N876" s="121"/>
      <c r="O876" s="121"/>
      <c r="P876" s="121"/>
    </row>
    <row r="877" spans="1:16" s="120" customFormat="1" ht="25.5" x14ac:dyDescent="0.25">
      <c r="A877" s="155">
        <v>182</v>
      </c>
      <c r="B877" s="225"/>
      <c r="C877" s="88" t="s">
        <v>335</v>
      </c>
      <c r="D877" s="122"/>
      <c r="E877" s="122"/>
      <c r="F877" s="122"/>
      <c r="G877" s="122"/>
      <c r="H877" s="122"/>
      <c r="I877" s="122"/>
      <c r="J877" s="169">
        <f t="shared" si="28"/>
        <v>0</v>
      </c>
      <c r="K877" s="169">
        <f t="shared" si="28"/>
        <v>0</v>
      </c>
      <c r="N877" s="121"/>
      <c r="O877" s="121"/>
      <c r="P877" s="121"/>
    </row>
    <row r="878" spans="1:16" s="120" customFormat="1" ht="38.25" x14ac:dyDescent="0.25">
      <c r="A878" s="155">
        <v>183</v>
      </c>
      <c r="B878" s="225" t="s">
        <v>336</v>
      </c>
      <c r="C878" s="88" t="s">
        <v>337</v>
      </c>
      <c r="D878" s="122"/>
      <c r="E878" s="122"/>
      <c r="F878" s="122"/>
      <c r="G878" s="122"/>
      <c r="H878" s="122"/>
      <c r="I878" s="122"/>
      <c r="J878" s="169">
        <f t="shared" si="28"/>
        <v>0</v>
      </c>
      <c r="K878" s="169">
        <f t="shared" si="28"/>
        <v>0</v>
      </c>
      <c r="N878" s="121"/>
      <c r="O878" s="121"/>
      <c r="P878" s="121"/>
    </row>
    <row r="879" spans="1:16" s="120" customFormat="1" ht="38.25" x14ac:dyDescent="0.25">
      <c r="A879" s="155">
        <v>184</v>
      </c>
      <c r="B879" s="225"/>
      <c r="C879" s="88" t="s">
        <v>334</v>
      </c>
      <c r="D879" s="122"/>
      <c r="E879" s="122"/>
      <c r="F879" s="122"/>
      <c r="G879" s="122"/>
      <c r="H879" s="122"/>
      <c r="I879" s="122"/>
      <c r="J879" s="169">
        <f t="shared" si="28"/>
        <v>0</v>
      </c>
      <c r="K879" s="169">
        <f t="shared" si="28"/>
        <v>0</v>
      </c>
      <c r="N879" s="121"/>
      <c r="O879" s="121"/>
      <c r="P879" s="121"/>
    </row>
    <row r="880" spans="1:16" s="120" customFormat="1" ht="25.5" x14ac:dyDescent="0.25">
      <c r="A880" s="155">
        <v>185</v>
      </c>
      <c r="B880" s="88" t="s">
        <v>470</v>
      </c>
      <c r="C880" s="88"/>
      <c r="D880" s="122"/>
      <c r="E880" s="122"/>
      <c r="F880" s="122"/>
      <c r="G880" s="122"/>
      <c r="H880" s="122"/>
      <c r="I880" s="122"/>
      <c r="J880" s="169">
        <f t="shared" si="28"/>
        <v>0</v>
      </c>
      <c r="K880" s="169">
        <f t="shared" si="28"/>
        <v>0</v>
      </c>
      <c r="N880" s="121"/>
      <c r="O880" s="121"/>
      <c r="P880" s="121"/>
    </row>
    <row r="881" spans="1:16" s="120" customFormat="1" ht="38.25" x14ac:dyDescent="0.25">
      <c r="A881" s="155">
        <v>186</v>
      </c>
      <c r="B881" s="88" t="s">
        <v>177</v>
      </c>
      <c r="C881" s="88"/>
      <c r="D881" s="122"/>
      <c r="E881" s="122"/>
      <c r="F881" s="122"/>
      <c r="G881" s="122"/>
      <c r="H881" s="122"/>
      <c r="I881" s="122"/>
      <c r="J881" s="169">
        <f t="shared" si="28"/>
        <v>0</v>
      </c>
      <c r="K881" s="169">
        <f t="shared" si="28"/>
        <v>0</v>
      </c>
      <c r="N881" s="121"/>
      <c r="O881" s="121"/>
      <c r="P881" s="121"/>
    </row>
    <row r="882" spans="1:16" s="120" customFormat="1" ht="25.5" x14ac:dyDescent="0.25">
      <c r="A882" s="155">
        <v>187</v>
      </c>
      <c r="B882" s="88" t="s">
        <v>178</v>
      </c>
      <c r="C882" s="88"/>
      <c r="D882" s="122"/>
      <c r="E882" s="122"/>
      <c r="F882" s="122"/>
      <c r="G882" s="122"/>
      <c r="H882" s="122"/>
      <c r="I882" s="122"/>
      <c r="J882" s="169">
        <f t="shared" si="28"/>
        <v>0</v>
      </c>
      <c r="K882" s="169">
        <f t="shared" si="28"/>
        <v>0</v>
      </c>
      <c r="N882" s="121"/>
      <c r="O882" s="121"/>
      <c r="P882" s="121"/>
    </row>
    <row r="883" spans="1:16" s="120" customFormat="1" x14ac:dyDescent="0.25">
      <c r="A883" s="155">
        <v>188</v>
      </c>
      <c r="B883" s="88" t="s">
        <v>179</v>
      </c>
      <c r="C883" s="88"/>
      <c r="D883" s="122"/>
      <c r="E883" s="122"/>
      <c r="F883" s="122"/>
      <c r="G883" s="122"/>
      <c r="H883" s="122"/>
      <c r="I883" s="122"/>
      <c r="J883" s="169">
        <f t="shared" si="28"/>
        <v>0</v>
      </c>
      <c r="K883" s="169">
        <f t="shared" si="28"/>
        <v>0</v>
      </c>
      <c r="N883" s="121"/>
      <c r="O883" s="121"/>
      <c r="P883" s="121"/>
    </row>
    <row r="884" spans="1:16" s="120" customFormat="1" ht="25.5" x14ac:dyDescent="0.25">
      <c r="A884" s="155">
        <v>189</v>
      </c>
      <c r="B884" s="88" t="s">
        <v>471</v>
      </c>
      <c r="C884" s="88"/>
      <c r="D884" s="122"/>
      <c r="E884" s="122"/>
      <c r="F884" s="122"/>
      <c r="G884" s="122"/>
      <c r="H884" s="122"/>
      <c r="I884" s="122"/>
      <c r="J884" s="169">
        <f t="shared" si="28"/>
        <v>0</v>
      </c>
      <c r="K884" s="169">
        <f t="shared" si="28"/>
        <v>0</v>
      </c>
      <c r="N884" s="121"/>
      <c r="O884" s="121"/>
      <c r="P884" s="121"/>
    </row>
    <row r="885" spans="1:16" s="120" customFormat="1" ht="51" x14ac:dyDescent="0.25">
      <c r="A885" s="155">
        <v>190</v>
      </c>
      <c r="B885" s="88" t="s">
        <v>180</v>
      </c>
      <c r="C885" s="88" t="s">
        <v>545</v>
      </c>
      <c r="D885" s="122"/>
      <c r="E885" s="122"/>
      <c r="F885" s="122"/>
      <c r="G885" s="122"/>
      <c r="H885" s="122"/>
      <c r="I885" s="122"/>
      <c r="J885" s="169">
        <f t="shared" si="28"/>
        <v>0</v>
      </c>
      <c r="K885" s="169">
        <f t="shared" si="28"/>
        <v>0</v>
      </c>
      <c r="N885" s="121"/>
      <c r="O885" s="121"/>
      <c r="P885" s="121"/>
    </row>
    <row r="886" spans="1:16" s="120" customFormat="1" x14ac:dyDescent="0.25">
      <c r="A886" s="155">
        <v>191</v>
      </c>
      <c r="B886" s="88" t="s">
        <v>181</v>
      </c>
      <c r="C886" s="88"/>
      <c r="D886" s="122"/>
      <c r="E886" s="122"/>
      <c r="F886" s="122"/>
      <c r="G886" s="122"/>
      <c r="H886" s="122"/>
      <c r="I886" s="122"/>
      <c r="J886" s="169">
        <f t="shared" si="28"/>
        <v>0</v>
      </c>
      <c r="K886" s="169">
        <f t="shared" si="28"/>
        <v>0</v>
      </c>
      <c r="N886" s="121"/>
      <c r="O886" s="121"/>
      <c r="P886" s="121"/>
    </row>
    <row r="887" spans="1:16" s="120" customFormat="1" ht="25.5" x14ac:dyDescent="0.25">
      <c r="A887" s="155">
        <v>192</v>
      </c>
      <c r="B887" s="225" t="s">
        <v>182</v>
      </c>
      <c r="C887" s="88" t="s">
        <v>338</v>
      </c>
      <c r="D887" s="122"/>
      <c r="E887" s="122"/>
      <c r="F887" s="122"/>
      <c r="G887" s="122"/>
      <c r="H887" s="122"/>
      <c r="I887" s="122"/>
      <c r="J887" s="169">
        <f t="shared" si="28"/>
        <v>0</v>
      </c>
      <c r="K887" s="169">
        <f t="shared" si="28"/>
        <v>0</v>
      </c>
      <c r="N887" s="121"/>
      <c r="O887" s="121"/>
      <c r="P887" s="121"/>
    </row>
    <row r="888" spans="1:16" s="120" customFormat="1" ht="38.25" x14ac:dyDescent="0.25">
      <c r="A888" s="155">
        <v>193</v>
      </c>
      <c r="B888" s="225"/>
      <c r="C888" s="88" t="s">
        <v>339</v>
      </c>
      <c r="D888" s="122"/>
      <c r="E888" s="122"/>
      <c r="F888" s="122"/>
      <c r="G888" s="122"/>
      <c r="H888" s="122"/>
      <c r="I888" s="122"/>
      <c r="J888" s="169">
        <f t="shared" si="28"/>
        <v>0</v>
      </c>
      <c r="K888" s="169">
        <f t="shared" si="28"/>
        <v>0</v>
      </c>
      <c r="N888" s="121"/>
      <c r="O888" s="121"/>
      <c r="P888" s="121"/>
    </row>
    <row r="889" spans="1:16" s="120" customFormat="1" ht="25.5" x14ac:dyDescent="0.25">
      <c r="A889" s="155">
        <v>194</v>
      </c>
      <c r="B889" s="88" t="s">
        <v>183</v>
      </c>
      <c r="C889" s="88"/>
      <c r="D889" s="122"/>
      <c r="E889" s="122"/>
      <c r="F889" s="122"/>
      <c r="G889" s="122"/>
      <c r="H889" s="122"/>
      <c r="I889" s="122"/>
      <c r="J889" s="169">
        <f t="shared" si="28"/>
        <v>0</v>
      </c>
      <c r="K889" s="169">
        <f t="shared" si="28"/>
        <v>0</v>
      </c>
      <c r="N889" s="121"/>
      <c r="O889" s="121"/>
      <c r="P889" s="121"/>
    </row>
    <row r="890" spans="1:16" s="120" customFormat="1" x14ac:dyDescent="0.25">
      <c r="A890" s="155">
        <v>195</v>
      </c>
      <c r="B890" s="88" t="s">
        <v>184</v>
      </c>
      <c r="C890" s="88"/>
      <c r="D890" s="122"/>
      <c r="E890" s="122"/>
      <c r="F890" s="122"/>
      <c r="G890" s="122"/>
      <c r="H890" s="122"/>
      <c r="I890" s="122"/>
      <c r="J890" s="169">
        <f t="shared" si="28"/>
        <v>0</v>
      </c>
      <c r="K890" s="169">
        <f t="shared" si="28"/>
        <v>0</v>
      </c>
      <c r="N890" s="121"/>
      <c r="O890" s="121"/>
      <c r="P890" s="121"/>
    </row>
    <row r="891" spans="1:16" s="120" customFormat="1" ht="25.5" x14ac:dyDescent="0.25">
      <c r="A891" s="155">
        <v>196</v>
      </c>
      <c r="B891" s="88" t="s">
        <v>185</v>
      </c>
      <c r="C891" s="88"/>
      <c r="D891" s="122"/>
      <c r="E891" s="122"/>
      <c r="F891" s="122"/>
      <c r="G891" s="122"/>
      <c r="H891" s="122"/>
      <c r="I891" s="122"/>
      <c r="J891" s="169">
        <f t="shared" si="28"/>
        <v>0</v>
      </c>
      <c r="K891" s="169">
        <f t="shared" si="28"/>
        <v>0</v>
      </c>
      <c r="N891" s="121"/>
      <c r="O891" s="121"/>
      <c r="P891" s="121"/>
    </row>
    <row r="892" spans="1:16" s="120" customFormat="1" ht="25.5" x14ac:dyDescent="0.25">
      <c r="A892" s="155">
        <v>197</v>
      </c>
      <c r="B892" s="88" t="s">
        <v>186</v>
      </c>
      <c r="C892" s="88"/>
      <c r="D892" s="122"/>
      <c r="E892" s="122"/>
      <c r="F892" s="122"/>
      <c r="G892" s="122"/>
      <c r="H892" s="122"/>
      <c r="I892" s="122"/>
      <c r="J892" s="169">
        <f t="shared" si="28"/>
        <v>0</v>
      </c>
      <c r="K892" s="169">
        <f t="shared" si="28"/>
        <v>0</v>
      </c>
      <c r="N892" s="121"/>
      <c r="O892" s="121"/>
      <c r="P892" s="121"/>
    </row>
    <row r="893" spans="1:16" s="120" customFormat="1" x14ac:dyDescent="0.25">
      <c r="A893" s="155">
        <v>198</v>
      </c>
      <c r="B893" s="88" t="s">
        <v>187</v>
      </c>
      <c r="C893" s="88"/>
      <c r="D893" s="122"/>
      <c r="E893" s="122"/>
      <c r="F893" s="122"/>
      <c r="G893" s="122"/>
      <c r="H893" s="122"/>
      <c r="I893" s="122"/>
      <c r="J893" s="169">
        <f t="shared" si="28"/>
        <v>0</v>
      </c>
      <c r="K893" s="169">
        <f t="shared" si="28"/>
        <v>0</v>
      </c>
      <c r="N893" s="121"/>
      <c r="O893" s="121"/>
      <c r="P893" s="121"/>
    </row>
    <row r="894" spans="1:16" s="120" customFormat="1" ht="51" x14ac:dyDescent="0.25">
      <c r="A894" s="155">
        <v>199</v>
      </c>
      <c r="B894" s="88" t="s">
        <v>188</v>
      </c>
      <c r="C894" s="88"/>
      <c r="D894" s="122"/>
      <c r="E894" s="122"/>
      <c r="F894" s="122"/>
      <c r="G894" s="122"/>
      <c r="H894" s="122"/>
      <c r="I894" s="122"/>
      <c r="J894" s="169">
        <f t="shared" si="28"/>
        <v>0</v>
      </c>
      <c r="K894" s="169">
        <f t="shared" si="28"/>
        <v>0</v>
      </c>
      <c r="N894" s="121"/>
      <c r="O894" s="121"/>
      <c r="P894" s="121"/>
    </row>
    <row r="895" spans="1:16" ht="38.25" x14ac:dyDescent="0.25">
      <c r="A895" s="155">
        <v>200</v>
      </c>
      <c r="B895" s="88" t="s">
        <v>189</v>
      </c>
      <c r="C895" s="88"/>
      <c r="D895" s="122"/>
      <c r="E895" s="122"/>
      <c r="F895" s="122"/>
      <c r="G895" s="122"/>
      <c r="H895" s="122"/>
      <c r="I895" s="122"/>
      <c r="J895" s="169">
        <f t="shared" si="28"/>
        <v>0</v>
      </c>
      <c r="K895" s="169">
        <f t="shared" si="28"/>
        <v>0</v>
      </c>
    </row>
    <row r="896" spans="1:16" ht="38.25" x14ac:dyDescent="0.25">
      <c r="A896" s="155">
        <v>201</v>
      </c>
      <c r="B896" s="88" t="s">
        <v>190</v>
      </c>
      <c r="C896" s="88"/>
      <c r="D896" s="122"/>
      <c r="E896" s="122"/>
      <c r="F896" s="122"/>
      <c r="G896" s="122"/>
      <c r="H896" s="122"/>
      <c r="I896" s="122"/>
      <c r="J896" s="169">
        <f t="shared" si="28"/>
        <v>0</v>
      </c>
      <c r="K896" s="169">
        <f t="shared" si="28"/>
        <v>0</v>
      </c>
    </row>
    <row r="897" spans="1:16" ht="25.5" x14ac:dyDescent="0.25">
      <c r="A897" s="155">
        <v>202</v>
      </c>
      <c r="B897" s="88" t="s">
        <v>191</v>
      </c>
      <c r="C897" s="88"/>
      <c r="D897" s="122"/>
      <c r="E897" s="122"/>
      <c r="F897" s="122"/>
      <c r="G897" s="122"/>
      <c r="H897" s="122"/>
      <c r="I897" s="122"/>
      <c r="J897" s="169">
        <f t="shared" si="28"/>
        <v>0</v>
      </c>
      <c r="K897" s="169">
        <f t="shared" si="28"/>
        <v>0</v>
      </c>
    </row>
    <row r="898" spans="1:16" ht="25.5" x14ac:dyDescent="0.25">
      <c r="A898" s="155">
        <v>203</v>
      </c>
      <c r="B898" s="88" t="s">
        <v>192</v>
      </c>
      <c r="C898" s="88"/>
      <c r="D898" s="122"/>
      <c r="E898" s="122"/>
      <c r="F898" s="122"/>
      <c r="G898" s="122"/>
      <c r="H898" s="122"/>
      <c r="I898" s="122"/>
      <c r="J898" s="169">
        <f t="shared" si="28"/>
        <v>0</v>
      </c>
      <c r="K898" s="169">
        <f t="shared" si="28"/>
        <v>0</v>
      </c>
    </row>
    <row r="899" spans="1:16" ht="38.25" x14ac:dyDescent="0.25">
      <c r="A899" s="155">
        <v>204</v>
      </c>
      <c r="B899" s="88" t="s">
        <v>193</v>
      </c>
      <c r="C899" s="88"/>
      <c r="D899" s="122"/>
      <c r="E899" s="122"/>
      <c r="F899" s="122"/>
      <c r="G899" s="122"/>
      <c r="H899" s="122"/>
      <c r="I899" s="122"/>
      <c r="J899" s="169">
        <f t="shared" si="28"/>
        <v>0</v>
      </c>
      <c r="K899" s="169">
        <f t="shared" si="28"/>
        <v>0</v>
      </c>
    </row>
    <row r="900" spans="1:16" ht="38.25" x14ac:dyDescent="0.25">
      <c r="A900" s="155">
        <v>205</v>
      </c>
      <c r="B900" s="88" t="s">
        <v>194</v>
      </c>
      <c r="C900" s="88"/>
      <c r="D900" s="122"/>
      <c r="E900" s="122"/>
      <c r="F900" s="122"/>
      <c r="G900" s="122"/>
      <c r="H900" s="122"/>
      <c r="I900" s="122"/>
      <c r="J900" s="169">
        <f t="shared" si="28"/>
        <v>0</v>
      </c>
      <c r="K900" s="169">
        <f t="shared" si="28"/>
        <v>0</v>
      </c>
    </row>
    <row r="901" spans="1:16" ht="25.5" x14ac:dyDescent="0.25">
      <c r="A901" s="155">
        <v>206</v>
      </c>
      <c r="B901" s="229" t="s">
        <v>195</v>
      </c>
      <c r="C901" s="88" t="s">
        <v>546</v>
      </c>
      <c r="D901" s="122"/>
      <c r="E901" s="122"/>
      <c r="F901" s="122"/>
      <c r="G901" s="122"/>
      <c r="H901" s="122"/>
      <c r="I901" s="122"/>
      <c r="J901" s="169">
        <f t="shared" si="28"/>
        <v>0</v>
      </c>
      <c r="K901" s="169">
        <f t="shared" si="28"/>
        <v>0</v>
      </c>
    </row>
    <row r="902" spans="1:16" ht="38.25" x14ac:dyDescent="0.25">
      <c r="A902" s="155">
        <v>207</v>
      </c>
      <c r="B902" s="230"/>
      <c r="C902" s="135" t="s">
        <v>547</v>
      </c>
      <c r="D902" s="122"/>
      <c r="E902" s="122"/>
      <c r="F902" s="122"/>
      <c r="G902" s="122"/>
      <c r="H902" s="122"/>
      <c r="I902" s="122"/>
      <c r="J902" s="169">
        <f t="shared" si="28"/>
        <v>0</v>
      </c>
      <c r="K902" s="169">
        <f t="shared" si="28"/>
        <v>0</v>
      </c>
    </row>
    <row r="903" spans="1:16" ht="25.5" x14ac:dyDescent="0.25">
      <c r="A903" s="155">
        <v>208</v>
      </c>
      <c r="B903" s="88" t="s">
        <v>196</v>
      </c>
      <c r="C903" s="88"/>
      <c r="D903" s="122"/>
      <c r="E903" s="122"/>
      <c r="F903" s="122"/>
      <c r="G903" s="122"/>
      <c r="H903" s="122"/>
      <c r="I903" s="122"/>
      <c r="J903" s="169">
        <f t="shared" si="28"/>
        <v>0</v>
      </c>
      <c r="K903" s="169">
        <f t="shared" si="28"/>
        <v>0</v>
      </c>
    </row>
    <row r="904" spans="1:16" ht="38.25" x14ac:dyDescent="0.25">
      <c r="A904" s="155">
        <v>209</v>
      </c>
      <c r="B904" s="88" t="s">
        <v>197</v>
      </c>
      <c r="C904" s="88"/>
      <c r="D904" s="122"/>
      <c r="E904" s="122"/>
      <c r="F904" s="122"/>
      <c r="G904" s="122"/>
      <c r="H904" s="122"/>
      <c r="I904" s="122"/>
      <c r="J904" s="169">
        <f t="shared" si="28"/>
        <v>0</v>
      </c>
      <c r="K904" s="169">
        <f t="shared" si="28"/>
        <v>0</v>
      </c>
    </row>
    <row r="905" spans="1:16" ht="25.5" x14ac:dyDescent="0.25">
      <c r="A905" s="155">
        <v>210</v>
      </c>
      <c r="B905" s="88" t="s">
        <v>198</v>
      </c>
      <c r="C905" s="88"/>
      <c r="D905" s="122"/>
      <c r="E905" s="122"/>
      <c r="F905" s="122"/>
      <c r="G905" s="122"/>
      <c r="H905" s="122"/>
      <c r="I905" s="122"/>
      <c r="J905" s="169">
        <f t="shared" si="28"/>
        <v>0</v>
      </c>
      <c r="K905" s="169">
        <f t="shared" si="28"/>
        <v>0</v>
      </c>
    </row>
    <row r="906" spans="1:16" ht="51" x14ac:dyDescent="0.25">
      <c r="A906" s="155">
        <v>211</v>
      </c>
      <c r="B906" s="88" t="s">
        <v>472</v>
      </c>
      <c r="C906" s="88"/>
      <c r="D906" s="122"/>
      <c r="E906" s="122"/>
      <c r="F906" s="122"/>
      <c r="G906" s="122"/>
      <c r="H906" s="122"/>
      <c r="I906" s="122"/>
      <c r="J906" s="169">
        <f t="shared" si="28"/>
        <v>0</v>
      </c>
      <c r="K906" s="169">
        <f t="shared" si="28"/>
        <v>0</v>
      </c>
    </row>
    <row r="907" spans="1:16" ht="25.5" x14ac:dyDescent="0.25">
      <c r="A907" s="155">
        <v>212</v>
      </c>
      <c r="B907" s="196" t="s">
        <v>548</v>
      </c>
      <c r="C907" s="89" t="s">
        <v>536</v>
      </c>
      <c r="D907" s="122"/>
      <c r="E907" s="122"/>
      <c r="F907" s="122"/>
      <c r="G907" s="122"/>
      <c r="H907" s="122"/>
      <c r="I907" s="122"/>
      <c r="J907" s="169">
        <f t="shared" si="28"/>
        <v>0</v>
      </c>
      <c r="K907" s="169">
        <f t="shared" si="28"/>
        <v>0</v>
      </c>
    </row>
    <row r="908" spans="1:16" s="152" customFormat="1" x14ac:dyDescent="0.25">
      <c r="A908" s="155">
        <v>213</v>
      </c>
      <c r="B908" s="225" t="s">
        <v>199</v>
      </c>
      <c r="C908" s="88" t="s">
        <v>473</v>
      </c>
      <c r="D908" s="122"/>
      <c r="E908" s="122"/>
      <c r="F908" s="122"/>
      <c r="G908" s="122"/>
      <c r="H908" s="122"/>
      <c r="I908" s="122"/>
      <c r="J908" s="169">
        <f t="shared" si="28"/>
        <v>0</v>
      </c>
      <c r="K908" s="169">
        <f t="shared" si="28"/>
        <v>0</v>
      </c>
      <c r="L908" s="151"/>
      <c r="M908" s="151"/>
    </row>
    <row r="909" spans="1:16" x14ac:dyDescent="0.25">
      <c r="A909" s="155">
        <v>214</v>
      </c>
      <c r="B909" s="225"/>
      <c r="C909" s="88" t="s">
        <v>474</v>
      </c>
      <c r="D909" s="122"/>
      <c r="E909" s="122"/>
      <c r="F909" s="122"/>
      <c r="G909" s="122"/>
      <c r="H909" s="122"/>
      <c r="I909" s="122"/>
      <c r="J909" s="169">
        <f t="shared" si="28"/>
        <v>0</v>
      </c>
      <c r="K909" s="169">
        <f t="shared" si="28"/>
        <v>0</v>
      </c>
    </row>
    <row r="910" spans="1:16" x14ac:dyDescent="0.25">
      <c r="A910" s="155">
        <v>215</v>
      </c>
      <c r="B910" s="88" t="s">
        <v>200</v>
      </c>
      <c r="C910" s="88"/>
      <c r="D910" s="122"/>
      <c r="E910" s="122"/>
      <c r="F910" s="122"/>
      <c r="G910" s="122"/>
      <c r="H910" s="122"/>
      <c r="I910" s="122"/>
      <c r="J910" s="169">
        <f t="shared" si="28"/>
        <v>0</v>
      </c>
      <c r="K910" s="169">
        <f t="shared" si="28"/>
        <v>0</v>
      </c>
    </row>
    <row r="911" spans="1:16" s="120" customFormat="1" ht="25.5" x14ac:dyDescent="0.25">
      <c r="A911" s="155">
        <v>216</v>
      </c>
      <c r="B911" s="196" t="s">
        <v>549</v>
      </c>
      <c r="C911" s="89" t="s">
        <v>536</v>
      </c>
      <c r="D911" s="122"/>
      <c r="E911" s="122"/>
      <c r="F911" s="122"/>
      <c r="G911" s="122"/>
      <c r="H911" s="122"/>
      <c r="I911" s="122"/>
      <c r="J911" s="169">
        <f t="shared" si="28"/>
        <v>0</v>
      </c>
      <c r="K911" s="169">
        <f t="shared" si="28"/>
        <v>0</v>
      </c>
      <c r="N911" s="121"/>
      <c r="O911" s="121"/>
      <c r="P911" s="121"/>
    </row>
    <row r="912" spans="1:16" s="120" customFormat="1" ht="51" x14ac:dyDescent="0.25">
      <c r="A912" s="155">
        <v>217</v>
      </c>
      <c r="B912" s="88" t="s">
        <v>550</v>
      </c>
      <c r="C912" s="88"/>
      <c r="D912" s="122"/>
      <c r="E912" s="122"/>
      <c r="F912" s="122"/>
      <c r="G912" s="122"/>
      <c r="H912" s="122"/>
      <c r="I912" s="122"/>
      <c r="J912" s="169">
        <f t="shared" si="28"/>
        <v>0</v>
      </c>
      <c r="K912" s="169">
        <f t="shared" si="28"/>
        <v>0</v>
      </c>
      <c r="N912" s="121"/>
      <c r="O912" s="121"/>
      <c r="P912" s="121"/>
    </row>
    <row r="913" spans="1:16" s="120" customFormat="1" ht="25.5" x14ac:dyDescent="0.25">
      <c r="A913" s="155">
        <v>218</v>
      </c>
      <c r="B913" s="88" t="s">
        <v>202</v>
      </c>
      <c r="C913" s="88"/>
      <c r="D913" s="122"/>
      <c r="E913" s="122"/>
      <c r="F913" s="122"/>
      <c r="G913" s="122"/>
      <c r="H913" s="122"/>
      <c r="I913" s="122"/>
      <c r="J913" s="169">
        <f t="shared" si="28"/>
        <v>0</v>
      </c>
      <c r="K913" s="169">
        <f t="shared" si="28"/>
        <v>0</v>
      </c>
      <c r="N913" s="121"/>
      <c r="O913" s="121"/>
      <c r="P913" s="121"/>
    </row>
    <row r="914" spans="1:16" s="120" customFormat="1" ht="25.5" x14ac:dyDescent="0.25">
      <c r="A914" s="155">
        <v>219</v>
      </c>
      <c r="B914" s="88" t="s">
        <v>203</v>
      </c>
      <c r="C914" s="88"/>
      <c r="D914" s="122"/>
      <c r="E914" s="122"/>
      <c r="F914" s="122"/>
      <c r="G914" s="122"/>
      <c r="H914" s="122"/>
      <c r="I914" s="122"/>
      <c r="J914" s="169">
        <f t="shared" si="28"/>
        <v>0</v>
      </c>
      <c r="K914" s="169">
        <f t="shared" si="28"/>
        <v>0</v>
      </c>
      <c r="N914" s="121"/>
      <c r="O914" s="121"/>
      <c r="P914" s="121"/>
    </row>
    <row r="915" spans="1:16" s="120" customFormat="1" ht="25.5" x14ac:dyDescent="0.25">
      <c r="A915" s="155">
        <v>220</v>
      </c>
      <c r="B915" s="88" t="s">
        <v>204</v>
      </c>
      <c r="C915" s="88"/>
      <c r="D915" s="122"/>
      <c r="E915" s="122"/>
      <c r="F915" s="122"/>
      <c r="G915" s="122"/>
      <c r="H915" s="122"/>
      <c r="I915" s="122"/>
      <c r="J915" s="169">
        <f t="shared" si="28"/>
        <v>0</v>
      </c>
      <c r="K915" s="169">
        <f t="shared" si="28"/>
        <v>0</v>
      </c>
      <c r="N915" s="121"/>
      <c r="O915" s="121"/>
      <c r="P915" s="121"/>
    </row>
    <row r="916" spans="1:16" s="120" customFormat="1" ht="25.5" x14ac:dyDescent="0.25">
      <c r="A916" s="155">
        <v>221</v>
      </c>
      <c r="B916" s="88" t="s">
        <v>205</v>
      </c>
      <c r="C916" s="88"/>
      <c r="D916" s="122"/>
      <c r="E916" s="122"/>
      <c r="F916" s="122"/>
      <c r="G916" s="122"/>
      <c r="H916" s="122"/>
      <c r="I916" s="122"/>
      <c r="J916" s="169">
        <f t="shared" si="28"/>
        <v>0</v>
      </c>
      <c r="K916" s="169">
        <f t="shared" si="28"/>
        <v>0</v>
      </c>
      <c r="N916" s="121"/>
      <c r="O916" s="121"/>
      <c r="P916" s="121"/>
    </row>
    <row r="917" spans="1:16" s="120" customFormat="1" x14ac:dyDescent="0.25">
      <c r="A917" s="155">
        <v>222</v>
      </c>
      <c r="B917" s="88" t="s">
        <v>206</v>
      </c>
      <c r="C917" s="88"/>
      <c r="D917" s="122"/>
      <c r="E917" s="122"/>
      <c r="F917" s="122"/>
      <c r="G917" s="122"/>
      <c r="H917" s="122"/>
      <c r="I917" s="122"/>
      <c r="J917" s="169">
        <f t="shared" si="28"/>
        <v>0</v>
      </c>
      <c r="K917" s="169">
        <f t="shared" si="28"/>
        <v>0</v>
      </c>
      <c r="N917" s="121"/>
      <c r="O917" s="121"/>
      <c r="P917" s="121"/>
    </row>
    <row r="918" spans="1:16" s="120" customFormat="1" ht="38.25" x14ac:dyDescent="0.25">
      <c r="A918" s="155">
        <v>223</v>
      </c>
      <c r="B918" s="88" t="s">
        <v>207</v>
      </c>
      <c r="C918" s="88"/>
      <c r="D918" s="122"/>
      <c r="E918" s="122"/>
      <c r="F918" s="122"/>
      <c r="G918" s="122"/>
      <c r="H918" s="122"/>
      <c r="I918" s="122"/>
      <c r="J918" s="169">
        <f t="shared" si="28"/>
        <v>0</v>
      </c>
      <c r="K918" s="169">
        <f t="shared" si="28"/>
        <v>0</v>
      </c>
      <c r="N918" s="121"/>
      <c r="O918" s="121"/>
      <c r="P918" s="121"/>
    </row>
    <row r="919" spans="1:16" s="120" customFormat="1" ht="38.25" x14ac:dyDescent="0.25">
      <c r="A919" s="155">
        <v>224</v>
      </c>
      <c r="B919" s="88" t="s">
        <v>208</v>
      </c>
      <c r="C919" s="88"/>
      <c r="D919" s="122"/>
      <c r="E919" s="122"/>
      <c r="F919" s="122"/>
      <c r="G919" s="122"/>
      <c r="H919" s="122"/>
      <c r="I919" s="122"/>
      <c r="J919" s="169">
        <f t="shared" si="28"/>
        <v>0</v>
      </c>
      <c r="K919" s="169">
        <f t="shared" si="28"/>
        <v>0</v>
      </c>
      <c r="N919" s="121"/>
      <c r="O919" s="121"/>
      <c r="P919" s="121"/>
    </row>
    <row r="920" spans="1:16" s="120" customFormat="1" x14ac:dyDescent="0.25">
      <c r="A920" s="155">
        <v>225</v>
      </c>
      <c r="B920" s="88" t="s">
        <v>209</v>
      </c>
      <c r="C920" s="88"/>
      <c r="D920" s="122"/>
      <c r="E920" s="122"/>
      <c r="F920" s="122"/>
      <c r="G920" s="122"/>
      <c r="H920" s="122"/>
      <c r="I920" s="122"/>
      <c r="J920" s="169">
        <f t="shared" si="28"/>
        <v>0</v>
      </c>
      <c r="K920" s="169">
        <f t="shared" si="28"/>
        <v>0</v>
      </c>
      <c r="N920" s="121"/>
      <c r="O920" s="121"/>
      <c r="P920" s="121"/>
    </row>
    <row r="921" spans="1:16" s="120" customFormat="1" x14ac:dyDescent="0.25">
      <c r="A921" s="155">
        <v>226</v>
      </c>
      <c r="B921" s="88" t="s">
        <v>210</v>
      </c>
      <c r="C921" s="88"/>
      <c r="D921" s="122"/>
      <c r="E921" s="122"/>
      <c r="F921" s="122"/>
      <c r="G921" s="122"/>
      <c r="H921" s="122"/>
      <c r="I921" s="122"/>
      <c r="J921" s="169">
        <f t="shared" si="28"/>
        <v>0</v>
      </c>
      <c r="K921" s="169">
        <f t="shared" si="28"/>
        <v>0</v>
      </c>
      <c r="N921" s="121"/>
      <c r="O921" s="121"/>
      <c r="P921" s="121"/>
    </row>
    <row r="922" spans="1:16" s="120" customFormat="1" ht="25.5" x14ac:dyDescent="0.25">
      <c r="A922" s="155">
        <v>227</v>
      </c>
      <c r="B922" s="88" t="s">
        <v>211</v>
      </c>
      <c r="C922" s="88"/>
      <c r="D922" s="122"/>
      <c r="E922" s="122"/>
      <c r="F922" s="122"/>
      <c r="G922" s="122"/>
      <c r="H922" s="122"/>
      <c r="I922" s="122"/>
      <c r="J922" s="169">
        <f t="shared" si="28"/>
        <v>0</v>
      </c>
      <c r="K922" s="169">
        <f t="shared" si="28"/>
        <v>0</v>
      </c>
      <c r="N922" s="121"/>
      <c r="O922" s="121"/>
      <c r="P922" s="121"/>
    </row>
    <row r="923" spans="1:16" s="120" customFormat="1" x14ac:dyDescent="0.25">
      <c r="A923" s="155">
        <v>228</v>
      </c>
      <c r="B923" s="88" t="s">
        <v>212</v>
      </c>
      <c r="C923" s="88"/>
      <c r="D923" s="122"/>
      <c r="E923" s="122"/>
      <c r="F923" s="122"/>
      <c r="G923" s="122"/>
      <c r="H923" s="122"/>
      <c r="I923" s="122"/>
      <c r="J923" s="169">
        <f t="shared" ref="J923:K1011" si="29">SUM(D923+F923+H923)</f>
        <v>0</v>
      </c>
      <c r="K923" s="169">
        <f t="shared" si="29"/>
        <v>0</v>
      </c>
      <c r="N923" s="121"/>
      <c r="O923" s="121"/>
      <c r="P923" s="121"/>
    </row>
    <row r="924" spans="1:16" s="120" customFormat="1" x14ac:dyDescent="0.25">
      <c r="A924" s="155">
        <v>229</v>
      </c>
      <c r="B924" s="88" t="s">
        <v>213</v>
      </c>
      <c r="C924" s="88"/>
      <c r="D924" s="122"/>
      <c r="E924" s="122"/>
      <c r="F924" s="122"/>
      <c r="G924" s="122"/>
      <c r="H924" s="122"/>
      <c r="I924" s="122"/>
      <c r="J924" s="169">
        <f t="shared" si="29"/>
        <v>0</v>
      </c>
      <c r="K924" s="169">
        <f t="shared" si="29"/>
        <v>0</v>
      </c>
      <c r="N924" s="121"/>
      <c r="O924" s="121"/>
      <c r="P924" s="121"/>
    </row>
    <row r="925" spans="1:16" s="120" customFormat="1" x14ac:dyDescent="0.25">
      <c r="A925" s="155">
        <v>230</v>
      </c>
      <c r="B925" s="88" t="s">
        <v>214</v>
      </c>
      <c r="C925" s="88"/>
      <c r="D925" s="122"/>
      <c r="E925" s="122"/>
      <c r="F925" s="122"/>
      <c r="G925" s="122"/>
      <c r="H925" s="122"/>
      <c r="I925" s="122"/>
      <c r="J925" s="169">
        <f t="shared" si="29"/>
        <v>0</v>
      </c>
      <c r="K925" s="169">
        <f t="shared" si="29"/>
        <v>0</v>
      </c>
      <c r="N925" s="121"/>
      <c r="O925" s="121"/>
      <c r="P925" s="121"/>
    </row>
    <row r="926" spans="1:16" s="120" customFormat="1" ht="38.25" x14ac:dyDescent="0.25">
      <c r="A926" s="155">
        <v>231</v>
      </c>
      <c r="B926" s="196" t="s">
        <v>551</v>
      </c>
      <c r="C926" s="89" t="s">
        <v>536</v>
      </c>
      <c r="D926" s="122"/>
      <c r="E926" s="122"/>
      <c r="F926" s="122"/>
      <c r="G926" s="122"/>
      <c r="H926" s="122"/>
      <c r="I926" s="122"/>
      <c r="J926" s="169">
        <f t="shared" si="29"/>
        <v>0</v>
      </c>
      <c r="K926" s="169">
        <f t="shared" si="29"/>
        <v>0</v>
      </c>
      <c r="N926" s="121"/>
      <c r="O926" s="121"/>
      <c r="P926" s="121"/>
    </row>
    <row r="927" spans="1:16" s="120" customFormat="1" ht="38.25" x14ac:dyDescent="0.25">
      <c r="A927" s="155">
        <v>232</v>
      </c>
      <c r="B927" s="196" t="s">
        <v>552</v>
      </c>
      <c r="C927" s="89" t="s">
        <v>536</v>
      </c>
      <c r="D927" s="122"/>
      <c r="E927" s="122"/>
      <c r="F927" s="122"/>
      <c r="G927" s="122"/>
      <c r="H927" s="122"/>
      <c r="I927" s="122"/>
      <c r="J927" s="169">
        <f t="shared" si="29"/>
        <v>0</v>
      </c>
      <c r="K927" s="169">
        <f t="shared" si="29"/>
        <v>0</v>
      </c>
      <c r="N927" s="121"/>
      <c r="O927" s="121"/>
      <c r="P927" s="121"/>
    </row>
    <row r="928" spans="1:16" s="120" customFormat="1" ht="25.5" x14ac:dyDescent="0.25">
      <c r="A928" s="155">
        <v>233</v>
      </c>
      <c r="B928" s="88" t="s">
        <v>215</v>
      </c>
      <c r="C928" s="88"/>
      <c r="D928" s="122"/>
      <c r="E928" s="122"/>
      <c r="F928" s="122"/>
      <c r="G928" s="122"/>
      <c r="H928" s="122"/>
      <c r="I928" s="122"/>
      <c r="J928" s="169">
        <f t="shared" si="29"/>
        <v>0</v>
      </c>
      <c r="K928" s="169">
        <f t="shared" si="29"/>
        <v>0</v>
      </c>
      <c r="N928" s="121"/>
      <c r="O928" s="121"/>
      <c r="P928" s="121"/>
    </row>
    <row r="929" spans="1:16" s="120" customFormat="1" ht="25.5" x14ac:dyDescent="0.25">
      <c r="A929" s="155">
        <v>234</v>
      </c>
      <c r="B929" s="88" t="s">
        <v>216</v>
      </c>
      <c r="C929" s="88"/>
      <c r="D929" s="122"/>
      <c r="E929" s="122"/>
      <c r="F929" s="122"/>
      <c r="G929" s="122"/>
      <c r="H929" s="122"/>
      <c r="I929" s="122"/>
      <c r="J929" s="169">
        <f t="shared" si="29"/>
        <v>0</v>
      </c>
      <c r="K929" s="169">
        <f t="shared" si="29"/>
        <v>0</v>
      </c>
      <c r="N929" s="121"/>
      <c r="O929" s="121"/>
      <c r="P929" s="121"/>
    </row>
    <row r="930" spans="1:16" s="120" customFormat="1" ht="25.5" x14ac:dyDescent="0.25">
      <c r="A930" s="155">
        <v>235</v>
      </c>
      <c r="B930" s="88" t="s">
        <v>217</v>
      </c>
      <c r="C930" s="88"/>
      <c r="D930" s="122"/>
      <c r="E930" s="122"/>
      <c r="F930" s="122"/>
      <c r="G930" s="122"/>
      <c r="H930" s="122"/>
      <c r="I930" s="122"/>
      <c r="J930" s="169">
        <f t="shared" si="29"/>
        <v>0</v>
      </c>
      <c r="K930" s="169">
        <f t="shared" si="29"/>
        <v>0</v>
      </c>
      <c r="N930" s="121"/>
      <c r="O930" s="121"/>
      <c r="P930" s="121"/>
    </row>
    <row r="931" spans="1:16" s="120" customFormat="1" x14ac:dyDescent="0.25">
      <c r="A931" s="155">
        <v>236</v>
      </c>
      <c r="B931" s="88" t="s">
        <v>218</v>
      </c>
      <c r="C931" s="88"/>
      <c r="D931" s="122"/>
      <c r="E931" s="122"/>
      <c r="F931" s="122"/>
      <c r="G931" s="122"/>
      <c r="H931" s="122"/>
      <c r="I931" s="122"/>
      <c r="J931" s="169">
        <f t="shared" si="29"/>
        <v>0</v>
      </c>
      <c r="K931" s="169">
        <f t="shared" si="29"/>
        <v>0</v>
      </c>
      <c r="N931" s="121"/>
      <c r="O931" s="121"/>
      <c r="P931" s="121"/>
    </row>
    <row r="932" spans="1:16" s="120" customFormat="1" ht="38.25" x14ac:dyDescent="0.25">
      <c r="A932" s="155">
        <v>237</v>
      </c>
      <c r="B932" s="88" t="s">
        <v>219</v>
      </c>
      <c r="C932" s="88"/>
      <c r="D932" s="122"/>
      <c r="E932" s="122"/>
      <c r="F932" s="122"/>
      <c r="G932" s="122"/>
      <c r="H932" s="122"/>
      <c r="I932" s="122"/>
      <c r="J932" s="169">
        <f t="shared" si="29"/>
        <v>0</v>
      </c>
      <c r="K932" s="169">
        <f t="shared" si="29"/>
        <v>0</v>
      </c>
      <c r="N932" s="121"/>
      <c r="O932" s="121"/>
      <c r="P932" s="121"/>
    </row>
    <row r="933" spans="1:16" s="120" customFormat="1" x14ac:dyDescent="0.25">
      <c r="A933" s="155">
        <v>238</v>
      </c>
      <c r="B933" s="88" t="s">
        <v>220</v>
      </c>
      <c r="C933" s="88"/>
      <c r="D933" s="122"/>
      <c r="E933" s="122"/>
      <c r="F933" s="122"/>
      <c r="G933" s="122"/>
      <c r="H933" s="122"/>
      <c r="I933" s="122"/>
      <c r="J933" s="169">
        <f t="shared" si="29"/>
        <v>0</v>
      </c>
      <c r="K933" s="169">
        <f t="shared" si="29"/>
        <v>0</v>
      </c>
      <c r="N933" s="121"/>
      <c r="O933" s="121"/>
      <c r="P933" s="121"/>
    </row>
    <row r="934" spans="1:16" s="120" customFormat="1" x14ac:dyDescent="0.25">
      <c r="A934" s="155">
        <v>239</v>
      </c>
      <c r="B934" s="225" t="s">
        <v>221</v>
      </c>
      <c r="C934" s="88" t="s">
        <v>340</v>
      </c>
      <c r="D934" s="122"/>
      <c r="E934" s="122"/>
      <c r="F934" s="122"/>
      <c r="G934" s="122"/>
      <c r="H934" s="122"/>
      <c r="I934" s="122"/>
      <c r="J934" s="169">
        <f t="shared" si="29"/>
        <v>0</v>
      </c>
      <c r="K934" s="169">
        <f t="shared" si="29"/>
        <v>0</v>
      </c>
      <c r="N934" s="121"/>
      <c r="O934" s="121"/>
      <c r="P934" s="121"/>
    </row>
    <row r="935" spans="1:16" s="120" customFormat="1" x14ac:dyDescent="0.25">
      <c r="A935" s="155">
        <v>240</v>
      </c>
      <c r="B935" s="225"/>
      <c r="C935" s="88" t="s">
        <v>341</v>
      </c>
      <c r="D935" s="122"/>
      <c r="E935" s="122"/>
      <c r="F935" s="122"/>
      <c r="G935" s="122"/>
      <c r="H935" s="122"/>
      <c r="I935" s="122"/>
      <c r="J935" s="169">
        <f t="shared" si="29"/>
        <v>0</v>
      </c>
      <c r="K935" s="169">
        <f t="shared" si="29"/>
        <v>0</v>
      </c>
      <c r="N935" s="121"/>
      <c r="O935" s="121"/>
      <c r="P935" s="121"/>
    </row>
    <row r="936" spans="1:16" s="120" customFormat="1" ht="25.5" x14ac:dyDescent="0.25">
      <c r="A936" s="155">
        <v>241</v>
      </c>
      <c r="B936" s="225"/>
      <c r="C936" s="88" t="s">
        <v>342</v>
      </c>
      <c r="D936" s="122"/>
      <c r="E936" s="122"/>
      <c r="F936" s="122"/>
      <c r="G936" s="122"/>
      <c r="H936" s="122"/>
      <c r="I936" s="122"/>
      <c r="J936" s="169">
        <f t="shared" si="29"/>
        <v>0</v>
      </c>
      <c r="K936" s="169">
        <f t="shared" si="29"/>
        <v>0</v>
      </c>
      <c r="N936" s="121"/>
      <c r="O936" s="121"/>
      <c r="P936" s="121"/>
    </row>
    <row r="937" spans="1:16" s="120" customFormat="1" ht="25.5" x14ac:dyDescent="0.25">
      <c r="A937" s="155">
        <v>242</v>
      </c>
      <c r="B937" s="225"/>
      <c r="C937" s="88" t="s">
        <v>343</v>
      </c>
      <c r="D937" s="122"/>
      <c r="E937" s="122"/>
      <c r="F937" s="122"/>
      <c r="G937" s="122"/>
      <c r="H937" s="122"/>
      <c r="I937" s="122"/>
      <c r="J937" s="169">
        <f t="shared" si="29"/>
        <v>0</v>
      </c>
      <c r="K937" s="169">
        <f t="shared" si="29"/>
        <v>0</v>
      </c>
      <c r="N937" s="121"/>
      <c r="O937" s="121"/>
      <c r="P937" s="121"/>
    </row>
    <row r="938" spans="1:16" s="120" customFormat="1" ht="25.5" x14ac:dyDescent="0.25">
      <c r="A938" s="155">
        <v>243</v>
      </c>
      <c r="B938" s="225"/>
      <c r="C938" s="88" t="s">
        <v>344</v>
      </c>
      <c r="D938" s="122"/>
      <c r="E938" s="122"/>
      <c r="F938" s="122"/>
      <c r="G938" s="122"/>
      <c r="H938" s="122"/>
      <c r="I938" s="122"/>
      <c r="J938" s="169">
        <f t="shared" si="29"/>
        <v>0</v>
      </c>
      <c r="K938" s="169">
        <f t="shared" si="29"/>
        <v>0</v>
      </c>
      <c r="N938" s="121"/>
      <c r="O938" s="121"/>
      <c r="P938" s="121"/>
    </row>
    <row r="939" spans="1:16" s="120" customFormat="1" ht="25.5" x14ac:dyDescent="0.25">
      <c r="A939" s="155">
        <v>244</v>
      </c>
      <c r="B939" s="225"/>
      <c r="C939" s="88" t="s">
        <v>345</v>
      </c>
      <c r="D939" s="122"/>
      <c r="E939" s="122"/>
      <c r="F939" s="122"/>
      <c r="G939" s="122"/>
      <c r="H939" s="122"/>
      <c r="I939" s="122"/>
      <c r="J939" s="169">
        <f t="shared" si="29"/>
        <v>0</v>
      </c>
      <c r="K939" s="169">
        <f t="shared" si="29"/>
        <v>0</v>
      </c>
      <c r="N939" s="121"/>
      <c r="O939" s="121"/>
      <c r="P939" s="121"/>
    </row>
    <row r="940" spans="1:16" s="120" customFormat="1" ht="25.5" x14ac:dyDescent="0.25">
      <c r="A940" s="155">
        <v>245</v>
      </c>
      <c r="B940" s="225"/>
      <c r="C940" s="88" t="s">
        <v>346</v>
      </c>
      <c r="D940" s="122"/>
      <c r="E940" s="122"/>
      <c r="F940" s="122"/>
      <c r="G940" s="122"/>
      <c r="H940" s="122"/>
      <c r="I940" s="122"/>
      <c r="J940" s="169">
        <f t="shared" si="29"/>
        <v>0</v>
      </c>
      <c r="K940" s="169">
        <f t="shared" si="29"/>
        <v>0</v>
      </c>
      <c r="N940" s="121"/>
      <c r="O940" s="121"/>
      <c r="P940" s="121"/>
    </row>
    <row r="941" spans="1:16" s="120" customFormat="1" ht="25.5" x14ac:dyDescent="0.25">
      <c r="A941" s="155">
        <v>246</v>
      </c>
      <c r="B941" s="225"/>
      <c r="C941" s="88" t="s">
        <v>347</v>
      </c>
      <c r="D941" s="122"/>
      <c r="E941" s="122"/>
      <c r="F941" s="122"/>
      <c r="G941" s="122"/>
      <c r="H941" s="122"/>
      <c r="I941" s="122"/>
      <c r="J941" s="169">
        <f t="shared" si="29"/>
        <v>0</v>
      </c>
      <c r="K941" s="169">
        <f t="shared" si="29"/>
        <v>0</v>
      </c>
      <c r="N941" s="121"/>
      <c r="O941" s="121"/>
      <c r="P941" s="121"/>
    </row>
    <row r="942" spans="1:16" s="120" customFormat="1" ht="25.5" x14ac:dyDescent="0.25">
      <c r="A942" s="155">
        <v>247</v>
      </c>
      <c r="B942" s="225"/>
      <c r="C942" s="88" t="s">
        <v>348</v>
      </c>
      <c r="D942" s="122"/>
      <c r="E942" s="122"/>
      <c r="F942" s="122"/>
      <c r="G942" s="122"/>
      <c r="H942" s="122"/>
      <c r="I942" s="122"/>
      <c r="J942" s="169">
        <f t="shared" si="29"/>
        <v>0</v>
      </c>
      <c r="K942" s="169">
        <f t="shared" si="29"/>
        <v>0</v>
      </c>
      <c r="N942" s="121"/>
      <c r="O942" s="121"/>
      <c r="P942" s="121"/>
    </row>
    <row r="943" spans="1:16" s="120" customFormat="1" x14ac:dyDescent="0.25">
      <c r="A943" s="155">
        <v>248</v>
      </c>
      <c r="B943" s="225"/>
      <c r="C943" s="88" t="s">
        <v>349</v>
      </c>
      <c r="D943" s="122"/>
      <c r="E943" s="122"/>
      <c r="F943" s="122"/>
      <c r="G943" s="122"/>
      <c r="H943" s="122"/>
      <c r="I943" s="122"/>
      <c r="J943" s="169">
        <f t="shared" si="29"/>
        <v>0</v>
      </c>
      <c r="K943" s="169">
        <f t="shared" si="29"/>
        <v>0</v>
      </c>
      <c r="N943" s="121"/>
      <c r="O943" s="121"/>
      <c r="P943" s="121"/>
    </row>
    <row r="944" spans="1:16" s="120" customFormat="1" x14ac:dyDescent="0.25">
      <c r="A944" s="155">
        <v>249</v>
      </c>
      <c r="B944" s="225" t="s">
        <v>222</v>
      </c>
      <c r="C944" s="88" t="s">
        <v>350</v>
      </c>
      <c r="D944" s="122"/>
      <c r="E944" s="122"/>
      <c r="F944" s="122"/>
      <c r="G944" s="122"/>
      <c r="H944" s="122"/>
      <c r="I944" s="122"/>
      <c r="J944" s="169">
        <f t="shared" si="29"/>
        <v>0</v>
      </c>
      <c r="K944" s="169">
        <f t="shared" si="29"/>
        <v>0</v>
      </c>
      <c r="N944" s="121"/>
      <c r="O944" s="121"/>
      <c r="P944" s="121"/>
    </row>
    <row r="945" spans="1:16" s="120" customFormat="1" x14ac:dyDescent="0.25">
      <c r="A945" s="155">
        <v>250</v>
      </c>
      <c r="B945" s="225"/>
      <c r="C945" s="88" t="s">
        <v>351</v>
      </c>
      <c r="D945" s="122"/>
      <c r="E945" s="122"/>
      <c r="F945" s="122"/>
      <c r="G945" s="122"/>
      <c r="H945" s="122"/>
      <c r="I945" s="122"/>
      <c r="J945" s="169">
        <f t="shared" si="29"/>
        <v>0</v>
      </c>
      <c r="K945" s="169">
        <f t="shared" si="29"/>
        <v>0</v>
      </c>
      <c r="N945" s="121"/>
      <c r="O945" s="121"/>
      <c r="P945" s="121"/>
    </row>
    <row r="946" spans="1:16" s="120" customFormat="1" x14ac:dyDescent="0.25">
      <c r="A946" s="155">
        <v>251</v>
      </c>
      <c r="B946" s="225"/>
      <c r="C946" s="88" t="s">
        <v>352</v>
      </c>
      <c r="D946" s="122"/>
      <c r="E946" s="122"/>
      <c r="F946" s="122"/>
      <c r="G946" s="122"/>
      <c r="H946" s="122"/>
      <c r="I946" s="122"/>
      <c r="J946" s="169">
        <f t="shared" si="29"/>
        <v>0</v>
      </c>
      <c r="K946" s="169">
        <f t="shared" si="29"/>
        <v>0</v>
      </c>
      <c r="N946" s="121"/>
      <c r="O946" s="121"/>
      <c r="P946" s="121"/>
    </row>
    <row r="947" spans="1:16" s="120" customFormat="1" x14ac:dyDescent="0.25">
      <c r="A947" s="155">
        <v>252</v>
      </c>
      <c r="B947" s="225"/>
      <c r="C947" s="88" t="s">
        <v>353</v>
      </c>
      <c r="D947" s="122"/>
      <c r="E947" s="122"/>
      <c r="F947" s="122"/>
      <c r="G947" s="122"/>
      <c r="H947" s="122"/>
      <c r="I947" s="122"/>
      <c r="J947" s="169">
        <f t="shared" si="29"/>
        <v>0</v>
      </c>
      <c r="K947" s="169">
        <f t="shared" si="29"/>
        <v>0</v>
      </c>
      <c r="N947" s="121"/>
      <c r="O947" s="121"/>
      <c r="P947" s="121"/>
    </row>
    <row r="948" spans="1:16" s="120" customFormat="1" x14ac:dyDescent="0.25">
      <c r="A948" s="155">
        <v>253</v>
      </c>
      <c r="B948" s="225"/>
      <c r="C948" s="88" t="s">
        <v>354</v>
      </c>
      <c r="D948" s="122"/>
      <c r="E948" s="122"/>
      <c r="F948" s="122"/>
      <c r="G948" s="122"/>
      <c r="H948" s="122"/>
      <c r="I948" s="122"/>
      <c r="J948" s="169">
        <f t="shared" si="29"/>
        <v>0</v>
      </c>
      <c r="K948" s="169">
        <f t="shared" si="29"/>
        <v>0</v>
      </c>
      <c r="N948" s="121"/>
      <c r="O948" s="121"/>
      <c r="P948" s="121"/>
    </row>
    <row r="949" spans="1:16" s="120" customFormat="1" ht="25.5" x14ac:dyDescent="0.25">
      <c r="A949" s="155">
        <v>254</v>
      </c>
      <c r="B949" s="225"/>
      <c r="C949" s="88" t="s">
        <v>355</v>
      </c>
      <c r="D949" s="122"/>
      <c r="E949" s="122"/>
      <c r="F949" s="122"/>
      <c r="G949" s="122"/>
      <c r="H949" s="122"/>
      <c r="I949" s="122"/>
      <c r="J949" s="169">
        <f t="shared" si="29"/>
        <v>0</v>
      </c>
      <c r="K949" s="169">
        <f t="shared" si="29"/>
        <v>0</v>
      </c>
      <c r="N949" s="121"/>
      <c r="O949" s="121"/>
      <c r="P949" s="121"/>
    </row>
    <row r="950" spans="1:16" s="120" customFormat="1" ht="25.5" x14ac:dyDescent="0.25">
      <c r="A950" s="155">
        <v>255</v>
      </c>
      <c r="B950" s="225"/>
      <c r="C950" s="88" t="s">
        <v>356</v>
      </c>
      <c r="D950" s="122"/>
      <c r="E950" s="122"/>
      <c r="F950" s="122"/>
      <c r="G950" s="122"/>
      <c r="H950" s="122"/>
      <c r="I950" s="122"/>
      <c r="J950" s="169">
        <f t="shared" si="29"/>
        <v>0</v>
      </c>
      <c r="K950" s="169">
        <f t="shared" si="29"/>
        <v>0</v>
      </c>
      <c r="N950" s="121"/>
      <c r="O950" s="121"/>
      <c r="P950" s="121"/>
    </row>
    <row r="951" spans="1:16" s="120" customFormat="1" ht="25.5" x14ac:dyDescent="0.25">
      <c r="A951" s="155">
        <v>256</v>
      </c>
      <c r="B951" s="225"/>
      <c r="C951" s="88" t="s">
        <v>357</v>
      </c>
      <c r="D951" s="122"/>
      <c r="E951" s="122"/>
      <c r="F951" s="122"/>
      <c r="G951" s="122"/>
      <c r="H951" s="122"/>
      <c r="I951" s="122"/>
      <c r="J951" s="169">
        <f t="shared" si="29"/>
        <v>0</v>
      </c>
      <c r="K951" s="169">
        <f t="shared" si="29"/>
        <v>0</v>
      </c>
      <c r="N951" s="121"/>
      <c r="O951" s="121"/>
      <c r="P951" s="121"/>
    </row>
    <row r="952" spans="1:16" s="120" customFormat="1" ht="25.5" x14ac:dyDescent="0.25">
      <c r="A952" s="155">
        <v>257</v>
      </c>
      <c r="B952" s="225"/>
      <c r="C952" s="88" t="s">
        <v>358</v>
      </c>
      <c r="D952" s="122"/>
      <c r="E952" s="122"/>
      <c r="F952" s="122"/>
      <c r="G952" s="122"/>
      <c r="H952" s="122"/>
      <c r="I952" s="122"/>
      <c r="J952" s="169">
        <f t="shared" si="29"/>
        <v>0</v>
      </c>
      <c r="K952" s="169">
        <f t="shared" si="29"/>
        <v>0</v>
      </c>
      <c r="N952" s="121"/>
      <c r="O952" s="121"/>
      <c r="P952" s="121"/>
    </row>
    <row r="953" spans="1:16" s="120" customFormat="1" ht="25.5" x14ac:dyDescent="0.25">
      <c r="A953" s="155">
        <v>258</v>
      </c>
      <c r="B953" s="225"/>
      <c r="C953" s="88" t="s">
        <v>359</v>
      </c>
      <c r="D953" s="122"/>
      <c r="E953" s="122"/>
      <c r="F953" s="122"/>
      <c r="G953" s="122"/>
      <c r="H953" s="122"/>
      <c r="I953" s="122"/>
      <c r="J953" s="169">
        <f t="shared" si="29"/>
        <v>0</v>
      </c>
      <c r="K953" s="169">
        <f t="shared" si="29"/>
        <v>0</v>
      </c>
      <c r="N953" s="121"/>
      <c r="O953" s="121"/>
      <c r="P953" s="121"/>
    </row>
    <row r="954" spans="1:16" s="120" customFormat="1" ht="25.5" x14ac:dyDescent="0.25">
      <c r="A954" s="155">
        <v>259</v>
      </c>
      <c r="B954" s="225"/>
      <c r="C954" s="88" t="s">
        <v>360</v>
      </c>
      <c r="D954" s="122"/>
      <c r="E954" s="122"/>
      <c r="F954" s="122"/>
      <c r="G954" s="122"/>
      <c r="H954" s="122"/>
      <c r="I954" s="122"/>
      <c r="J954" s="169">
        <f t="shared" si="29"/>
        <v>0</v>
      </c>
      <c r="K954" s="169">
        <f t="shared" si="29"/>
        <v>0</v>
      </c>
      <c r="N954" s="121"/>
      <c r="O954" s="121"/>
      <c r="P954" s="121"/>
    </row>
    <row r="955" spans="1:16" s="120" customFormat="1" ht="25.5" x14ac:dyDescent="0.25">
      <c r="A955" s="155">
        <v>260</v>
      </c>
      <c r="B955" s="225"/>
      <c r="C955" s="88" t="s">
        <v>361</v>
      </c>
      <c r="D955" s="122"/>
      <c r="E955" s="122"/>
      <c r="F955" s="122"/>
      <c r="G955" s="122"/>
      <c r="H955" s="122"/>
      <c r="I955" s="122"/>
      <c r="J955" s="169">
        <f t="shared" si="29"/>
        <v>0</v>
      </c>
      <c r="K955" s="169">
        <f t="shared" si="29"/>
        <v>0</v>
      </c>
      <c r="N955" s="121"/>
      <c r="O955" s="121"/>
      <c r="P955" s="121"/>
    </row>
    <row r="956" spans="1:16" s="120" customFormat="1" x14ac:dyDescent="0.25">
      <c r="A956" s="155">
        <v>261</v>
      </c>
      <c r="B956" s="225"/>
      <c r="C956" s="88" t="s">
        <v>362</v>
      </c>
      <c r="D956" s="122"/>
      <c r="E956" s="122"/>
      <c r="F956" s="122"/>
      <c r="G956" s="122"/>
      <c r="H956" s="122"/>
      <c r="I956" s="122"/>
      <c r="J956" s="169">
        <f t="shared" si="29"/>
        <v>0</v>
      </c>
      <c r="K956" s="169">
        <f t="shared" si="29"/>
        <v>0</v>
      </c>
      <c r="N956" s="121"/>
      <c r="O956" s="121"/>
      <c r="P956" s="121"/>
    </row>
    <row r="957" spans="1:16" s="120" customFormat="1" ht="25.5" x14ac:dyDescent="0.25">
      <c r="A957" s="155">
        <v>262</v>
      </c>
      <c r="B957" s="225" t="s">
        <v>223</v>
      </c>
      <c r="C957" s="88" t="s">
        <v>363</v>
      </c>
      <c r="D957" s="122"/>
      <c r="E957" s="122"/>
      <c r="F957" s="122"/>
      <c r="G957" s="122"/>
      <c r="H957" s="122"/>
      <c r="I957" s="122"/>
      <c r="J957" s="169">
        <f t="shared" si="29"/>
        <v>0</v>
      </c>
      <c r="K957" s="169">
        <f t="shared" si="29"/>
        <v>0</v>
      </c>
      <c r="N957" s="121"/>
      <c r="O957" s="121"/>
      <c r="P957" s="121"/>
    </row>
    <row r="958" spans="1:16" s="120" customFormat="1" ht="25.5" x14ac:dyDescent="0.25">
      <c r="A958" s="155">
        <v>263</v>
      </c>
      <c r="B958" s="225"/>
      <c r="C958" s="88" t="s">
        <v>364</v>
      </c>
      <c r="D958" s="122"/>
      <c r="E958" s="122"/>
      <c r="F958" s="122"/>
      <c r="G958" s="122"/>
      <c r="H958" s="122"/>
      <c r="I958" s="122"/>
      <c r="J958" s="169">
        <f t="shared" si="29"/>
        <v>0</v>
      </c>
      <c r="K958" s="169">
        <f t="shared" si="29"/>
        <v>0</v>
      </c>
      <c r="N958" s="121"/>
      <c r="O958" s="121"/>
      <c r="P958" s="121"/>
    </row>
    <row r="959" spans="1:16" s="120" customFormat="1" ht="25.5" x14ac:dyDescent="0.25">
      <c r="A959" s="155">
        <v>264</v>
      </c>
      <c r="B959" s="88" t="s">
        <v>224</v>
      </c>
      <c r="C959" s="88"/>
      <c r="D959" s="122"/>
      <c r="E959" s="122"/>
      <c r="F959" s="122"/>
      <c r="G959" s="122"/>
      <c r="H959" s="122"/>
      <c r="I959" s="122"/>
      <c r="J959" s="169">
        <f t="shared" si="29"/>
        <v>0</v>
      </c>
      <c r="K959" s="169">
        <f t="shared" si="29"/>
        <v>0</v>
      </c>
      <c r="N959" s="121"/>
      <c r="O959" s="121"/>
      <c r="P959" s="121"/>
    </row>
    <row r="960" spans="1:16" s="120" customFormat="1" ht="63.75" x14ac:dyDescent="0.25">
      <c r="A960" s="155">
        <v>265</v>
      </c>
      <c r="B960" s="225" t="s">
        <v>225</v>
      </c>
      <c r="C960" s="88" t="s">
        <v>365</v>
      </c>
      <c r="D960" s="122"/>
      <c r="E960" s="122"/>
      <c r="F960" s="122"/>
      <c r="G960" s="122"/>
      <c r="H960" s="122"/>
      <c r="I960" s="122"/>
      <c r="J960" s="169">
        <f t="shared" si="29"/>
        <v>0</v>
      </c>
      <c r="K960" s="169">
        <f t="shared" si="29"/>
        <v>0</v>
      </c>
      <c r="N960" s="121"/>
      <c r="O960" s="121"/>
      <c r="P960" s="121"/>
    </row>
    <row r="961" spans="1:16" s="120" customFormat="1" ht="102" x14ac:dyDescent="0.25">
      <c r="A961" s="155">
        <v>266</v>
      </c>
      <c r="B961" s="225"/>
      <c r="C961" s="88" t="s">
        <v>366</v>
      </c>
      <c r="D961" s="122"/>
      <c r="E961" s="122"/>
      <c r="F961" s="122"/>
      <c r="G961" s="122"/>
      <c r="H961" s="122"/>
      <c r="I961" s="122"/>
      <c r="J961" s="169">
        <f t="shared" si="29"/>
        <v>0</v>
      </c>
      <c r="K961" s="169">
        <f t="shared" si="29"/>
        <v>0</v>
      </c>
      <c r="N961" s="121"/>
      <c r="O961" s="121"/>
      <c r="P961" s="121"/>
    </row>
    <row r="962" spans="1:16" s="120" customFormat="1" ht="63.75" x14ac:dyDescent="0.25">
      <c r="A962" s="155">
        <v>267</v>
      </c>
      <c r="B962" s="225"/>
      <c r="C962" s="88" t="s">
        <v>367</v>
      </c>
      <c r="D962" s="122"/>
      <c r="E962" s="122"/>
      <c r="F962" s="122"/>
      <c r="G962" s="122"/>
      <c r="H962" s="122"/>
      <c r="I962" s="122"/>
      <c r="J962" s="169">
        <f t="shared" si="29"/>
        <v>0</v>
      </c>
      <c r="K962" s="169">
        <f t="shared" si="29"/>
        <v>0</v>
      </c>
      <c r="N962" s="121"/>
      <c r="O962" s="121"/>
      <c r="P962" s="121"/>
    </row>
    <row r="963" spans="1:16" s="120" customFormat="1" x14ac:dyDescent="0.25">
      <c r="A963" s="155">
        <v>268</v>
      </c>
      <c r="B963" s="225"/>
      <c r="C963" s="88" t="s">
        <v>368</v>
      </c>
      <c r="D963" s="122"/>
      <c r="E963" s="122"/>
      <c r="F963" s="122"/>
      <c r="G963" s="122"/>
      <c r="H963" s="122"/>
      <c r="I963" s="122"/>
      <c r="J963" s="169">
        <f t="shared" si="29"/>
        <v>0</v>
      </c>
      <c r="K963" s="169">
        <f t="shared" si="29"/>
        <v>0</v>
      </c>
      <c r="N963" s="121"/>
      <c r="O963" s="121"/>
      <c r="P963" s="121"/>
    </row>
    <row r="964" spans="1:16" s="120" customFormat="1" ht="51" x14ac:dyDescent="0.25">
      <c r="A964" s="155">
        <v>269</v>
      </c>
      <c r="B964" s="225"/>
      <c r="C964" s="88" t="s">
        <v>369</v>
      </c>
      <c r="D964" s="122"/>
      <c r="E964" s="122"/>
      <c r="F964" s="122"/>
      <c r="G964" s="122"/>
      <c r="H964" s="122"/>
      <c r="I964" s="122"/>
      <c r="J964" s="169">
        <f t="shared" si="29"/>
        <v>0</v>
      </c>
      <c r="K964" s="169">
        <f t="shared" si="29"/>
        <v>0</v>
      </c>
      <c r="N964" s="121"/>
      <c r="O964" s="121"/>
      <c r="P964" s="121"/>
    </row>
    <row r="965" spans="1:16" s="120" customFormat="1" ht="38.25" x14ac:dyDescent="0.25">
      <c r="A965" s="155">
        <v>270</v>
      </c>
      <c r="B965" s="225"/>
      <c r="C965" s="88" t="s">
        <v>370</v>
      </c>
      <c r="D965" s="122"/>
      <c r="E965" s="122"/>
      <c r="F965" s="122"/>
      <c r="G965" s="122"/>
      <c r="H965" s="122"/>
      <c r="I965" s="122"/>
      <c r="J965" s="169">
        <f t="shared" si="29"/>
        <v>0</v>
      </c>
      <c r="K965" s="169">
        <f t="shared" si="29"/>
        <v>0</v>
      </c>
      <c r="N965" s="121"/>
      <c r="O965" s="121"/>
      <c r="P965" s="121"/>
    </row>
    <row r="966" spans="1:16" s="120" customFormat="1" ht="51" x14ac:dyDescent="0.25">
      <c r="A966" s="155">
        <v>271</v>
      </c>
      <c r="B966" s="225"/>
      <c r="C966" s="88" t="s">
        <v>371</v>
      </c>
      <c r="D966" s="122"/>
      <c r="E966" s="122"/>
      <c r="F966" s="122"/>
      <c r="G966" s="122"/>
      <c r="H966" s="122"/>
      <c r="I966" s="122"/>
      <c r="J966" s="169">
        <f t="shared" si="29"/>
        <v>0</v>
      </c>
      <c r="K966" s="169">
        <f t="shared" si="29"/>
        <v>0</v>
      </c>
      <c r="N966" s="121"/>
      <c r="O966" s="121"/>
      <c r="P966" s="121"/>
    </row>
    <row r="967" spans="1:16" s="120" customFormat="1" ht="38.25" x14ac:dyDescent="0.25">
      <c r="A967" s="155">
        <v>272</v>
      </c>
      <c r="B967" s="225"/>
      <c r="C967" s="88" t="s">
        <v>372</v>
      </c>
      <c r="D967" s="122"/>
      <c r="E967" s="122"/>
      <c r="F967" s="122"/>
      <c r="G967" s="122"/>
      <c r="H967" s="122"/>
      <c r="I967" s="122"/>
      <c r="J967" s="169">
        <f t="shared" si="29"/>
        <v>0</v>
      </c>
      <c r="K967" s="169">
        <f t="shared" si="29"/>
        <v>0</v>
      </c>
      <c r="N967" s="121"/>
      <c r="O967" s="121"/>
      <c r="P967" s="121"/>
    </row>
    <row r="968" spans="1:16" s="120" customFormat="1" ht="51" x14ac:dyDescent="0.25">
      <c r="A968" s="155">
        <v>273</v>
      </c>
      <c r="B968" s="225"/>
      <c r="C968" s="88" t="s">
        <v>373</v>
      </c>
      <c r="D968" s="122"/>
      <c r="E968" s="122"/>
      <c r="F968" s="122"/>
      <c r="G968" s="122"/>
      <c r="H968" s="122"/>
      <c r="I968" s="122"/>
      <c r="J968" s="169">
        <f t="shared" si="29"/>
        <v>0</v>
      </c>
      <c r="K968" s="169">
        <f t="shared" si="29"/>
        <v>0</v>
      </c>
      <c r="N968" s="121"/>
      <c r="O968" s="121"/>
      <c r="P968" s="121"/>
    </row>
    <row r="969" spans="1:16" s="120" customFormat="1" ht="51" x14ac:dyDescent="0.25">
      <c r="A969" s="155">
        <v>274</v>
      </c>
      <c r="B969" s="225"/>
      <c r="C969" s="88" t="s">
        <v>374</v>
      </c>
      <c r="D969" s="122"/>
      <c r="E969" s="122"/>
      <c r="F969" s="122"/>
      <c r="G969" s="122"/>
      <c r="H969" s="122"/>
      <c r="I969" s="122"/>
      <c r="J969" s="169">
        <f t="shared" si="29"/>
        <v>0</v>
      </c>
      <c r="K969" s="169">
        <f t="shared" si="29"/>
        <v>0</v>
      </c>
      <c r="N969" s="121"/>
      <c r="O969" s="121"/>
      <c r="P969" s="121"/>
    </row>
    <row r="970" spans="1:16" s="120" customFormat="1" ht="102" x14ac:dyDescent="0.25">
      <c r="A970" s="155">
        <v>275</v>
      </c>
      <c r="B970" s="225"/>
      <c r="C970" s="88" t="s">
        <v>375</v>
      </c>
      <c r="D970" s="122"/>
      <c r="E970" s="122"/>
      <c r="F970" s="122"/>
      <c r="G970" s="122"/>
      <c r="H970" s="122"/>
      <c r="I970" s="122"/>
      <c r="J970" s="169">
        <f t="shared" si="29"/>
        <v>0</v>
      </c>
      <c r="K970" s="169">
        <f t="shared" si="29"/>
        <v>0</v>
      </c>
      <c r="N970" s="121"/>
      <c r="O970" s="121"/>
      <c r="P970" s="121"/>
    </row>
    <row r="971" spans="1:16" s="120" customFormat="1" x14ac:dyDescent="0.25">
      <c r="A971" s="155">
        <v>276</v>
      </c>
      <c r="B971" s="225" t="s">
        <v>226</v>
      </c>
      <c r="C971" s="88" t="s">
        <v>376</v>
      </c>
      <c r="D971" s="122"/>
      <c r="E971" s="122"/>
      <c r="F971" s="122"/>
      <c r="G971" s="122"/>
      <c r="H971" s="122"/>
      <c r="I971" s="122"/>
      <c r="J971" s="169">
        <f t="shared" si="29"/>
        <v>0</v>
      </c>
      <c r="K971" s="169">
        <f t="shared" si="29"/>
        <v>0</v>
      </c>
      <c r="N971" s="121"/>
      <c r="O971" s="121"/>
      <c r="P971" s="121"/>
    </row>
    <row r="972" spans="1:16" s="120" customFormat="1" ht="25.5" x14ac:dyDescent="0.25">
      <c r="A972" s="155">
        <v>277</v>
      </c>
      <c r="B972" s="225"/>
      <c r="C972" s="88" t="s">
        <v>377</v>
      </c>
      <c r="D972" s="122"/>
      <c r="E972" s="122"/>
      <c r="F972" s="122"/>
      <c r="G972" s="122"/>
      <c r="H972" s="122"/>
      <c r="I972" s="122"/>
      <c r="J972" s="169">
        <f t="shared" si="29"/>
        <v>0</v>
      </c>
      <c r="K972" s="169">
        <f t="shared" si="29"/>
        <v>0</v>
      </c>
      <c r="N972" s="121"/>
      <c r="O972" s="121"/>
      <c r="P972" s="121"/>
    </row>
    <row r="973" spans="1:16" s="120" customFormat="1" ht="51" x14ac:dyDescent="0.25">
      <c r="A973" s="155">
        <v>278</v>
      </c>
      <c r="B973" s="225"/>
      <c r="C973" s="88" t="s">
        <v>378</v>
      </c>
      <c r="D973" s="122"/>
      <c r="E973" s="122"/>
      <c r="F973" s="122"/>
      <c r="G973" s="122"/>
      <c r="H973" s="122"/>
      <c r="I973" s="122"/>
      <c r="J973" s="169">
        <f t="shared" si="29"/>
        <v>0</v>
      </c>
      <c r="K973" s="169">
        <f t="shared" si="29"/>
        <v>0</v>
      </c>
      <c r="N973" s="121"/>
      <c r="O973" s="121"/>
      <c r="P973" s="121"/>
    </row>
    <row r="974" spans="1:16" s="120" customFormat="1" ht="102" x14ac:dyDescent="0.25">
      <c r="A974" s="155">
        <v>279</v>
      </c>
      <c r="B974" s="225"/>
      <c r="C974" s="88" t="s">
        <v>375</v>
      </c>
      <c r="D974" s="122"/>
      <c r="E974" s="122"/>
      <c r="F974" s="122"/>
      <c r="G974" s="122"/>
      <c r="H974" s="122"/>
      <c r="I974" s="122"/>
      <c r="J974" s="169">
        <f t="shared" si="29"/>
        <v>0</v>
      </c>
      <c r="K974" s="169">
        <f t="shared" si="29"/>
        <v>0</v>
      </c>
      <c r="N974" s="121"/>
      <c r="O974" s="121"/>
      <c r="P974" s="121"/>
    </row>
    <row r="975" spans="1:16" x14ac:dyDescent="0.25">
      <c r="A975" s="155">
        <v>280</v>
      </c>
      <c r="B975" s="225" t="s">
        <v>227</v>
      </c>
      <c r="C975" s="88" t="s">
        <v>379</v>
      </c>
      <c r="D975" s="122"/>
      <c r="E975" s="122"/>
      <c r="F975" s="122"/>
      <c r="G975" s="122"/>
      <c r="H975" s="122"/>
      <c r="I975" s="122"/>
      <c r="J975" s="169">
        <f t="shared" si="29"/>
        <v>0</v>
      </c>
      <c r="K975" s="169">
        <f t="shared" si="29"/>
        <v>0</v>
      </c>
    </row>
    <row r="976" spans="1:16" ht="76.5" x14ac:dyDescent="0.25">
      <c r="A976" s="155">
        <v>281</v>
      </c>
      <c r="B976" s="225"/>
      <c r="C976" s="88" t="s">
        <v>380</v>
      </c>
      <c r="D976" s="122"/>
      <c r="E976" s="122"/>
      <c r="F976" s="122"/>
      <c r="G976" s="122"/>
      <c r="H976" s="122"/>
      <c r="I976" s="122"/>
      <c r="J976" s="169">
        <f t="shared" si="29"/>
        <v>0</v>
      </c>
      <c r="K976" s="169">
        <f t="shared" si="29"/>
        <v>0</v>
      </c>
    </row>
    <row r="977" spans="1:11" ht="38.25" x14ac:dyDescent="0.25">
      <c r="A977" s="155">
        <v>282</v>
      </c>
      <c r="B977" s="225"/>
      <c r="C977" s="88" t="s">
        <v>381</v>
      </c>
      <c r="D977" s="122"/>
      <c r="E977" s="122"/>
      <c r="F977" s="122"/>
      <c r="G977" s="122"/>
      <c r="H977" s="122"/>
      <c r="I977" s="122"/>
      <c r="J977" s="169">
        <f t="shared" si="29"/>
        <v>0</v>
      </c>
      <c r="K977" s="169">
        <f t="shared" si="29"/>
        <v>0</v>
      </c>
    </row>
    <row r="978" spans="1:11" ht="25.5" x14ac:dyDescent="0.25">
      <c r="A978" s="155">
        <v>283</v>
      </c>
      <c r="B978" s="225"/>
      <c r="C978" s="88" t="s">
        <v>382</v>
      </c>
      <c r="D978" s="122"/>
      <c r="E978" s="122"/>
      <c r="F978" s="122"/>
      <c r="G978" s="122"/>
      <c r="H978" s="122"/>
      <c r="I978" s="122"/>
      <c r="J978" s="169">
        <f t="shared" si="29"/>
        <v>0</v>
      </c>
      <c r="K978" s="169">
        <f t="shared" si="29"/>
        <v>0</v>
      </c>
    </row>
    <row r="979" spans="1:11" ht="25.5" x14ac:dyDescent="0.25">
      <c r="A979" s="155">
        <v>284</v>
      </c>
      <c r="B979" s="225"/>
      <c r="C979" s="88" t="s">
        <v>383</v>
      </c>
      <c r="D979" s="122"/>
      <c r="E979" s="122"/>
      <c r="F979" s="122"/>
      <c r="G979" s="122"/>
      <c r="H979" s="122"/>
      <c r="I979" s="122"/>
      <c r="J979" s="169">
        <f t="shared" si="29"/>
        <v>0</v>
      </c>
      <c r="K979" s="169">
        <f t="shared" si="29"/>
        <v>0</v>
      </c>
    </row>
    <row r="980" spans="1:11" ht="25.5" x14ac:dyDescent="0.25">
      <c r="A980" s="155">
        <v>285</v>
      </c>
      <c r="B980" s="225"/>
      <c r="C980" s="88" t="s">
        <v>384</v>
      </c>
      <c r="D980" s="122"/>
      <c r="E980" s="122"/>
      <c r="F980" s="122"/>
      <c r="G980" s="122"/>
      <c r="H980" s="122"/>
      <c r="I980" s="122"/>
      <c r="J980" s="169">
        <f t="shared" si="29"/>
        <v>0</v>
      </c>
      <c r="K980" s="169">
        <f t="shared" si="29"/>
        <v>0</v>
      </c>
    </row>
    <row r="981" spans="1:11" ht="51" x14ac:dyDescent="0.25">
      <c r="A981" s="155">
        <v>286</v>
      </c>
      <c r="B981" s="225"/>
      <c r="C981" s="88" t="s">
        <v>378</v>
      </c>
      <c r="D981" s="122"/>
      <c r="E981" s="122"/>
      <c r="F981" s="122"/>
      <c r="G981" s="122"/>
      <c r="H981" s="122"/>
      <c r="I981" s="122"/>
      <c r="J981" s="169">
        <f t="shared" ref="J981:J1002" si="30">SUM(D981+F981+H981)</f>
        <v>0</v>
      </c>
      <c r="K981" s="169">
        <f t="shared" ref="K981:K1002" si="31">SUM(E981+G981+I981)</f>
        <v>0</v>
      </c>
    </row>
    <row r="982" spans="1:11" ht="102" x14ac:dyDescent="0.25">
      <c r="A982" s="155">
        <v>287</v>
      </c>
      <c r="B982" s="225"/>
      <c r="C982" s="88" t="s">
        <v>375</v>
      </c>
      <c r="D982" s="122"/>
      <c r="E982" s="122"/>
      <c r="F982" s="122"/>
      <c r="G982" s="122"/>
      <c r="H982" s="122"/>
      <c r="I982" s="122"/>
      <c r="J982" s="169">
        <f t="shared" si="30"/>
        <v>0</v>
      </c>
      <c r="K982" s="169">
        <f t="shared" si="31"/>
        <v>0</v>
      </c>
    </row>
    <row r="983" spans="1:11" ht="25.5" x14ac:dyDescent="0.25">
      <c r="A983" s="155">
        <v>288</v>
      </c>
      <c r="B983" s="88" t="s">
        <v>228</v>
      </c>
      <c r="C983" s="88"/>
      <c r="D983" s="122"/>
      <c r="E983" s="122"/>
      <c r="F983" s="122"/>
      <c r="G983" s="122"/>
      <c r="H983" s="122"/>
      <c r="I983" s="122"/>
      <c r="J983" s="169">
        <f t="shared" si="30"/>
        <v>0</v>
      </c>
      <c r="K983" s="169">
        <f t="shared" si="31"/>
        <v>0</v>
      </c>
    </row>
    <row r="984" spans="1:11" ht="38.25" x14ac:dyDescent="0.25">
      <c r="A984" s="155">
        <v>289</v>
      </c>
      <c r="B984" s="88" t="s">
        <v>229</v>
      </c>
      <c r="C984" s="90"/>
      <c r="D984" s="122"/>
      <c r="E984" s="122"/>
      <c r="F984" s="122"/>
      <c r="G984" s="122"/>
      <c r="H984" s="122"/>
      <c r="I984" s="122"/>
      <c r="J984" s="169">
        <f t="shared" si="30"/>
        <v>0</v>
      </c>
      <c r="K984" s="169">
        <f t="shared" si="31"/>
        <v>0</v>
      </c>
    </row>
    <row r="985" spans="1:11" ht="38.25" x14ac:dyDescent="0.25">
      <c r="A985" s="155">
        <v>290</v>
      </c>
      <c r="B985" s="225" t="s">
        <v>230</v>
      </c>
      <c r="C985" s="88" t="s">
        <v>385</v>
      </c>
      <c r="D985" s="122"/>
      <c r="E985" s="122"/>
      <c r="F985" s="122"/>
      <c r="G985" s="122"/>
      <c r="H985" s="122"/>
      <c r="I985" s="122"/>
      <c r="J985" s="169">
        <f t="shared" si="30"/>
        <v>0</v>
      </c>
      <c r="K985" s="169">
        <f t="shared" si="31"/>
        <v>0</v>
      </c>
    </row>
    <row r="986" spans="1:11" ht="38.25" x14ac:dyDescent="0.25">
      <c r="A986" s="155">
        <v>291</v>
      </c>
      <c r="B986" s="225"/>
      <c r="C986" s="88" t="s">
        <v>386</v>
      </c>
      <c r="D986" s="122"/>
      <c r="E986" s="122"/>
      <c r="F986" s="122"/>
      <c r="G986" s="122"/>
      <c r="H986" s="122"/>
      <c r="I986" s="122"/>
      <c r="J986" s="169">
        <f t="shared" si="30"/>
        <v>0</v>
      </c>
      <c r="K986" s="169">
        <f t="shared" si="31"/>
        <v>0</v>
      </c>
    </row>
    <row r="987" spans="1:11" x14ac:dyDescent="0.25">
      <c r="A987" s="155">
        <v>292</v>
      </c>
      <c r="B987" s="225" t="s">
        <v>387</v>
      </c>
      <c r="C987" s="88" t="s">
        <v>388</v>
      </c>
      <c r="D987" s="122"/>
      <c r="E987" s="122"/>
      <c r="F987" s="122"/>
      <c r="G987" s="122"/>
      <c r="H987" s="122"/>
      <c r="I987" s="122"/>
      <c r="J987" s="169">
        <f t="shared" si="30"/>
        <v>0</v>
      </c>
      <c r="K987" s="169">
        <f t="shared" si="31"/>
        <v>0</v>
      </c>
    </row>
    <row r="988" spans="1:11" x14ac:dyDescent="0.25">
      <c r="A988" s="155">
        <v>293</v>
      </c>
      <c r="B988" s="225"/>
      <c r="C988" s="88" t="s">
        <v>389</v>
      </c>
      <c r="D988" s="122"/>
      <c r="E988" s="122"/>
      <c r="F988" s="122"/>
      <c r="G988" s="122"/>
      <c r="H988" s="122"/>
      <c r="I988" s="122"/>
      <c r="J988" s="169">
        <f t="shared" si="30"/>
        <v>0</v>
      </c>
      <c r="K988" s="169">
        <f t="shared" si="31"/>
        <v>0</v>
      </c>
    </row>
    <row r="989" spans="1:11" ht="25.5" x14ac:dyDescent="0.25">
      <c r="A989" s="155">
        <v>294</v>
      </c>
      <c r="B989" s="225" t="s">
        <v>231</v>
      </c>
      <c r="C989" s="88" t="s">
        <v>390</v>
      </c>
      <c r="D989" s="122"/>
      <c r="E989" s="122"/>
      <c r="F989" s="122"/>
      <c r="G989" s="122"/>
      <c r="H989" s="122"/>
      <c r="I989" s="122"/>
      <c r="J989" s="169">
        <f t="shared" si="30"/>
        <v>0</v>
      </c>
      <c r="K989" s="169">
        <f t="shared" si="31"/>
        <v>0</v>
      </c>
    </row>
    <row r="990" spans="1:11" ht="51" x14ac:dyDescent="0.25">
      <c r="A990" s="155">
        <v>295</v>
      </c>
      <c r="B990" s="225"/>
      <c r="C990" s="88" t="s">
        <v>391</v>
      </c>
      <c r="D990" s="122"/>
      <c r="E990" s="122"/>
      <c r="F990" s="122"/>
      <c r="G990" s="122"/>
      <c r="H990" s="122"/>
      <c r="I990" s="122"/>
      <c r="J990" s="169">
        <f t="shared" si="30"/>
        <v>0</v>
      </c>
      <c r="K990" s="169">
        <f t="shared" si="31"/>
        <v>0</v>
      </c>
    </row>
    <row r="991" spans="1:11" ht="76.5" x14ac:dyDescent="0.25">
      <c r="A991" s="155">
        <v>296</v>
      </c>
      <c r="B991" s="225"/>
      <c r="C991" s="88" t="s">
        <v>392</v>
      </c>
      <c r="D991" s="122"/>
      <c r="E991" s="122"/>
      <c r="F991" s="122"/>
      <c r="G991" s="122"/>
      <c r="H991" s="122"/>
      <c r="I991" s="122"/>
      <c r="J991" s="169">
        <f t="shared" si="30"/>
        <v>0</v>
      </c>
      <c r="K991" s="169">
        <f t="shared" si="31"/>
        <v>0</v>
      </c>
    </row>
    <row r="992" spans="1:11" ht="38.25" x14ac:dyDescent="0.25">
      <c r="A992" s="155">
        <v>297</v>
      </c>
      <c r="B992" s="225" t="s">
        <v>232</v>
      </c>
      <c r="C992" s="88" t="s">
        <v>393</v>
      </c>
      <c r="D992" s="123"/>
      <c r="E992" s="123"/>
      <c r="F992" s="123"/>
      <c r="G992" s="123"/>
      <c r="H992" s="123"/>
      <c r="I992" s="123"/>
      <c r="J992" s="169">
        <f t="shared" si="30"/>
        <v>0</v>
      </c>
      <c r="K992" s="169">
        <f t="shared" si="31"/>
        <v>0</v>
      </c>
    </row>
    <row r="993" spans="1:11" ht="25.5" x14ac:dyDescent="0.25">
      <c r="A993" s="155">
        <v>298</v>
      </c>
      <c r="B993" s="225"/>
      <c r="C993" s="88" t="s">
        <v>394</v>
      </c>
      <c r="D993" s="123"/>
      <c r="E993" s="123"/>
      <c r="F993" s="123"/>
      <c r="G993" s="123"/>
      <c r="H993" s="123"/>
      <c r="I993" s="123"/>
      <c r="J993" s="169">
        <f t="shared" si="30"/>
        <v>0</v>
      </c>
      <c r="K993" s="169">
        <f t="shared" si="31"/>
        <v>0</v>
      </c>
    </row>
    <row r="994" spans="1:11" ht="25.5" x14ac:dyDescent="0.25">
      <c r="A994" s="155">
        <v>299</v>
      </c>
      <c r="B994" s="225"/>
      <c r="C994" s="88" t="s">
        <v>395</v>
      </c>
      <c r="D994" s="123"/>
      <c r="E994" s="123"/>
      <c r="F994" s="123"/>
      <c r="G994" s="123"/>
      <c r="H994" s="123"/>
      <c r="I994" s="123"/>
      <c r="J994" s="169">
        <f t="shared" si="30"/>
        <v>0</v>
      </c>
      <c r="K994" s="169">
        <f t="shared" si="31"/>
        <v>0</v>
      </c>
    </row>
    <row r="995" spans="1:11" ht="38.25" x14ac:dyDescent="0.25">
      <c r="A995" s="155">
        <v>300</v>
      </c>
      <c r="B995" s="225"/>
      <c r="C995" s="88" t="s">
        <v>396</v>
      </c>
      <c r="D995" s="123"/>
      <c r="E995" s="123"/>
      <c r="F995" s="123"/>
      <c r="G995" s="123"/>
      <c r="H995" s="123"/>
      <c r="I995" s="123"/>
      <c r="J995" s="169">
        <f t="shared" si="30"/>
        <v>0</v>
      </c>
      <c r="K995" s="169">
        <f t="shared" si="31"/>
        <v>0</v>
      </c>
    </row>
    <row r="996" spans="1:11" ht="25.5" x14ac:dyDescent="0.25">
      <c r="A996" s="155">
        <v>301</v>
      </c>
      <c r="B996" s="225"/>
      <c r="C996" s="88" t="s">
        <v>397</v>
      </c>
      <c r="D996" s="123"/>
      <c r="E996" s="123"/>
      <c r="F996" s="123"/>
      <c r="G996" s="123"/>
      <c r="H996" s="123"/>
      <c r="I996" s="123"/>
      <c r="J996" s="169">
        <f t="shared" si="30"/>
        <v>0</v>
      </c>
      <c r="K996" s="169">
        <f t="shared" si="31"/>
        <v>0</v>
      </c>
    </row>
    <row r="997" spans="1:11" x14ac:dyDescent="0.25">
      <c r="A997" s="155">
        <v>302</v>
      </c>
      <c r="B997" s="88" t="s">
        <v>233</v>
      </c>
      <c r="C997" s="88"/>
      <c r="D997" s="122"/>
      <c r="E997" s="122"/>
      <c r="F997" s="122"/>
      <c r="G997" s="122"/>
      <c r="H997" s="122"/>
      <c r="I997" s="122"/>
      <c r="J997" s="169">
        <f t="shared" si="30"/>
        <v>0</v>
      </c>
      <c r="K997" s="169">
        <f t="shared" si="31"/>
        <v>0</v>
      </c>
    </row>
    <row r="998" spans="1:11" ht="25.5" x14ac:dyDescent="0.25">
      <c r="A998" s="155">
        <v>303</v>
      </c>
      <c r="B998" s="88" t="s">
        <v>234</v>
      </c>
      <c r="C998" s="88"/>
      <c r="D998" s="122"/>
      <c r="E998" s="122"/>
      <c r="F998" s="122"/>
      <c r="G998" s="122"/>
      <c r="H998" s="122"/>
      <c r="I998" s="122"/>
      <c r="J998" s="169">
        <f t="shared" si="30"/>
        <v>0</v>
      </c>
      <c r="K998" s="169">
        <f t="shared" si="31"/>
        <v>0</v>
      </c>
    </row>
    <row r="999" spans="1:11" x14ac:dyDescent="0.25">
      <c r="A999" s="155">
        <v>304</v>
      </c>
      <c r="B999" s="88" t="s">
        <v>235</v>
      </c>
      <c r="C999" s="88"/>
      <c r="D999" s="122"/>
      <c r="E999" s="122"/>
      <c r="F999" s="122"/>
      <c r="G999" s="122"/>
      <c r="H999" s="122"/>
      <c r="I999" s="122"/>
      <c r="J999" s="169">
        <f t="shared" si="30"/>
        <v>0</v>
      </c>
      <c r="K999" s="169">
        <f t="shared" si="31"/>
        <v>0</v>
      </c>
    </row>
    <row r="1000" spans="1:11" ht="25.5" x14ac:dyDescent="0.25">
      <c r="A1000" s="155">
        <v>305</v>
      </c>
      <c r="B1000" s="88" t="s">
        <v>236</v>
      </c>
      <c r="C1000" s="88"/>
      <c r="D1000" s="122"/>
      <c r="E1000" s="122"/>
      <c r="F1000" s="122"/>
      <c r="G1000" s="122"/>
      <c r="H1000" s="122"/>
      <c r="I1000" s="122"/>
      <c r="J1000" s="169">
        <f t="shared" si="30"/>
        <v>0</v>
      </c>
      <c r="K1000" s="169">
        <f t="shared" si="31"/>
        <v>0</v>
      </c>
    </row>
    <row r="1001" spans="1:11" ht="25.5" x14ac:dyDescent="0.25">
      <c r="A1001" s="155">
        <v>306</v>
      </c>
      <c r="B1001" s="88" t="s">
        <v>237</v>
      </c>
      <c r="C1001" s="88"/>
      <c r="D1001" s="122"/>
      <c r="E1001" s="122"/>
      <c r="F1001" s="122"/>
      <c r="G1001" s="122"/>
      <c r="H1001" s="122"/>
      <c r="I1001" s="122"/>
      <c r="J1001" s="169">
        <f t="shared" si="30"/>
        <v>0</v>
      </c>
      <c r="K1001" s="169">
        <f t="shared" si="31"/>
        <v>0</v>
      </c>
    </row>
    <row r="1002" spans="1:11" x14ac:dyDescent="0.25">
      <c r="A1002" s="155">
        <v>307</v>
      </c>
      <c r="B1002" s="88" t="s">
        <v>238</v>
      </c>
      <c r="C1002" s="88"/>
      <c r="D1002" s="122"/>
      <c r="E1002" s="122"/>
      <c r="F1002" s="122"/>
      <c r="G1002" s="122"/>
      <c r="H1002" s="122"/>
      <c r="I1002" s="122"/>
      <c r="J1002" s="169">
        <f t="shared" si="30"/>
        <v>0</v>
      </c>
      <c r="K1002" s="169">
        <f t="shared" si="31"/>
        <v>0</v>
      </c>
    </row>
    <row r="1003" spans="1:11" ht="25.5" x14ac:dyDescent="0.25">
      <c r="A1003" s="155">
        <v>308</v>
      </c>
      <c r="B1003" s="196" t="s">
        <v>553</v>
      </c>
      <c r="C1003" s="89" t="s">
        <v>536</v>
      </c>
      <c r="D1003" s="122"/>
      <c r="E1003" s="122"/>
      <c r="F1003" s="122"/>
      <c r="G1003" s="122"/>
      <c r="H1003" s="122"/>
      <c r="I1003" s="122"/>
      <c r="J1003" s="169">
        <f t="shared" ref="J1003:J1009" si="32">SUM(D1003+F1003+H1003)</f>
        <v>0</v>
      </c>
      <c r="K1003" s="169">
        <f t="shared" ref="K1003:K1009" si="33">SUM(E1003+G1003+I1003)</f>
        <v>0</v>
      </c>
    </row>
    <row r="1004" spans="1:11" x14ac:dyDescent="0.25">
      <c r="A1004" s="155">
        <v>309</v>
      </c>
      <c r="B1004" s="88" t="s">
        <v>239</v>
      </c>
      <c r="C1004" s="88"/>
      <c r="D1004" s="222"/>
      <c r="E1004" s="222"/>
      <c r="F1004" s="222"/>
      <c r="G1004" s="222"/>
      <c r="H1004" s="222"/>
      <c r="I1004" s="222"/>
      <c r="J1004" s="169">
        <f t="shared" si="32"/>
        <v>0</v>
      </c>
      <c r="K1004" s="169">
        <f t="shared" si="33"/>
        <v>0</v>
      </c>
    </row>
    <row r="1005" spans="1:11" x14ac:dyDescent="0.25">
      <c r="A1005" s="155">
        <v>310</v>
      </c>
      <c r="B1005" s="88" t="s">
        <v>240</v>
      </c>
      <c r="C1005" s="88"/>
      <c r="D1005" s="122"/>
      <c r="E1005" s="122"/>
      <c r="F1005" s="122"/>
      <c r="G1005" s="122"/>
      <c r="H1005" s="122"/>
      <c r="I1005" s="122"/>
      <c r="J1005" s="169">
        <f t="shared" si="32"/>
        <v>0</v>
      </c>
      <c r="K1005" s="169">
        <f t="shared" si="33"/>
        <v>0</v>
      </c>
    </row>
    <row r="1006" spans="1:11" ht="38.25" x14ac:dyDescent="0.25">
      <c r="A1006" s="155">
        <v>311</v>
      </c>
      <c r="B1006" s="88" t="s">
        <v>105</v>
      </c>
      <c r="C1006" s="88"/>
      <c r="D1006" s="122"/>
      <c r="E1006" s="122"/>
      <c r="F1006" s="122"/>
      <c r="G1006" s="122"/>
      <c r="H1006" s="122"/>
      <c r="I1006" s="122"/>
      <c r="J1006" s="169">
        <f t="shared" si="32"/>
        <v>0</v>
      </c>
      <c r="K1006" s="169">
        <f t="shared" si="33"/>
        <v>0</v>
      </c>
    </row>
    <row r="1007" spans="1:11" ht="38.25" x14ac:dyDescent="0.25">
      <c r="A1007" s="155">
        <v>312</v>
      </c>
      <c r="B1007" s="88" t="s">
        <v>129</v>
      </c>
      <c r="C1007" s="88"/>
      <c r="D1007" s="122"/>
      <c r="E1007" s="122"/>
      <c r="F1007" s="122"/>
      <c r="G1007" s="122"/>
      <c r="H1007" s="122"/>
      <c r="I1007" s="122"/>
      <c r="J1007" s="169">
        <f t="shared" si="32"/>
        <v>0</v>
      </c>
      <c r="K1007" s="169">
        <f t="shared" si="33"/>
        <v>0</v>
      </c>
    </row>
    <row r="1008" spans="1:11" ht="38.25" x14ac:dyDescent="0.25">
      <c r="A1008" s="155">
        <v>313</v>
      </c>
      <c r="B1008" s="88" t="s">
        <v>478</v>
      </c>
      <c r="C1008" s="88"/>
      <c r="D1008" s="122"/>
      <c r="E1008" s="122"/>
      <c r="F1008" s="122"/>
      <c r="G1008" s="122"/>
      <c r="H1008" s="122"/>
      <c r="I1008" s="122"/>
      <c r="J1008" s="169">
        <f t="shared" si="32"/>
        <v>0</v>
      </c>
      <c r="K1008" s="169">
        <f t="shared" si="33"/>
        <v>0</v>
      </c>
    </row>
    <row r="1009" spans="1:16" ht="25.5" x14ac:dyDescent="0.25">
      <c r="A1009" s="155">
        <v>314</v>
      </c>
      <c r="B1009" s="88" t="s">
        <v>554</v>
      </c>
      <c r="C1009" s="88"/>
      <c r="D1009" s="122"/>
      <c r="E1009" s="122"/>
      <c r="F1009" s="122"/>
      <c r="G1009" s="122"/>
      <c r="H1009" s="122"/>
      <c r="I1009" s="122"/>
      <c r="J1009" s="169">
        <f t="shared" si="32"/>
        <v>0</v>
      </c>
      <c r="K1009" s="169">
        <f t="shared" si="33"/>
        <v>0</v>
      </c>
    </row>
    <row r="1010" spans="1:16" ht="47.25" customHeight="1" x14ac:dyDescent="0.25">
      <c r="A1010" s="150" t="s">
        <v>400</v>
      </c>
      <c r="B1010" s="282" t="s">
        <v>401</v>
      </c>
      <c r="C1010" s="283"/>
      <c r="D1010" s="150">
        <f t="shared" ref="D1010:I1010" si="34">SUM(D1011:D1324)</f>
        <v>0</v>
      </c>
      <c r="E1010" s="150">
        <f t="shared" si="34"/>
        <v>0</v>
      </c>
      <c r="F1010" s="150">
        <f t="shared" si="34"/>
        <v>0</v>
      </c>
      <c r="G1010" s="150">
        <f t="shared" si="34"/>
        <v>0</v>
      </c>
      <c r="H1010" s="150">
        <f t="shared" si="34"/>
        <v>0</v>
      </c>
      <c r="I1010" s="150">
        <f t="shared" si="34"/>
        <v>0</v>
      </c>
      <c r="J1010" s="150">
        <f>SUM(D1010+F1010+H1010)</f>
        <v>0</v>
      </c>
      <c r="K1010" s="150">
        <f>SUM(E1010+G1010+I1010)</f>
        <v>0</v>
      </c>
      <c r="N1010" s="120"/>
    </row>
    <row r="1011" spans="1:16" ht="25.5" x14ac:dyDescent="0.25">
      <c r="A1011" s="155">
        <v>1</v>
      </c>
      <c r="B1011" s="225" t="s">
        <v>84</v>
      </c>
      <c r="C1011" s="88" t="s">
        <v>256</v>
      </c>
      <c r="D1011" s="155"/>
      <c r="E1011" s="155"/>
      <c r="F1011" s="155"/>
      <c r="G1011" s="155"/>
      <c r="H1011" s="155"/>
      <c r="I1011" s="155"/>
      <c r="J1011" s="169">
        <f t="shared" si="29"/>
        <v>0</v>
      </c>
      <c r="K1011" s="169">
        <f t="shared" si="29"/>
        <v>0</v>
      </c>
    </row>
    <row r="1012" spans="1:16" ht="38.25" x14ac:dyDescent="0.25">
      <c r="A1012" s="155">
        <v>2</v>
      </c>
      <c r="B1012" s="225"/>
      <c r="C1012" s="88" t="s">
        <v>257</v>
      </c>
      <c r="D1012" s="155"/>
      <c r="E1012" s="155"/>
      <c r="F1012" s="155"/>
      <c r="G1012" s="155"/>
      <c r="H1012" s="155"/>
      <c r="I1012" s="155"/>
      <c r="J1012" s="169">
        <f t="shared" ref="J1012:K1081" si="35">SUM(D1012+F1012+H1012)</f>
        <v>0</v>
      </c>
      <c r="K1012" s="169">
        <f t="shared" si="35"/>
        <v>0</v>
      </c>
    </row>
    <row r="1013" spans="1:16" x14ac:dyDescent="0.25">
      <c r="A1013" s="155">
        <v>3</v>
      </c>
      <c r="B1013" s="225"/>
      <c r="C1013" s="88" t="s">
        <v>258</v>
      </c>
      <c r="D1013" s="155"/>
      <c r="E1013" s="155"/>
      <c r="F1013" s="155"/>
      <c r="G1013" s="155"/>
      <c r="H1013" s="155"/>
      <c r="I1013" s="155"/>
      <c r="J1013" s="169">
        <f t="shared" si="35"/>
        <v>0</v>
      </c>
      <c r="K1013" s="169">
        <f t="shared" si="35"/>
        <v>0</v>
      </c>
    </row>
    <row r="1014" spans="1:16" ht="25.5" x14ac:dyDescent="0.25">
      <c r="A1014" s="155">
        <v>4</v>
      </c>
      <c r="B1014" s="225"/>
      <c r="C1014" s="88" t="s">
        <v>259</v>
      </c>
      <c r="D1014" s="155"/>
      <c r="E1014" s="155"/>
      <c r="F1014" s="155"/>
      <c r="G1014" s="155"/>
      <c r="H1014" s="155"/>
      <c r="I1014" s="155"/>
      <c r="J1014" s="169">
        <f t="shared" si="35"/>
        <v>0</v>
      </c>
      <c r="K1014" s="169">
        <f t="shared" si="35"/>
        <v>0</v>
      </c>
    </row>
    <row r="1015" spans="1:16" ht="25.5" x14ac:dyDescent="0.25">
      <c r="A1015" s="155">
        <v>5</v>
      </c>
      <c r="B1015" s="225" t="s">
        <v>85</v>
      </c>
      <c r="C1015" s="88" t="s">
        <v>85</v>
      </c>
      <c r="D1015" s="155"/>
      <c r="E1015" s="155"/>
      <c r="F1015" s="155"/>
      <c r="G1015" s="155"/>
      <c r="H1015" s="155"/>
      <c r="I1015" s="155"/>
      <c r="J1015" s="169">
        <f t="shared" si="35"/>
        <v>0</v>
      </c>
      <c r="K1015" s="169">
        <f t="shared" si="35"/>
        <v>0</v>
      </c>
    </row>
    <row r="1016" spans="1:16" s="120" customFormat="1" ht="25.5" x14ac:dyDescent="0.25">
      <c r="A1016" s="155">
        <v>6</v>
      </c>
      <c r="B1016" s="225"/>
      <c r="C1016" s="88" t="s">
        <v>260</v>
      </c>
      <c r="D1016" s="155"/>
      <c r="E1016" s="155"/>
      <c r="F1016" s="155"/>
      <c r="G1016" s="155"/>
      <c r="H1016" s="155"/>
      <c r="I1016" s="155"/>
      <c r="J1016" s="169">
        <f t="shared" si="35"/>
        <v>0</v>
      </c>
      <c r="K1016" s="169">
        <f t="shared" si="35"/>
        <v>0</v>
      </c>
      <c r="N1016" s="121"/>
      <c r="O1016" s="121"/>
      <c r="P1016" s="121"/>
    </row>
    <row r="1017" spans="1:16" s="120" customFormat="1" ht="38.25" x14ac:dyDescent="0.25">
      <c r="A1017" s="155">
        <v>7</v>
      </c>
      <c r="B1017" s="225"/>
      <c r="C1017" s="88" t="s">
        <v>261</v>
      </c>
      <c r="D1017" s="155"/>
      <c r="E1017" s="155"/>
      <c r="F1017" s="155"/>
      <c r="G1017" s="155"/>
      <c r="H1017" s="155"/>
      <c r="I1017" s="155"/>
      <c r="J1017" s="169">
        <f t="shared" si="35"/>
        <v>0</v>
      </c>
      <c r="K1017" s="169">
        <f t="shared" si="35"/>
        <v>0</v>
      </c>
      <c r="N1017" s="121"/>
      <c r="O1017" s="121"/>
      <c r="P1017" s="121"/>
    </row>
    <row r="1018" spans="1:16" s="120" customFormat="1" ht="38.25" x14ac:dyDescent="0.25">
      <c r="A1018" s="155">
        <v>8</v>
      </c>
      <c r="B1018" s="225"/>
      <c r="C1018" s="88" t="s">
        <v>262</v>
      </c>
      <c r="D1018" s="155"/>
      <c r="E1018" s="155"/>
      <c r="F1018" s="155"/>
      <c r="G1018" s="155"/>
      <c r="H1018" s="155"/>
      <c r="I1018" s="155"/>
      <c r="J1018" s="169">
        <f t="shared" si="35"/>
        <v>0</v>
      </c>
      <c r="K1018" s="169">
        <f t="shared" si="35"/>
        <v>0</v>
      </c>
      <c r="N1018" s="121"/>
      <c r="O1018" s="121"/>
      <c r="P1018" s="121"/>
    </row>
    <row r="1019" spans="1:16" s="120" customFormat="1" ht="25.5" x14ac:dyDescent="0.25">
      <c r="A1019" s="155">
        <v>9</v>
      </c>
      <c r="B1019" s="88" t="s">
        <v>86</v>
      </c>
      <c r="C1019" s="88"/>
      <c r="D1019" s="155"/>
      <c r="E1019" s="155"/>
      <c r="F1019" s="155"/>
      <c r="G1019" s="155"/>
      <c r="H1019" s="155"/>
      <c r="I1019" s="155"/>
      <c r="J1019" s="169">
        <f t="shared" si="35"/>
        <v>0</v>
      </c>
      <c r="K1019" s="169">
        <f t="shared" si="35"/>
        <v>0</v>
      </c>
      <c r="N1019" s="121"/>
      <c r="O1019" s="121"/>
      <c r="P1019" s="121"/>
    </row>
    <row r="1020" spans="1:16" s="120" customFormat="1" x14ac:dyDescent="0.25">
      <c r="A1020" s="155">
        <v>10</v>
      </c>
      <c r="B1020" s="225" t="s">
        <v>87</v>
      </c>
      <c r="C1020" s="88" t="s">
        <v>263</v>
      </c>
      <c r="D1020" s="155"/>
      <c r="E1020" s="155"/>
      <c r="F1020" s="155"/>
      <c r="G1020" s="155"/>
      <c r="H1020" s="155"/>
      <c r="I1020" s="155"/>
      <c r="J1020" s="169">
        <f t="shared" si="35"/>
        <v>0</v>
      </c>
      <c r="K1020" s="169">
        <f t="shared" si="35"/>
        <v>0</v>
      </c>
      <c r="N1020" s="121"/>
      <c r="O1020" s="121"/>
      <c r="P1020" s="121"/>
    </row>
    <row r="1021" spans="1:16" s="120" customFormat="1" ht="51" x14ac:dyDescent="0.25">
      <c r="A1021" s="155">
        <v>11</v>
      </c>
      <c r="B1021" s="225"/>
      <c r="C1021" s="88" t="s">
        <v>264</v>
      </c>
      <c r="D1021" s="155"/>
      <c r="E1021" s="155"/>
      <c r="F1021" s="155"/>
      <c r="G1021" s="155"/>
      <c r="H1021" s="155"/>
      <c r="I1021" s="155"/>
      <c r="J1021" s="169">
        <f t="shared" si="35"/>
        <v>0</v>
      </c>
      <c r="K1021" s="169">
        <f t="shared" si="35"/>
        <v>0</v>
      </c>
      <c r="N1021" s="121"/>
      <c r="O1021" s="121"/>
      <c r="P1021" s="121"/>
    </row>
    <row r="1022" spans="1:16" s="120" customFormat="1" x14ac:dyDescent="0.25">
      <c r="A1022" s="155">
        <v>12</v>
      </c>
      <c r="B1022" s="225"/>
      <c r="C1022" s="88" t="s">
        <v>265</v>
      </c>
      <c r="D1022" s="155"/>
      <c r="E1022" s="155"/>
      <c r="F1022" s="155"/>
      <c r="G1022" s="155"/>
      <c r="H1022" s="155"/>
      <c r="I1022" s="155"/>
      <c r="J1022" s="169">
        <f t="shared" si="35"/>
        <v>0</v>
      </c>
      <c r="K1022" s="169">
        <f t="shared" si="35"/>
        <v>0</v>
      </c>
      <c r="N1022" s="121"/>
      <c r="O1022" s="121"/>
      <c r="P1022" s="121"/>
    </row>
    <row r="1023" spans="1:16" s="120" customFormat="1" ht="102" x14ac:dyDescent="0.25">
      <c r="A1023" s="155">
        <v>13</v>
      </c>
      <c r="B1023" s="225" t="s">
        <v>88</v>
      </c>
      <c r="C1023" s="88" t="s">
        <v>266</v>
      </c>
      <c r="D1023" s="155"/>
      <c r="E1023" s="155"/>
      <c r="F1023" s="155"/>
      <c r="G1023" s="155"/>
      <c r="H1023" s="155"/>
      <c r="I1023" s="155"/>
      <c r="J1023" s="169">
        <f t="shared" si="35"/>
        <v>0</v>
      </c>
      <c r="K1023" s="169">
        <f t="shared" si="35"/>
        <v>0</v>
      </c>
      <c r="N1023" s="121"/>
      <c r="O1023" s="121"/>
      <c r="P1023" s="121"/>
    </row>
    <row r="1024" spans="1:16" s="120" customFormat="1" ht="25.5" x14ac:dyDescent="0.25">
      <c r="A1024" s="155">
        <v>14</v>
      </c>
      <c r="B1024" s="225"/>
      <c r="C1024" s="88" t="s">
        <v>267</v>
      </c>
      <c r="D1024" s="155"/>
      <c r="E1024" s="155"/>
      <c r="F1024" s="155"/>
      <c r="G1024" s="155"/>
      <c r="H1024" s="155"/>
      <c r="I1024" s="155"/>
      <c r="J1024" s="169">
        <f t="shared" si="35"/>
        <v>0</v>
      </c>
      <c r="K1024" s="169">
        <f t="shared" si="35"/>
        <v>0</v>
      </c>
      <c r="N1024" s="121"/>
      <c r="O1024" s="121"/>
      <c r="P1024" s="121"/>
    </row>
    <row r="1025" spans="1:16" s="120" customFormat="1" ht="63.75" x14ac:dyDescent="0.25">
      <c r="A1025" s="155">
        <v>15</v>
      </c>
      <c r="B1025" s="225"/>
      <c r="C1025" s="88" t="s">
        <v>268</v>
      </c>
      <c r="D1025" s="155"/>
      <c r="E1025" s="155"/>
      <c r="F1025" s="155"/>
      <c r="G1025" s="155"/>
      <c r="H1025" s="155"/>
      <c r="I1025" s="155"/>
      <c r="J1025" s="169">
        <f t="shared" si="35"/>
        <v>0</v>
      </c>
      <c r="K1025" s="169">
        <f t="shared" si="35"/>
        <v>0</v>
      </c>
      <c r="N1025" s="121"/>
      <c r="O1025" s="121"/>
      <c r="P1025" s="121"/>
    </row>
    <row r="1026" spans="1:16" s="120" customFormat="1" ht="25.5" x14ac:dyDescent="0.25">
      <c r="A1026" s="155">
        <v>16</v>
      </c>
      <c r="B1026" s="225"/>
      <c r="C1026" s="88" t="s">
        <v>269</v>
      </c>
      <c r="D1026" s="155"/>
      <c r="E1026" s="155"/>
      <c r="F1026" s="155"/>
      <c r="G1026" s="155"/>
      <c r="H1026" s="155"/>
      <c r="I1026" s="155"/>
      <c r="J1026" s="169"/>
      <c r="K1026" s="169"/>
      <c r="N1026" s="121"/>
      <c r="O1026" s="121"/>
      <c r="P1026" s="121"/>
    </row>
    <row r="1027" spans="1:16" s="120" customFormat="1" ht="25.5" x14ac:dyDescent="0.25">
      <c r="A1027" s="155">
        <v>17</v>
      </c>
      <c r="B1027" s="225"/>
      <c r="C1027" s="88" t="s">
        <v>270</v>
      </c>
      <c r="D1027" s="155"/>
      <c r="E1027" s="155"/>
      <c r="F1027" s="155"/>
      <c r="G1027" s="155"/>
      <c r="H1027" s="155"/>
      <c r="I1027" s="155"/>
      <c r="J1027" s="169"/>
      <c r="K1027" s="169"/>
      <c r="N1027" s="121"/>
      <c r="O1027" s="121"/>
      <c r="P1027" s="121"/>
    </row>
    <row r="1028" spans="1:16" s="120" customFormat="1" x14ac:dyDescent="0.25">
      <c r="A1028" s="155">
        <v>18</v>
      </c>
      <c r="B1028" s="225"/>
      <c r="C1028" s="88" t="s">
        <v>271</v>
      </c>
      <c r="D1028" s="155"/>
      <c r="E1028" s="155"/>
      <c r="F1028" s="155"/>
      <c r="G1028" s="155"/>
      <c r="H1028" s="155"/>
      <c r="I1028" s="155"/>
      <c r="J1028" s="169"/>
      <c r="K1028" s="169"/>
      <c r="N1028" s="121"/>
      <c r="O1028" s="121"/>
      <c r="P1028" s="121"/>
    </row>
    <row r="1029" spans="1:16" s="120" customFormat="1" ht="127.5" x14ac:dyDescent="0.25">
      <c r="A1029" s="155">
        <v>19</v>
      </c>
      <c r="B1029" s="225"/>
      <c r="C1029" s="88" t="s">
        <v>272</v>
      </c>
      <c r="D1029" s="155"/>
      <c r="E1029" s="155"/>
      <c r="F1029" s="155"/>
      <c r="G1029" s="155"/>
      <c r="H1029" s="155"/>
      <c r="I1029" s="155"/>
      <c r="J1029" s="169"/>
      <c r="K1029" s="169"/>
      <c r="N1029" s="121"/>
      <c r="O1029" s="121"/>
      <c r="P1029" s="121"/>
    </row>
    <row r="1030" spans="1:16" s="120" customFormat="1" ht="38.25" x14ac:dyDescent="0.25">
      <c r="A1030" s="155">
        <v>20</v>
      </c>
      <c r="B1030" s="225"/>
      <c r="C1030" s="88" t="s">
        <v>273</v>
      </c>
      <c r="D1030" s="155"/>
      <c r="E1030" s="155"/>
      <c r="F1030" s="155"/>
      <c r="G1030" s="155"/>
      <c r="H1030" s="155"/>
      <c r="I1030" s="155"/>
      <c r="J1030" s="169"/>
      <c r="K1030" s="169"/>
      <c r="N1030" s="121"/>
      <c r="O1030" s="121"/>
      <c r="P1030" s="121"/>
    </row>
    <row r="1031" spans="1:16" s="120" customFormat="1" ht="25.5" x14ac:dyDescent="0.25">
      <c r="A1031" s="155">
        <v>21</v>
      </c>
      <c r="B1031" s="225"/>
      <c r="C1031" s="88" t="s">
        <v>274</v>
      </c>
      <c r="D1031" s="155"/>
      <c r="E1031" s="155"/>
      <c r="F1031" s="155"/>
      <c r="G1031" s="155"/>
      <c r="H1031" s="155"/>
      <c r="I1031" s="155"/>
      <c r="J1031" s="169"/>
      <c r="K1031" s="169"/>
      <c r="N1031" s="121"/>
      <c r="O1031" s="121"/>
      <c r="P1031" s="121"/>
    </row>
    <row r="1032" spans="1:16" s="120" customFormat="1" ht="38.25" x14ac:dyDescent="0.25">
      <c r="A1032" s="155">
        <v>22</v>
      </c>
      <c r="B1032" s="225"/>
      <c r="C1032" s="88" t="s">
        <v>275</v>
      </c>
      <c r="D1032" s="155"/>
      <c r="E1032" s="155"/>
      <c r="F1032" s="155"/>
      <c r="G1032" s="155"/>
      <c r="H1032" s="155"/>
      <c r="I1032" s="155"/>
      <c r="J1032" s="169">
        <f t="shared" si="35"/>
        <v>0</v>
      </c>
      <c r="K1032" s="169">
        <f t="shared" si="35"/>
        <v>0</v>
      </c>
      <c r="N1032" s="121"/>
      <c r="O1032" s="121"/>
      <c r="P1032" s="121"/>
    </row>
    <row r="1033" spans="1:16" s="120" customFormat="1" ht="51" x14ac:dyDescent="0.25">
      <c r="A1033" s="155">
        <v>23</v>
      </c>
      <c r="B1033" s="225"/>
      <c r="C1033" s="88" t="s">
        <v>276</v>
      </c>
      <c r="D1033" s="155"/>
      <c r="E1033" s="155"/>
      <c r="F1033" s="155"/>
      <c r="G1033" s="155"/>
      <c r="H1033" s="155"/>
      <c r="I1033" s="155"/>
      <c r="J1033" s="169">
        <f t="shared" si="35"/>
        <v>0</v>
      </c>
      <c r="K1033" s="169">
        <f t="shared" si="35"/>
        <v>0</v>
      </c>
      <c r="N1033" s="121"/>
      <c r="O1033" s="121"/>
      <c r="P1033" s="121"/>
    </row>
    <row r="1034" spans="1:16" s="120" customFormat="1" ht="25.5" x14ac:dyDescent="0.25">
      <c r="A1034" s="155">
        <v>24</v>
      </c>
      <c r="B1034" s="225"/>
      <c r="C1034" s="88" t="s">
        <v>277</v>
      </c>
      <c r="D1034" s="155"/>
      <c r="E1034" s="155"/>
      <c r="F1034" s="155"/>
      <c r="G1034" s="155"/>
      <c r="H1034" s="155"/>
      <c r="I1034" s="155"/>
      <c r="J1034" s="169">
        <f t="shared" si="35"/>
        <v>0</v>
      </c>
      <c r="K1034" s="169">
        <f t="shared" si="35"/>
        <v>0</v>
      </c>
      <c r="N1034" s="121"/>
      <c r="O1034" s="121"/>
      <c r="P1034" s="121"/>
    </row>
    <row r="1035" spans="1:16" s="120" customFormat="1" ht="38.25" x14ac:dyDescent="0.25">
      <c r="A1035" s="155">
        <v>25</v>
      </c>
      <c r="B1035" s="225"/>
      <c r="C1035" s="88" t="s">
        <v>278</v>
      </c>
      <c r="D1035" s="155"/>
      <c r="E1035" s="155"/>
      <c r="F1035" s="155"/>
      <c r="G1035" s="155"/>
      <c r="H1035" s="155"/>
      <c r="I1035" s="155"/>
      <c r="J1035" s="169">
        <f t="shared" si="35"/>
        <v>0</v>
      </c>
      <c r="K1035" s="169">
        <f t="shared" si="35"/>
        <v>0</v>
      </c>
      <c r="N1035" s="121"/>
      <c r="O1035" s="121"/>
      <c r="P1035" s="121"/>
    </row>
    <row r="1036" spans="1:16" s="120" customFormat="1" ht="25.5" x14ac:dyDescent="0.25">
      <c r="A1036" s="155">
        <v>26</v>
      </c>
      <c r="B1036" s="225" t="s">
        <v>89</v>
      </c>
      <c r="C1036" s="88" t="s">
        <v>279</v>
      </c>
      <c r="D1036" s="155"/>
      <c r="E1036" s="155"/>
      <c r="F1036" s="155"/>
      <c r="G1036" s="155"/>
      <c r="H1036" s="155"/>
      <c r="I1036" s="155"/>
      <c r="J1036" s="169">
        <f t="shared" si="35"/>
        <v>0</v>
      </c>
      <c r="K1036" s="169">
        <f t="shared" si="35"/>
        <v>0</v>
      </c>
      <c r="N1036" s="121"/>
      <c r="O1036" s="121"/>
      <c r="P1036" s="121"/>
    </row>
    <row r="1037" spans="1:16" s="120" customFormat="1" ht="25.5" x14ac:dyDescent="0.25">
      <c r="A1037" s="155">
        <v>27</v>
      </c>
      <c r="B1037" s="225"/>
      <c r="C1037" s="88" t="s">
        <v>280</v>
      </c>
      <c r="D1037" s="155"/>
      <c r="E1037" s="155"/>
      <c r="F1037" s="155"/>
      <c r="G1037" s="155"/>
      <c r="H1037" s="155"/>
      <c r="I1037" s="155"/>
      <c r="J1037" s="169">
        <f t="shared" si="35"/>
        <v>0</v>
      </c>
      <c r="K1037" s="169">
        <f t="shared" si="35"/>
        <v>0</v>
      </c>
      <c r="N1037" s="121"/>
      <c r="O1037" s="121"/>
      <c r="P1037" s="121"/>
    </row>
    <row r="1038" spans="1:16" s="120" customFormat="1" ht="63.75" x14ac:dyDescent="0.25">
      <c r="A1038" s="155">
        <v>28</v>
      </c>
      <c r="B1038" s="225"/>
      <c r="C1038" s="88" t="s">
        <v>281</v>
      </c>
      <c r="D1038" s="155"/>
      <c r="E1038" s="155"/>
      <c r="F1038" s="155"/>
      <c r="G1038" s="155"/>
      <c r="H1038" s="155"/>
      <c r="I1038" s="155"/>
      <c r="J1038" s="169">
        <f t="shared" si="35"/>
        <v>0</v>
      </c>
      <c r="K1038" s="169">
        <f t="shared" si="35"/>
        <v>0</v>
      </c>
      <c r="N1038" s="121"/>
      <c r="O1038" s="121"/>
      <c r="P1038" s="121"/>
    </row>
    <row r="1039" spans="1:16" s="120" customFormat="1" ht="25.5" x14ac:dyDescent="0.25">
      <c r="A1039" s="155">
        <v>29</v>
      </c>
      <c r="B1039" s="225"/>
      <c r="C1039" s="88" t="s">
        <v>282</v>
      </c>
      <c r="D1039" s="155"/>
      <c r="E1039" s="155"/>
      <c r="F1039" s="155"/>
      <c r="G1039" s="155"/>
      <c r="H1039" s="155"/>
      <c r="I1039" s="155"/>
      <c r="J1039" s="169">
        <f t="shared" si="35"/>
        <v>0</v>
      </c>
      <c r="K1039" s="169">
        <f t="shared" si="35"/>
        <v>0</v>
      </c>
      <c r="N1039" s="121"/>
      <c r="O1039" s="121"/>
      <c r="P1039" s="121"/>
    </row>
    <row r="1040" spans="1:16" s="120" customFormat="1" ht="63.75" x14ac:dyDescent="0.25">
      <c r="A1040" s="155">
        <v>30</v>
      </c>
      <c r="B1040" s="225"/>
      <c r="C1040" s="88" t="s">
        <v>283</v>
      </c>
      <c r="D1040" s="155"/>
      <c r="E1040" s="155"/>
      <c r="F1040" s="155"/>
      <c r="G1040" s="155"/>
      <c r="H1040" s="155"/>
      <c r="I1040" s="155"/>
      <c r="J1040" s="169">
        <f t="shared" si="35"/>
        <v>0</v>
      </c>
      <c r="K1040" s="169">
        <f t="shared" si="35"/>
        <v>0</v>
      </c>
      <c r="N1040" s="121"/>
      <c r="O1040" s="121"/>
      <c r="P1040" s="121"/>
    </row>
    <row r="1041" spans="1:16" s="120" customFormat="1" x14ac:dyDescent="0.25">
      <c r="A1041" s="155">
        <v>31</v>
      </c>
      <c r="B1041" s="225"/>
      <c r="C1041" s="88" t="s">
        <v>284</v>
      </c>
      <c r="D1041" s="155"/>
      <c r="E1041" s="155"/>
      <c r="F1041" s="155"/>
      <c r="G1041" s="155"/>
      <c r="H1041" s="155"/>
      <c r="I1041" s="155"/>
      <c r="J1041" s="169">
        <f t="shared" si="35"/>
        <v>0</v>
      </c>
      <c r="K1041" s="169">
        <f t="shared" si="35"/>
        <v>0</v>
      </c>
      <c r="N1041" s="121"/>
      <c r="O1041" s="121"/>
      <c r="P1041" s="121"/>
    </row>
    <row r="1042" spans="1:16" s="120" customFormat="1" ht="25.5" x14ac:dyDescent="0.25">
      <c r="A1042" s="155">
        <v>32</v>
      </c>
      <c r="B1042" s="225"/>
      <c r="C1042" s="88" t="s">
        <v>285</v>
      </c>
      <c r="D1042" s="155"/>
      <c r="E1042" s="155"/>
      <c r="F1042" s="155"/>
      <c r="G1042" s="155"/>
      <c r="H1042" s="155"/>
      <c r="I1042" s="155"/>
      <c r="J1042" s="169">
        <f t="shared" si="35"/>
        <v>0</v>
      </c>
      <c r="K1042" s="169">
        <f t="shared" si="35"/>
        <v>0</v>
      </c>
      <c r="N1042" s="121"/>
      <c r="O1042" s="121"/>
      <c r="P1042" s="121"/>
    </row>
    <row r="1043" spans="1:16" s="120" customFormat="1" x14ac:dyDescent="0.25">
      <c r="A1043" s="155">
        <v>33</v>
      </c>
      <c r="B1043" s="290" t="s">
        <v>524</v>
      </c>
      <c r="C1043" s="88" t="s">
        <v>286</v>
      </c>
      <c r="D1043" s="155"/>
      <c r="E1043" s="155"/>
      <c r="F1043" s="155"/>
      <c r="G1043" s="155"/>
      <c r="H1043" s="155"/>
      <c r="I1043" s="155"/>
      <c r="J1043" s="169">
        <f t="shared" si="35"/>
        <v>0</v>
      </c>
      <c r="K1043" s="169">
        <f t="shared" si="35"/>
        <v>0</v>
      </c>
      <c r="N1043" s="121"/>
      <c r="O1043" s="121"/>
      <c r="P1043" s="121"/>
    </row>
    <row r="1044" spans="1:16" s="120" customFormat="1" x14ac:dyDescent="0.25">
      <c r="A1044" s="155">
        <v>34</v>
      </c>
      <c r="B1044" s="291"/>
      <c r="C1044" s="88" t="s">
        <v>287</v>
      </c>
      <c r="D1044" s="155"/>
      <c r="E1044" s="155"/>
      <c r="F1044" s="155"/>
      <c r="G1044" s="155"/>
      <c r="H1044" s="155"/>
      <c r="I1044" s="155"/>
      <c r="J1044" s="169">
        <f t="shared" si="35"/>
        <v>0</v>
      </c>
      <c r="K1044" s="169">
        <f t="shared" si="35"/>
        <v>0</v>
      </c>
      <c r="N1044" s="121"/>
      <c r="O1044" s="121"/>
      <c r="P1044" s="121"/>
    </row>
    <row r="1045" spans="1:16" s="120" customFormat="1" x14ac:dyDescent="0.25">
      <c r="A1045" s="155">
        <v>35</v>
      </c>
      <c r="B1045" s="292"/>
      <c r="C1045" s="135" t="s">
        <v>578</v>
      </c>
      <c r="D1045" s="155"/>
      <c r="E1045" s="155"/>
      <c r="F1045" s="155"/>
      <c r="G1045" s="155"/>
      <c r="H1045" s="155"/>
      <c r="I1045" s="155"/>
      <c r="J1045" s="169">
        <f t="shared" si="35"/>
        <v>0</v>
      </c>
      <c r="K1045" s="169">
        <f t="shared" si="35"/>
        <v>0</v>
      </c>
      <c r="N1045" s="121"/>
      <c r="O1045" s="121"/>
      <c r="P1045" s="121"/>
    </row>
    <row r="1046" spans="1:16" s="120" customFormat="1" x14ac:dyDescent="0.25">
      <c r="A1046" s="155">
        <v>36</v>
      </c>
      <c r="B1046" s="88" t="s">
        <v>91</v>
      </c>
      <c r="C1046" s="88"/>
      <c r="D1046" s="155"/>
      <c r="E1046" s="155"/>
      <c r="F1046" s="155"/>
      <c r="G1046" s="155"/>
      <c r="H1046" s="155"/>
      <c r="I1046" s="155"/>
      <c r="J1046" s="169">
        <f t="shared" si="35"/>
        <v>0</v>
      </c>
      <c r="K1046" s="169">
        <f t="shared" si="35"/>
        <v>0</v>
      </c>
      <c r="N1046" s="121"/>
      <c r="O1046" s="121"/>
      <c r="P1046" s="121"/>
    </row>
    <row r="1047" spans="1:16" s="120" customFormat="1" ht="38.25" x14ac:dyDescent="0.25">
      <c r="A1047" s="155">
        <v>37</v>
      </c>
      <c r="B1047" s="88" t="s">
        <v>92</v>
      </c>
      <c r="C1047" s="88"/>
      <c r="D1047" s="155"/>
      <c r="E1047" s="155"/>
      <c r="F1047" s="155"/>
      <c r="G1047" s="155"/>
      <c r="H1047" s="155"/>
      <c r="I1047" s="155"/>
      <c r="J1047" s="169">
        <f t="shared" si="35"/>
        <v>0</v>
      </c>
      <c r="K1047" s="169">
        <f t="shared" si="35"/>
        <v>0</v>
      </c>
      <c r="N1047" s="121"/>
      <c r="O1047" s="121"/>
      <c r="P1047" s="121"/>
    </row>
    <row r="1048" spans="1:16" s="120" customFormat="1" ht="25.5" x14ac:dyDescent="0.25">
      <c r="A1048" s="155">
        <v>38</v>
      </c>
      <c r="B1048" s="88" t="s">
        <v>93</v>
      </c>
      <c r="C1048" s="88"/>
      <c r="D1048" s="155"/>
      <c r="E1048" s="155"/>
      <c r="F1048" s="155"/>
      <c r="G1048" s="155"/>
      <c r="H1048" s="155"/>
      <c r="I1048" s="155"/>
      <c r="J1048" s="169">
        <f t="shared" si="35"/>
        <v>0</v>
      </c>
      <c r="K1048" s="169">
        <f t="shared" si="35"/>
        <v>0</v>
      </c>
      <c r="N1048" s="121"/>
      <c r="O1048" s="121"/>
      <c r="P1048" s="121"/>
    </row>
    <row r="1049" spans="1:16" s="120" customFormat="1" ht="25.5" x14ac:dyDescent="0.25">
      <c r="A1049" s="155">
        <v>39</v>
      </c>
      <c r="B1049" s="88" t="s">
        <v>94</v>
      </c>
      <c r="C1049" s="88"/>
      <c r="D1049" s="155"/>
      <c r="E1049" s="155"/>
      <c r="F1049" s="155"/>
      <c r="G1049" s="155"/>
      <c r="H1049" s="155"/>
      <c r="I1049" s="155"/>
      <c r="J1049" s="169">
        <f t="shared" si="35"/>
        <v>0</v>
      </c>
      <c r="K1049" s="169">
        <f t="shared" si="35"/>
        <v>0</v>
      </c>
      <c r="N1049" s="121"/>
      <c r="O1049" s="121"/>
      <c r="P1049" s="121"/>
    </row>
    <row r="1050" spans="1:16" s="120" customFormat="1" ht="38.25" x14ac:dyDescent="0.25">
      <c r="A1050" s="155">
        <v>40</v>
      </c>
      <c r="B1050" s="88" t="s">
        <v>450</v>
      </c>
      <c r="C1050" s="89" t="s">
        <v>536</v>
      </c>
      <c r="D1050" s="155"/>
      <c r="E1050" s="155"/>
      <c r="F1050" s="155"/>
      <c r="G1050" s="155"/>
      <c r="H1050" s="155"/>
      <c r="I1050" s="155"/>
      <c r="J1050" s="169">
        <f t="shared" si="35"/>
        <v>0</v>
      </c>
      <c r="K1050" s="169">
        <f t="shared" si="35"/>
        <v>0</v>
      </c>
      <c r="N1050" s="121"/>
      <c r="O1050" s="121"/>
      <c r="P1050" s="121"/>
    </row>
    <row r="1051" spans="1:16" s="120" customFormat="1" ht="25.5" x14ac:dyDescent="0.25">
      <c r="A1051" s="155">
        <v>41</v>
      </c>
      <c r="B1051" s="88" t="s">
        <v>95</v>
      </c>
      <c r="C1051" s="88"/>
      <c r="D1051" s="155"/>
      <c r="E1051" s="155"/>
      <c r="F1051" s="155"/>
      <c r="G1051" s="155"/>
      <c r="H1051" s="155"/>
      <c r="I1051" s="155"/>
      <c r="J1051" s="169">
        <f t="shared" si="35"/>
        <v>0</v>
      </c>
      <c r="K1051" s="169">
        <f t="shared" si="35"/>
        <v>0</v>
      </c>
      <c r="N1051" s="121"/>
      <c r="O1051" s="121"/>
      <c r="P1051" s="121"/>
    </row>
    <row r="1052" spans="1:16" s="120" customFormat="1" ht="38.25" x14ac:dyDescent="0.25">
      <c r="A1052" s="155">
        <v>42</v>
      </c>
      <c r="B1052" s="88" t="s">
        <v>96</v>
      </c>
      <c r="C1052" s="88"/>
      <c r="D1052" s="155"/>
      <c r="E1052" s="155"/>
      <c r="F1052" s="155"/>
      <c r="G1052" s="155"/>
      <c r="H1052" s="155"/>
      <c r="I1052" s="155"/>
      <c r="J1052" s="169">
        <f t="shared" si="35"/>
        <v>0</v>
      </c>
      <c r="K1052" s="169">
        <f t="shared" si="35"/>
        <v>0</v>
      </c>
      <c r="N1052" s="121"/>
      <c r="O1052" s="121"/>
      <c r="P1052" s="121"/>
    </row>
    <row r="1053" spans="1:16" s="120" customFormat="1" x14ac:dyDescent="0.25">
      <c r="A1053" s="155">
        <v>43</v>
      </c>
      <c r="B1053" s="88" t="s">
        <v>525</v>
      </c>
      <c r="C1053" s="135" t="s">
        <v>536</v>
      </c>
      <c r="D1053" s="155"/>
      <c r="E1053" s="155"/>
      <c r="F1053" s="155"/>
      <c r="G1053" s="155"/>
      <c r="H1053" s="155"/>
      <c r="I1053" s="155"/>
      <c r="J1053" s="169">
        <f t="shared" si="35"/>
        <v>0</v>
      </c>
      <c r="K1053" s="169">
        <f t="shared" si="35"/>
        <v>0</v>
      </c>
      <c r="N1053" s="121"/>
      <c r="O1053" s="121"/>
      <c r="P1053" s="121"/>
    </row>
    <row r="1054" spans="1:16" s="120" customFormat="1" ht="25.5" x14ac:dyDescent="0.25">
      <c r="A1054" s="155">
        <v>44</v>
      </c>
      <c r="B1054" s="88" t="s">
        <v>97</v>
      </c>
      <c r="C1054" s="88"/>
      <c r="D1054" s="155"/>
      <c r="E1054" s="155"/>
      <c r="F1054" s="155"/>
      <c r="G1054" s="155"/>
      <c r="H1054" s="155"/>
      <c r="I1054" s="155"/>
      <c r="J1054" s="169">
        <f t="shared" si="35"/>
        <v>0</v>
      </c>
      <c r="K1054" s="169">
        <f t="shared" si="35"/>
        <v>0</v>
      </c>
      <c r="N1054" s="121"/>
      <c r="O1054" s="121"/>
      <c r="P1054" s="121"/>
    </row>
    <row r="1055" spans="1:16" s="120" customFormat="1" ht="25.5" x14ac:dyDescent="0.25">
      <c r="A1055" s="155">
        <v>45</v>
      </c>
      <c r="B1055" s="88" t="s">
        <v>243</v>
      </c>
      <c r="C1055" s="88"/>
      <c r="D1055" s="155"/>
      <c r="E1055" s="155"/>
      <c r="F1055" s="155"/>
      <c r="G1055" s="155"/>
      <c r="H1055" s="155"/>
      <c r="I1055" s="155"/>
      <c r="J1055" s="169">
        <f t="shared" si="35"/>
        <v>0</v>
      </c>
      <c r="K1055" s="169">
        <f t="shared" si="35"/>
        <v>0</v>
      </c>
      <c r="N1055" s="121"/>
      <c r="O1055" s="121"/>
      <c r="P1055" s="121"/>
    </row>
    <row r="1056" spans="1:16" s="120" customFormat="1" ht="51" x14ac:dyDescent="0.25">
      <c r="A1056" s="155">
        <v>46</v>
      </c>
      <c r="B1056" s="225" t="s">
        <v>451</v>
      </c>
      <c r="C1056" s="88" t="s">
        <v>244</v>
      </c>
      <c r="D1056" s="155"/>
      <c r="E1056" s="155"/>
      <c r="F1056" s="155"/>
      <c r="G1056" s="155"/>
      <c r="H1056" s="155"/>
      <c r="I1056" s="155"/>
      <c r="J1056" s="169">
        <f t="shared" si="35"/>
        <v>0</v>
      </c>
      <c r="K1056" s="169">
        <f t="shared" si="35"/>
        <v>0</v>
      </c>
      <c r="N1056" s="121"/>
      <c r="O1056" s="121"/>
      <c r="P1056" s="121"/>
    </row>
    <row r="1057" spans="1:16" s="120" customFormat="1" ht="38.25" x14ac:dyDescent="0.25">
      <c r="A1057" s="155">
        <v>47</v>
      </c>
      <c r="B1057" s="225"/>
      <c r="C1057" s="88" t="s">
        <v>245</v>
      </c>
      <c r="D1057" s="155"/>
      <c r="E1057" s="155"/>
      <c r="F1057" s="155"/>
      <c r="G1057" s="155"/>
      <c r="H1057" s="155"/>
      <c r="I1057" s="155"/>
      <c r="J1057" s="169">
        <f t="shared" si="35"/>
        <v>0</v>
      </c>
      <c r="K1057" s="169">
        <f t="shared" si="35"/>
        <v>0</v>
      </c>
      <c r="N1057" s="121"/>
      <c r="O1057" s="121"/>
      <c r="P1057" s="121"/>
    </row>
    <row r="1058" spans="1:16" s="120" customFormat="1" ht="25.5" x14ac:dyDescent="0.25">
      <c r="A1058" s="155">
        <v>48</v>
      </c>
      <c r="B1058" s="88" t="s">
        <v>98</v>
      </c>
      <c r="C1058" s="88"/>
      <c r="D1058" s="155"/>
      <c r="E1058" s="155"/>
      <c r="F1058" s="155"/>
      <c r="G1058" s="155"/>
      <c r="H1058" s="155"/>
      <c r="I1058" s="155"/>
      <c r="J1058" s="169">
        <f t="shared" si="35"/>
        <v>0</v>
      </c>
      <c r="K1058" s="169">
        <f t="shared" si="35"/>
        <v>0</v>
      </c>
      <c r="N1058" s="121"/>
      <c r="O1058" s="121"/>
      <c r="P1058" s="121"/>
    </row>
    <row r="1059" spans="1:16" s="120" customFormat="1" x14ac:dyDescent="0.25">
      <c r="A1059" s="155">
        <v>49</v>
      </c>
      <c r="B1059" s="88" t="s">
        <v>99</v>
      </c>
      <c r="C1059" s="88"/>
      <c r="D1059" s="155"/>
      <c r="E1059" s="155"/>
      <c r="F1059" s="155"/>
      <c r="G1059" s="155"/>
      <c r="H1059" s="155"/>
      <c r="I1059" s="155"/>
      <c r="J1059" s="169">
        <f t="shared" si="35"/>
        <v>0</v>
      </c>
      <c r="K1059" s="169">
        <f t="shared" si="35"/>
        <v>0</v>
      </c>
      <c r="N1059" s="121"/>
      <c r="O1059" s="121"/>
      <c r="P1059" s="121"/>
    </row>
    <row r="1060" spans="1:16" s="120" customFormat="1" ht="25.5" x14ac:dyDescent="0.25">
      <c r="A1060" s="155">
        <v>50</v>
      </c>
      <c r="B1060" s="88" t="s">
        <v>526</v>
      </c>
      <c r="C1060" s="88"/>
      <c r="D1060" s="155"/>
      <c r="E1060" s="155"/>
      <c r="F1060" s="155"/>
      <c r="G1060" s="155"/>
      <c r="H1060" s="155"/>
      <c r="I1060" s="155"/>
      <c r="J1060" s="169">
        <f t="shared" si="35"/>
        <v>0</v>
      </c>
      <c r="K1060" s="169">
        <f t="shared" si="35"/>
        <v>0</v>
      </c>
      <c r="N1060" s="121"/>
      <c r="O1060" s="121"/>
      <c r="P1060" s="121"/>
    </row>
    <row r="1061" spans="1:16" s="120" customFormat="1" ht="38.25" x14ac:dyDescent="0.25">
      <c r="A1061" s="155">
        <v>51</v>
      </c>
      <c r="B1061" s="229" t="s">
        <v>100</v>
      </c>
      <c r="C1061" s="88" t="s">
        <v>453</v>
      </c>
      <c r="D1061" s="155"/>
      <c r="E1061" s="155"/>
      <c r="F1061" s="155"/>
      <c r="G1061" s="155"/>
      <c r="H1061" s="155"/>
      <c r="I1061" s="155"/>
      <c r="J1061" s="169">
        <f t="shared" si="35"/>
        <v>0</v>
      </c>
      <c r="K1061" s="169">
        <f t="shared" si="35"/>
        <v>0</v>
      </c>
      <c r="N1061" s="121"/>
      <c r="O1061" s="121"/>
      <c r="P1061" s="121"/>
    </row>
    <row r="1062" spans="1:16" s="120" customFormat="1" x14ac:dyDescent="0.25">
      <c r="A1062" s="155">
        <v>52</v>
      </c>
      <c r="B1062" s="293"/>
      <c r="C1062" s="88" t="s">
        <v>454</v>
      </c>
      <c r="D1062" s="155"/>
      <c r="E1062" s="155"/>
      <c r="F1062" s="155"/>
      <c r="G1062" s="155"/>
      <c r="H1062" s="155"/>
      <c r="I1062" s="155"/>
      <c r="J1062" s="169">
        <f t="shared" si="35"/>
        <v>0</v>
      </c>
      <c r="K1062" s="169">
        <f t="shared" si="35"/>
        <v>0</v>
      </c>
      <c r="N1062" s="121"/>
      <c r="O1062" s="121"/>
      <c r="P1062" s="121"/>
    </row>
    <row r="1063" spans="1:16" s="120" customFormat="1" x14ac:dyDescent="0.25">
      <c r="A1063" s="155">
        <v>53</v>
      </c>
      <c r="B1063" s="293"/>
      <c r="C1063" s="88" t="s">
        <v>455</v>
      </c>
      <c r="D1063" s="155"/>
      <c r="E1063" s="155"/>
      <c r="F1063" s="155"/>
      <c r="G1063" s="155"/>
      <c r="H1063" s="155"/>
      <c r="I1063" s="155"/>
      <c r="J1063" s="169">
        <f t="shared" si="35"/>
        <v>0</v>
      </c>
      <c r="K1063" s="169">
        <f t="shared" si="35"/>
        <v>0</v>
      </c>
      <c r="N1063" s="121"/>
      <c r="O1063" s="121"/>
      <c r="P1063" s="121"/>
    </row>
    <row r="1064" spans="1:16" s="120" customFormat="1" x14ac:dyDescent="0.25">
      <c r="A1064" s="155">
        <v>54</v>
      </c>
      <c r="B1064" s="230"/>
      <c r="C1064" s="88" t="s">
        <v>456</v>
      </c>
      <c r="D1064" s="155"/>
      <c r="E1064" s="155"/>
      <c r="F1064" s="155"/>
      <c r="G1064" s="155"/>
      <c r="H1064" s="155"/>
      <c r="I1064" s="155"/>
      <c r="J1064" s="169">
        <f t="shared" si="35"/>
        <v>0</v>
      </c>
      <c r="K1064" s="169">
        <f t="shared" si="35"/>
        <v>0</v>
      </c>
      <c r="N1064" s="121"/>
      <c r="O1064" s="121"/>
      <c r="P1064" s="121"/>
    </row>
    <row r="1065" spans="1:16" s="120" customFormat="1" ht="63.75" x14ac:dyDescent="0.25">
      <c r="A1065" s="155">
        <v>55</v>
      </c>
      <c r="B1065" s="88" t="s">
        <v>457</v>
      </c>
      <c r="C1065" s="88"/>
      <c r="D1065" s="155"/>
      <c r="E1065" s="155"/>
      <c r="F1065" s="155"/>
      <c r="G1065" s="155"/>
      <c r="H1065" s="155"/>
      <c r="I1065" s="155"/>
      <c r="J1065" s="169">
        <f t="shared" si="35"/>
        <v>0</v>
      </c>
      <c r="K1065" s="169">
        <f t="shared" si="35"/>
        <v>0</v>
      </c>
      <c r="N1065" s="121"/>
      <c r="O1065" s="121"/>
      <c r="P1065" s="121"/>
    </row>
    <row r="1066" spans="1:16" s="120" customFormat="1" ht="51" x14ac:dyDescent="0.25">
      <c r="A1066" s="155">
        <v>56</v>
      </c>
      <c r="B1066" s="88" t="s">
        <v>101</v>
      </c>
      <c r="C1066" s="88"/>
      <c r="D1066" s="155"/>
      <c r="E1066" s="155"/>
      <c r="F1066" s="155"/>
      <c r="G1066" s="155"/>
      <c r="H1066" s="155"/>
      <c r="I1066" s="155"/>
      <c r="J1066" s="169">
        <f t="shared" si="35"/>
        <v>0</v>
      </c>
      <c r="K1066" s="169">
        <f t="shared" si="35"/>
        <v>0</v>
      </c>
      <c r="N1066" s="121"/>
      <c r="O1066" s="121"/>
      <c r="P1066" s="121"/>
    </row>
    <row r="1067" spans="1:16" s="120" customFormat="1" ht="51" x14ac:dyDescent="0.25">
      <c r="A1067" s="155">
        <v>57</v>
      </c>
      <c r="B1067" s="225" t="s">
        <v>102</v>
      </c>
      <c r="C1067" s="88" t="s">
        <v>458</v>
      </c>
      <c r="D1067" s="155"/>
      <c r="E1067" s="155"/>
      <c r="F1067" s="155"/>
      <c r="G1067" s="155"/>
      <c r="H1067" s="155"/>
      <c r="I1067" s="155"/>
      <c r="J1067" s="169">
        <f t="shared" si="35"/>
        <v>0</v>
      </c>
      <c r="K1067" s="169">
        <f t="shared" si="35"/>
        <v>0</v>
      </c>
      <c r="N1067" s="121"/>
      <c r="O1067" s="121"/>
      <c r="P1067" s="121"/>
    </row>
    <row r="1068" spans="1:16" s="120" customFormat="1" ht="51" x14ac:dyDescent="0.25">
      <c r="A1068" s="155">
        <v>58</v>
      </c>
      <c r="B1068" s="225"/>
      <c r="C1068" s="88" t="s">
        <v>288</v>
      </c>
      <c r="D1068" s="155"/>
      <c r="E1068" s="155"/>
      <c r="F1068" s="155"/>
      <c r="G1068" s="155"/>
      <c r="H1068" s="155"/>
      <c r="I1068" s="155"/>
      <c r="J1068" s="169">
        <f t="shared" si="35"/>
        <v>0</v>
      </c>
      <c r="K1068" s="169">
        <f t="shared" si="35"/>
        <v>0</v>
      </c>
      <c r="N1068" s="121"/>
      <c r="O1068" s="121"/>
      <c r="P1068" s="121"/>
    </row>
    <row r="1069" spans="1:16" s="120" customFormat="1" ht="38.25" x14ac:dyDescent="0.25">
      <c r="A1069" s="155">
        <v>59</v>
      </c>
      <c r="B1069" s="88" t="s">
        <v>103</v>
      </c>
      <c r="C1069" s="88"/>
      <c r="D1069" s="155"/>
      <c r="E1069" s="155"/>
      <c r="F1069" s="155"/>
      <c r="G1069" s="155"/>
      <c r="H1069" s="155"/>
      <c r="I1069" s="155"/>
      <c r="J1069" s="169">
        <f t="shared" si="35"/>
        <v>0</v>
      </c>
      <c r="K1069" s="169">
        <f t="shared" si="35"/>
        <v>0</v>
      </c>
      <c r="N1069" s="121"/>
      <c r="O1069" s="121"/>
      <c r="P1069" s="121"/>
    </row>
    <row r="1070" spans="1:16" s="120" customFormat="1" ht="38.25" x14ac:dyDescent="0.25">
      <c r="A1070" s="155">
        <v>60</v>
      </c>
      <c r="B1070" s="88" t="s">
        <v>104</v>
      </c>
      <c r="C1070" s="88"/>
      <c r="D1070" s="155"/>
      <c r="E1070" s="155"/>
      <c r="F1070" s="155"/>
      <c r="G1070" s="155"/>
      <c r="H1070" s="155"/>
      <c r="I1070" s="155"/>
      <c r="J1070" s="169">
        <f t="shared" si="35"/>
        <v>0</v>
      </c>
      <c r="K1070" s="169">
        <f t="shared" si="35"/>
        <v>0</v>
      </c>
      <c r="N1070" s="121"/>
      <c r="O1070" s="121"/>
      <c r="P1070" s="121"/>
    </row>
    <row r="1071" spans="1:16" s="120" customFormat="1" ht="51" x14ac:dyDescent="0.25">
      <c r="A1071" s="155">
        <v>61</v>
      </c>
      <c r="B1071" s="88" t="s">
        <v>106</v>
      </c>
      <c r="C1071" s="88"/>
      <c r="D1071" s="155"/>
      <c r="E1071" s="155"/>
      <c r="F1071" s="155"/>
      <c r="G1071" s="155"/>
      <c r="H1071" s="155"/>
      <c r="I1071" s="155"/>
      <c r="J1071" s="169">
        <f t="shared" si="35"/>
        <v>0</v>
      </c>
      <c r="K1071" s="169">
        <f t="shared" si="35"/>
        <v>0</v>
      </c>
      <c r="N1071" s="121"/>
      <c r="O1071" s="121"/>
      <c r="P1071" s="121"/>
    </row>
    <row r="1072" spans="1:16" s="120" customFormat="1" ht="25.5" x14ac:dyDescent="0.25">
      <c r="A1072" s="155">
        <v>62</v>
      </c>
      <c r="B1072" s="88" t="s">
        <v>459</v>
      </c>
      <c r="C1072" s="88"/>
      <c r="D1072" s="155"/>
      <c r="E1072" s="155"/>
      <c r="F1072" s="155"/>
      <c r="G1072" s="155"/>
      <c r="H1072" s="155"/>
      <c r="I1072" s="155"/>
      <c r="J1072" s="169">
        <f t="shared" si="35"/>
        <v>0</v>
      </c>
      <c r="K1072" s="169">
        <f t="shared" si="35"/>
        <v>0</v>
      </c>
      <c r="N1072" s="121"/>
      <c r="O1072" s="121"/>
      <c r="P1072" s="121"/>
    </row>
    <row r="1073" spans="1:16" s="120" customFormat="1" ht="25.5" x14ac:dyDescent="0.25">
      <c r="A1073" s="155">
        <v>63</v>
      </c>
      <c r="B1073" s="88" t="s">
        <v>107</v>
      </c>
      <c r="C1073" s="88"/>
      <c r="D1073" s="155"/>
      <c r="E1073" s="155"/>
      <c r="F1073" s="155"/>
      <c r="G1073" s="155"/>
      <c r="H1073" s="155"/>
      <c r="I1073" s="155"/>
      <c r="J1073" s="169">
        <f t="shared" si="35"/>
        <v>0</v>
      </c>
      <c r="K1073" s="169">
        <f t="shared" si="35"/>
        <v>0</v>
      </c>
      <c r="N1073" s="121"/>
      <c r="O1073" s="121"/>
      <c r="P1073" s="121"/>
    </row>
    <row r="1074" spans="1:16" s="120" customFormat="1" ht="63.75" x14ac:dyDescent="0.25">
      <c r="A1074" s="155">
        <v>64</v>
      </c>
      <c r="B1074" s="88" t="s">
        <v>108</v>
      </c>
      <c r="C1074" s="88"/>
      <c r="D1074" s="155"/>
      <c r="E1074" s="155"/>
      <c r="F1074" s="155"/>
      <c r="G1074" s="155"/>
      <c r="H1074" s="155"/>
      <c r="I1074" s="155"/>
      <c r="J1074" s="169">
        <f t="shared" si="35"/>
        <v>0</v>
      </c>
      <c r="K1074" s="169">
        <f t="shared" si="35"/>
        <v>0</v>
      </c>
      <c r="N1074" s="121"/>
      <c r="O1074" s="121"/>
      <c r="P1074" s="121"/>
    </row>
    <row r="1075" spans="1:16" s="120" customFormat="1" ht="38.25" x14ac:dyDescent="0.25">
      <c r="A1075" s="155">
        <v>65</v>
      </c>
      <c r="B1075" s="88" t="s">
        <v>109</v>
      </c>
      <c r="C1075" s="88"/>
      <c r="D1075" s="155"/>
      <c r="E1075" s="155"/>
      <c r="F1075" s="155"/>
      <c r="G1075" s="155"/>
      <c r="H1075" s="155"/>
      <c r="I1075" s="155"/>
      <c r="J1075" s="169">
        <f t="shared" si="35"/>
        <v>0</v>
      </c>
      <c r="K1075" s="169">
        <f t="shared" si="35"/>
        <v>0</v>
      </c>
      <c r="N1075" s="121"/>
      <c r="O1075" s="121"/>
      <c r="P1075" s="121"/>
    </row>
    <row r="1076" spans="1:16" s="120" customFormat="1" ht="51" x14ac:dyDescent="0.25">
      <c r="A1076" s="155">
        <v>66</v>
      </c>
      <c r="B1076" s="225" t="s">
        <v>527</v>
      </c>
      <c r="C1076" s="88" t="s">
        <v>528</v>
      </c>
      <c r="D1076" s="155"/>
      <c r="E1076" s="155"/>
      <c r="F1076" s="155"/>
      <c r="G1076" s="155"/>
      <c r="H1076" s="155"/>
      <c r="I1076" s="155"/>
      <c r="J1076" s="169">
        <f t="shared" si="35"/>
        <v>0</v>
      </c>
      <c r="K1076" s="169">
        <f t="shared" si="35"/>
        <v>0</v>
      </c>
      <c r="N1076" s="121"/>
      <c r="O1076" s="121"/>
      <c r="P1076" s="121"/>
    </row>
    <row r="1077" spans="1:16" s="120" customFormat="1" ht="51" x14ac:dyDescent="0.25">
      <c r="A1077" s="155">
        <v>67</v>
      </c>
      <c r="B1077" s="225"/>
      <c r="C1077" s="88" t="s">
        <v>529</v>
      </c>
      <c r="D1077" s="155"/>
      <c r="E1077" s="155"/>
      <c r="F1077" s="155"/>
      <c r="G1077" s="155"/>
      <c r="H1077" s="155"/>
      <c r="I1077" s="155"/>
      <c r="J1077" s="169">
        <f t="shared" si="35"/>
        <v>0</v>
      </c>
      <c r="K1077" s="169">
        <f t="shared" si="35"/>
        <v>0</v>
      </c>
      <c r="N1077" s="121"/>
      <c r="O1077" s="121"/>
      <c r="P1077" s="121"/>
    </row>
    <row r="1078" spans="1:16" s="120" customFormat="1" ht="38.25" x14ac:dyDescent="0.25">
      <c r="A1078" s="155">
        <v>68</v>
      </c>
      <c r="B1078" s="225"/>
      <c r="C1078" s="88" t="s">
        <v>530</v>
      </c>
      <c r="D1078" s="155"/>
      <c r="E1078" s="155"/>
      <c r="F1078" s="155"/>
      <c r="G1078" s="155"/>
      <c r="H1078" s="155"/>
      <c r="I1078" s="155"/>
      <c r="J1078" s="169">
        <f t="shared" si="35"/>
        <v>0</v>
      </c>
      <c r="K1078" s="169">
        <f t="shared" si="35"/>
        <v>0</v>
      </c>
      <c r="N1078" s="121"/>
      <c r="O1078" s="121"/>
      <c r="P1078" s="121"/>
    </row>
    <row r="1079" spans="1:16" s="120" customFormat="1" ht="25.5" x14ac:dyDescent="0.25">
      <c r="A1079" s="155">
        <v>69</v>
      </c>
      <c r="B1079" s="88" t="s">
        <v>111</v>
      </c>
      <c r="C1079" s="88"/>
      <c r="D1079" s="155"/>
      <c r="E1079" s="155"/>
      <c r="F1079" s="155"/>
      <c r="G1079" s="155"/>
      <c r="H1079" s="155"/>
      <c r="I1079" s="155"/>
      <c r="J1079" s="169">
        <f t="shared" si="35"/>
        <v>0</v>
      </c>
      <c r="K1079" s="169">
        <f t="shared" si="35"/>
        <v>0</v>
      </c>
      <c r="N1079" s="121"/>
      <c r="O1079" s="121"/>
      <c r="P1079" s="121"/>
    </row>
    <row r="1080" spans="1:16" s="120" customFormat="1" ht="25.5" x14ac:dyDescent="0.25">
      <c r="A1080" s="155">
        <v>70</v>
      </c>
      <c r="B1080" s="88" t="s">
        <v>112</v>
      </c>
      <c r="C1080" s="88"/>
      <c r="D1080" s="155"/>
      <c r="E1080" s="155"/>
      <c r="F1080" s="155"/>
      <c r="G1080" s="155"/>
      <c r="H1080" s="155"/>
      <c r="I1080" s="155"/>
      <c r="J1080" s="169">
        <f t="shared" si="35"/>
        <v>0</v>
      </c>
      <c r="K1080" s="169">
        <f t="shared" si="35"/>
        <v>0</v>
      </c>
      <c r="N1080" s="121"/>
      <c r="O1080" s="121"/>
      <c r="P1080" s="121"/>
    </row>
    <row r="1081" spans="1:16" s="120" customFormat="1" x14ac:dyDescent="0.25">
      <c r="A1081" s="155">
        <v>71</v>
      </c>
      <c r="B1081" s="88" t="s">
        <v>113</v>
      </c>
      <c r="C1081" s="88"/>
      <c r="D1081" s="155"/>
      <c r="E1081" s="155"/>
      <c r="F1081" s="155"/>
      <c r="G1081" s="155"/>
      <c r="H1081" s="155"/>
      <c r="I1081" s="155"/>
      <c r="J1081" s="169">
        <f t="shared" si="35"/>
        <v>0</v>
      </c>
      <c r="K1081" s="169">
        <f t="shared" si="35"/>
        <v>0</v>
      </c>
      <c r="N1081" s="121"/>
      <c r="O1081" s="121"/>
      <c r="P1081" s="121"/>
    </row>
    <row r="1082" spans="1:16" s="120" customFormat="1" ht="38.25" x14ac:dyDescent="0.25">
      <c r="A1082" s="155">
        <v>72</v>
      </c>
      <c r="B1082" s="88" t="s">
        <v>460</v>
      </c>
      <c r="C1082" s="88"/>
      <c r="D1082" s="155"/>
      <c r="E1082" s="155"/>
      <c r="F1082" s="155"/>
      <c r="G1082" s="155"/>
      <c r="H1082" s="155"/>
      <c r="I1082" s="155"/>
      <c r="J1082" s="169">
        <f t="shared" ref="J1082:K1322" si="36">SUM(D1082+F1082+H1082)</f>
        <v>0</v>
      </c>
      <c r="K1082" s="169">
        <f t="shared" si="36"/>
        <v>0</v>
      </c>
      <c r="N1082" s="121"/>
      <c r="O1082" s="121"/>
      <c r="P1082" s="121"/>
    </row>
    <row r="1083" spans="1:16" s="120" customFormat="1" ht="38.25" x14ac:dyDescent="0.25">
      <c r="A1083" s="155">
        <v>73</v>
      </c>
      <c r="B1083" s="88" t="s">
        <v>461</v>
      </c>
      <c r="C1083" s="88"/>
      <c r="D1083" s="155"/>
      <c r="E1083" s="155"/>
      <c r="F1083" s="155"/>
      <c r="G1083" s="155"/>
      <c r="H1083" s="155"/>
      <c r="I1083" s="155"/>
      <c r="J1083" s="169">
        <f t="shared" si="36"/>
        <v>0</v>
      </c>
      <c r="K1083" s="169">
        <f t="shared" si="36"/>
        <v>0</v>
      </c>
      <c r="N1083" s="121"/>
      <c r="O1083" s="121"/>
      <c r="P1083" s="121"/>
    </row>
    <row r="1084" spans="1:16" s="120" customFormat="1" x14ac:dyDescent="0.25">
      <c r="A1084" s="155">
        <v>74</v>
      </c>
      <c r="B1084" s="88" t="s">
        <v>114</v>
      </c>
      <c r="C1084" s="88"/>
      <c r="D1084" s="155"/>
      <c r="E1084" s="155"/>
      <c r="F1084" s="155"/>
      <c r="G1084" s="155"/>
      <c r="H1084" s="155"/>
      <c r="I1084" s="155"/>
      <c r="J1084" s="169">
        <f t="shared" si="36"/>
        <v>0</v>
      </c>
      <c r="K1084" s="169">
        <f t="shared" si="36"/>
        <v>0</v>
      </c>
      <c r="N1084" s="121"/>
      <c r="O1084" s="121"/>
      <c r="P1084" s="121"/>
    </row>
    <row r="1085" spans="1:16" s="120" customFormat="1" ht="51" x14ac:dyDescent="0.25">
      <c r="A1085" s="155">
        <v>75</v>
      </c>
      <c r="B1085" s="88" t="s">
        <v>462</v>
      </c>
      <c r="C1085" s="88"/>
      <c r="D1085" s="155"/>
      <c r="E1085" s="155"/>
      <c r="F1085" s="155"/>
      <c r="G1085" s="155"/>
      <c r="H1085" s="155"/>
      <c r="I1085" s="155"/>
      <c r="J1085" s="169">
        <f t="shared" si="36"/>
        <v>0</v>
      </c>
      <c r="K1085" s="169">
        <f t="shared" si="36"/>
        <v>0</v>
      </c>
      <c r="N1085" s="121"/>
      <c r="O1085" s="121"/>
      <c r="P1085" s="121"/>
    </row>
    <row r="1086" spans="1:16" s="120" customFormat="1" ht="38.25" x14ac:dyDescent="0.25">
      <c r="A1086" s="155">
        <v>76</v>
      </c>
      <c r="B1086" s="88" t="s">
        <v>463</v>
      </c>
      <c r="C1086" s="88"/>
      <c r="D1086" s="155"/>
      <c r="E1086" s="155"/>
      <c r="F1086" s="155"/>
      <c r="G1086" s="155"/>
      <c r="H1086" s="155"/>
      <c r="I1086" s="155"/>
      <c r="J1086" s="169">
        <f t="shared" si="36"/>
        <v>0</v>
      </c>
      <c r="K1086" s="169">
        <f t="shared" si="36"/>
        <v>0</v>
      </c>
      <c r="N1086" s="121"/>
      <c r="O1086" s="121"/>
      <c r="P1086" s="121"/>
    </row>
    <row r="1087" spans="1:16" s="120" customFormat="1" ht="25.5" x14ac:dyDescent="0.25">
      <c r="A1087" s="155">
        <v>77</v>
      </c>
      <c r="B1087" s="88" t="s">
        <v>115</v>
      </c>
      <c r="C1087" s="88"/>
      <c r="D1087" s="155"/>
      <c r="E1087" s="155"/>
      <c r="F1087" s="155"/>
      <c r="G1087" s="155"/>
      <c r="H1087" s="155"/>
      <c r="I1087" s="155"/>
      <c r="J1087" s="169">
        <f t="shared" si="36"/>
        <v>0</v>
      </c>
      <c r="K1087" s="169">
        <f t="shared" si="36"/>
        <v>0</v>
      </c>
      <c r="N1087" s="121"/>
      <c r="O1087" s="121"/>
      <c r="P1087" s="121"/>
    </row>
    <row r="1088" spans="1:16" s="120" customFormat="1" x14ac:dyDescent="0.25">
      <c r="A1088" s="155">
        <v>78</v>
      </c>
      <c r="B1088" s="88" t="s">
        <v>464</v>
      </c>
      <c r="C1088" s="88"/>
      <c r="D1088" s="155"/>
      <c r="E1088" s="155"/>
      <c r="F1088" s="155"/>
      <c r="G1088" s="155"/>
      <c r="H1088" s="155"/>
      <c r="I1088" s="155"/>
      <c r="J1088" s="169">
        <f t="shared" si="36"/>
        <v>0</v>
      </c>
      <c r="K1088" s="169">
        <f t="shared" si="36"/>
        <v>0</v>
      </c>
      <c r="N1088" s="121"/>
      <c r="O1088" s="121"/>
      <c r="P1088" s="121"/>
    </row>
    <row r="1089" spans="1:16" s="120" customFormat="1" x14ac:dyDescent="0.25">
      <c r="A1089" s="155">
        <v>79</v>
      </c>
      <c r="B1089" s="225" t="s">
        <v>116</v>
      </c>
      <c r="C1089" s="88" t="s">
        <v>292</v>
      </c>
      <c r="D1089" s="155"/>
      <c r="E1089" s="155"/>
      <c r="F1089" s="155"/>
      <c r="G1089" s="155"/>
      <c r="H1089" s="155"/>
      <c r="I1089" s="155"/>
      <c r="J1089" s="169">
        <f t="shared" si="36"/>
        <v>0</v>
      </c>
      <c r="K1089" s="169">
        <f t="shared" si="36"/>
        <v>0</v>
      </c>
      <c r="N1089" s="121"/>
      <c r="O1089" s="121"/>
      <c r="P1089" s="121"/>
    </row>
    <row r="1090" spans="1:16" s="120" customFormat="1" x14ac:dyDescent="0.25">
      <c r="A1090" s="155">
        <v>80</v>
      </c>
      <c r="B1090" s="225"/>
      <c r="C1090" s="88" t="s">
        <v>293</v>
      </c>
      <c r="D1090" s="155"/>
      <c r="E1090" s="155"/>
      <c r="F1090" s="155"/>
      <c r="G1090" s="155"/>
      <c r="H1090" s="155"/>
      <c r="I1090" s="155"/>
      <c r="J1090" s="169">
        <f t="shared" si="36"/>
        <v>0</v>
      </c>
      <c r="K1090" s="169">
        <f t="shared" si="36"/>
        <v>0</v>
      </c>
      <c r="N1090" s="121"/>
      <c r="O1090" s="121"/>
      <c r="P1090" s="121"/>
    </row>
    <row r="1091" spans="1:16" s="120" customFormat="1" x14ac:dyDescent="0.25">
      <c r="A1091" s="155">
        <v>81</v>
      </c>
      <c r="B1091" s="225"/>
      <c r="C1091" s="88" t="s">
        <v>294</v>
      </c>
      <c r="D1091" s="155"/>
      <c r="E1091" s="155"/>
      <c r="F1091" s="155"/>
      <c r="G1091" s="155"/>
      <c r="H1091" s="155"/>
      <c r="I1091" s="155"/>
      <c r="J1091" s="169">
        <f t="shared" si="36"/>
        <v>0</v>
      </c>
      <c r="K1091" s="169">
        <f t="shared" si="36"/>
        <v>0</v>
      </c>
      <c r="N1091" s="121"/>
      <c r="O1091" s="121"/>
      <c r="P1091" s="121"/>
    </row>
    <row r="1092" spans="1:16" s="120" customFormat="1" ht="25.5" x14ac:dyDescent="0.25">
      <c r="A1092" s="155">
        <v>82</v>
      </c>
      <c r="B1092" s="225"/>
      <c r="C1092" s="88" t="s">
        <v>295</v>
      </c>
      <c r="D1092" s="155"/>
      <c r="E1092" s="155"/>
      <c r="F1092" s="155"/>
      <c r="G1092" s="155"/>
      <c r="H1092" s="155"/>
      <c r="I1092" s="155"/>
      <c r="J1092" s="169">
        <f t="shared" si="36"/>
        <v>0</v>
      </c>
      <c r="K1092" s="169">
        <f t="shared" si="36"/>
        <v>0</v>
      </c>
      <c r="N1092" s="121"/>
      <c r="O1092" s="121"/>
      <c r="P1092" s="121"/>
    </row>
    <row r="1093" spans="1:16" s="120" customFormat="1" ht="25.5" x14ac:dyDescent="0.25">
      <c r="A1093" s="155">
        <v>83</v>
      </c>
      <c r="B1093" s="225"/>
      <c r="C1093" s="88" t="s">
        <v>296</v>
      </c>
      <c r="D1093" s="155"/>
      <c r="E1093" s="155"/>
      <c r="F1093" s="155"/>
      <c r="G1093" s="155"/>
      <c r="H1093" s="155"/>
      <c r="I1093" s="155"/>
      <c r="J1093" s="169">
        <f t="shared" si="36"/>
        <v>0</v>
      </c>
      <c r="K1093" s="169">
        <f t="shared" si="36"/>
        <v>0</v>
      </c>
      <c r="N1093" s="121"/>
      <c r="O1093" s="121"/>
      <c r="P1093" s="121"/>
    </row>
    <row r="1094" spans="1:16" s="120" customFormat="1" ht="89.25" x14ac:dyDescent="0.25">
      <c r="A1094" s="155">
        <v>84</v>
      </c>
      <c r="B1094" s="225"/>
      <c r="C1094" s="88" t="s">
        <v>297</v>
      </c>
      <c r="D1094" s="155"/>
      <c r="E1094" s="155"/>
      <c r="F1094" s="155"/>
      <c r="G1094" s="155"/>
      <c r="H1094" s="155"/>
      <c r="I1094" s="155"/>
      <c r="J1094" s="169">
        <f t="shared" si="36"/>
        <v>0</v>
      </c>
      <c r="K1094" s="169">
        <f t="shared" si="36"/>
        <v>0</v>
      </c>
      <c r="N1094" s="121"/>
      <c r="O1094" s="121"/>
      <c r="P1094" s="121"/>
    </row>
    <row r="1095" spans="1:16" s="120" customFormat="1" ht="140.25" x14ac:dyDescent="0.25">
      <c r="A1095" s="155">
        <v>85</v>
      </c>
      <c r="B1095" s="88" t="s">
        <v>117</v>
      </c>
      <c r="C1095" s="88"/>
      <c r="D1095" s="155"/>
      <c r="E1095" s="155"/>
      <c r="F1095" s="155"/>
      <c r="G1095" s="155"/>
      <c r="H1095" s="155"/>
      <c r="I1095" s="155"/>
      <c r="J1095" s="169">
        <f t="shared" si="36"/>
        <v>0</v>
      </c>
      <c r="K1095" s="169">
        <f t="shared" si="36"/>
        <v>0</v>
      </c>
      <c r="N1095" s="121"/>
      <c r="O1095" s="121"/>
      <c r="P1095" s="121"/>
    </row>
    <row r="1096" spans="1:16" s="120" customFormat="1" ht="25.5" x14ac:dyDescent="0.25">
      <c r="A1096" s="155">
        <v>86</v>
      </c>
      <c r="B1096" s="88" t="s">
        <v>118</v>
      </c>
      <c r="C1096" s="88"/>
      <c r="D1096" s="155"/>
      <c r="E1096" s="155"/>
      <c r="F1096" s="155"/>
      <c r="G1096" s="155"/>
      <c r="H1096" s="155"/>
      <c r="I1096" s="155"/>
      <c r="J1096" s="169">
        <f t="shared" si="36"/>
        <v>0</v>
      </c>
      <c r="K1096" s="169">
        <f t="shared" si="36"/>
        <v>0</v>
      </c>
      <c r="N1096" s="121"/>
      <c r="O1096" s="121"/>
      <c r="P1096" s="121"/>
    </row>
    <row r="1097" spans="1:16" s="120" customFormat="1" x14ac:dyDescent="0.25">
      <c r="A1097" s="155">
        <v>87</v>
      </c>
      <c r="B1097" s="88" t="s">
        <v>119</v>
      </c>
      <c r="C1097" s="88"/>
      <c r="D1097" s="155"/>
      <c r="E1097" s="155"/>
      <c r="F1097" s="155"/>
      <c r="G1097" s="155"/>
      <c r="H1097" s="155"/>
      <c r="I1097" s="155"/>
      <c r="J1097" s="169">
        <f t="shared" si="36"/>
        <v>0</v>
      </c>
      <c r="K1097" s="169">
        <f t="shared" si="36"/>
        <v>0</v>
      </c>
      <c r="N1097" s="121"/>
      <c r="O1097" s="121"/>
      <c r="P1097" s="121"/>
    </row>
    <row r="1098" spans="1:16" s="120" customFormat="1" x14ac:dyDescent="0.25">
      <c r="A1098" s="155">
        <v>88</v>
      </c>
      <c r="B1098" s="88" t="s">
        <v>120</v>
      </c>
      <c r="C1098" s="88"/>
      <c r="D1098" s="155"/>
      <c r="E1098" s="155"/>
      <c r="F1098" s="155"/>
      <c r="G1098" s="155"/>
      <c r="H1098" s="155"/>
      <c r="I1098" s="155"/>
      <c r="J1098" s="169">
        <f t="shared" si="36"/>
        <v>0</v>
      </c>
      <c r="K1098" s="169">
        <f t="shared" si="36"/>
        <v>0</v>
      </c>
      <c r="N1098" s="121"/>
      <c r="O1098" s="121"/>
      <c r="P1098" s="121"/>
    </row>
    <row r="1099" spans="1:16" s="120" customFormat="1" ht="25.5" x14ac:dyDescent="0.25">
      <c r="A1099" s="155">
        <v>89</v>
      </c>
      <c r="B1099" s="88" t="s">
        <v>121</v>
      </c>
      <c r="C1099" s="88"/>
      <c r="D1099" s="155"/>
      <c r="E1099" s="155"/>
      <c r="F1099" s="155"/>
      <c r="G1099" s="155"/>
      <c r="H1099" s="155"/>
      <c r="I1099" s="155"/>
      <c r="J1099" s="169">
        <f t="shared" si="36"/>
        <v>0</v>
      </c>
      <c r="K1099" s="169">
        <f t="shared" si="36"/>
        <v>0</v>
      </c>
      <c r="N1099" s="121"/>
      <c r="O1099" s="121"/>
      <c r="P1099" s="121"/>
    </row>
    <row r="1100" spans="1:16" s="120" customFormat="1" x14ac:dyDescent="0.25">
      <c r="A1100" s="155">
        <v>90</v>
      </c>
      <c r="B1100" s="88" t="s">
        <v>122</v>
      </c>
      <c r="C1100" s="88"/>
      <c r="D1100" s="155"/>
      <c r="E1100" s="155"/>
      <c r="F1100" s="155"/>
      <c r="G1100" s="155"/>
      <c r="H1100" s="155"/>
      <c r="I1100" s="155"/>
      <c r="J1100" s="169">
        <f t="shared" si="36"/>
        <v>0</v>
      </c>
      <c r="K1100" s="169">
        <f t="shared" si="36"/>
        <v>0</v>
      </c>
      <c r="N1100" s="121"/>
      <c r="O1100" s="121"/>
      <c r="P1100" s="121"/>
    </row>
    <row r="1101" spans="1:16" s="120" customFormat="1" x14ac:dyDescent="0.25">
      <c r="A1101" s="155">
        <v>91</v>
      </c>
      <c r="B1101" s="88" t="s">
        <v>123</v>
      </c>
      <c r="C1101" s="88"/>
      <c r="D1101" s="155"/>
      <c r="E1101" s="155"/>
      <c r="F1101" s="155"/>
      <c r="G1101" s="155"/>
      <c r="H1101" s="155"/>
      <c r="I1101" s="155"/>
      <c r="J1101" s="169">
        <f t="shared" si="36"/>
        <v>0</v>
      </c>
      <c r="K1101" s="169">
        <f t="shared" si="36"/>
        <v>0</v>
      </c>
      <c r="N1101" s="121"/>
      <c r="O1101" s="121"/>
      <c r="P1101" s="121"/>
    </row>
    <row r="1102" spans="1:16" s="120" customFormat="1" x14ac:dyDescent="0.25">
      <c r="A1102" s="155">
        <v>92</v>
      </c>
      <c r="B1102" s="88" t="s">
        <v>124</v>
      </c>
      <c r="C1102" s="88"/>
      <c r="D1102" s="155"/>
      <c r="E1102" s="155"/>
      <c r="F1102" s="155"/>
      <c r="G1102" s="155"/>
      <c r="H1102" s="155"/>
      <c r="I1102" s="155"/>
      <c r="J1102" s="169">
        <f t="shared" si="36"/>
        <v>0</v>
      </c>
      <c r="K1102" s="169">
        <f t="shared" si="36"/>
        <v>0</v>
      </c>
      <c r="N1102" s="121"/>
      <c r="O1102" s="121"/>
      <c r="P1102" s="121"/>
    </row>
    <row r="1103" spans="1:16" s="120" customFormat="1" ht="38.25" x14ac:dyDescent="0.25">
      <c r="A1103" s="155">
        <v>93</v>
      </c>
      <c r="B1103" s="88" t="s">
        <v>125</v>
      </c>
      <c r="C1103" s="88"/>
      <c r="D1103" s="155"/>
      <c r="E1103" s="155"/>
      <c r="F1103" s="155"/>
      <c r="G1103" s="155"/>
      <c r="H1103" s="155"/>
      <c r="I1103" s="155"/>
      <c r="J1103" s="169">
        <f t="shared" si="36"/>
        <v>0</v>
      </c>
      <c r="K1103" s="169">
        <f t="shared" si="36"/>
        <v>0</v>
      </c>
      <c r="N1103" s="121"/>
      <c r="O1103" s="121"/>
      <c r="P1103" s="121"/>
    </row>
    <row r="1104" spans="1:16" s="120" customFormat="1" x14ac:dyDescent="0.25">
      <c r="A1104" s="155">
        <v>94</v>
      </c>
      <c r="B1104" s="88" t="s">
        <v>126</v>
      </c>
      <c r="C1104" s="88"/>
      <c r="D1104" s="155"/>
      <c r="E1104" s="155"/>
      <c r="F1104" s="155"/>
      <c r="G1104" s="155"/>
      <c r="H1104" s="155"/>
      <c r="I1104" s="155"/>
      <c r="J1104" s="169">
        <f t="shared" si="36"/>
        <v>0</v>
      </c>
      <c r="K1104" s="169">
        <f t="shared" si="36"/>
        <v>0</v>
      </c>
      <c r="N1104" s="121"/>
      <c r="O1104" s="121"/>
      <c r="P1104" s="121"/>
    </row>
    <row r="1105" spans="1:16" s="120" customFormat="1" x14ac:dyDescent="0.25">
      <c r="A1105" s="155">
        <v>95</v>
      </c>
      <c r="B1105" s="88" t="s">
        <v>127</v>
      </c>
      <c r="C1105" s="88"/>
      <c r="D1105" s="155"/>
      <c r="E1105" s="155"/>
      <c r="F1105" s="155"/>
      <c r="G1105" s="155"/>
      <c r="H1105" s="155"/>
      <c r="I1105" s="155"/>
      <c r="J1105" s="169">
        <f t="shared" si="36"/>
        <v>0</v>
      </c>
      <c r="K1105" s="169">
        <f t="shared" si="36"/>
        <v>0</v>
      </c>
      <c r="N1105" s="121"/>
      <c r="O1105" s="121"/>
      <c r="P1105" s="121"/>
    </row>
    <row r="1106" spans="1:16" s="120" customFormat="1" ht="63.75" x14ac:dyDescent="0.25">
      <c r="A1106" s="155">
        <v>96</v>
      </c>
      <c r="B1106" s="88" t="s">
        <v>128</v>
      </c>
      <c r="C1106" s="88"/>
      <c r="D1106" s="155"/>
      <c r="E1106" s="155"/>
      <c r="F1106" s="155"/>
      <c r="G1106" s="155"/>
      <c r="H1106" s="155"/>
      <c r="I1106" s="155"/>
      <c r="J1106" s="169">
        <f t="shared" si="36"/>
        <v>0</v>
      </c>
      <c r="K1106" s="169">
        <f t="shared" si="36"/>
        <v>0</v>
      </c>
      <c r="N1106" s="121"/>
      <c r="O1106" s="121"/>
      <c r="P1106" s="121"/>
    </row>
    <row r="1107" spans="1:16" s="120" customFormat="1" ht="25.5" x14ac:dyDescent="0.25">
      <c r="A1107" s="155">
        <v>97</v>
      </c>
      <c r="B1107" s="88" t="s">
        <v>531</v>
      </c>
      <c r="C1107" s="89" t="s">
        <v>536</v>
      </c>
      <c r="D1107" s="155"/>
      <c r="E1107" s="155"/>
      <c r="F1107" s="155"/>
      <c r="G1107" s="155"/>
      <c r="H1107" s="155"/>
      <c r="I1107" s="155"/>
      <c r="J1107" s="169">
        <f t="shared" si="36"/>
        <v>0</v>
      </c>
      <c r="K1107" s="169">
        <f t="shared" si="36"/>
        <v>0</v>
      </c>
      <c r="N1107" s="121"/>
      <c r="O1107" s="121"/>
      <c r="P1107" s="121"/>
    </row>
    <row r="1108" spans="1:16" s="120" customFormat="1" ht="25.5" x14ac:dyDescent="0.25">
      <c r="A1108" s="155">
        <v>98</v>
      </c>
      <c r="B1108" s="88" t="s">
        <v>131</v>
      </c>
      <c r="C1108" s="88"/>
      <c r="D1108" s="155"/>
      <c r="E1108" s="155"/>
      <c r="F1108" s="155"/>
      <c r="G1108" s="155"/>
      <c r="H1108" s="155"/>
      <c r="I1108" s="155"/>
      <c r="J1108" s="169">
        <f t="shared" si="36"/>
        <v>0</v>
      </c>
      <c r="K1108" s="169">
        <f t="shared" si="36"/>
        <v>0</v>
      </c>
      <c r="N1108" s="121"/>
      <c r="O1108" s="121"/>
      <c r="P1108" s="121"/>
    </row>
    <row r="1109" spans="1:16" s="120" customFormat="1" ht="25.5" x14ac:dyDescent="0.25">
      <c r="A1109" s="155">
        <v>99</v>
      </c>
      <c r="B1109" s="88" t="s">
        <v>132</v>
      </c>
      <c r="C1109" s="88"/>
      <c r="D1109" s="155"/>
      <c r="E1109" s="155"/>
      <c r="F1109" s="155"/>
      <c r="G1109" s="155"/>
      <c r="H1109" s="155"/>
      <c r="I1109" s="155"/>
      <c r="J1109" s="169">
        <f t="shared" si="36"/>
        <v>0</v>
      </c>
      <c r="K1109" s="169">
        <f t="shared" si="36"/>
        <v>0</v>
      </c>
      <c r="N1109" s="121"/>
      <c r="O1109" s="121"/>
      <c r="P1109" s="121"/>
    </row>
    <row r="1110" spans="1:16" s="120" customFormat="1" ht="25.5" x14ac:dyDescent="0.25">
      <c r="A1110" s="155">
        <v>100</v>
      </c>
      <c r="B1110" s="88" t="s">
        <v>133</v>
      </c>
      <c r="C1110" s="88"/>
      <c r="D1110" s="155"/>
      <c r="E1110" s="155"/>
      <c r="F1110" s="155"/>
      <c r="G1110" s="155"/>
      <c r="H1110" s="155"/>
      <c r="I1110" s="155"/>
      <c r="J1110" s="169">
        <f t="shared" si="36"/>
        <v>0</v>
      </c>
      <c r="K1110" s="169">
        <f t="shared" si="36"/>
        <v>0</v>
      </c>
      <c r="N1110" s="121"/>
      <c r="O1110" s="121"/>
      <c r="P1110" s="121"/>
    </row>
    <row r="1111" spans="1:16" s="120" customFormat="1" ht="25.5" x14ac:dyDescent="0.25">
      <c r="A1111" s="155">
        <v>101</v>
      </c>
      <c r="B1111" s="88" t="s">
        <v>134</v>
      </c>
      <c r="C1111" s="88"/>
      <c r="D1111" s="155"/>
      <c r="E1111" s="155"/>
      <c r="F1111" s="155"/>
      <c r="G1111" s="155"/>
      <c r="H1111" s="155"/>
      <c r="I1111" s="155"/>
      <c r="J1111" s="169">
        <f t="shared" si="36"/>
        <v>0</v>
      </c>
      <c r="K1111" s="169">
        <f t="shared" si="36"/>
        <v>0</v>
      </c>
      <c r="N1111" s="121"/>
      <c r="O1111" s="121"/>
      <c r="P1111" s="121"/>
    </row>
    <row r="1112" spans="1:16" s="120" customFormat="1" x14ac:dyDescent="0.25">
      <c r="A1112" s="155">
        <v>102</v>
      </c>
      <c r="B1112" s="88" t="s">
        <v>135</v>
      </c>
      <c r="C1112" s="88"/>
      <c r="D1112" s="155"/>
      <c r="E1112" s="155"/>
      <c r="F1112" s="155"/>
      <c r="G1112" s="155"/>
      <c r="H1112" s="155"/>
      <c r="I1112" s="155"/>
      <c r="J1112" s="169">
        <f t="shared" si="36"/>
        <v>0</v>
      </c>
      <c r="K1112" s="169">
        <f t="shared" si="36"/>
        <v>0</v>
      </c>
      <c r="N1112" s="121"/>
      <c r="O1112" s="121"/>
      <c r="P1112" s="121"/>
    </row>
    <row r="1113" spans="1:16" s="120" customFormat="1" x14ac:dyDescent="0.25">
      <c r="A1113" s="155">
        <v>103</v>
      </c>
      <c r="B1113" s="88" t="s">
        <v>136</v>
      </c>
      <c r="C1113" s="88"/>
      <c r="D1113" s="155"/>
      <c r="E1113" s="155"/>
      <c r="F1113" s="155"/>
      <c r="G1113" s="155"/>
      <c r="H1113" s="155"/>
      <c r="I1113" s="155"/>
      <c r="J1113" s="169">
        <f t="shared" si="36"/>
        <v>0</v>
      </c>
      <c r="K1113" s="169">
        <f t="shared" si="36"/>
        <v>0</v>
      </c>
      <c r="N1113" s="121"/>
      <c r="O1113" s="121"/>
      <c r="P1113" s="121"/>
    </row>
    <row r="1114" spans="1:16" s="120" customFormat="1" x14ac:dyDescent="0.25">
      <c r="A1114" s="155">
        <v>104</v>
      </c>
      <c r="B1114" s="88" t="s">
        <v>137</v>
      </c>
      <c r="C1114" s="88"/>
      <c r="D1114" s="155"/>
      <c r="E1114" s="155"/>
      <c r="F1114" s="155"/>
      <c r="G1114" s="155"/>
      <c r="H1114" s="155"/>
      <c r="I1114" s="155"/>
      <c r="J1114" s="169">
        <f t="shared" si="36"/>
        <v>0</v>
      </c>
      <c r="K1114" s="169">
        <f t="shared" si="36"/>
        <v>0</v>
      </c>
      <c r="N1114" s="121"/>
      <c r="O1114" s="121"/>
      <c r="P1114" s="121"/>
    </row>
    <row r="1115" spans="1:16" s="120" customFormat="1" ht="25.5" x14ac:dyDescent="0.25">
      <c r="A1115" s="155">
        <v>105</v>
      </c>
      <c r="B1115" s="88" t="s">
        <v>138</v>
      </c>
      <c r="C1115" s="88"/>
      <c r="D1115" s="155"/>
      <c r="E1115" s="155"/>
      <c r="F1115" s="155"/>
      <c r="G1115" s="155"/>
      <c r="H1115" s="155"/>
      <c r="I1115" s="155"/>
      <c r="J1115" s="169">
        <f t="shared" si="36"/>
        <v>0</v>
      </c>
      <c r="K1115" s="169">
        <f t="shared" si="36"/>
        <v>0</v>
      </c>
      <c r="N1115" s="121"/>
      <c r="O1115" s="121"/>
      <c r="P1115" s="121"/>
    </row>
    <row r="1116" spans="1:16" s="120" customFormat="1" ht="25.5" x14ac:dyDescent="0.25">
      <c r="A1116" s="155">
        <v>106</v>
      </c>
      <c r="B1116" s="88" t="s">
        <v>532</v>
      </c>
      <c r="C1116" s="89" t="s">
        <v>536</v>
      </c>
      <c r="D1116" s="155"/>
      <c r="E1116" s="155"/>
      <c r="F1116" s="155"/>
      <c r="G1116" s="155"/>
      <c r="H1116" s="155"/>
      <c r="I1116" s="155"/>
      <c r="J1116" s="169">
        <f t="shared" si="36"/>
        <v>0</v>
      </c>
      <c r="K1116" s="169">
        <f t="shared" si="36"/>
        <v>0</v>
      </c>
      <c r="N1116" s="121"/>
      <c r="O1116" s="121"/>
      <c r="P1116" s="121"/>
    </row>
    <row r="1117" spans="1:16" s="120" customFormat="1" ht="38.25" x14ac:dyDescent="0.25">
      <c r="A1117" s="155">
        <v>107</v>
      </c>
      <c r="B1117" s="225" t="s">
        <v>139</v>
      </c>
      <c r="C1117" s="88" t="s">
        <v>298</v>
      </c>
      <c r="D1117" s="155"/>
      <c r="E1117" s="155"/>
      <c r="F1117" s="155"/>
      <c r="G1117" s="155"/>
      <c r="H1117" s="155"/>
      <c r="I1117" s="155"/>
      <c r="J1117" s="169">
        <f t="shared" si="36"/>
        <v>0</v>
      </c>
      <c r="K1117" s="169">
        <f t="shared" si="36"/>
        <v>0</v>
      </c>
      <c r="N1117" s="121"/>
      <c r="O1117" s="121"/>
      <c r="P1117" s="121"/>
    </row>
    <row r="1118" spans="1:16" s="120" customFormat="1" ht="25.5" x14ac:dyDescent="0.25">
      <c r="A1118" s="155">
        <v>108</v>
      </c>
      <c r="B1118" s="225"/>
      <c r="C1118" s="88" t="s">
        <v>299</v>
      </c>
      <c r="D1118" s="155"/>
      <c r="E1118" s="155"/>
      <c r="F1118" s="155"/>
      <c r="G1118" s="155"/>
      <c r="H1118" s="155"/>
      <c r="I1118" s="155"/>
      <c r="J1118" s="169">
        <f t="shared" si="36"/>
        <v>0</v>
      </c>
      <c r="K1118" s="169">
        <f t="shared" si="36"/>
        <v>0</v>
      </c>
      <c r="N1118" s="121"/>
      <c r="O1118" s="121"/>
      <c r="P1118" s="121"/>
    </row>
    <row r="1119" spans="1:16" s="120" customFormat="1" ht="25.5" x14ac:dyDescent="0.25">
      <c r="A1119" s="155">
        <v>109</v>
      </c>
      <c r="B1119" s="225"/>
      <c r="C1119" s="88" t="s">
        <v>300</v>
      </c>
      <c r="D1119" s="155"/>
      <c r="E1119" s="155"/>
      <c r="F1119" s="155"/>
      <c r="G1119" s="155"/>
      <c r="H1119" s="155"/>
      <c r="I1119" s="155"/>
      <c r="J1119" s="169">
        <f t="shared" si="36"/>
        <v>0</v>
      </c>
      <c r="K1119" s="169">
        <f t="shared" si="36"/>
        <v>0</v>
      </c>
      <c r="N1119" s="121"/>
      <c r="O1119" s="121"/>
      <c r="P1119" s="121"/>
    </row>
    <row r="1120" spans="1:16" s="120" customFormat="1" ht="38.25" x14ac:dyDescent="0.25">
      <c r="A1120" s="155">
        <v>110</v>
      </c>
      <c r="B1120" s="225"/>
      <c r="C1120" s="88" t="s">
        <v>301</v>
      </c>
      <c r="D1120" s="155"/>
      <c r="E1120" s="155"/>
      <c r="F1120" s="155"/>
      <c r="G1120" s="155"/>
      <c r="H1120" s="155"/>
      <c r="I1120" s="155"/>
      <c r="J1120" s="169">
        <f t="shared" si="36"/>
        <v>0</v>
      </c>
      <c r="K1120" s="169">
        <f t="shared" si="36"/>
        <v>0</v>
      </c>
      <c r="N1120" s="121"/>
      <c r="O1120" s="121"/>
      <c r="P1120" s="121"/>
    </row>
    <row r="1121" spans="1:16" s="120" customFormat="1" ht="38.25" x14ac:dyDescent="0.25">
      <c r="A1121" s="155">
        <v>111</v>
      </c>
      <c r="B1121" s="225"/>
      <c r="C1121" s="88" t="s">
        <v>302</v>
      </c>
      <c r="D1121" s="155"/>
      <c r="E1121" s="155"/>
      <c r="F1121" s="155"/>
      <c r="G1121" s="155"/>
      <c r="H1121" s="155"/>
      <c r="I1121" s="155"/>
      <c r="J1121" s="169">
        <f t="shared" si="36"/>
        <v>0</v>
      </c>
      <c r="K1121" s="169">
        <f t="shared" si="36"/>
        <v>0</v>
      </c>
      <c r="N1121" s="121"/>
      <c r="O1121" s="121"/>
      <c r="P1121" s="121"/>
    </row>
    <row r="1122" spans="1:16" s="120" customFormat="1" ht="140.25" x14ac:dyDescent="0.25">
      <c r="A1122" s="155">
        <v>112</v>
      </c>
      <c r="B1122" s="225"/>
      <c r="C1122" s="88" t="s">
        <v>303</v>
      </c>
      <c r="D1122" s="155"/>
      <c r="E1122" s="155"/>
      <c r="F1122" s="155"/>
      <c r="G1122" s="155"/>
      <c r="H1122" s="155"/>
      <c r="I1122" s="155"/>
      <c r="J1122" s="169">
        <f t="shared" si="36"/>
        <v>0</v>
      </c>
      <c r="K1122" s="169">
        <f t="shared" si="36"/>
        <v>0</v>
      </c>
      <c r="N1122" s="121"/>
      <c r="O1122" s="121"/>
      <c r="P1122" s="121"/>
    </row>
    <row r="1123" spans="1:16" s="120" customFormat="1" ht="38.25" x14ac:dyDescent="0.25">
      <c r="A1123" s="155">
        <v>113</v>
      </c>
      <c r="B1123" s="225" t="s">
        <v>140</v>
      </c>
      <c r="C1123" s="88" t="s">
        <v>304</v>
      </c>
      <c r="D1123" s="155"/>
      <c r="E1123" s="155"/>
      <c r="F1123" s="155"/>
      <c r="G1123" s="155"/>
      <c r="H1123" s="155"/>
      <c r="I1123" s="155"/>
      <c r="J1123" s="169">
        <f t="shared" si="36"/>
        <v>0</v>
      </c>
      <c r="K1123" s="169">
        <f t="shared" si="36"/>
        <v>0</v>
      </c>
      <c r="N1123" s="121"/>
      <c r="O1123" s="121"/>
      <c r="P1123" s="121"/>
    </row>
    <row r="1124" spans="1:16" s="120" customFormat="1" ht="38.25" x14ac:dyDescent="0.25">
      <c r="A1124" s="155">
        <v>114</v>
      </c>
      <c r="B1124" s="225"/>
      <c r="C1124" s="88" t="s">
        <v>305</v>
      </c>
      <c r="D1124" s="155"/>
      <c r="E1124" s="155"/>
      <c r="F1124" s="155"/>
      <c r="G1124" s="155"/>
      <c r="H1124" s="155"/>
      <c r="I1124" s="155"/>
      <c r="J1124" s="169">
        <f t="shared" si="36"/>
        <v>0</v>
      </c>
      <c r="K1124" s="169">
        <f t="shared" si="36"/>
        <v>0</v>
      </c>
      <c r="N1124" s="121"/>
      <c r="O1124" s="121"/>
      <c r="P1124" s="121"/>
    </row>
    <row r="1125" spans="1:16" s="120" customFormat="1" ht="89.25" x14ac:dyDescent="0.25">
      <c r="A1125" s="155">
        <v>115</v>
      </c>
      <c r="B1125" s="225"/>
      <c r="C1125" s="88" t="s">
        <v>306</v>
      </c>
      <c r="D1125" s="155"/>
      <c r="E1125" s="155"/>
      <c r="F1125" s="155"/>
      <c r="G1125" s="155"/>
      <c r="H1125" s="155"/>
      <c r="I1125" s="155"/>
      <c r="J1125" s="169">
        <f t="shared" si="36"/>
        <v>0</v>
      </c>
      <c r="K1125" s="169">
        <f t="shared" si="36"/>
        <v>0</v>
      </c>
      <c r="N1125" s="121"/>
      <c r="O1125" s="121"/>
      <c r="P1125" s="121"/>
    </row>
    <row r="1126" spans="1:16" s="120" customFormat="1" ht="51" x14ac:dyDescent="0.25">
      <c r="A1126" s="155">
        <v>116</v>
      </c>
      <c r="B1126" s="225"/>
      <c r="C1126" s="88" t="s">
        <v>307</v>
      </c>
      <c r="D1126" s="155"/>
      <c r="E1126" s="155"/>
      <c r="F1126" s="155"/>
      <c r="G1126" s="155"/>
      <c r="H1126" s="155"/>
      <c r="I1126" s="155"/>
      <c r="J1126" s="169">
        <f t="shared" si="36"/>
        <v>0</v>
      </c>
      <c r="K1126" s="169">
        <f t="shared" si="36"/>
        <v>0</v>
      </c>
      <c r="N1126" s="121"/>
      <c r="O1126" s="121"/>
      <c r="P1126" s="121"/>
    </row>
    <row r="1127" spans="1:16" s="120" customFormat="1" x14ac:dyDescent="0.25">
      <c r="A1127" s="155">
        <v>117</v>
      </c>
      <c r="B1127" s="88" t="s">
        <v>141</v>
      </c>
      <c r="C1127" s="88"/>
      <c r="D1127" s="155"/>
      <c r="E1127" s="155"/>
      <c r="F1127" s="155"/>
      <c r="G1127" s="155"/>
      <c r="H1127" s="155"/>
      <c r="I1127" s="155"/>
      <c r="J1127" s="169">
        <f t="shared" si="36"/>
        <v>0</v>
      </c>
      <c r="K1127" s="169">
        <f t="shared" si="36"/>
        <v>0</v>
      </c>
      <c r="N1127" s="121"/>
      <c r="O1127" s="121"/>
      <c r="P1127" s="121"/>
    </row>
    <row r="1128" spans="1:16" s="120" customFormat="1" ht="38.25" x14ac:dyDescent="0.25">
      <c r="A1128" s="155">
        <v>118</v>
      </c>
      <c r="B1128" s="88" t="s">
        <v>142</v>
      </c>
      <c r="C1128" s="88"/>
      <c r="D1128" s="155"/>
      <c r="E1128" s="155"/>
      <c r="F1128" s="155"/>
      <c r="G1128" s="155"/>
      <c r="H1128" s="155"/>
      <c r="I1128" s="155"/>
      <c r="J1128" s="169">
        <f t="shared" si="36"/>
        <v>0</v>
      </c>
      <c r="K1128" s="169">
        <f t="shared" si="36"/>
        <v>0</v>
      </c>
      <c r="N1128" s="121"/>
      <c r="O1128" s="121"/>
      <c r="P1128" s="121"/>
    </row>
    <row r="1129" spans="1:16" s="120" customFormat="1" ht="38.25" x14ac:dyDescent="0.25">
      <c r="A1129" s="155">
        <v>119</v>
      </c>
      <c r="B1129" s="225" t="s">
        <v>143</v>
      </c>
      <c r="C1129" s="88" t="s">
        <v>308</v>
      </c>
      <c r="D1129" s="155"/>
      <c r="E1129" s="155"/>
      <c r="F1129" s="155"/>
      <c r="G1129" s="155"/>
      <c r="H1129" s="155"/>
      <c r="I1129" s="155"/>
      <c r="J1129" s="169">
        <f t="shared" si="36"/>
        <v>0</v>
      </c>
      <c r="K1129" s="169">
        <f t="shared" si="36"/>
        <v>0</v>
      </c>
      <c r="N1129" s="121"/>
      <c r="O1129" s="121"/>
      <c r="P1129" s="121"/>
    </row>
    <row r="1130" spans="1:16" s="120" customFormat="1" ht="38.25" x14ac:dyDescent="0.25">
      <c r="A1130" s="155">
        <v>120</v>
      </c>
      <c r="B1130" s="225"/>
      <c r="C1130" s="88" t="s">
        <v>309</v>
      </c>
      <c r="D1130" s="155"/>
      <c r="E1130" s="155"/>
      <c r="F1130" s="155"/>
      <c r="G1130" s="155"/>
      <c r="H1130" s="155"/>
      <c r="I1130" s="155"/>
      <c r="J1130" s="169">
        <f t="shared" si="36"/>
        <v>0</v>
      </c>
      <c r="K1130" s="169">
        <f t="shared" si="36"/>
        <v>0</v>
      </c>
      <c r="N1130" s="121"/>
      <c r="O1130" s="121"/>
      <c r="P1130" s="121"/>
    </row>
    <row r="1131" spans="1:16" s="120" customFormat="1" ht="51" x14ac:dyDescent="0.25">
      <c r="A1131" s="155">
        <v>121</v>
      </c>
      <c r="B1131" s="225"/>
      <c r="C1131" s="88" t="s">
        <v>310</v>
      </c>
      <c r="D1131" s="155"/>
      <c r="E1131" s="155"/>
      <c r="F1131" s="155"/>
      <c r="G1131" s="155"/>
      <c r="H1131" s="155"/>
      <c r="I1131" s="155"/>
      <c r="J1131" s="169">
        <f t="shared" si="36"/>
        <v>0</v>
      </c>
      <c r="K1131" s="169">
        <f t="shared" si="36"/>
        <v>0</v>
      </c>
      <c r="N1131" s="121"/>
      <c r="O1131" s="121"/>
      <c r="P1131" s="121"/>
    </row>
    <row r="1132" spans="1:16" s="120" customFormat="1" ht="89.25" x14ac:dyDescent="0.25">
      <c r="A1132" s="155">
        <v>122</v>
      </c>
      <c r="B1132" s="225" t="s">
        <v>144</v>
      </c>
      <c r="C1132" s="88" t="s">
        <v>311</v>
      </c>
      <c r="D1132" s="155"/>
      <c r="E1132" s="155"/>
      <c r="F1132" s="155"/>
      <c r="G1132" s="155"/>
      <c r="H1132" s="155"/>
      <c r="I1132" s="155"/>
      <c r="J1132" s="169">
        <f t="shared" si="36"/>
        <v>0</v>
      </c>
      <c r="K1132" s="169">
        <f t="shared" si="36"/>
        <v>0</v>
      </c>
      <c r="N1132" s="121"/>
      <c r="O1132" s="121"/>
      <c r="P1132" s="121"/>
    </row>
    <row r="1133" spans="1:16" s="120" customFormat="1" ht="89.25" x14ac:dyDescent="0.25">
      <c r="A1133" s="155">
        <v>123</v>
      </c>
      <c r="B1133" s="225"/>
      <c r="C1133" s="88" t="s">
        <v>312</v>
      </c>
      <c r="D1133" s="155"/>
      <c r="E1133" s="155"/>
      <c r="F1133" s="155"/>
      <c r="G1133" s="155"/>
      <c r="H1133" s="155"/>
      <c r="I1133" s="155"/>
      <c r="J1133" s="169">
        <f t="shared" si="36"/>
        <v>0</v>
      </c>
      <c r="K1133" s="169">
        <f t="shared" si="36"/>
        <v>0</v>
      </c>
      <c r="N1133" s="121"/>
      <c r="O1133" s="121"/>
      <c r="P1133" s="121"/>
    </row>
    <row r="1134" spans="1:16" s="120" customFormat="1" ht="89.25" x14ac:dyDescent="0.25">
      <c r="A1134" s="155">
        <v>124</v>
      </c>
      <c r="B1134" s="225"/>
      <c r="C1134" s="88" t="s">
        <v>313</v>
      </c>
      <c r="D1134" s="155"/>
      <c r="E1134" s="155"/>
      <c r="F1134" s="155"/>
      <c r="G1134" s="155"/>
      <c r="H1134" s="155"/>
      <c r="I1134" s="155"/>
      <c r="J1134" s="169">
        <f t="shared" si="36"/>
        <v>0</v>
      </c>
      <c r="K1134" s="169">
        <f t="shared" si="36"/>
        <v>0</v>
      </c>
      <c r="N1134" s="121"/>
      <c r="O1134" s="121"/>
      <c r="P1134" s="121"/>
    </row>
    <row r="1135" spans="1:16" s="120" customFormat="1" x14ac:dyDescent="0.25">
      <c r="A1135" s="155">
        <v>125</v>
      </c>
      <c r="B1135" s="88" t="s">
        <v>145</v>
      </c>
      <c r="C1135" s="88"/>
      <c r="D1135" s="155"/>
      <c r="E1135" s="155"/>
      <c r="F1135" s="155"/>
      <c r="G1135" s="155"/>
      <c r="H1135" s="155"/>
      <c r="I1135" s="155"/>
      <c r="J1135" s="169">
        <f t="shared" si="36"/>
        <v>0</v>
      </c>
      <c r="K1135" s="169">
        <f t="shared" si="36"/>
        <v>0</v>
      </c>
      <c r="N1135" s="121"/>
      <c r="O1135" s="121"/>
      <c r="P1135" s="121"/>
    </row>
    <row r="1136" spans="1:16" s="120" customFormat="1" ht="25.5" x14ac:dyDescent="0.25">
      <c r="A1136" s="155">
        <v>126</v>
      </c>
      <c r="B1136" s="88" t="s">
        <v>146</v>
      </c>
      <c r="C1136" s="88"/>
      <c r="D1136" s="155"/>
      <c r="E1136" s="155"/>
      <c r="F1136" s="155"/>
      <c r="G1136" s="155"/>
      <c r="H1136" s="155"/>
      <c r="I1136" s="155"/>
      <c r="J1136" s="169">
        <f t="shared" si="36"/>
        <v>0</v>
      </c>
      <c r="K1136" s="169">
        <f t="shared" si="36"/>
        <v>0</v>
      </c>
      <c r="N1136" s="121"/>
      <c r="O1136" s="121"/>
      <c r="P1136" s="121"/>
    </row>
    <row r="1137" spans="1:16" s="120" customFormat="1" ht="25.5" x14ac:dyDescent="0.25">
      <c r="A1137" s="155">
        <v>127</v>
      </c>
      <c r="B1137" s="88" t="s">
        <v>147</v>
      </c>
      <c r="C1137" s="88"/>
      <c r="D1137" s="155"/>
      <c r="E1137" s="155"/>
      <c r="F1137" s="155"/>
      <c r="G1137" s="155"/>
      <c r="H1137" s="155"/>
      <c r="I1137" s="155"/>
      <c r="J1137" s="169">
        <f t="shared" si="36"/>
        <v>0</v>
      </c>
      <c r="K1137" s="169">
        <f t="shared" si="36"/>
        <v>0</v>
      </c>
      <c r="N1137" s="121"/>
      <c r="O1137" s="121"/>
      <c r="P1137" s="121"/>
    </row>
    <row r="1138" spans="1:16" s="120" customFormat="1" ht="38.25" x14ac:dyDescent="0.25">
      <c r="A1138" s="155">
        <v>128</v>
      </c>
      <c r="B1138" s="88" t="s">
        <v>148</v>
      </c>
      <c r="C1138" s="88"/>
      <c r="D1138" s="155"/>
      <c r="E1138" s="155"/>
      <c r="F1138" s="155"/>
      <c r="G1138" s="155"/>
      <c r="H1138" s="155"/>
      <c r="I1138" s="155"/>
      <c r="J1138" s="169">
        <f t="shared" si="36"/>
        <v>0</v>
      </c>
      <c r="K1138" s="169">
        <f t="shared" si="36"/>
        <v>0</v>
      </c>
      <c r="N1138" s="121"/>
      <c r="O1138" s="121"/>
      <c r="P1138" s="121"/>
    </row>
    <row r="1139" spans="1:16" s="120" customFormat="1" ht="38.25" x14ac:dyDescent="0.25">
      <c r="A1139" s="155">
        <v>129</v>
      </c>
      <c r="B1139" s="88" t="s">
        <v>149</v>
      </c>
      <c r="C1139" s="88"/>
      <c r="D1139" s="155"/>
      <c r="E1139" s="155"/>
      <c r="F1139" s="155"/>
      <c r="G1139" s="155"/>
      <c r="H1139" s="155"/>
      <c r="I1139" s="155"/>
      <c r="J1139" s="169">
        <f>SUM(D1139+F1139+H1139)</f>
        <v>0</v>
      </c>
      <c r="K1139" s="169">
        <f t="shared" si="36"/>
        <v>0</v>
      </c>
      <c r="N1139" s="121"/>
      <c r="O1139" s="121"/>
      <c r="P1139" s="121"/>
    </row>
    <row r="1140" spans="1:16" s="120" customFormat="1" ht="25.5" x14ac:dyDescent="0.25">
      <c r="A1140" s="155">
        <v>130</v>
      </c>
      <c r="B1140" s="88" t="s">
        <v>150</v>
      </c>
      <c r="C1140" s="88"/>
      <c r="D1140" s="155"/>
      <c r="E1140" s="155"/>
      <c r="F1140" s="155"/>
      <c r="G1140" s="155"/>
      <c r="H1140" s="155"/>
      <c r="I1140" s="155"/>
      <c r="J1140" s="169">
        <f t="shared" ref="J1140:J1203" si="37">SUM(D1140+F1140+H1140)</f>
        <v>0</v>
      </c>
      <c r="K1140" s="169">
        <f t="shared" ref="K1140:K1203" si="38">SUM(E1140+G1140+I1140)</f>
        <v>0</v>
      </c>
      <c r="N1140" s="121"/>
      <c r="O1140" s="121"/>
      <c r="P1140" s="121"/>
    </row>
    <row r="1141" spans="1:16" s="120" customFormat="1" ht="25.5" x14ac:dyDescent="0.25">
      <c r="A1141" s="155">
        <v>131</v>
      </c>
      <c r="B1141" s="88" t="s">
        <v>151</v>
      </c>
      <c r="C1141" s="88"/>
      <c r="D1141" s="155"/>
      <c r="E1141" s="155"/>
      <c r="F1141" s="155"/>
      <c r="G1141" s="155"/>
      <c r="H1141" s="155"/>
      <c r="I1141" s="155"/>
      <c r="J1141" s="169">
        <f t="shared" si="37"/>
        <v>0</v>
      </c>
      <c r="K1141" s="169">
        <f t="shared" si="38"/>
        <v>0</v>
      </c>
      <c r="N1141" s="121"/>
      <c r="O1141" s="121"/>
      <c r="P1141" s="121"/>
    </row>
    <row r="1142" spans="1:16" s="120" customFormat="1" ht="25.5" x14ac:dyDescent="0.25">
      <c r="A1142" s="155">
        <v>132</v>
      </c>
      <c r="B1142" s="225" t="s">
        <v>153</v>
      </c>
      <c r="C1142" s="88" t="s">
        <v>465</v>
      </c>
      <c r="D1142" s="155"/>
      <c r="E1142" s="155"/>
      <c r="F1142" s="155"/>
      <c r="G1142" s="155"/>
      <c r="H1142" s="155"/>
      <c r="I1142" s="155"/>
      <c r="J1142" s="169">
        <f t="shared" si="37"/>
        <v>0</v>
      </c>
      <c r="K1142" s="169">
        <f t="shared" si="38"/>
        <v>0</v>
      </c>
      <c r="N1142" s="121"/>
      <c r="O1142" s="121"/>
      <c r="P1142" s="121"/>
    </row>
    <row r="1143" spans="1:16" s="120" customFormat="1" ht="25.5" x14ac:dyDescent="0.25">
      <c r="A1143" s="155">
        <v>133</v>
      </c>
      <c r="B1143" s="225"/>
      <c r="C1143" s="88" t="s">
        <v>466</v>
      </c>
      <c r="D1143" s="155"/>
      <c r="E1143" s="155"/>
      <c r="F1143" s="155"/>
      <c r="G1143" s="155"/>
      <c r="H1143" s="155"/>
      <c r="I1143" s="155"/>
      <c r="J1143" s="169">
        <f t="shared" si="37"/>
        <v>0</v>
      </c>
      <c r="K1143" s="169">
        <f t="shared" si="38"/>
        <v>0</v>
      </c>
      <c r="N1143" s="121"/>
      <c r="O1143" s="121"/>
      <c r="P1143" s="121"/>
    </row>
    <row r="1144" spans="1:16" s="120" customFormat="1" ht="25.5" x14ac:dyDescent="0.25">
      <c r="A1144" s="155">
        <v>134</v>
      </c>
      <c r="B1144" s="225"/>
      <c r="C1144" s="88" t="s">
        <v>152</v>
      </c>
      <c r="D1144" s="155"/>
      <c r="E1144" s="155"/>
      <c r="F1144" s="155"/>
      <c r="G1144" s="155"/>
      <c r="H1144" s="155"/>
      <c r="I1144" s="155"/>
      <c r="J1144" s="169">
        <f t="shared" si="37"/>
        <v>0</v>
      </c>
      <c r="K1144" s="169">
        <f t="shared" si="38"/>
        <v>0</v>
      </c>
      <c r="N1144" s="121"/>
      <c r="O1144" s="121"/>
      <c r="P1144" s="121"/>
    </row>
    <row r="1145" spans="1:16" s="120" customFormat="1" ht="25.5" x14ac:dyDescent="0.25">
      <c r="A1145" s="155">
        <v>135</v>
      </c>
      <c r="B1145" s="88" t="s">
        <v>154</v>
      </c>
      <c r="C1145" s="88"/>
      <c r="D1145" s="155"/>
      <c r="E1145" s="155"/>
      <c r="F1145" s="155"/>
      <c r="G1145" s="155"/>
      <c r="H1145" s="155"/>
      <c r="I1145" s="155"/>
      <c r="J1145" s="169">
        <f t="shared" si="37"/>
        <v>0</v>
      </c>
      <c r="K1145" s="169">
        <f t="shared" si="38"/>
        <v>0</v>
      </c>
      <c r="N1145" s="121"/>
      <c r="O1145" s="121"/>
      <c r="P1145" s="121"/>
    </row>
    <row r="1146" spans="1:16" s="120" customFormat="1" ht="38.25" x14ac:dyDescent="0.25">
      <c r="A1146" s="155">
        <v>136</v>
      </c>
      <c r="B1146" s="88" t="s">
        <v>155</v>
      </c>
      <c r="C1146" s="88"/>
      <c r="D1146" s="155"/>
      <c r="E1146" s="155"/>
      <c r="F1146" s="155"/>
      <c r="G1146" s="155"/>
      <c r="H1146" s="155"/>
      <c r="I1146" s="155"/>
      <c r="J1146" s="169">
        <f t="shared" si="37"/>
        <v>0</v>
      </c>
      <c r="K1146" s="169">
        <f t="shared" si="38"/>
        <v>0</v>
      </c>
      <c r="N1146" s="121"/>
      <c r="O1146" s="121"/>
      <c r="P1146" s="121"/>
    </row>
    <row r="1147" spans="1:16" s="120" customFormat="1" ht="25.5" x14ac:dyDescent="0.25">
      <c r="A1147" s="155">
        <v>137</v>
      </c>
      <c r="B1147" s="88" t="s">
        <v>156</v>
      </c>
      <c r="C1147" s="88"/>
      <c r="D1147" s="155"/>
      <c r="E1147" s="155"/>
      <c r="F1147" s="155"/>
      <c r="G1147" s="155"/>
      <c r="H1147" s="155"/>
      <c r="I1147" s="155"/>
      <c r="J1147" s="169">
        <f t="shared" si="37"/>
        <v>0</v>
      </c>
      <c r="K1147" s="169">
        <f t="shared" si="38"/>
        <v>0</v>
      </c>
      <c r="N1147" s="121"/>
      <c r="O1147" s="121"/>
      <c r="P1147" s="121"/>
    </row>
    <row r="1148" spans="1:16" s="120" customFormat="1" ht="25.5" x14ac:dyDescent="0.25">
      <c r="A1148" s="155">
        <v>138</v>
      </c>
      <c r="B1148" s="88" t="s">
        <v>157</v>
      </c>
      <c r="C1148" s="88"/>
      <c r="D1148" s="155"/>
      <c r="E1148" s="155"/>
      <c r="F1148" s="155"/>
      <c r="G1148" s="155"/>
      <c r="H1148" s="155"/>
      <c r="I1148" s="155"/>
      <c r="J1148" s="169">
        <f t="shared" si="37"/>
        <v>0</v>
      </c>
      <c r="K1148" s="169">
        <f t="shared" si="38"/>
        <v>0</v>
      </c>
      <c r="N1148" s="121"/>
      <c r="O1148" s="121"/>
      <c r="P1148" s="121"/>
    </row>
    <row r="1149" spans="1:16" s="120" customFormat="1" ht="25.5" x14ac:dyDescent="0.25">
      <c r="A1149" s="155">
        <v>139</v>
      </c>
      <c r="B1149" s="88" t="s">
        <v>158</v>
      </c>
      <c r="C1149" s="88"/>
      <c r="D1149" s="155"/>
      <c r="E1149" s="155"/>
      <c r="F1149" s="155"/>
      <c r="G1149" s="155"/>
      <c r="H1149" s="155"/>
      <c r="I1149" s="155"/>
      <c r="J1149" s="169">
        <f t="shared" si="37"/>
        <v>0</v>
      </c>
      <c r="K1149" s="169">
        <f t="shared" si="38"/>
        <v>0</v>
      </c>
      <c r="N1149" s="121"/>
      <c r="O1149" s="121"/>
      <c r="P1149" s="121"/>
    </row>
    <row r="1150" spans="1:16" s="120" customFormat="1" ht="25.5" x14ac:dyDescent="0.25">
      <c r="A1150" s="155">
        <v>140</v>
      </c>
      <c r="B1150" s="88" t="s">
        <v>159</v>
      </c>
      <c r="C1150" s="88" t="s">
        <v>533</v>
      </c>
      <c r="D1150" s="155"/>
      <c r="E1150" s="155"/>
      <c r="F1150" s="155"/>
      <c r="G1150" s="155"/>
      <c r="H1150" s="155"/>
      <c r="I1150" s="155"/>
      <c r="J1150" s="169">
        <f t="shared" si="37"/>
        <v>0</v>
      </c>
      <c r="K1150" s="169">
        <f t="shared" si="38"/>
        <v>0</v>
      </c>
      <c r="N1150" s="121"/>
      <c r="O1150" s="121"/>
      <c r="P1150" s="121"/>
    </row>
    <row r="1151" spans="1:16" s="120" customFormat="1" ht="25.5" x14ac:dyDescent="0.25">
      <c r="A1151" s="155">
        <v>141</v>
      </c>
      <c r="B1151" s="88" t="s">
        <v>160</v>
      </c>
      <c r="C1151" s="88"/>
      <c r="D1151" s="155"/>
      <c r="E1151" s="155"/>
      <c r="F1151" s="155"/>
      <c r="G1151" s="155"/>
      <c r="H1151" s="155"/>
      <c r="I1151" s="155"/>
      <c r="J1151" s="169">
        <f t="shared" si="37"/>
        <v>0</v>
      </c>
      <c r="K1151" s="169">
        <f t="shared" si="38"/>
        <v>0</v>
      </c>
      <c r="N1151" s="121"/>
      <c r="O1151" s="121"/>
      <c r="P1151" s="121"/>
    </row>
    <row r="1152" spans="1:16" s="120" customFormat="1" ht="38.25" x14ac:dyDescent="0.25">
      <c r="A1152" s="155">
        <v>142</v>
      </c>
      <c r="B1152" s="196" t="s">
        <v>534</v>
      </c>
      <c r="C1152" s="89" t="s">
        <v>536</v>
      </c>
      <c r="D1152" s="155"/>
      <c r="E1152" s="155"/>
      <c r="F1152" s="155"/>
      <c r="G1152" s="155"/>
      <c r="H1152" s="155"/>
      <c r="I1152" s="155"/>
      <c r="J1152" s="169">
        <f t="shared" si="37"/>
        <v>0</v>
      </c>
      <c r="K1152" s="169">
        <f t="shared" si="38"/>
        <v>0</v>
      </c>
      <c r="N1152" s="121"/>
      <c r="O1152" s="121"/>
      <c r="P1152" s="121"/>
    </row>
    <row r="1153" spans="1:16" s="120" customFormat="1" ht="25.5" x14ac:dyDescent="0.25">
      <c r="A1153" s="155">
        <v>143</v>
      </c>
      <c r="B1153" s="88" t="s">
        <v>161</v>
      </c>
      <c r="C1153" s="88"/>
      <c r="D1153" s="155"/>
      <c r="E1153" s="155"/>
      <c r="F1153" s="155"/>
      <c r="G1153" s="155"/>
      <c r="H1153" s="155"/>
      <c r="I1153" s="155"/>
      <c r="J1153" s="169">
        <f t="shared" si="37"/>
        <v>0</v>
      </c>
      <c r="K1153" s="169">
        <f t="shared" si="38"/>
        <v>0</v>
      </c>
      <c r="N1153" s="121"/>
      <c r="O1153" s="121"/>
      <c r="P1153" s="121"/>
    </row>
    <row r="1154" spans="1:16" s="120" customFormat="1" ht="25.5" x14ac:dyDescent="0.25">
      <c r="A1154" s="155">
        <v>144</v>
      </c>
      <c r="B1154" s="225" t="s">
        <v>162</v>
      </c>
      <c r="C1154" s="88" t="s">
        <v>314</v>
      </c>
      <c r="D1154" s="155"/>
      <c r="E1154" s="155"/>
      <c r="F1154" s="155"/>
      <c r="G1154" s="155"/>
      <c r="H1154" s="155"/>
      <c r="I1154" s="155"/>
      <c r="J1154" s="169">
        <f t="shared" si="37"/>
        <v>0</v>
      </c>
      <c r="K1154" s="169">
        <f t="shared" si="38"/>
        <v>0</v>
      </c>
      <c r="N1154" s="121"/>
      <c r="O1154" s="121"/>
      <c r="P1154" s="121"/>
    </row>
    <row r="1155" spans="1:16" s="120" customFormat="1" ht="25.5" x14ac:dyDescent="0.25">
      <c r="A1155" s="155">
        <v>145</v>
      </c>
      <c r="B1155" s="225"/>
      <c r="C1155" s="88" t="s">
        <v>315</v>
      </c>
      <c r="D1155" s="155"/>
      <c r="E1155" s="155"/>
      <c r="F1155" s="155"/>
      <c r="G1155" s="155"/>
      <c r="H1155" s="155"/>
      <c r="I1155" s="155"/>
      <c r="J1155" s="169">
        <f t="shared" si="37"/>
        <v>0</v>
      </c>
      <c r="K1155" s="169">
        <f t="shared" si="38"/>
        <v>0</v>
      </c>
      <c r="N1155" s="121"/>
      <c r="O1155" s="121"/>
      <c r="P1155" s="121"/>
    </row>
    <row r="1156" spans="1:16" s="120" customFormat="1" x14ac:dyDescent="0.25">
      <c r="A1156" s="155">
        <v>146</v>
      </c>
      <c r="B1156" s="88" t="s">
        <v>163</v>
      </c>
      <c r="C1156" s="88"/>
      <c r="D1156" s="155"/>
      <c r="E1156" s="155"/>
      <c r="F1156" s="155"/>
      <c r="G1156" s="155"/>
      <c r="H1156" s="155"/>
      <c r="I1156" s="155"/>
      <c r="J1156" s="169">
        <f t="shared" si="37"/>
        <v>0</v>
      </c>
      <c r="K1156" s="169">
        <f t="shared" si="38"/>
        <v>0</v>
      </c>
      <c r="N1156" s="121"/>
      <c r="O1156" s="121"/>
      <c r="P1156" s="121"/>
    </row>
    <row r="1157" spans="1:16" s="120" customFormat="1" ht="25.5" x14ac:dyDescent="0.25">
      <c r="A1157" s="155">
        <v>147</v>
      </c>
      <c r="B1157" s="88" t="s">
        <v>164</v>
      </c>
      <c r="C1157" s="88"/>
      <c r="D1157" s="155"/>
      <c r="E1157" s="155"/>
      <c r="F1157" s="155"/>
      <c r="G1157" s="155"/>
      <c r="H1157" s="155"/>
      <c r="I1157" s="155"/>
      <c r="J1157" s="169">
        <f t="shared" si="37"/>
        <v>0</v>
      </c>
      <c r="K1157" s="169">
        <f t="shared" si="38"/>
        <v>0</v>
      </c>
      <c r="N1157" s="121"/>
      <c r="O1157" s="121"/>
      <c r="P1157" s="121"/>
    </row>
    <row r="1158" spans="1:16" s="120" customFormat="1" ht="25.5" x14ac:dyDescent="0.25">
      <c r="A1158" s="155">
        <v>148</v>
      </c>
      <c r="B1158" s="88" t="s">
        <v>316</v>
      </c>
      <c r="C1158" s="88"/>
      <c r="D1158" s="155"/>
      <c r="E1158" s="155"/>
      <c r="F1158" s="155"/>
      <c r="G1158" s="155"/>
      <c r="H1158" s="155"/>
      <c r="I1158" s="155"/>
      <c r="J1158" s="169">
        <f t="shared" si="37"/>
        <v>0</v>
      </c>
      <c r="K1158" s="169">
        <f t="shared" si="38"/>
        <v>0</v>
      </c>
      <c r="N1158" s="121"/>
      <c r="O1158" s="121"/>
      <c r="P1158" s="121"/>
    </row>
    <row r="1159" spans="1:16" s="120" customFormat="1" ht="38.25" x14ac:dyDescent="0.25">
      <c r="A1159" s="155">
        <v>149</v>
      </c>
      <c r="B1159" s="225" t="s">
        <v>317</v>
      </c>
      <c r="C1159" s="88" t="s">
        <v>318</v>
      </c>
      <c r="D1159" s="155"/>
      <c r="E1159" s="155"/>
      <c r="F1159" s="155"/>
      <c r="G1159" s="155"/>
      <c r="H1159" s="155"/>
      <c r="I1159" s="155"/>
      <c r="J1159" s="169">
        <f t="shared" si="37"/>
        <v>0</v>
      </c>
      <c r="K1159" s="169">
        <f t="shared" si="38"/>
        <v>0</v>
      </c>
      <c r="N1159" s="121"/>
      <c r="O1159" s="121"/>
      <c r="P1159" s="121"/>
    </row>
    <row r="1160" spans="1:16" s="120" customFormat="1" ht="25.5" x14ac:dyDescent="0.25">
      <c r="A1160" s="155">
        <v>150</v>
      </c>
      <c r="B1160" s="225"/>
      <c r="C1160" s="88" t="s">
        <v>319</v>
      </c>
      <c r="D1160" s="155"/>
      <c r="E1160" s="155"/>
      <c r="F1160" s="155"/>
      <c r="G1160" s="155"/>
      <c r="H1160" s="155"/>
      <c r="I1160" s="155"/>
      <c r="J1160" s="169">
        <f t="shared" si="37"/>
        <v>0</v>
      </c>
      <c r="K1160" s="169">
        <f t="shared" si="38"/>
        <v>0</v>
      </c>
      <c r="N1160" s="121"/>
      <c r="O1160" s="121"/>
      <c r="P1160" s="121"/>
    </row>
    <row r="1161" spans="1:16" s="120" customFormat="1" ht="38.25" x14ac:dyDescent="0.25">
      <c r="A1161" s="155">
        <v>151</v>
      </c>
      <c r="B1161" s="88" t="s">
        <v>467</v>
      </c>
      <c r="C1161" s="88"/>
      <c r="D1161" s="155"/>
      <c r="E1161" s="155"/>
      <c r="F1161" s="155"/>
      <c r="G1161" s="155"/>
      <c r="H1161" s="155"/>
      <c r="I1161" s="155"/>
      <c r="J1161" s="169">
        <f t="shared" si="37"/>
        <v>0</v>
      </c>
      <c r="K1161" s="169">
        <f t="shared" si="38"/>
        <v>0</v>
      </c>
      <c r="N1161" s="121"/>
      <c r="O1161" s="121"/>
      <c r="P1161" s="121"/>
    </row>
    <row r="1162" spans="1:16" s="120" customFormat="1" x14ac:dyDescent="0.25">
      <c r="A1162" s="155">
        <v>152</v>
      </c>
      <c r="B1162" s="225" t="s">
        <v>165</v>
      </c>
      <c r="C1162" s="88" t="s">
        <v>320</v>
      </c>
      <c r="D1162" s="155"/>
      <c r="E1162" s="155"/>
      <c r="F1162" s="155"/>
      <c r="G1162" s="155"/>
      <c r="H1162" s="155"/>
      <c r="I1162" s="155"/>
      <c r="J1162" s="169">
        <f t="shared" si="37"/>
        <v>0</v>
      </c>
      <c r="K1162" s="169">
        <f t="shared" si="38"/>
        <v>0</v>
      </c>
      <c r="N1162" s="121"/>
      <c r="O1162" s="121"/>
      <c r="P1162" s="121"/>
    </row>
    <row r="1163" spans="1:16" s="120" customFormat="1" x14ac:dyDescent="0.25">
      <c r="A1163" s="155">
        <v>153</v>
      </c>
      <c r="B1163" s="225"/>
      <c r="C1163" s="88" t="s">
        <v>321</v>
      </c>
      <c r="D1163" s="155"/>
      <c r="E1163" s="155"/>
      <c r="F1163" s="155"/>
      <c r="G1163" s="155"/>
      <c r="H1163" s="155"/>
      <c r="I1163" s="155"/>
      <c r="J1163" s="169">
        <f t="shared" si="37"/>
        <v>0</v>
      </c>
      <c r="K1163" s="169">
        <f t="shared" si="38"/>
        <v>0</v>
      </c>
      <c r="N1163" s="121"/>
      <c r="O1163" s="121"/>
      <c r="P1163" s="121"/>
    </row>
    <row r="1164" spans="1:16" s="120" customFormat="1" ht="76.5" x14ac:dyDescent="0.25">
      <c r="A1164" s="155">
        <v>154</v>
      </c>
      <c r="B1164" s="88" t="s">
        <v>166</v>
      </c>
      <c r="C1164" s="88"/>
      <c r="D1164" s="155"/>
      <c r="E1164" s="155"/>
      <c r="F1164" s="155"/>
      <c r="G1164" s="155"/>
      <c r="H1164" s="155"/>
      <c r="I1164" s="155"/>
      <c r="J1164" s="169">
        <f t="shared" si="37"/>
        <v>0</v>
      </c>
      <c r="K1164" s="169">
        <f t="shared" si="38"/>
        <v>0</v>
      </c>
      <c r="N1164" s="121"/>
      <c r="O1164" s="121"/>
      <c r="P1164" s="121"/>
    </row>
    <row r="1165" spans="1:16" s="120" customFormat="1" ht="89.25" x14ac:dyDescent="0.25">
      <c r="A1165" s="155">
        <v>155</v>
      </c>
      <c r="B1165" s="88" t="s">
        <v>167</v>
      </c>
      <c r="C1165" s="88"/>
      <c r="D1165" s="155"/>
      <c r="E1165" s="155"/>
      <c r="F1165" s="155"/>
      <c r="G1165" s="155"/>
      <c r="H1165" s="155"/>
      <c r="I1165" s="155"/>
      <c r="J1165" s="169">
        <f t="shared" si="37"/>
        <v>0</v>
      </c>
      <c r="K1165" s="169">
        <f t="shared" si="38"/>
        <v>0</v>
      </c>
      <c r="N1165" s="121"/>
      <c r="O1165" s="121"/>
      <c r="P1165" s="121"/>
    </row>
    <row r="1166" spans="1:16" s="120" customFormat="1" ht="63.75" x14ac:dyDescent="0.25">
      <c r="A1166" s="155">
        <v>156</v>
      </c>
      <c r="B1166" s="88" t="s">
        <v>168</v>
      </c>
      <c r="C1166" s="88"/>
      <c r="D1166" s="155"/>
      <c r="E1166" s="155"/>
      <c r="F1166" s="155"/>
      <c r="G1166" s="155"/>
      <c r="H1166" s="155"/>
      <c r="I1166" s="155"/>
      <c r="J1166" s="169">
        <f t="shared" si="37"/>
        <v>0</v>
      </c>
      <c r="K1166" s="169">
        <f t="shared" si="38"/>
        <v>0</v>
      </c>
      <c r="N1166" s="121"/>
      <c r="O1166" s="121"/>
      <c r="P1166" s="121"/>
    </row>
    <row r="1167" spans="1:16" s="120" customFormat="1" ht="38.25" x14ac:dyDescent="0.25">
      <c r="A1167" s="155">
        <v>157</v>
      </c>
      <c r="B1167" s="88" t="s">
        <v>169</v>
      </c>
      <c r="C1167" s="88"/>
      <c r="D1167" s="155"/>
      <c r="E1167" s="155"/>
      <c r="F1167" s="155"/>
      <c r="G1167" s="155"/>
      <c r="H1167" s="155"/>
      <c r="I1167" s="155"/>
      <c r="J1167" s="169">
        <f t="shared" si="37"/>
        <v>0</v>
      </c>
      <c r="K1167" s="169">
        <f t="shared" si="38"/>
        <v>0</v>
      </c>
      <c r="N1167" s="121"/>
      <c r="O1167" s="121"/>
      <c r="P1167" s="121"/>
    </row>
    <row r="1168" spans="1:16" s="120" customFormat="1" x14ac:dyDescent="0.25">
      <c r="A1168" s="155">
        <v>158</v>
      </c>
      <c r="B1168" s="225" t="s">
        <v>322</v>
      </c>
      <c r="C1168" s="88" t="s">
        <v>323</v>
      </c>
      <c r="D1168" s="155"/>
      <c r="E1168" s="155"/>
      <c r="F1168" s="155"/>
      <c r="G1168" s="155"/>
      <c r="H1168" s="155"/>
      <c r="I1168" s="155"/>
      <c r="J1168" s="169">
        <f t="shared" si="37"/>
        <v>0</v>
      </c>
      <c r="K1168" s="169">
        <f t="shared" si="38"/>
        <v>0</v>
      </c>
      <c r="N1168" s="121"/>
      <c r="O1168" s="121"/>
      <c r="P1168" s="121"/>
    </row>
    <row r="1169" spans="1:16" s="120" customFormat="1" x14ac:dyDescent="0.25">
      <c r="A1169" s="155">
        <v>159</v>
      </c>
      <c r="B1169" s="225"/>
      <c r="C1169" s="88" t="s">
        <v>324</v>
      </c>
      <c r="D1169" s="155"/>
      <c r="E1169" s="155"/>
      <c r="F1169" s="155"/>
      <c r="G1169" s="155"/>
      <c r="H1169" s="155"/>
      <c r="I1169" s="155"/>
      <c r="J1169" s="169">
        <f t="shared" si="37"/>
        <v>0</v>
      </c>
      <c r="K1169" s="169">
        <f t="shared" si="38"/>
        <v>0</v>
      </c>
      <c r="N1169" s="121"/>
      <c r="O1169" s="121"/>
      <c r="P1169" s="121"/>
    </row>
    <row r="1170" spans="1:16" s="120" customFormat="1" x14ac:dyDescent="0.25">
      <c r="A1170" s="155">
        <v>160</v>
      </c>
      <c r="B1170" s="225"/>
      <c r="C1170" s="88" t="s">
        <v>325</v>
      </c>
      <c r="D1170" s="155"/>
      <c r="E1170" s="155"/>
      <c r="F1170" s="155"/>
      <c r="G1170" s="155"/>
      <c r="H1170" s="155"/>
      <c r="I1170" s="155"/>
      <c r="J1170" s="169">
        <f t="shared" si="37"/>
        <v>0</v>
      </c>
      <c r="K1170" s="169">
        <f t="shared" si="38"/>
        <v>0</v>
      </c>
      <c r="N1170" s="121"/>
      <c r="O1170" s="121"/>
      <c r="P1170" s="121"/>
    </row>
    <row r="1171" spans="1:16" s="120" customFormat="1" x14ac:dyDescent="0.25">
      <c r="A1171" s="155">
        <v>161</v>
      </c>
      <c r="B1171" s="225"/>
      <c r="C1171" s="88" t="s">
        <v>326</v>
      </c>
      <c r="D1171" s="155"/>
      <c r="E1171" s="155"/>
      <c r="F1171" s="155"/>
      <c r="G1171" s="155"/>
      <c r="H1171" s="155"/>
      <c r="I1171" s="155"/>
      <c r="J1171" s="169">
        <f t="shared" si="37"/>
        <v>0</v>
      </c>
      <c r="K1171" s="169">
        <f t="shared" si="38"/>
        <v>0</v>
      </c>
      <c r="N1171" s="121"/>
      <c r="O1171" s="121"/>
      <c r="P1171" s="121"/>
    </row>
    <row r="1172" spans="1:16" s="120" customFormat="1" x14ac:dyDescent="0.25">
      <c r="A1172" s="155">
        <v>162</v>
      </c>
      <c r="B1172" s="225"/>
      <c r="C1172" s="88" t="s">
        <v>327</v>
      </c>
      <c r="D1172" s="155"/>
      <c r="E1172" s="155"/>
      <c r="F1172" s="155"/>
      <c r="G1172" s="155"/>
      <c r="H1172" s="155"/>
      <c r="I1172" s="155"/>
      <c r="J1172" s="169">
        <f t="shared" si="37"/>
        <v>0</v>
      </c>
      <c r="K1172" s="169">
        <f t="shared" si="38"/>
        <v>0</v>
      </c>
      <c r="N1172" s="121"/>
      <c r="O1172" s="121"/>
      <c r="P1172" s="121"/>
    </row>
    <row r="1173" spans="1:16" s="120" customFormat="1" x14ac:dyDescent="0.25">
      <c r="A1173" s="155">
        <v>163</v>
      </c>
      <c r="B1173" s="225"/>
      <c r="C1173" s="88" t="s">
        <v>328</v>
      </c>
      <c r="D1173" s="155"/>
      <c r="E1173" s="155"/>
      <c r="F1173" s="155"/>
      <c r="G1173" s="155"/>
      <c r="H1173" s="155"/>
      <c r="I1173" s="155"/>
      <c r="J1173" s="169">
        <f t="shared" si="37"/>
        <v>0</v>
      </c>
      <c r="K1173" s="169">
        <f t="shared" si="38"/>
        <v>0</v>
      </c>
      <c r="N1173" s="121"/>
      <c r="O1173" s="121"/>
      <c r="P1173" s="121"/>
    </row>
    <row r="1174" spans="1:16" s="120" customFormat="1" x14ac:dyDescent="0.25">
      <c r="A1174" s="155">
        <v>164</v>
      </c>
      <c r="B1174" s="225"/>
      <c r="C1174" s="88" t="s">
        <v>329</v>
      </c>
      <c r="D1174" s="155"/>
      <c r="E1174" s="155"/>
      <c r="F1174" s="155"/>
      <c r="G1174" s="155"/>
      <c r="H1174" s="155"/>
      <c r="I1174" s="155"/>
      <c r="J1174" s="169">
        <f t="shared" si="37"/>
        <v>0</v>
      </c>
      <c r="K1174" s="169">
        <f t="shared" si="38"/>
        <v>0</v>
      </c>
      <c r="N1174" s="121"/>
      <c r="O1174" s="121"/>
      <c r="P1174" s="121"/>
    </row>
    <row r="1175" spans="1:16" s="120" customFormat="1" ht="25.5" x14ac:dyDescent="0.25">
      <c r="A1175" s="155">
        <v>165</v>
      </c>
      <c r="B1175" s="88" t="s">
        <v>330</v>
      </c>
      <c r="C1175" s="88"/>
      <c r="D1175" s="155"/>
      <c r="E1175" s="155"/>
      <c r="F1175" s="155"/>
      <c r="G1175" s="155"/>
      <c r="H1175" s="155"/>
      <c r="I1175" s="155"/>
      <c r="J1175" s="169">
        <f t="shared" si="37"/>
        <v>0</v>
      </c>
      <c r="K1175" s="169">
        <f t="shared" si="38"/>
        <v>0</v>
      </c>
      <c r="N1175" s="121"/>
      <c r="O1175" s="121"/>
      <c r="P1175" s="121"/>
    </row>
    <row r="1176" spans="1:16" s="120" customFormat="1" ht="38.25" x14ac:dyDescent="0.25">
      <c r="A1176" s="155">
        <v>166</v>
      </c>
      <c r="B1176" s="88" t="s">
        <v>170</v>
      </c>
      <c r="C1176" s="88"/>
      <c r="D1176" s="155"/>
      <c r="E1176" s="155"/>
      <c r="F1176" s="155"/>
      <c r="G1176" s="155"/>
      <c r="H1176" s="155"/>
      <c r="I1176" s="155"/>
      <c r="J1176" s="169">
        <f t="shared" si="37"/>
        <v>0</v>
      </c>
      <c r="K1176" s="169">
        <f t="shared" si="38"/>
        <v>0</v>
      </c>
      <c r="N1176" s="121"/>
      <c r="O1176" s="121"/>
      <c r="P1176" s="121"/>
    </row>
    <row r="1177" spans="1:16" s="120" customFormat="1" ht="38.25" x14ac:dyDescent="0.25">
      <c r="A1177" s="155">
        <v>167</v>
      </c>
      <c r="B1177" s="196" t="s">
        <v>535</v>
      </c>
      <c r="C1177" s="89" t="s">
        <v>536</v>
      </c>
      <c r="D1177" s="155"/>
      <c r="E1177" s="155"/>
      <c r="F1177" s="155"/>
      <c r="G1177" s="155"/>
      <c r="H1177" s="155"/>
      <c r="I1177" s="155"/>
      <c r="J1177" s="169">
        <f t="shared" si="37"/>
        <v>0</v>
      </c>
      <c r="K1177" s="169">
        <f t="shared" si="38"/>
        <v>0</v>
      </c>
      <c r="N1177" s="121"/>
      <c r="O1177" s="121"/>
      <c r="P1177" s="121"/>
    </row>
    <row r="1178" spans="1:16" s="120" customFormat="1" ht="102" x14ac:dyDescent="0.25">
      <c r="A1178" s="155">
        <v>168</v>
      </c>
      <c r="B1178" s="88" t="s">
        <v>468</v>
      </c>
      <c r="C1178" s="88"/>
      <c r="D1178" s="155"/>
      <c r="E1178" s="155"/>
      <c r="F1178" s="155"/>
      <c r="G1178" s="155"/>
      <c r="H1178" s="155"/>
      <c r="I1178" s="155"/>
      <c r="J1178" s="169">
        <f t="shared" si="37"/>
        <v>0</v>
      </c>
      <c r="K1178" s="169">
        <f t="shared" si="38"/>
        <v>0</v>
      </c>
      <c r="N1178" s="121"/>
      <c r="O1178" s="121"/>
      <c r="P1178" s="121"/>
    </row>
    <row r="1179" spans="1:16" s="120" customFormat="1" ht="25.5" x14ac:dyDescent="0.25">
      <c r="A1179" s="155">
        <v>169</v>
      </c>
      <c r="B1179" s="88" t="s">
        <v>171</v>
      </c>
      <c r="C1179" s="88"/>
      <c r="D1179" s="155"/>
      <c r="E1179" s="155"/>
      <c r="F1179" s="155"/>
      <c r="G1179" s="155"/>
      <c r="H1179" s="155"/>
      <c r="I1179" s="155"/>
      <c r="J1179" s="169">
        <f t="shared" si="37"/>
        <v>0</v>
      </c>
      <c r="K1179" s="169">
        <f t="shared" si="38"/>
        <v>0</v>
      </c>
      <c r="N1179" s="121"/>
      <c r="O1179" s="121"/>
      <c r="P1179" s="121"/>
    </row>
    <row r="1180" spans="1:16" s="120" customFormat="1" ht="25.5" x14ac:dyDescent="0.25">
      <c r="A1180" s="155">
        <v>170</v>
      </c>
      <c r="B1180" s="88" t="s">
        <v>172</v>
      </c>
      <c r="C1180" s="88"/>
      <c r="D1180" s="155"/>
      <c r="E1180" s="155"/>
      <c r="F1180" s="155"/>
      <c r="G1180" s="155"/>
      <c r="H1180" s="155"/>
      <c r="I1180" s="155"/>
      <c r="J1180" s="169">
        <f t="shared" si="37"/>
        <v>0</v>
      </c>
      <c r="K1180" s="169">
        <f t="shared" si="38"/>
        <v>0</v>
      </c>
      <c r="N1180" s="121"/>
      <c r="O1180" s="121"/>
      <c r="P1180" s="121"/>
    </row>
    <row r="1181" spans="1:16" s="120" customFormat="1" ht="25.5" x14ac:dyDescent="0.25">
      <c r="A1181" s="155">
        <v>171</v>
      </c>
      <c r="B1181" s="88" t="s">
        <v>537</v>
      </c>
      <c r="C1181" s="88"/>
      <c r="D1181" s="155"/>
      <c r="E1181" s="155"/>
      <c r="F1181" s="155"/>
      <c r="G1181" s="155"/>
      <c r="H1181" s="155"/>
      <c r="I1181" s="155"/>
      <c r="J1181" s="169">
        <f t="shared" si="37"/>
        <v>0</v>
      </c>
      <c r="K1181" s="169">
        <f t="shared" si="38"/>
        <v>0</v>
      </c>
      <c r="N1181" s="121"/>
      <c r="O1181" s="121"/>
      <c r="P1181" s="121"/>
    </row>
    <row r="1182" spans="1:16" s="120" customFormat="1" ht="25.5" x14ac:dyDescent="0.25">
      <c r="A1182" s="155">
        <v>172</v>
      </c>
      <c r="B1182" s="88" t="s">
        <v>538</v>
      </c>
      <c r="C1182" s="88"/>
      <c r="D1182" s="155"/>
      <c r="E1182" s="155"/>
      <c r="F1182" s="155"/>
      <c r="G1182" s="155"/>
      <c r="H1182" s="155"/>
      <c r="I1182" s="155"/>
      <c r="J1182" s="169">
        <f t="shared" si="37"/>
        <v>0</v>
      </c>
      <c r="K1182" s="169">
        <f t="shared" si="38"/>
        <v>0</v>
      </c>
      <c r="N1182" s="121"/>
      <c r="O1182" s="121"/>
      <c r="P1182" s="121"/>
    </row>
    <row r="1183" spans="1:16" s="120" customFormat="1" x14ac:dyDescent="0.25">
      <c r="A1183" s="155">
        <v>173</v>
      </c>
      <c r="B1183" s="88" t="s">
        <v>331</v>
      </c>
      <c r="C1183" s="88"/>
      <c r="D1183" s="155"/>
      <c r="E1183" s="155"/>
      <c r="F1183" s="155"/>
      <c r="G1183" s="155"/>
      <c r="H1183" s="155"/>
      <c r="I1183" s="155"/>
      <c r="J1183" s="169">
        <f t="shared" si="37"/>
        <v>0</v>
      </c>
      <c r="K1183" s="169">
        <f t="shared" si="38"/>
        <v>0</v>
      </c>
      <c r="N1183" s="121"/>
      <c r="O1183" s="121"/>
      <c r="P1183" s="121"/>
    </row>
    <row r="1184" spans="1:16" s="120" customFormat="1" ht="38.25" x14ac:dyDescent="0.25">
      <c r="A1184" s="155">
        <v>174</v>
      </c>
      <c r="B1184" s="88" t="s">
        <v>539</v>
      </c>
      <c r="C1184" s="88"/>
      <c r="D1184" s="155"/>
      <c r="E1184" s="155"/>
      <c r="F1184" s="155"/>
      <c r="G1184" s="155"/>
      <c r="H1184" s="155"/>
      <c r="I1184" s="155"/>
      <c r="J1184" s="169">
        <f t="shared" si="37"/>
        <v>0</v>
      </c>
      <c r="K1184" s="169">
        <f t="shared" si="38"/>
        <v>0</v>
      </c>
      <c r="N1184" s="121"/>
      <c r="O1184" s="121"/>
      <c r="P1184" s="121"/>
    </row>
    <row r="1185" spans="1:16" s="120" customFormat="1" ht="51" x14ac:dyDescent="0.25">
      <c r="A1185" s="155">
        <v>175</v>
      </c>
      <c r="B1185" s="196" t="s">
        <v>540</v>
      </c>
      <c r="C1185" s="89" t="s">
        <v>536</v>
      </c>
      <c r="D1185" s="155"/>
      <c r="E1185" s="155"/>
      <c r="F1185" s="155"/>
      <c r="G1185" s="155"/>
      <c r="H1185" s="155"/>
      <c r="I1185" s="155"/>
      <c r="J1185" s="169">
        <f t="shared" si="37"/>
        <v>0</v>
      </c>
      <c r="K1185" s="169">
        <f t="shared" si="38"/>
        <v>0</v>
      </c>
      <c r="N1185" s="121"/>
      <c r="O1185" s="121"/>
      <c r="P1185" s="121"/>
    </row>
    <row r="1186" spans="1:16" s="120" customFormat="1" ht="25.5" x14ac:dyDescent="0.25">
      <c r="A1186" s="155">
        <v>176</v>
      </c>
      <c r="B1186" s="196" t="s">
        <v>541</v>
      </c>
      <c r="C1186" s="89" t="s">
        <v>536</v>
      </c>
      <c r="D1186" s="155"/>
      <c r="E1186" s="155"/>
      <c r="F1186" s="155"/>
      <c r="G1186" s="155"/>
      <c r="H1186" s="155"/>
      <c r="I1186" s="155"/>
      <c r="J1186" s="169">
        <f t="shared" si="37"/>
        <v>0</v>
      </c>
      <c r="K1186" s="169">
        <f t="shared" si="38"/>
        <v>0</v>
      </c>
      <c r="N1186" s="121"/>
      <c r="O1186" s="121"/>
      <c r="P1186" s="121"/>
    </row>
    <row r="1187" spans="1:16" s="120" customFormat="1" x14ac:dyDescent="0.25">
      <c r="A1187" s="155">
        <v>177</v>
      </c>
      <c r="B1187" s="225" t="s">
        <v>542</v>
      </c>
      <c r="C1187" s="88" t="s">
        <v>543</v>
      </c>
      <c r="D1187" s="155"/>
      <c r="E1187" s="155"/>
      <c r="F1187" s="155"/>
      <c r="G1187" s="155"/>
      <c r="H1187" s="155"/>
      <c r="I1187" s="155"/>
      <c r="J1187" s="169">
        <f t="shared" si="37"/>
        <v>0</v>
      </c>
      <c r="K1187" s="169">
        <f t="shared" si="38"/>
        <v>0</v>
      </c>
      <c r="N1187" s="121"/>
      <c r="O1187" s="121"/>
      <c r="P1187" s="121"/>
    </row>
    <row r="1188" spans="1:16" s="120" customFormat="1" x14ac:dyDescent="0.25">
      <c r="A1188" s="155">
        <v>178</v>
      </c>
      <c r="B1188" s="225"/>
      <c r="C1188" s="88" t="s">
        <v>544</v>
      </c>
      <c r="D1188" s="155"/>
      <c r="E1188" s="155"/>
      <c r="F1188" s="155"/>
      <c r="G1188" s="155"/>
      <c r="H1188" s="155"/>
      <c r="I1188" s="155"/>
      <c r="J1188" s="169">
        <f t="shared" si="37"/>
        <v>0</v>
      </c>
      <c r="K1188" s="169">
        <f t="shared" si="38"/>
        <v>0</v>
      </c>
      <c r="N1188" s="121"/>
      <c r="O1188" s="121"/>
      <c r="P1188" s="121"/>
    </row>
    <row r="1189" spans="1:16" s="120" customFormat="1" ht="38.25" x14ac:dyDescent="0.25">
      <c r="A1189" s="155">
        <v>179</v>
      </c>
      <c r="B1189" s="88" t="s">
        <v>175</v>
      </c>
      <c r="C1189" s="88"/>
      <c r="D1189" s="155"/>
      <c r="E1189" s="155"/>
      <c r="F1189" s="155"/>
      <c r="G1189" s="155"/>
      <c r="H1189" s="155"/>
      <c r="I1189" s="155"/>
      <c r="J1189" s="169">
        <f t="shared" si="37"/>
        <v>0</v>
      </c>
      <c r="K1189" s="169">
        <f t="shared" si="38"/>
        <v>0</v>
      </c>
      <c r="N1189" s="121"/>
      <c r="O1189" s="121"/>
      <c r="P1189" s="121"/>
    </row>
    <row r="1190" spans="1:16" s="120" customFormat="1" x14ac:dyDescent="0.25">
      <c r="A1190" s="155">
        <v>180</v>
      </c>
      <c r="B1190" s="225" t="s">
        <v>176</v>
      </c>
      <c r="C1190" s="88" t="s">
        <v>333</v>
      </c>
      <c r="D1190" s="155"/>
      <c r="E1190" s="155"/>
      <c r="F1190" s="155"/>
      <c r="G1190" s="155"/>
      <c r="H1190" s="155"/>
      <c r="I1190" s="155"/>
      <c r="J1190" s="169">
        <f t="shared" si="37"/>
        <v>0</v>
      </c>
      <c r="K1190" s="169">
        <f t="shared" si="38"/>
        <v>0</v>
      </c>
      <c r="N1190" s="121"/>
      <c r="O1190" s="121"/>
      <c r="P1190" s="121"/>
    </row>
    <row r="1191" spans="1:16" s="120" customFormat="1" ht="38.25" x14ac:dyDescent="0.25">
      <c r="A1191" s="155">
        <v>181</v>
      </c>
      <c r="B1191" s="225"/>
      <c r="C1191" s="88" t="s">
        <v>334</v>
      </c>
      <c r="D1191" s="155"/>
      <c r="E1191" s="155"/>
      <c r="F1191" s="155"/>
      <c r="G1191" s="155"/>
      <c r="H1191" s="155"/>
      <c r="I1191" s="155"/>
      <c r="J1191" s="169">
        <f t="shared" si="37"/>
        <v>0</v>
      </c>
      <c r="K1191" s="169">
        <f t="shared" si="38"/>
        <v>0</v>
      </c>
      <c r="N1191" s="121"/>
      <c r="O1191" s="121"/>
      <c r="P1191" s="121"/>
    </row>
    <row r="1192" spans="1:16" s="120" customFormat="1" ht="25.5" x14ac:dyDescent="0.25">
      <c r="A1192" s="155">
        <v>182</v>
      </c>
      <c r="B1192" s="225"/>
      <c r="C1192" s="88" t="s">
        <v>335</v>
      </c>
      <c r="D1192" s="155"/>
      <c r="E1192" s="155"/>
      <c r="F1192" s="155"/>
      <c r="G1192" s="155"/>
      <c r="H1192" s="155"/>
      <c r="I1192" s="155"/>
      <c r="J1192" s="169">
        <f t="shared" si="37"/>
        <v>0</v>
      </c>
      <c r="K1192" s="169">
        <f t="shared" si="38"/>
        <v>0</v>
      </c>
      <c r="N1192" s="121"/>
      <c r="O1192" s="121"/>
      <c r="P1192" s="121"/>
    </row>
    <row r="1193" spans="1:16" s="120" customFormat="1" ht="38.25" x14ac:dyDescent="0.25">
      <c r="A1193" s="155">
        <v>183</v>
      </c>
      <c r="B1193" s="225" t="s">
        <v>336</v>
      </c>
      <c r="C1193" s="88" t="s">
        <v>337</v>
      </c>
      <c r="D1193" s="155"/>
      <c r="E1193" s="155"/>
      <c r="F1193" s="155"/>
      <c r="G1193" s="155"/>
      <c r="H1193" s="155"/>
      <c r="I1193" s="155"/>
      <c r="J1193" s="169">
        <f t="shared" si="37"/>
        <v>0</v>
      </c>
      <c r="K1193" s="169">
        <f t="shared" si="38"/>
        <v>0</v>
      </c>
      <c r="N1193" s="121"/>
      <c r="O1193" s="121"/>
      <c r="P1193" s="121"/>
    </row>
    <row r="1194" spans="1:16" s="120" customFormat="1" ht="38.25" x14ac:dyDescent="0.25">
      <c r="A1194" s="155">
        <v>184</v>
      </c>
      <c r="B1194" s="225"/>
      <c r="C1194" s="88" t="s">
        <v>334</v>
      </c>
      <c r="D1194" s="155"/>
      <c r="E1194" s="155"/>
      <c r="F1194" s="155"/>
      <c r="G1194" s="155"/>
      <c r="H1194" s="155"/>
      <c r="I1194" s="155"/>
      <c r="J1194" s="169">
        <f t="shared" si="37"/>
        <v>0</v>
      </c>
      <c r="K1194" s="169">
        <f t="shared" si="38"/>
        <v>0</v>
      </c>
      <c r="N1194" s="121"/>
      <c r="O1194" s="121"/>
      <c r="P1194" s="121"/>
    </row>
    <row r="1195" spans="1:16" s="120" customFormat="1" ht="25.5" x14ac:dyDescent="0.25">
      <c r="A1195" s="155">
        <v>185</v>
      </c>
      <c r="B1195" s="88" t="s">
        <v>470</v>
      </c>
      <c r="C1195" s="88"/>
      <c r="D1195" s="155"/>
      <c r="E1195" s="155"/>
      <c r="F1195" s="155"/>
      <c r="G1195" s="155"/>
      <c r="H1195" s="155"/>
      <c r="I1195" s="155"/>
      <c r="J1195" s="169">
        <f t="shared" si="37"/>
        <v>0</v>
      </c>
      <c r="K1195" s="169">
        <f t="shared" si="38"/>
        <v>0</v>
      </c>
      <c r="N1195" s="121"/>
      <c r="O1195" s="121"/>
      <c r="P1195" s="121"/>
    </row>
    <row r="1196" spans="1:16" s="120" customFormat="1" ht="38.25" x14ac:dyDescent="0.25">
      <c r="A1196" s="155">
        <v>186</v>
      </c>
      <c r="B1196" s="88" t="s">
        <v>177</v>
      </c>
      <c r="C1196" s="88"/>
      <c r="D1196" s="155"/>
      <c r="E1196" s="155"/>
      <c r="F1196" s="155"/>
      <c r="G1196" s="155"/>
      <c r="H1196" s="155"/>
      <c r="I1196" s="155"/>
      <c r="J1196" s="169">
        <f t="shared" si="37"/>
        <v>0</v>
      </c>
      <c r="K1196" s="169">
        <f t="shared" si="38"/>
        <v>0</v>
      </c>
      <c r="N1196" s="121"/>
      <c r="O1196" s="121"/>
      <c r="P1196" s="121"/>
    </row>
    <row r="1197" spans="1:16" s="120" customFormat="1" ht="25.5" x14ac:dyDescent="0.25">
      <c r="A1197" s="155">
        <v>187</v>
      </c>
      <c r="B1197" s="88" t="s">
        <v>178</v>
      </c>
      <c r="C1197" s="88"/>
      <c r="D1197" s="155"/>
      <c r="E1197" s="155"/>
      <c r="F1197" s="155"/>
      <c r="G1197" s="155"/>
      <c r="H1197" s="155"/>
      <c r="I1197" s="155"/>
      <c r="J1197" s="169">
        <f t="shared" si="37"/>
        <v>0</v>
      </c>
      <c r="K1197" s="169">
        <f t="shared" si="38"/>
        <v>0</v>
      </c>
      <c r="N1197" s="121"/>
      <c r="O1197" s="121"/>
      <c r="P1197" s="121"/>
    </row>
    <row r="1198" spans="1:16" s="120" customFormat="1" x14ac:dyDescent="0.25">
      <c r="A1198" s="155">
        <v>188</v>
      </c>
      <c r="B1198" s="88" t="s">
        <v>179</v>
      </c>
      <c r="C1198" s="88"/>
      <c r="D1198" s="155"/>
      <c r="E1198" s="155"/>
      <c r="F1198" s="155"/>
      <c r="G1198" s="155"/>
      <c r="H1198" s="155"/>
      <c r="I1198" s="155"/>
      <c r="J1198" s="169">
        <f t="shared" si="37"/>
        <v>0</v>
      </c>
      <c r="K1198" s="169">
        <f t="shared" si="38"/>
        <v>0</v>
      </c>
      <c r="N1198" s="121"/>
      <c r="O1198" s="121"/>
      <c r="P1198" s="121"/>
    </row>
    <row r="1199" spans="1:16" s="120" customFormat="1" ht="25.5" x14ac:dyDescent="0.25">
      <c r="A1199" s="155">
        <v>189</v>
      </c>
      <c r="B1199" s="88" t="s">
        <v>471</v>
      </c>
      <c r="C1199" s="88"/>
      <c r="D1199" s="155"/>
      <c r="E1199" s="155"/>
      <c r="F1199" s="155"/>
      <c r="G1199" s="155"/>
      <c r="H1199" s="155"/>
      <c r="I1199" s="155"/>
      <c r="J1199" s="169">
        <f t="shared" si="37"/>
        <v>0</v>
      </c>
      <c r="K1199" s="169">
        <f t="shared" si="38"/>
        <v>0</v>
      </c>
      <c r="N1199" s="121"/>
      <c r="O1199" s="121"/>
      <c r="P1199" s="121"/>
    </row>
    <row r="1200" spans="1:16" s="120" customFormat="1" ht="51" x14ac:dyDescent="0.25">
      <c r="A1200" s="155">
        <v>190</v>
      </c>
      <c r="B1200" s="88" t="s">
        <v>180</v>
      </c>
      <c r="C1200" s="88" t="s">
        <v>545</v>
      </c>
      <c r="D1200" s="155"/>
      <c r="E1200" s="155"/>
      <c r="F1200" s="155"/>
      <c r="G1200" s="155"/>
      <c r="H1200" s="155"/>
      <c r="I1200" s="155"/>
      <c r="J1200" s="169">
        <f t="shared" si="37"/>
        <v>0</v>
      </c>
      <c r="K1200" s="169">
        <f t="shared" si="38"/>
        <v>0</v>
      </c>
      <c r="N1200" s="121"/>
      <c r="O1200" s="121"/>
      <c r="P1200" s="121"/>
    </row>
    <row r="1201" spans="1:16" s="120" customFormat="1" x14ac:dyDescent="0.25">
      <c r="A1201" s="155">
        <v>191</v>
      </c>
      <c r="B1201" s="88" t="s">
        <v>181</v>
      </c>
      <c r="C1201" s="88"/>
      <c r="D1201" s="155"/>
      <c r="E1201" s="155"/>
      <c r="F1201" s="155"/>
      <c r="G1201" s="155"/>
      <c r="H1201" s="155"/>
      <c r="I1201" s="155"/>
      <c r="J1201" s="169">
        <f t="shared" si="37"/>
        <v>0</v>
      </c>
      <c r="K1201" s="169">
        <f t="shared" si="38"/>
        <v>0</v>
      </c>
      <c r="N1201" s="121"/>
      <c r="O1201" s="121"/>
      <c r="P1201" s="121"/>
    </row>
    <row r="1202" spans="1:16" s="120" customFormat="1" ht="25.5" x14ac:dyDescent="0.25">
      <c r="A1202" s="155">
        <v>192</v>
      </c>
      <c r="B1202" s="225" t="s">
        <v>182</v>
      </c>
      <c r="C1202" s="88" t="s">
        <v>338</v>
      </c>
      <c r="D1202" s="155"/>
      <c r="E1202" s="155"/>
      <c r="F1202" s="155"/>
      <c r="G1202" s="155"/>
      <c r="H1202" s="155"/>
      <c r="I1202" s="155"/>
      <c r="J1202" s="169">
        <f t="shared" si="37"/>
        <v>0</v>
      </c>
      <c r="K1202" s="169">
        <f t="shared" si="38"/>
        <v>0</v>
      </c>
      <c r="N1202" s="121"/>
      <c r="O1202" s="121"/>
      <c r="P1202" s="121"/>
    </row>
    <row r="1203" spans="1:16" s="120" customFormat="1" ht="38.25" x14ac:dyDescent="0.25">
      <c r="A1203" s="155">
        <v>193</v>
      </c>
      <c r="B1203" s="225"/>
      <c r="C1203" s="88" t="s">
        <v>339</v>
      </c>
      <c r="D1203" s="155"/>
      <c r="E1203" s="155"/>
      <c r="F1203" s="155"/>
      <c r="G1203" s="155"/>
      <c r="H1203" s="155"/>
      <c r="I1203" s="155"/>
      <c r="J1203" s="169">
        <f t="shared" si="37"/>
        <v>0</v>
      </c>
      <c r="K1203" s="169">
        <f t="shared" si="38"/>
        <v>0</v>
      </c>
      <c r="N1203" s="121"/>
      <c r="O1203" s="121"/>
      <c r="P1203" s="121"/>
    </row>
    <row r="1204" spans="1:16" s="120" customFormat="1" ht="25.5" x14ac:dyDescent="0.25">
      <c r="A1204" s="155">
        <v>194</v>
      </c>
      <c r="B1204" s="88" t="s">
        <v>183</v>
      </c>
      <c r="C1204" s="88"/>
      <c r="D1204" s="155"/>
      <c r="E1204" s="155"/>
      <c r="F1204" s="155"/>
      <c r="G1204" s="155"/>
      <c r="H1204" s="155"/>
      <c r="I1204" s="155"/>
      <c r="J1204" s="169">
        <f t="shared" ref="J1204:J1267" si="39">SUM(D1204+F1204+H1204)</f>
        <v>0</v>
      </c>
      <c r="K1204" s="169">
        <f t="shared" ref="K1204:K1267" si="40">SUM(E1204+G1204+I1204)</f>
        <v>0</v>
      </c>
      <c r="N1204" s="121"/>
      <c r="O1204" s="121"/>
      <c r="P1204" s="121"/>
    </row>
    <row r="1205" spans="1:16" s="120" customFormat="1" x14ac:dyDescent="0.25">
      <c r="A1205" s="155">
        <v>195</v>
      </c>
      <c r="B1205" s="88" t="s">
        <v>184</v>
      </c>
      <c r="C1205" s="88"/>
      <c r="D1205" s="155"/>
      <c r="E1205" s="155"/>
      <c r="F1205" s="155"/>
      <c r="G1205" s="155"/>
      <c r="H1205" s="155"/>
      <c r="I1205" s="155"/>
      <c r="J1205" s="169">
        <f t="shared" si="39"/>
        <v>0</v>
      </c>
      <c r="K1205" s="169">
        <f t="shared" si="40"/>
        <v>0</v>
      </c>
      <c r="N1205" s="121"/>
      <c r="O1205" s="121"/>
      <c r="P1205" s="121"/>
    </row>
    <row r="1206" spans="1:16" s="120" customFormat="1" ht="25.5" x14ac:dyDescent="0.25">
      <c r="A1206" s="155">
        <v>196</v>
      </c>
      <c r="B1206" s="88" t="s">
        <v>185</v>
      </c>
      <c r="C1206" s="88"/>
      <c r="D1206" s="155"/>
      <c r="E1206" s="155"/>
      <c r="F1206" s="155"/>
      <c r="G1206" s="155"/>
      <c r="H1206" s="155"/>
      <c r="I1206" s="155"/>
      <c r="J1206" s="169">
        <f t="shared" si="39"/>
        <v>0</v>
      </c>
      <c r="K1206" s="169">
        <f t="shared" si="40"/>
        <v>0</v>
      </c>
      <c r="N1206" s="121"/>
      <c r="O1206" s="121"/>
      <c r="P1206" s="121"/>
    </row>
    <row r="1207" spans="1:16" s="120" customFormat="1" ht="25.5" x14ac:dyDescent="0.25">
      <c r="A1207" s="155">
        <v>197</v>
      </c>
      <c r="B1207" s="88" t="s">
        <v>186</v>
      </c>
      <c r="C1207" s="88"/>
      <c r="D1207" s="155"/>
      <c r="E1207" s="155"/>
      <c r="F1207" s="155"/>
      <c r="G1207" s="155"/>
      <c r="H1207" s="155"/>
      <c r="I1207" s="155"/>
      <c r="J1207" s="169">
        <f t="shared" si="39"/>
        <v>0</v>
      </c>
      <c r="K1207" s="169">
        <f t="shared" si="40"/>
        <v>0</v>
      </c>
      <c r="N1207" s="121"/>
      <c r="O1207" s="121"/>
      <c r="P1207" s="121"/>
    </row>
    <row r="1208" spans="1:16" s="120" customFormat="1" x14ac:dyDescent="0.25">
      <c r="A1208" s="155">
        <v>198</v>
      </c>
      <c r="B1208" s="88" t="s">
        <v>187</v>
      </c>
      <c r="C1208" s="88"/>
      <c r="D1208" s="155"/>
      <c r="E1208" s="155"/>
      <c r="F1208" s="155"/>
      <c r="G1208" s="155"/>
      <c r="H1208" s="155"/>
      <c r="I1208" s="155"/>
      <c r="J1208" s="169">
        <f t="shared" si="39"/>
        <v>0</v>
      </c>
      <c r="K1208" s="169">
        <f t="shared" si="40"/>
        <v>0</v>
      </c>
      <c r="N1208" s="121"/>
      <c r="O1208" s="121"/>
      <c r="P1208" s="121"/>
    </row>
    <row r="1209" spans="1:16" s="120" customFormat="1" ht="51" x14ac:dyDescent="0.25">
      <c r="A1209" s="155">
        <v>199</v>
      </c>
      <c r="B1209" s="88" t="s">
        <v>188</v>
      </c>
      <c r="C1209" s="88"/>
      <c r="D1209" s="155"/>
      <c r="E1209" s="155"/>
      <c r="F1209" s="155"/>
      <c r="G1209" s="155"/>
      <c r="H1209" s="155"/>
      <c r="I1209" s="155"/>
      <c r="J1209" s="169">
        <f t="shared" si="39"/>
        <v>0</v>
      </c>
      <c r="K1209" s="169">
        <f t="shared" si="40"/>
        <v>0</v>
      </c>
      <c r="N1209" s="121"/>
      <c r="O1209" s="121"/>
      <c r="P1209" s="121"/>
    </row>
    <row r="1210" spans="1:16" s="120" customFormat="1" ht="38.25" x14ac:dyDescent="0.25">
      <c r="A1210" s="155">
        <v>200</v>
      </c>
      <c r="B1210" s="88" t="s">
        <v>189</v>
      </c>
      <c r="C1210" s="88"/>
      <c r="D1210" s="155"/>
      <c r="E1210" s="155"/>
      <c r="F1210" s="155"/>
      <c r="G1210" s="155"/>
      <c r="H1210" s="155"/>
      <c r="I1210" s="155"/>
      <c r="J1210" s="169">
        <f t="shared" si="39"/>
        <v>0</v>
      </c>
      <c r="K1210" s="169">
        <f t="shared" si="40"/>
        <v>0</v>
      </c>
      <c r="N1210" s="121"/>
      <c r="O1210" s="121"/>
      <c r="P1210" s="121"/>
    </row>
    <row r="1211" spans="1:16" s="120" customFormat="1" ht="38.25" x14ac:dyDescent="0.25">
      <c r="A1211" s="155">
        <v>201</v>
      </c>
      <c r="B1211" s="88" t="s">
        <v>190</v>
      </c>
      <c r="C1211" s="88"/>
      <c r="D1211" s="155"/>
      <c r="E1211" s="155"/>
      <c r="F1211" s="155"/>
      <c r="G1211" s="155"/>
      <c r="H1211" s="155"/>
      <c r="I1211" s="155"/>
      <c r="J1211" s="169">
        <f t="shared" si="39"/>
        <v>0</v>
      </c>
      <c r="K1211" s="169">
        <f t="shared" si="40"/>
        <v>0</v>
      </c>
      <c r="N1211" s="121"/>
      <c r="O1211" s="121"/>
      <c r="P1211" s="121"/>
    </row>
    <row r="1212" spans="1:16" s="120" customFormat="1" ht="25.5" x14ac:dyDescent="0.25">
      <c r="A1212" s="155">
        <v>202</v>
      </c>
      <c r="B1212" s="88" t="s">
        <v>191</v>
      </c>
      <c r="C1212" s="88"/>
      <c r="D1212" s="155"/>
      <c r="E1212" s="155"/>
      <c r="F1212" s="155"/>
      <c r="G1212" s="155"/>
      <c r="H1212" s="155"/>
      <c r="I1212" s="155"/>
      <c r="J1212" s="169">
        <f t="shared" si="39"/>
        <v>0</v>
      </c>
      <c r="K1212" s="169">
        <f t="shared" si="40"/>
        <v>0</v>
      </c>
      <c r="N1212" s="121"/>
      <c r="O1212" s="121"/>
      <c r="P1212" s="121"/>
    </row>
    <row r="1213" spans="1:16" s="120" customFormat="1" ht="25.5" x14ac:dyDescent="0.25">
      <c r="A1213" s="155">
        <v>203</v>
      </c>
      <c r="B1213" s="88" t="s">
        <v>192</v>
      </c>
      <c r="C1213" s="88"/>
      <c r="D1213" s="155"/>
      <c r="E1213" s="155"/>
      <c r="F1213" s="155"/>
      <c r="G1213" s="155"/>
      <c r="H1213" s="155"/>
      <c r="I1213" s="155"/>
      <c r="J1213" s="169">
        <f t="shared" si="39"/>
        <v>0</v>
      </c>
      <c r="K1213" s="169">
        <f t="shared" si="40"/>
        <v>0</v>
      </c>
      <c r="N1213" s="121"/>
      <c r="O1213" s="121"/>
      <c r="P1213" s="121"/>
    </row>
    <row r="1214" spans="1:16" s="120" customFormat="1" ht="38.25" x14ac:dyDescent="0.25">
      <c r="A1214" s="155">
        <v>204</v>
      </c>
      <c r="B1214" s="88" t="s">
        <v>193</v>
      </c>
      <c r="C1214" s="88"/>
      <c r="D1214" s="155"/>
      <c r="E1214" s="155"/>
      <c r="F1214" s="155"/>
      <c r="G1214" s="155"/>
      <c r="H1214" s="155"/>
      <c r="I1214" s="155"/>
      <c r="J1214" s="169">
        <f t="shared" si="39"/>
        <v>0</v>
      </c>
      <c r="K1214" s="169">
        <f t="shared" si="40"/>
        <v>0</v>
      </c>
      <c r="N1214" s="121"/>
      <c r="O1214" s="121"/>
      <c r="P1214" s="121"/>
    </row>
    <row r="1215" spans="1:16" s="120" customFormat="1" ht="38.25" x14ac:dyDescent="0.25">
      <c r="A1215" s="155">
        <v>205</v>
      </c>
      <c r="B1215" s="88" t="s">
        <v>194</v>
      </c>
      <c r="C1215" s="88"/>
      <c r="D1215" s="155"/>
      <c r="E1215" s="155"/>
      <c r="F1215" s="155"/>
      <c r="G1215" s="155"/>
      <c r="H1215" s="155"/>
      <c r="I1215" s="155"/>
      <c r="J1215" s="169">
        <f t="shared" si="39"/>
        <v>0</v>
      </c>
      <c r="K1215" s="169">
        <f t="shared" si="40"/>
        <v>0</v>
      </c>
      <c r="N1215" s="121"/>
      <c r="O1215" s="121"/>
      <c r="P1215" s="121"/>
    </row>
    <row r="1216" spans="1:16" s="120" customFormat="1" ht="25.5" x14ac:dyDescent="0.25">
      <c r="A1216" s="155">
        <v>206</v>
      </c>
      <c r="B1216" s="229" t="s">
        <v>195</v>
      </c>
      <c r="C1216" s="88" t="s">
        <v>546</v>
      </c>
      <c r="D1216" s="155"/>
      <c r="E1216" s="155"/>
      <c r="F1216" s="155"/>
      <c r="G1216" s="155"/>
      <c r="H1216" s="155"/>
      <c r="I1216" s="155"/>
      <c r="J1216" s="169">
        <f t="shared" si="39"/>
        <v>0</v>
      </c>
      <c r="K1216" s="169">
        <f t="shared" si="40"/>
        <v>0</v>
      </c>
      <c r="N1216" s="121"/>
      <c r="O1216" s="121"/>
      <c r="P1216" s="121"/>
    </row>
    <row r="1217" spans="1:16" s="120" customFormat="1" ht="38.25" x14ac:dyDescent="0.25">
      <c r="A1217" s="155">
        <v>207</v>
      </c>
      <c r="B1217" s="230"/>
      <c r="C1217" s="135" t="s">
        <v>547</v>
      </c>
      <c r="D1217" s="155"/>
      <c r="E1217" s="155"/>
      <c r="F1217" s="155"/>
      <c r="G1217" s="155"/>
      <c r="H1217" s="155"/>
      <c r="I1217" s="155"/>
      <c r="J1217" s="169">
        <f t="shared" si="39"/>
        <v>0</v>
      </c>
      <c r="K1217" s="169">
        <f t="shared" si="40"/>
        <v>0</v>
      </c>
      <c r="N1217" s="121"/>
      <c r="O1217" s="121"/>
      <c r="P1217" s="121"/>
    </row>
    <row r="1218" spans="1:16" s="120" customFormat="1" ht="25.5" x14ac:dyDescent="0.25">
      <c r="A1218" s="155">
        <v>208</v>
      </c>
      <c r="B1218" s="88" t="s">
        <v>196</v>
      </c>
      <c r="C1218" s="88"/>
      <c r="D1218" s="155"/>
      <c r="E1218" s="155"/>
      <c r="F1218" s="155"/>
      <c r="G1218" s="155"/>
      <c r="H1218" s="155"/>
      <c r="I1218" s="155"/>
      <c r="J1218" s="169">
        <f t="shared" si="39"/>
        <v>0</v>
      </c>
      <c r="K1218" s="169">
        <f t="shared" si="40"/>
        <v>0</v>
      </c>
      <c r="N1218" s="121"/>
      <c r="O1218" s="121"/>
      <c r="P1218" s="121"/>
    </row>
    <row r="1219" spans="1:16" s="120" customFormat="1" ht="38.25" x14ac:dyDescent="0.25">
      <c r="A1219" s="155">
        <v>209</v>
      </c>
      <c r="B1219" s="88" t="s">
        <v>197</v>
      </c>
      <c r="C1219" s="88"/>
      <c r="D1219" s="155"/>
      <c r="E1219" s="155"/>
      <c r="F1219" s="155"/>
      <c r="G1219" s="155"/>
      <c r="H1219" s="155"/>
      <c r="I1219" s="155"/>
      <c r="J1219" s="169">
        <f t="shared" si="39"/>
        <v>0</v>
      </c>
      <c r="K1219" s="169">
        <f t="shared" si="40"/>
        <v>0</v>
      </c>
      <c r="N1219" s="121"/>
      <c r="O1219" s="121"/>
      <c r="P1219" s="121"/>
    </row>
    <row r="1220" spans="1:16" s="120" customFormat="1" ht="25.5" x14ac:dyDescent="0.25">
      <c r="A1220" s="155">
        <v>210</v>
      </c>
      <c r="B1220" s="88" t="s">
        <v>198</v>
      </c>
      <c r="C1220" s="88"/>
      <c r="D1220" s="155"/>
      <c r="E1220" s="155"/>
      <c r="F1220" s="155"/>
      <c r="G1220" s="155"/>
      <c r="H1220" s="155"/>
      <c r="I1220" s="155"/>
      <c r="J1220" s="169">
        <f t="shared" si="39"/>
        <v>0</v>
      </c>
      <c r="K1220" s="169">
        <f t="shared" si="40"/>
        <v>0</v>
      </c>
      <c r="N1220" s="121"/>
      <c r="O1220" s="121"/>
      <c r="P1220" s="121"/>
    </row>
    <row r="1221" spans="1:16" s="120" customFormat="1" ht="51" x14ac:dyDescent="0.25">
      <c r="A1221" s="155">
        <v>211</v>
      </c>
      <c r="B1221" s="88" t="s">
        <v>472</v>
      </c>
      <c r="C1221" s="88"/>
      <c r="D1221" s="155"/>
      <c r="E1221" s="155"/>
      <c r="F1221" s="155"/>
      <c r="G1221" s="155"/>
      <c r="H1221" s="155"/>
      <c r="I1221" s="155"/>
      <c r="J1221" s="169">
        <f t="shared" si="39"/>
        <v>0</v>
      </c>
      <c r="K1221" s="169">
        <f t="shared" si="40"/>
        <v>0</v>
      </c>
      <c r="N1221" s="121"/>
      <c r="O1221" s="121"/>
      <c r="P1221" s="121"/>
    </row>
    <row r="1222" spans="1:16" s="120" customFormat="1" ht="25.5" x14ac:dyDescent="0.25">
      <c r="A1222" s="155">
        <v>212</v>
      </c>
      <c r="B1222" s="196" t="s">
        <v>548</v>
      </c>
      <c r="C1222" s="89" t="s">
        <v>536</v>
      </c>
      <c r="D1222" s="155"/>
      <c r="E1222" s="155"/>
      <c r="F1222" s="155"/>
      <c r="G1222" s="155"/>
      <c r="H1222" s="155"/>
      <c r="I1222" s="155"/>
      <c r="J1222" s="169">
        <f t="shared" si="39"/>
        <v>0</v>
      </c>
      <c r="K1222" s="169">
        <f t="shared" si="40"/>
        <v>0</v>
      </c>
      <c r="N1222" s="121"/>
      <c r="O1222" s="121"/>
      <c r="P1222" s="121"/>
    </row>
    <row r="1223" spans="1:16" s="120" customFormat="1" x14ac:dyDescent="0.25">
      <c r="A1223" s="155">
        <v>213</v>
      </c>
      <c r="B1223" s="225" t="s">
        <v>199</v>
      </c>
      <c r="C1223" s="88" t="s">
        <v>473</v>
      </c>
      <c r="D1223" s="155"/>
      <c r="E1223" s="155"/>
      <c r="F1223" s="155"/>
      <c r="G1223" s="155"/>
      <c r="H1223" s="155"/>
      <c r="I1223" s="155"/>
      <c r="J1223" s="169">
        <f t="shared" si="39"/>
        <v>0</v>
      </c>
      <c r="K1223" s="169">
        <f t="shared" si="40"/>
        <v>0</v>
      </c>
      <c r="N1223" s="121"/>
      <c r="O1223" s="121"/>
      <c r="P1223" s="121"/>
    </row>
    <row r="1224" spans="1:16" s="120" customFormat="1" x14ac:dyDescent="0.25">
      <c r="A1224" s="155">
        <v>214</v>
      </c>
      <c r="B1224" s="225"/>
      <c r="C1224" s="88" t="s">
        <v>474</v>
      </c>
      <c r="D1224" s="155"/>
      <c r="E1224" s="155"/>
      <c r="F1224" s="155"/>
      <c r="G1224" s="155"/>
      <c r="H1224" s="155"/>
      <c r="I1224" s="155"/>
      <c r="J1224" s="169">
        <f t="shared" si="39"/>
        <v>0</v>
      </c>
      <c r="K1224" s="169">
        <f t="shared" si="40"/>
        <v>0</v>
      </c>
      <c r="N1224" s="121"/>
      <c r="O1224" s="121"/>
      <c r="P1224" s="121"/>
    </row>
    <row r="1225" spans="1:16" s="120" customFormat="1" x14ac:dyDescent="0.25">
      <c r="A1225" s="155">
        <v>215</v>
      </c>
      <c r="B1225" s="88" t="s">
        <v>200</v>
      </c>
      <c r="C1225" s="88"/>
      <c r="D1225" s="155"/>
      <c r="E1225" s="155"/>
      <c r="F1225" s="155"/>
      <c r="G1225" s="155"/>
      <c r="H1225" s="155"/>
      <c r="I1225" s="155"/>
      <c r="J1225" s="169">
        <f t="shared" si="39"/>
        <v>0</v>
      </c>
      <c r="K1225" s="169">
        <f t="shared" si="40"/>
        <v>0</v>
      </c>
      <c r="N1225" s="121"/>
      <c r="O1225" s="121"/>
      <c r="P1225" s="121"/>
    </row>
    <row r="1226" spans="1:16" s="120" customFormat="1" ht="25.5" x14ac:dyDescent="0.25">
      <c r="A1226" s="155">
        <v>216</v>
      </c>
      <c r="B1226" s="196" t="s">
        <v>549</v>
      </c>
      <c r="C1226" s="89" t="s">
        <v>536</v>
      </c>
      <c r="D1226" s="155"/>
      <c r="E1226" s="155"/>
      <c r="F1226" s="155"/>
      <c r="G1226" s="155"/>
      <c r="H1226" s="155"/>
      <c r="I1226" s="155"/>
      <c r="J1226" s="169">
        <f t="shared" si="39"/>
        <v>0</v>
      </c>
      <c r="K1226" s="169">
        <f t="shared" si="40"/>
        <v>0</v>
      </c>
      <c r="N1226" s="121"/>
      <c r="O1226" s="121"/>
      <c r="P1226" s="121"/>
    </row>
    <row r="1227" spans="1:16" s="120" customFormat="1" ht="51" x14ac:dyDescent="0.25">
      <c r="A1227" s="155">
        <v>217</v>
      </c>
      <c r="B1227" s="88" t="s">
        <v>550</v>
      </c>
      <c r="C1227" s="88"/>
      <c r="D1227" s="155"/>
      <c r="E1227" s="155"/>
      <c r="F1227" s="155"/>
      <c r="G1227" s="155"/>
      <c r="H1227" s="155"/>
      <c r="I1227" s="155"/>
      <c r="J1227" s="169">
        <f t="shared" si="39"/>
        <v>0</v>
      </c>
      <c r="K1227" s="169">
        <f t="shared" si="40"/>
        <v>0</v>
      </c>
      <c r="N1227" s="121"/>
      <c r="O1227" s="121"/>
      <c r="P1227" s="121"/>
    </row>
    <row r="1228" spans="1:16" s="120" customFormat="1" ht="25.5" x14ac:dyDescent="0.25">
      <c r="A1228" s="155">
        <v>218</v>
      </c>
      <c r="B1228" s="88" t="s">
        <v>202</v>
      </c>
      <c r="C1228" s="88"/>
      <c r="D1228" s="155"/>
      <c r="E1228" s="155"/>
      <c r="F1228" s="155"/>
      <c r="G1228" s="155"/>
      <c r="H1228" s="155"/>
      <c r="I1228" s="155"/>
      <c r="J1228" s="169">
        <f t="shared" si="39"/>
        <v>0</v>
      </c>
      <c r="K1228" s="169">
        <f t="shared" si="40"/>
        <v>0</v>
      </c>
      <c r="N1228" s="121"/>
      <c r="O1228" s="121"/>
      <c r="P1228" s="121"/>
    </row>
    <row r="1229" spans="1:16" s="120" customFormat="1" ht="25.5" x14ac:dyDescent="0.25">
      <c r="A1229" s="155">
        <v>219</v>
      </c>
      <c r="B1229" s="88" t="s">
        <v>203</v>
      </c>
      <c r="C1229" s="88"/>
      <c r="D1229" s="155"/>
      <c r="E1229" s="155"/>
      <c r="F1229" s="155"/>
      <c r="G1229" s="155"/>
      <c r="H1229" s="155"/>
      <c r="I1229" s="155"/>
      <c r="J1229" s="169">
        <f t="shared" si="39"/>
        <v>0</v>
      </c>
      <c r="K1229" s="169">
        <f t="shared" si="40"/>
        <v>0</v>
      </c>
      <c r="N1229" s="121"/>
      <c r="O1229" s="121"/>
      <c r="P1229" s="121"/>
    </row>
    <row r="1230" spans="1:16" s="120" customFormat="1" ht="25.5" x14ac:dyDescent="0.25">
      <c r="A1230" s="155">
        <v>220</v>
      </c>
      <c r="B1230" s="88" t="s">
        <v>204</v>
      </c>
      <c r="C1230" s="88"/>
      <c r="D1230" s="155"/>
      <c r="E1230" s="155"/>
      <c r="F1230" s="155"/>
      <c r="G1230" s="155"/>
      <c r="H1230" s="155"/>
      <c r="I1230" s="155"/>
      <c r="J1230" s="169">
        <f t="shared" si="39"/>
        <v>0</v>
      </c>
      <c r="K1230" s="169">
        <f t="shared" si="40"/>
        <v>0</v>
      </c>
      <c r="N1230" s="121"/>
      <c r="O1230" s="121"/>
      <c r="P1230" s="121"/>
    </row>
    <row r="1231" spans="1:16" s="120" customFormat="1" ht="25.5" x14ac:dyDescent="0.25">
      <c r="A1231" s="155">
        <v>221</v>
      </c>
      <c r="B1231" s="88" t="s">
        <v>205</v>
      </c>
      <c r="C1231" s="88"/>
      <c r="D1231" s="155"/>
      <c r="E1231" s="155"/>
      <c r="F1231" s="155"/>
      <c r="G1231" s="155"/>
      <c r="H1231" s="155"/>
      <c r="I1231" s="155"/>
      <c r="J1231" s="169">
        <f t="shared" si="39"/>
        <v>0</v>
      </c>
      <c r="K1231" s="169">
        <f t="shared" si="40"/>
        <v>0</v>
      </c>
      <c r="N1231" s="121"/>
      <c r="O1231" s="121"/>
      <c r="P1231" s="121"/>
    </row>
    <row r="1232" spans="1:16" s="120" customFormat="1" x14ac:dyDescent="0.25">
      <c r="A1232" s="155">
        <v>222</v>
      </c>
      <c r="B1232" s="88" t="s">
        <v>206</v>
      </c>
      <c r="C1232" s="88"/>
      <c r="D1232" s="155"/>
      <c r="E1232" s="155"/>
      <c r="F1232" s="155"/>
      <c r="G1232" s="155"/>
      <c r="H1232" s="155"/>
      <c r="I1232" s="155"/>
      <c r="J1232" s="169">
        <f t="shared" si="39"/>
        <v>0</v>
      </c>
      <c r="K1232" s="169">
        <f t="shared" si="40"/>
        <v>0</v>
      </c>
      <c r="N1232" s="121"/>
      <c r="O1232" s="121"/>
      <c r="P1232" s="121"/>
    </row>
    <row r="1233" spans="1:16" s="120" customFormat="1" ht="38.25" x14ac:dyDescent="0.25">
      <c r="A1233" s="155">
        <v>223</v>
      </c>
      <c r="B1233" s="88" t="s">
        <v>207</v>
      </c>
      <c r="C1233" s="88"/>
      <c r="D1233" s="155"/>
      <c r="E1233" s="155"/>
      <c r="F1233" s="155"/>
      <c r="G1233" s="155"/>
      <c r="H1233" s="155"/>
      <c r="I1233" s="155"/>
      <c r="J1233" s="169">
        <f t="shared" si="39"/>
        <v>0</v>
      </c>
      <c r="K1233" s="169">
        <f t="shared" si="40"/>
        <v>0</v>
      </c>
      <c r="N1233" s="121"/>
      <c r="O1233" s="121"/>
      <c r="P1233" s="121"/>
    </row>
    <row r="1234" spans="1:16" s="120" customFormat="1" ht="38.25" x14ac:dyDescent="0.25">
      <c r="A1234" s="155">
        <v>224</v>
      </c>
      <c r="B1234" s="88" t="s">
        <v>208</v>
      </c>
      <c r="C1234" s="88"/>
      <c r="D1234" s="155"/>
      <c r="E1234" s="155"/>
      <c r="F1234" s="155"/>
      <c r="G1234" s="155"/>
      <c r="H1234" s="155"/>
      <c r="I1234" s="155"/>
      <c r="J1234" s="169">
        <f t="shared" si="39"/>
        <v>0</v>
      </c>
      <c r="K1234" s="169">
        <f t="shared" si="40"/>
        <v>0</v>
      </c>
      <c r="N1234" s="121"/>
      <c r="O1234" s="121"/>
      <c r="P1234" s="121"/>
    </row>
    <row r="1235" spans="1:16" s="120" customFormat="1" x14ac:dyDescent="0.25">
      <c r="A1235" s="155">
        <v>225</v>
      </c>
      <c r="B1235" s="88" t="s">
        <v>209</v>
      </c>
      <c r="C1235" s="88"/>
      <c r="D1235" s="155"/>
      <c r="E1235" s="155"/>
      <c r="F1235" s="155"/>
      <c r="G1235" s="155"/>
      <c r="H1235" s="155"/>
      <c r="I1235" s="155"/>
      <c r="J1235" s="169">
        <f t="shared" si="39"/>
        <v>0</v>
      </c>
      <c r="K1235" s="169">
        <f t="shared" si="40"/>
        <v>0</v>
      </c>
      <c r="N1235" s="121"/>
      <c r="O1235" s="121"/>
      <c r="P1235" s="121"/>
    </row>
    <row r="1236" spans="1:16" s="120" customFormat="1" x14ac:dyDescent="0.25">
      <c r="A1236" s="155">
        <v>226</v>
      </c>
      <c r="B1236" s="88" t="s">
        <v>210</v>
      </c>
      <c r="C1236" s="88"/>
      <c r="D1236" s="155"/>
      <c r="E1236" s="155"/>
      <c r="F1236" s="155"/>
      <c r="G1236" s="155"/>
      <c r="H1236" s="155"/>
      <c r="I1236" s="155"/>
      <c r="J1236" s="169">
        <f t="shared" si="39"/>
        <v>0</v>
      </c>
      <c r="K1236" s="169">
        <f t="shared" si="40"/>
        <v>0</v>
      </c>
      <c r="N1236" s="121"/>
      <c r="O1236" s="121"/>
      <c r="P1236" s="121"/>
    </row>
    <row r="1237" spans="1:16" s="120" customFormat="1" ht="25.5" x14ac:dyDescent="0.25">
      <c r="A1237" s="155">
        <v>227</v>
      </c>
      <c r="B1237" s="88" t="s">
        <v>211</v>
      </c>
      <c r="C1237" s="88"/>
      <c r="D1237" s="155"/>
      <c r="E1237" s="155"/>
      <c r="F1237" s="155"/>
      <c r="G1237" s="155"/>
      <c r="H1237" s="155"/>
      <c r="I1237" s="155"/>
      <c r="J1237" s="169">
        <f t="shared" si="39"/>
        <v>0</v>
      </c>
      <c r="K1237" s="169">
        <f t="shared" si="40"/>
        <v>0</v>
      </c>
      <c r="N1237" s="121"/>
      <c r="O1237" s="121"/>
      <c r="P1237" s="121"/>
    </row>
    <row r="1238" spans="1:16" s="120" customFormat="1" x14ac:dyDescent="0.25">
      <c r="A1238" s="155">
        <v>228</v>
      </c>
      <c r="B1238" s="88" t="s">
        <v>212</v>
      </c>
      <c r="C1238" s="88"/>
      <c r="D1238" s="155"/>
      <c r="E1238" s="155"/>
      <c r="F1238" s="155"/>
      <c r="G1238" s="155"/>
      <c r="H1238" s="155"/>
      <c r="I1238" s="155"/>
      <c r="J1238" s="169">
        <f t="shared" si="39"/>
        <v>0</v>
      </c>
      <c r="K1238" s="169">
        <f t="shared" si="40"/>
        <v>0</v>
      </c>
      <c r="N1238" s="121"/>
      <c r="O1238" s="121"/>
      <c r="P1238" s="121"/>
    </row>
    <row r="1239" spans="1:16" s="120" customFormat="1" x14ac:dyDescent="0.25">
      <c r="A1239" s="155">
        <v>229</v>
      </c>
      <c r="B1239" s="88" t="s">
        <v>213</v>
      </c>
      <c r="C1239" s="88"/>
      <c r="D1239" s="155"/>
      <c r="E1239" s="155"/>
      <c r="F1239" s="155"/>
      <c r="G1239" s="155"/>
      <c r="H1239" s="155"/>
      <c r="I1239" s="155"/>
      <c r="J1239" s="169">
        <f t="shared" si="39"/>
        <v>0</v>
      </c>
      <c r="K1239" s="169">
        <f t="shared" si="40"/>
        <v>0</v>
      </c>
      <c r="N1239" s="121"/>
      <c r="O1239" s="121"/>
      <c r="P1239" s="121"/>
    </row>
    <row r="1240" spans="1:16" s="120" customFormat="1" x14ac:dyDescent="0.25">
      <c r="A1240" s="155">
        <v>230</v>
      </c>
      <c r="B1240" s="88" t="s">
        <v>214</v>
      </c>
      <c r="C1240" s="88"/>
      <c r="D1240" s="155"/>
      <c r="E1240" s="155"/>
      <c r="F1240" s="155"/>
      <c r="G1240" s="155"/>
      <c r="H1240" s="155"/>
      <c r="I1240" s="155"/>
      <c r="J1240" s="169">
        <f t="shared" si="39"/>
        <v>0</v>
      </c>
      <c r="K1240" s="169">
        <f t="shared" si="40"/>
        <v>0</v>
      </c>
      <c r="N1240" s="121"/>
      <c r="O1240" s="121"/>
      <c r="P1240" s="121"/>
    </row>
    <row r="1241" spans="1:16" s="120" customFormat="1" ht="38.25" x14ac:dyDescent="0.25">
      <c r="A1241" s="155">
        <v>231</v>
      </c>
      <c r="B1241" s="196" t="s">
        <v>551</v>
      </c>
      <c r="C1241" s="89" t="s">
        <v>536</v>
      </c>
      <c r="D1241" s="155"/>
      <c r="E1241" s="155"/>
      <c r="F1241" s="155"/>
      <c r="G1241" s="155"/>
      <c r="H1241" s="155"/>
      <c r="I1241" s="155"/>
      <c r="J1241" s="169">
        <f t="shared" si="39"/>
        <v>0</v>
      </c>
      <c r="K1241" s="169">
        <f t="shared" si="40"/>
        <v>0</v>
      </c>
      <c r="N1241" s="121"/>
      <c r="O1241" s="121"/>
      <c r="P1241" s="121"/>
    </row>
    <row r="1242" spans="1:16" s="120" customFormat="1" ht="38.25" x14ac:dyDescent="0.25">
      <c r="A1242" s="155">
        <v>232</v>
      </c>
      <c r="B1242" s="196" t="s">
        <v>552</v>
      </c>
      <c r="C1242" s="89" t="s">
        <v>536</v>
      </c>
      <c r="D1242" s="155"/>
      <c r="E1242" s="155"/>
      <c r="F1242" s="155"/>
      <c r="G1242" s="155"/>
      <c r="H1242" s="155"/>
      <c r="I1242" s="155"/>
      <c r="J1242" s="169">
        <f t="shared" si="39"/>
        <v>0</v>
      </c>
      <c r="K1242" s="169">
        <f t="shared" si="40"/>
        <v>0</v>
      </c>
      <c r="N1242" s="121"/>
      <c r="O1242" s="121"/>
      <c r="P1242" s="121"/>
    </row>
    <row r="1243" spans="1:16" s="120" customFormat="1" ht="25.5" x14ac:dyDescent="0.25">
      <c r="A1243" s="155">
        <v>233</v>
      </c>
      <c r="B1243" s="88" t="s">
        <v>215</v>
      </c>
      <c r="C1243" s="88"/>
      <c r="D1243" s="155"/>
      <c r="E1243" s="155"/>
      <c r="F1243" s="155"/>
      <c r="G1243" s="155"/>
      <c r="H1243" s="155"/>
      <c r="I1243" s="155"/>
      <c r="J1243" s="169">
        <f t="shared" si="39"/>
        <v>0</v>
      </c>
      <c r="K1243" s="169">
        <f t="shared" si="40"/>
        <v>0</v>
      </c>
      <c r="N1243" s="121"/>
      <c r="O1243" s="121"/>
      <c r="P1243" s="121"/>
    </row>
    <row r="1244" spans="1:16" s="120" customFormat="1" ht="25.5" x14ac:dyDescent="0.25">
      <c r="A1244" s="155">
        <v>234</v>
      </c>
      <c r="B1244" s="88" t="s">
        <v>216</v>
      </c>
      <c r="C1244" s="88"/>
      <c r="D1244" s="155"/>
      <c r="E1244" s="155"/>
      <c r="F1244" s="155"/>
      <c r="G1244" s="155"/>
      <c r="H1244" s="155"/>
      <c r="I1244" s="155"/>
      <c r="J1244" s="169">
        <f t="shared" si="39"/>
        <v>0</v>
      </c>
      <c r="K1244" s="169">
        <f t="shared" si="40"/>
        <v>0</v>
      </c>
      <c r="N1244" s="121"/>
      <c r="O1244" s="121"/>
      <c r="P1244" s="121"/>
    </row>
    <row r="1245" spans="1:16" s="120" customFormat="1" ht="25.5" x14ac:dyDescent="0.25">
      <c r="A1245" s="155">
        <v>235</v>
      </c>
      <c r="B1245" s="88" t="s">
        <v>217</v>
      </c>
      <c r="C1245" s="88"/>
      <c r="D1245" s="155"/>
      <c r="E1245" s="155"/>
      <c r="F1245" s="155"/>
      <c r="G1245" s="155"/>
      <c r="H1245" s="155"/>
      <c r="I1245" s="155"/>
      <c r="J1245" s="169">
        <f t="shared" si="39"/>
        <v>0</v>
      </c>
      <c r="K1245" s="169">
        <f t="shared" si="40"/>
        <v>0</v>
      </c>
      <c r="N1245" s="121"/>
      <c r="O1245" s="121"/>
      <c r="P1245" s="121"/>
    </row>
    <row r="1246" spans="1:16" s="120" customFormat="1" x14ac:dyDescent="0.25">
      <c r="A1246" s="155">
        <v>236</v>
      </c>
      <c r="B1246" s="88" t="s">
        <v>218</v>
      </c>
      <c r="C1246" s="88"/>
      <c r="D1246" s="155"/>
      <c r="E1246" s="155"/>
      <c r="F1246" s="155"/>
      <c r="G1246" s="155"/>
      <c r="H1246" s="155"/>
      <c r="I1246" s="155"/>
      <c r="J1246" s="169">
        <f t="shared" si="39"/>
        <v>0</v>
      </c>
      <c r="K1246" s="169">
        <f t="shared" si="40"/>
        <v>0</v>
      </c>
      <c r="N1246" s="121"/>
      <c r="O1246" s="121"/>
      <c r="P1246" s="121"/>
    </row>
    <row r="1247" spans="1:16" s="120" customFormat="1" ht="38.25" x14ac:dyDescent="0.25">
      <c r="A1247" s="155">
        <v>237</v>
      </c>
      <c r="B1247" s="88" t="s">
        <v>219</v>
      </c>
      <c r="C1247" s="88"/>
      <c r="D1247" s="155"/>
      <c r="E1247" s="155"/>
      <c r="F1247" s="155"/>
      <c r="G1247" s="155"/>
      <c r="H1247" s="155"/>
      <c r="I1247" s="155"/>
      <c r="J1247" s="169">
        <f t="shared" si="39"/>
        <v>0</v>
      </c>
      <c r="K1247" s="169">
        <f t="shared" si="40"/>
        <v>0</v>
      </c>
      <c r="N1247" s="121"/>
      <c r="O1247" s="121"/>
      <c r="P1247" s="121"/>
    </row>
    <row r="1248" spans="1:16" s="120" customFormat="1" x14ac:dyDescent="0.25">
      <c r="A1248" s="155">
        <v>238</v>
      </c>
      <c r="B1248" s="88" t="s">
        <v>220</v>
      </c>
      <c r="C1248" s="88"/>
      <c r="D1248" s="155"/>
      <c r="E1248" s="155"/>
      <c r="F1248" s="155"/>
      <c r="G1248" s="155"/>
      <c r="H1248" s="155"/>
      <c r="I1248" s="155"/>
      <c r="J1248" s="169">
        <f t="shared" si="39"/>
        <v>0</v>
      </c>
      <c r="K1248" s="169">
        <f t="shared" si="40"/>
        <v>0</v>
      </c>
      <c r="N1248" s="121"/>
      <c r="O1248" s="121"/>
      <c r="P1248" s="121"/>
    </row>
    <row r="1249" spans="1:16" s="120" customFormat="1" x14ac:dyDescent="0.25">
      <c r="A1249" s="155">
        <v>239</v>
      </c>
      <c r="B1249" s="225" t="s">
        <v>221</v>
      </c>
      <c r="C1249" s="88" t="s">
        <v>340</v>
      </c>
      <c r="D1249" s="155"/>
      <c r="E1249" s="155"/>
      <c r="F1249" s="155"/>
      <c r="G1249" s="155"/>
      <c r="H1249" s="155"/>
      <c r="I1249" s="155"/>
      <c r="J1249" s="169">
        <f t="shared" si="39"/>
        <v>0</v>
      </c>
      <c r="K1249" s="169">
        <f t="shared" si="40"/>
        <v>0</v>
      </c>
      <c r="N1249" s="121"/>
      <c r="O1249" s="121"/>
      <c r="P1249" s="121"/>
    </row>
    <row r="1250" spans="1:16" s="120" customFormat="1" x14ac:dyDescent="0.25">
      <c r="A1250" s="155">
        <v>240</v>
      </c>
      <c r="B1250" s="225"/>
      <c r="C1250" s="88" t="s">
        <v>341</v>
      </c>
      <c r="D1250" s="155"/>
      <c r="E1250" s="155"/>
      <c r="F1250" s="155"/>
      <c r="G1250" s="155"/>
      <c r="H1250" s="155"/>
      <c r="I1250" s="155"/>
      <c r="J1250" s="169">
        <f t="shared" si="39"/>
        <v>0</v>
      </c>
      <c r="K1250" s="169">
        <f t="shared" si="40"/>
        <v>0</v>
      </c>
      <c r="N1250" s="121"/>
      <c r="O1250" s="121"/>
      <c r="P1250" s="121"/>
    </row>
    <row r="1251" spans="1:16" s="120" customFormat="1" ht="25.5" x14ac:dyDescent="0.25">
      <c r="A1251" s="155">
        <v>241</v>
      </c>
      <c r="B1251" s="225"/>
      <c r="C1251" s="88" t="s">
        <v>342</v>
      </c>
      <c r="D1251" s="155"/>
      <c r="E1251" s="155"/>
      <c r="F1251" s="155"/>
      <c r="G1251" s="155"/>
      <c r="H1251" s="155"/>
      <c r="I1251" s="155"/>
      <c r="J1251" s="169">
        <f t="shared" si="39"/>
        <v>0</v>
      </c>
      <c r="K1251" s="169">
        <f t="shared" si="40"/>
        <v>0</v>
      </c>
      <c r="N1251" s="121"/>
      <c r="O1251" s="121"/>
      <c r="P1251" s="121"/>
    </row>
    <row r="1252" spans="1:16" s="120" customFormat="1" ht="25.5" x14ac:dyDescent="0.25">
      <c r="A1252" s="155">
        <v>242</v>
      </c>
      <c r="B1252" s="225"/>
      <c r="C1252" s="88" t="s">
        <v>343</v>
      </c>
      <c r="D1252" s="155"/>
      <c r="E1252" s="155"/>
      <c r="F1252" s="155"/>
      <c r="G1252" s="155"/>
      <c r="H1252" s="155"/>
      <c r="I1252" s="155"/>
      <c r="J1252" s="169">
        <f t="shared" si="39"/>
        <v>0</v>
      </c>
      <c r="K1252" s="169">
        <f t="shared" si="40"/>
        <v>0</v>
      </c>
      <c r="N1252" s="121"/>
      <c r="O1252" s="121"/>
      <c r="P1252" s="121"/>
    </row>
    <row r="1253" spans="1:16" s="120" customFormat="1" ht="25.5" x14ac:dyDescent="0.25">
      <c r="A1253" s="155">
        <v>243</v>
      </c>
      <c r="B1253" s="225"/>
      <c r="C1253" s="88" t="s">
        <v>344</v>
      </c>
      <c r="D1253" s="155"/>
      <c r="E1253" s="155"/>
      <c r="F1253" s="155"/>
      <c r="G1253" s="155"/>
      <c r="H1253" s="155"/>
      <c r="I1253" s="155"/>
      <c r="J1253" s="169">
        <f t="shared" si="39"/>
        <v>0</v>
      </c>
      <c r="K1253" s="169">
        <f t="shared" si="40"/>
        <v>0</v>
      </c>
      <c r="N1253" s="121"/>
      <c r="O1253" s="121"/>
      <c r="P1253" s="121"/>
    </row>
    <row r="1254" spans="1:16" s="120" customFormat="1" ht="25.5" x14ac:dyDescent="0.25">
      <c r="A1254" s="155">
        <v>244</v>
      </c>
      <c r="B1254" s="225"/>
      <c r="C1254" s="88" t="s">
        <v>345</v>
      </c>
      <c r="D1254" s="155"/>
      <c r="E1254" s="155"/>
      <c r="F1254" s="155"/>
      <c r="G1254" s="155"/>
      <c r="H1254" s="155"/>
      <c r="I1254" s="155"/>
      <c r="J1254" s="169">
        <f t="shared" si="39"/>
        <v>0</v>
      </c>
      <c r="K1254" s="169">
        <f t="shared" si="40"/>
        <v>0</v>
      </c>
      <c r="N1254" s="121"/>
      <c r="O1254" s="121"/>
      <c r="P1254" s="121"/>
    </row>
    <row r="1255" spans="1:16" s="120" customFormat="1" ht="25.5" x14ac:dyDescent="0.25">
      <c r="A1255" s="155">
        <v>245</v>
      </c>
      <c r="B1255" s="225"/>
      <c r="C1255" s="88" t="s">
        <v>346</v>
      </c>
      <c r="D1255" s="155"/>
      <c r="E1255" s="155"/>
      <c r="F1255" s="155"/>
      <c r="G1255" s="155"/>
      <c r="H1255" s="155"/>
      <c r="I1255" s="155"/>
      <c r="J1255" s="169">
        <f t="shared" si="39"/>
        <v>0</v>
      </c>
      <c r="K1255" s="169">
        <f t="shared" si="40"/>
        <v>0</v>
      </c>
      <c r="N1255" s="121"/>
      <c r="O1255" s="121"/>
      <c r="P1255" s="121"/>
    </row>
    <row r="1256" spans="1:16" s="120" customFormat="1" ht="25.5" x14ac:dyDescent="0.25">
      <c r="A1256" s="155">
        <v>246</v>
      </c>
      <c r="B1256" s="225"/>
      <c r="C1256" s="88" t="s">
        <v>347</v>
      </c>
      <c r="D1256" s="155"/>
      <c r="E1256" s="155"/>
      <c r="F1256" s="155"/>
      <c r="G1256" s="155"/>
      <c r="H1256" s="155"/>
      <c r="I1256" s="155"/>
      <c r="J1256" s="169">
        <f t="shared" si="39"/>
        <v>0</v>
      </c>
      <c r="K1256" s="169">
        <f t="shared" si="40"/>
        <v>0</v>
      </c>
      <c r="N1256" s="121"/>
      <c r="O1256" s="121"/>
      <c r="P1256" s="121"/>
    </row>
    <row r="1257" spans="1:16" s="120" customFormat="1" ht="25.5" x14ac:dyDescent="0.25">
      <c r="A1257" s="155">
        <v>247</v>
      </c>
      <c r="B1257" s="225"/>
      <c r="C1257" s="88" t="s">
        <v>348</v>
      </c>
      <c r="D1257" s="155"/>
      <c r="E1257" s="155"/>
      <c r="F1257" s="155"/>
      <c r="G1257" s="155"/>
      <c r="H1257" s="155"/>
      <c r="I1257" s="155"/>
      <c r="J1257" s="169">
        <f t="shared" si="39"/>
        <v>0</v>
      </c>
      <c r="K1257" s="169">
        <f t="shared" si="40"/>
        <v>0</v>
      </c>
      <c r="N1257" s="121"/>
      <c r="O1257" s="121"/>
      <c r="P1257" s="121"/>
    </row>
    <row r="1258" spans="1:16" s="120" customFormat="1" x14ac:dyDescent="0.25">
      <c r="A1258" s="155">
        <v>248</v>
      </c>
      <c r="B1258" s="225"/>
      <c r="C1258" s="88" t="s">
        <v>349</v>
      </c>
      <c r="D1258" s="155"/>
      <c r="E1258" s="155"/>
      <c r="F1258" s="155"/>
      <c r="G1258" s="155"/>
      <c r="H1258" s="155"/>
      <c r="I1258" s="155"/>
      <c r="J1258" s="169">
        <f t="shared" si="39"/>
        <v>0</v>
      </c>
      <c r="K1258" s="169">
        <f t="shared" si="40"/>
        <v>0</v>
      </c>
      <c r="N1258" s="121"/>
      <c r="O1258" s="121"/>
      <c r="P1258" s="121"/>
    </row>
    <row r="1259" spans="1:16" s="120" customFormat="1" x14ac:dyDescent="0.25">
      <c r="A1259" s="155">
        <v>249</v>
      </c>
      <c r="B1259" s="225" t="s">
        <v>222</v>
      </c>
      <c r="C1259" s="88" t="s">
        <v>350</v>
      </c>
      <c r="D1259" s="155"/>
      <c r="E1259" s="155"/>
      <c r="F1259" s="155"/>
      <c r="G1259" s="155"/>
      <c r="H1259" s="155"/>
      <c r="I1259" s="155"/>
      <c r="J1259" s="169">
        <f t="shared" si="39"/>
        <v>0</v>
      </c>
      <c r="K1259" s="169">
        <f t="shared" si="40"/>
        <v>0</v>
      </c>
      <c r="N1259" s="121"/>
      <c r="O1259" s="121"/>
      <c r="P1259" s="121"/>
    </row>
    <row r="1260" spans="1:16" s="120" customFormat="1" x14ac:dyDescent="0.25">
      <c r="A1260" s="155">
        <v>250</v>
      </c>
      <c r="B1260" s="225"/>
      <c r="C1260" s="88" t="s">
        <v>351</v>
      </c>
      <c r="D1260" s="155"/>
      <c r="E1260" s="155"/>
      <c r="F1260" s="155"/>
      <c r="G1260" s="155"/>
      <c r="H1260" s="155"/>
      <c r="I1260" s="155"/>
      <c r="J1260" s="169">
        <f t="shared" si="39"/>
        <v>0</v>
      </c>
      <c r="K1260" s="169">
        <f t="shared" si="40"/>
        <v>0</v>
      </c>
      <c r="N1260" s="121"/>
      <c r="O1260" s="121"/>
      <c r="P1260" s="121"/>
    </row>
    <row r="1261" spans="1:16" s="120" customFormat="1" x14ac:dyDescent="0.25">
      <c r="A1261" s="155">
        <v>251</v>
      </c>
      <c r="B1261" s="225"/>
      <c r="C1261" s="88" t="s">
        <v>352</v>
      </c>
      <c r="D1261" s="155"/>
      <c r="E1261" s="155"/>
      <c r="F1261" s="155"/>
      <c r="G1261" s="155"/>
      <c r="H1261" s="155"/>
      <c r="I1261" s="155"/>
      <c r="J1261" s="169">
        <f t="shared" si="39"/>
        <v>0</v>
      </c>
      <c r="K1261" s="169">
        <f t="shared" si="40"/>
        <v>0</v>
      </c>
      <c r="N1261" s="121"/>
      <c r="O1261" s="121"/>
      <c r="P1261" s="121"/>
    </row>
    <row r="1262" spans="1:16" s="120" customFormat="1" x14ac:dyDescent="0.25">
      <c r="A1262" s="155">
        <v>252</v>
      </c>
      <c r="B1262" s="225"/>
      <c r="C1262" s="88" t="s">
        <v>353</v>
      </c>
      <c r="D1262" s="155"/>
      <c r="E1262" s="155"/>
      <c r="F1262" s="155"/>
      <c r="G1262" s="155"/>
      <c r="H1262" s="155"/>
      <c r="I1262" s="155"/>
      <c r="J1262" s="169">
        <f t="shared" si="39"/>
        <v>0</v>
      </c>
      <c r="K1262" s="169">
        <f t="shared" si="40"/>
        <v>0</v>
      </c>
      <c r="N1262" s="121"/>
      <c r="O1262" s="121"/>
      <c r="P1262" s="121"/>
    </row>
    <row r="1263" spans="1:16" s="120" customFormat="1" x14ac:dyDescent="0.25">
      <c r="A1263" s="155">
        <v>253</v>
      </c>
      <c r="B1263" s="225"/>
      <c r="C1263" s="88" t="s">
        <v>354</v>
      </c>
      <c r="D1263" s="155"/>
      <c r="E1263" s="155"/>
      <c r="F1263" s="155"/>
      <c r="G1263" s="155"/>
      <c r="H1263" s="155"/>
      <c r="I1263" s="155"/>
      <c r="J1263" s="169">
        <f t="shared" si="39"/>
        <v>0</v>
      </c>
      <c r="K1263" s="169">
        <f t="shared" si="40"/>
        <v>0</v>
      </c>
      <c r="N1263" s="121"/>
      <c r="O1263" s="121"/>
      <c r="P1263" s="121"/>
    </row>
    <row r="1264" spans="1:16" s="120" customFormat="1" ht="25.5" x14ac:dyDescent="0.25">
      <c r="A1264" s="155">
        <v>254</v>
      </c>
      <c r="B1264" s="225"/>
      <c r="C1264" s="88" t="s">
        <v>355</v>
      </c>
      <c r="D1264" s="155"/>
      <c r="E1264" s="155"/>
      <c r="F1264" s="155"/>
      <c r="G1264" s="155"/>
      <c r="H1264" s="155"/>
      <c r="I1264" s="155"/>
      <c r="J1264" s="169">
        <f t="shared" si="39"/>
        <v>0</v>
      </c>
      <c r="K1264" s="169">
        <f t="shared" si="40"/>
        <v>0</v>
      </c>
      <c r="N1264" s="121"/>
      <c r="O1264" s="121"/>
      <c r="P1264" s="121"/>
    </row>
    <row r="1265" spans="1:16" s="120" customFormat="1" ht="25.5" x14ac:dyDescent="0.25">
      <c r="A1265" s="155">
        <v>255</v>
      </c>
      <c r="B1265" s="225"/>
      <c r="C1265" s="88" t="s">
        <v>356</v>
      </c>
      <c r="D1265" s="155"/>
      <c r="E1265" s="155"/>
      <c r="F1265" s="155"/>
      <c r="G1265" s="155"/>
      <c r="H1265" s="155"/>
      <c r="I1265" s="155"/>
      <c r="J1265" s="169">
        <f t="shared" si="39"/>
        <v>0</v>
      </c>
      <c r="K1265" s="169">
        <f t="shared" si="40"/>
        <v>0</v>
      </c>
      <c r="N1265" s="121"/>
      <c r="O1265" s="121"/>
      <c r="P1265" s="121"/>
    </row>
    <row r="1266" spans="1:16" s="120" customFormat="1" ht="25.5" x14ac:dyDescent="0.25">
      <c r="A1266" s="155">
        <v>256</v>
      </c>
      <c r="B1266" s="225"/>
      <c r="C1266" s="88" t="s">
        <v>357</v>
      </c>
      <c r="D1266" s="155"/>
      <c r="E1266" s="155"/>
      <c r="F1266" s="155"/>
      <c r="G1266" s="155"/>
      <c r="H1266" s="155"/>
      <c r="I1266" s="155"/>
      <c r="J1266" s="169">
        <f t="shared" si="39"/>
        <v>0</v>
      </c>
      <c r="K1266" s="169">
        <f t="shared" si="40"/>
        <v>0</v>
      </c>
      <c r="N1266" s="121"/>
      <c r="O1266" s="121"/>
      <c r="P1266" s="121"/>
    </row>
    <row r="1267" spans="1:16" s="120" customFormat="1" ht="25.5" x14ac:dyDescent="0.25">
      <c r="A1267" s="155">
        <v>257</v>
      </c>
      <c r="B1267" s="225"/>
      <c r="C1267" s="88" t="s">
        <v>358</v>
      </c>
      <c r="D1267" s="155"/>
      <c r="E1267" s="155"/>
      <c r="F1267" s="155"/>
      <c r="G1267" s="155"/>
      <c r="H1267" s="155"/>
      <c r="I1267" s="155"/>
      <c r="J1267" s="169">
        <f t="shared" si="39"/>
        <v>0</v>
      </c>
      <c r="K1267" s="169">
        <f t="shared" si="40"/>
        <v>0</v>
      </c>
      <c r="N1267" s="121"/>
      <c r="O1267" s="121"/>
      <c r="P1267" s="121"/>
    </row>
    <row r="1268" spans="1:16" s="120" customFormat="1" ht="25.5" x14ac:dyDescent="0.25">
      <c r="A1268" s="155">
        <v>258</v>
      </c>
      <c r="B1268" s="225"/>
      <c r="C1268" s="88" t="s">
        <v>359</v>
      </c>
      <c r="D1268" s="155"/>
      <c r="E1268" s="155"/>
      <c r="F1268" s="155"/>
      <c r="G1268" s="155"/>
      <c r="H1268" s="155"/>
      <c r="I1268" s="155"/>
      <c r="J1268" s="169">
        <f t="shared" ref="J1268:J1317" si="41">SUM(D1268+F1268+H1268)</f>
        <v>0</v>
      </c>
      <c r="K1268" s="169">
        <f t="shared" ref="K1268:K1318" si="42">SUM(E1268+G1268+I1268)</f>
        <v>0</v>
      </c>
      <c r="N1268" s="121"/>
      <c r="O1268" s="121"/>
      <c r="P1268" s="121"/>
    </row>
    <row r="1269" spans="1:16" s="120" customFormat="1" ht="25.5" x14ac:dyDescent="0.25">
      <c r="A1269" s="155">
        <v>259</v>
      </c>
      <c r="B1269" s="225"/>
      <c r="C1269" s="88" t="s">
        <v>360</v>
      </c>
      <c r="D1269" s="155"/>
      <c r="E1269" s="155"/>
      <c r="F1269" s="155"/>
      <c r="G1269" s="155"/>
      <c r="H1269" s="155"/>
      <c r="I1269" s="155"/>
      <c r="J1269" s="169">
        <f t="shared" si="41"/>
        <v>0</v>
      </c>
      <c r="K1269" s="169">
        <f t="shared" si="42"/>
        <v>0</v>
      </c>
      <c r="N1269" s="121"/>
      <c r="O1269" s="121"/>
      <c r="P1269" s="121"/>
    </row>
    <row r="1270" spans="1:16" s="120" customFormat="1" ht="25.5" x14ac:dyDescent="0.25">
      <c r="A1270" s="155">
        <v>260</v>
      </c>
      <c r="B1270" s="225"/>
      <c r="C1270" s="88" t="s">
        <v>361</v>
      </c>
      <c r="D1270" s="155"/>
      <c r="E1270" s="155"/>
      <c r="F1270" s="155"/>
      <c r="G1270" s="155"/>
      <c r="H1270" s="155"/>
      <c r="I1270" s="155"/>
      <c r="J1270" s="169">
        <f t="shared" si="41"/>
        <v>0</v>
      </c>
      <c r="K1270" s="169">
        <f t="shared" si="42"/>
        <v>0</v>
      </c>
      <c r="N1270" s="121"/>
      <c r="O1270" s="121"/>
      <c r="P1270" s="121"/>
    </row>
    <row r="1271" spans="1:16" s="120" customFormat="1" x14ac:dyDescent="0.25">
      <c r="A1271" s="155">
        <v>261</v>
      </c>
      <c r="B1271" s="225"/>
      <c r="C1271" s="88" t="s">
        <v>362</v>
      </c>
      <c r="D1271" s="155"/>
      <c r="E1271" s="155"/>
      <c r="F1271" s="155"/>
      <c r="G1271" s="155"/>
      <c r="H1271" s="155"/>
      <c r="I1271" s="155"/>
      <c r="J1271" s="169">
        <f t="shared" si="41"/>
        <v>0</v>
      </c>
      <c r="K1271" s="169">
        <f t="shared" si="42"/>
        <v>0</v>
      </c>
      <c r="N1271" s="121"/>
      <c r="O1271" s="121"/>
      <c r="P1271" s="121"/>
    </row>
    <row r="1272" spans="1:16" s="120" customFormat="1" ht="25.5" x14ac:dyDescent="0.25">
      <c r="A1272" s="155">
        <v>262</v>
      </c>
      <c r="B1272" s="225" t="s">
        <v>223</v>
      </c>
      <c r="C1272" s="88" t="s">
        <v>363</v>
      </c>
      <c r="D1272" s="155"/>
      <c r="E1272" s="155"/>
      <c r="F1272" s="155"/>
      <c r="G1272" s="155"/>
      <c r="H1272" s="155"/>
      <c r="I1272" s="155"/>
      <c r="J1272" s="169">
        <f t="shared" si="41"/>
        <v>0</v>
      </c>
      <c r="K1272" s="169">
        <f t="shared" si="42"/>
        <v>0</v>
      </c>
      <c r="N1272" s="121"/>
      <c r="O1272" s="121"/>
      <c r="P1272" s="121"/>
    </row>
    <row r="1273" spans="1:16" s="120" customFormat="1" ht="25.5" x14ac:dyDescent="0.25">
      <c r="A1273" s="155">
        <v>263</v>
      </c>
      <c r="B1273" s="225"/>
      <c r="C1273" s="88" t="s">
        <v>364</v>
      </c>
      <c r="D1273" s="155"/>
      <c r="E1273" s="155"/>
      <c r="F1273" s="155"/>
      <c r="G1273" s="155"/>
      <c r="H1273" s="155"/>
      <c r="I1273" s="155"/>
      <c r="J1273" s="169">
        <f t="shared" si="41"/>
        <v>0</v>
      </c>
      <c r="K1273" s="169">
        <f t="shared" si="42"/>
        <v>0</v>
      </c>
      <c r="N1273" s="121"/>
      <c r="O1273" s="121"/>
      <c r="P1273" s="121"/>
    </row>
    <row r="1274" spans="1:16" s="120" customFormat="1" ht="25.5" x14ac:dyDescent="0.25">
      <c r="A1274" s="155">
        <v>264</v>
      </c>
      <c r="B1274" s="88" t="s">
        <v>224</v>
      </c>
      <c r="C1274" s="88"/>
      <c r="D1274" s="155"/>
      <c r="E1274" s="155"/>
      <c r="F1274" s="155"/>
      <c r="G1274" s="155"/>
      <c r="H1274" s="155"/>
      <c r="I1274" s="155"/>
      <c r="J1274" s="169">
        <f t="shared" si="41"/>
        <v>0</v>
      </c>
      <c r="K1274" s="169">
        <f t="shared" si="42"/>
        <v>0</v>
      </c>
      <c r="N1274" s="121"/>
      <c r="O1274" s="121"/>
      <c r="P1274" s="121"/>
    </row>
    <row r="1275" spans="1:16" s="120" customFormat="1" ht="63.75" x14ac:dyDescent="0.25">
      <c r="A1275" s="155">
        <v>265</v>
      </c>
      <c r="B1275" s="225" t="s">
        <v>225</v>
      </c>
      <c r="C1275" s="88" t="s">
        <v>365</v>
      </c>
      <c r="D1275" s="155"/>
      <c r="E1275" s="155"/>
      <c r="F1275" s="155"/>
      <c r="G1275" s="155"/>
      <c r="H1275" s="155"/>
      <c r="I1275" s="155"/>
      <c r="J1275" s="169">
        <f t="shared" si="41"/>
        <v>0</v>
      </c>
      <c r="K1275" s="169">
        <f t="shared" si="42"/>
        <v>0</v>
      </c>
      <c r="N1275" s="121"/>
      <c r="O1275" s="121"/>
      <c r="P1275" s="121"/>
    </row>
    <row r="1276" spans="1:16" s="120" customFormat="1" ht="102" x14ac:dyDescent="0.25">
      <c r="A1276" s="155">
        <v>266</v>
      </c>
      <c r="B1276" s="225"/>
      <c r="C1276" s="88" t="s">
        <v>366</v>
      </c>
      <c r="D1276" s="155"/>
      <c r="E1276" s="155"/>
      <c r="F1276" s="155"/>
      <c r="G1276" s="155"/>
      <c r="H1276" s="155"/>
      <c r="I1276" s="155"/>
      <c r="J1276" s="169">
        <f t="shared" si="41"/>
        <v>0</v>
      </c>
      <c r="K1276" s="169">
        <f t="shared" si="42"/>
        <v>0</v>
      </c>
      <c r="N1276" s="121"/>
      <c r="O1276" s="121"/>
      <c r="P1276" s="121"/>
    </row>
    <row r="1277" spans="1:16" s="120" customFormat="1" ht="63.75" x14ac:dyDescent="0.25">
      <c r="A1277" s="155">
        <v>267</v>
      </c>
      <c r="B1277" s="225"/>
      <c r="C1277" s="88" t="s">
        <v>367</v>
      </c>
      <c r="D1277" s="155"/>
      <c r="E1277" s="155"/>
      <c r="F1277" s="155"/>
      <c r="G1277" s="155"/>
      <c r="H1277" s="155"/>
      <c r="I1277" s="155"/>
      <c r="J1277" s="169">
        <f t="shared" si="41"/>
        <v>0</v>
      </c>
      <c r="K1277" s="169">
        <f t="shared" si="42"/>
        <v>0</v>
      </c>
      <c r="N1277" s="121"/>
      <c r="O1277" s="121"/>
      <c r="P1277" s="121"/>
    </row>
    <row r="1278" spans="1:16" s="120" customFormat="1" x14ac:dyDescent="0.25">
      <c r="A1278" s="155">
        <v>268</v>
      </c>
      <c r="B1278" s="225"/>
      <c r="C1278" s="88" t="s">
        <v>368</v>
      </c>
      <c r="D1278" s="155"/>
      <c r="E1278" s="155"/>
      <c r="F1278" s="155"/>
      <c r="G1278" s="155"/>
      <c r="H1278" s="155"/>
      <c r="I1278" s="155"/>
      <c r="J1278" s="169">
        <f t="shared" si="41"/>
        <v>0</v>
      </c>
      <c r="K1278" s="169">
        <f t="shared" si="42"/>
        <v>0</v>
      </c>
      <c r="N1278" s="121"/>
      <c r="O1278" s="121"/>
      <c r="P1278" s="121"/>
    </row>
    <row r="1279" spans="1:16" s="120" customFormat="1" ht="51" x14ac:dyDescent="0.25">
      <c r="A1279" s="155">
        <v>269</v>
      </c>
      <c r="B1279" s="225"/>
      <c r="C1279" s="88" t="s">
        <v>369</v>
      </c>
      <c r="D1279" s="155"/>
      <c r="E1279" s="155"/>
      <c r="F1279" s="155"/>
      <c r="G1279" s="155"/>
      <c r="H1279" s="155"/>
      <c r="I1279" s="155"/>
      <c r="J1279" s="169">
        <f t="shared" si="41"/>
        <v>0</v>
      </c>
      <c r="K1279" s="169">
        <f t="shared" si="42"/>
        <v>0</v>
      </c>
      <c r="N1279" s="121"/>
      <c r="O1279" s="121"/>
      <c r="P1279" s="121"/>
    </row>
    <row r="1280" spans="1:16" s="120" customFormat="1" ht="38.25" x14ac:dyDescent="0.25">
      <c r="A1280" s="155">
        <v>270</v>
      </c>
      <c r="B1280" s="225"/>
      <c r="C1280" s="88" t="s">
        <v>370</v>
      </c>
      <c r="D1280" s="155"/>
      <c r="E1280" s="155"/>
      <c r="F1280" s="155"/>
      <c r="G1280" s="155"/>
      <c r="H1280" s="155"/>
      <c r="I1280" s="155"/>
      <c r="J1280" s="169">
        <f t="shared" si="41"/>
        <v>0</v>
      </c>
      <c r="K1280" s="169">
        <f t="shared" si="42"/>
        <v>0</v>
      </c>
      <c r="N1280" s="121"/>
      <c r="O1280" s="121"/>
      <c r="P1280" s="121"/>
    </row>
    <row r="1281" spans="1:16" s="120" customFormat="1" ht="51" x14ac:dyDescent="0.25">
      <c r="A1281" s="155">
        <v>271</v>
      </c>
      <c r="B1281" s="225"/>
      <c r="C1281" s="88" t="s">
        <v>371</v>
      </c>
      <c r="D1281" s="155"/>
      <c r="E1281" s="155"/>
      <c r="F1281" s="155"/>
      <c r="G1281" s="155"/>
      <c r="H1281" s="155"/>
      <c r="I1281" s="155"/>
      <c r="J1281" s="169">
        <f t="shared" si="41"/>
        <v>0</v>
      </c>
      <c r="K1281" s="169">
        <f t="shared" si="42"/>
        <v>0</v>
      </c>
      <c r="N1281" s="121"/>
      <c r="O1281" s="121"/>
      <c r="P1281" s="121"/>
    </row>
    <row r="1282" spans="1:16" s="120" customFormat="1" ht="38.25" x14ac:dyDescent="0.25">
      <c r="A1282" s="155">
        <v>272</v>
      </c>
      <c r="B1282" s="225"/>
      <c r="C1282" s="88" t="s">
        <v>372</v>
      </c>
      <c r="D1282" s="155"/>
      <c r="E1282" s="155"/>
      <c r="F1282" s="155"/>
      <c r="G1282" s="155"/>
      <c r="H1282" s="155"/>
      <c r="I1282" s="155"/>
      <c r="J1282" s="169">
        <f t="shared" si="41"/>
        <v>0</v>
      </c>
      <c r="K1282" s="169">
        <f t="shared" si="42"/>
        <v>0</v>
      </c>
      <c r="N1282" s="121"/>
      <c r="O1282" s="121"/>
      <c r="P1282" s="121"/>
    </row>
    <row r="1283" spans="1:16" s="120" customFormat="1" ht="51" x14ac:dyDescent="0.25">
      <c r="A1283" s="155">
        <v>273</v>
      </c>
      <c r="B1283" s="225"/>
      <c r="C1283" s="88" t="s">
        <v>373</v>
      </c>
      <c r="D1283" s="155"/>
      <c r="E1283" s="155"/>
      <c r="F1283" s="155"/>
      <c r="G1283" s="155"/>
      <c r="H1283" s="155"/>
      <c r="I1283" s="155"/>
      <c r="J1283" s="169">
        <f t="shared" si="41"/>
        <v>0</v>
      </c>
      <c r="K1283" s="169">
        <f t="shared" si="42"/>
        <v>0</v>
      </c>
      <c r="N1283" s="121"/>
      <c r="O1283" s="121"/>
      <c r="P1283" s="121"/>
    </row>
    <row r="1284" spans="1:16" s="120" customFormat="1" ht="51" x14ac:dyDescent="0.25">
      <c r="A1284" s="155">
        <v>274</v>
      </c>
      <c r="B1284" s="225"/>
      <c r="C1284" s="88" t="s">
        <v>374</v>
      </c>
      <c r="D1284" s="155"/>
      <c r="E1284" s="155"/>
      <c r="F1284" s="155"/>
      <c r="G1284" s="155"/>
      <c r="H1284" s="155"/>
      <c r="I1284" s="155"/>
      <c r="J1284" s="169">
        <f t="shared" si="41"/>
        <v>0</v>
      </c>
      <c r="K1284" s="169">
        <f t="shared" si="42"/>
        <v>0</v>
      </c>
      <c r="N1284" s="121"/>
      <c r="O1284" s="121"/>
      <c r="P1284" s="121"/>
    </row>
    <row r="1285" spans="1:16" s="120" customFormat="1" ht="102" x14ac:dyDescent="0.25">
      <c r="A1285" s="155">
        <v>275</v>
      </c>
      <c r="B1285" s="225"/>
      <c r="C1285" s="88" t="s">
        <v>375</v>
      </c>
      <c r="D1285" s="155"/>
      <c r="E1285" s="155"/>
      <c r="F1285" s="155"/>
      <c r="G1285" s="155"/>
      <c r="H1285" s="155"/>
      <c r="I1285" s="155"/>
      <c r="J1285" s="169">
        <f t="shared" si="41"/>
        <v>0</v>
      </c>
      <c r="K1285" s="169">
        <f t="shared" si="42"/>
        <v>0</v>
      </c>
      <c r="N1285" s="121"/>
      <c r="O1285" s="121"/>
      <c r="P1285" s="121"/>
    </row>
    <row r="1286" spans="1:16" s="120" customFormat="1" x14ac:dyDescent="0.25">
      <c r="A1286" s="155">
        <v>276</v>
      </c>
      <c r="B1286" s="225" t="s">
        <v>226</v>
      </c>
      <c r="C1286" s="88" t="s">
        <v>376</v>
      </c>
      <c r="D1286" s="155"/>
      <c r="E1286" s="155"/>
      <c r="F1286" s="155"/>
      <c r="G1286" s="155"/>
      <c r="H1286" s="155"/>
      <c r="I1286" s="155"/>
      <c r="J1286" s="169">
        <f t="shared" si="41"/>
        <v>0</v>
      </c>
      <c r="K1286" s="169">
        <f t="shared" si="42"/>
        <v>0</v>
      </c>
      <c r="N1286" s="121"/>
      <c r="O1286" s="121"/>
      <c r="P1286" s="121"/>
    </row>
    <row r="1287" spans="1:16" s="120" customFormat="1" ht="25.5" x14ac:dyDescent="0.25">
      <c r="A1287" s="155">
        <v>277</v>
      </c>
      <c r="B1287" s="225"/>
      <c r="C1287" s="88" t="s">
        <v>377</v>
      </c>
      <c r="D1287" s="155"/>
      <c r="E1287" s="155"/>
      <c r="F1287" s="155"/>
      <c r="G1287" s="155"/>
      <c r="H1287" s="155"/>
      <c r="I1287" s="155"/>
      <c r="J1287" s="169">
        <f t="shared" si="41"/>
        <v>0</v>
      </c>
      <c r="K1287" s="169">
        <f t="shared" si="42"/>
        <v>0</v>
      </c>
      <c r="N1287" s="121"/>
      <c r="O1287" s="121"/>
      <c r="P1287" s="121"/>
    </row>
    <row r="1288" spans="1:16" s="120" customFormat="1" ht="51" x14ac:dyDescent="0.25">
      <c r="A1288" s="155">
        <v>278</v>
      </c>
      <c r="B1288" s="225"/>
      <c r="C1288" s="88" t="s">
        <v>378</v>
      </c>
      <c r="D1288" s="155"/>
      <c r="E1288" s="155"/>
      <c r="F1288" s="155"/>
      <c r="G1288" s="155"/>
      <c r="H1288" s="155"/>
      <c r="I1288" s="155"/>
      <c r="J1288" s="169">
        <f t="shared" si="41"/>
        <v>0</v>
      </c>
      <c r="K1288" s="169">
        <f t="shared" si="42"/>
        <v>0</v>
      </c>
      <c r="N1288" s="121"/>
      <c r="O1288" s="121"/>
      <c r="P1288" s="121"/>
    </row>
    <row r="1289" spans="1:16" s="120" customFormat="1" ht="102" x14ac:dyDescent="0.25">
      <c r="A1289" s="155">
        <v>279</v>
      </c>
      <c r="B1289" s="225"/>
      <c r="C1289" s="88" t="s">
        <v>375</v>
      </c>
      <c r="D1289" s="155"/>
      <c r="E1289" s="155"/>
      <c r="F1289" s="155"/>
      <c r="G1289" s="155"/>
      <c r="H1289" s="155"/>
      <c r="I1289" s="155"/>
      <c r="J1289" s="169">
        <f t="shared" si="41"/>
        <v>0</v>
      </c>
      <c r="K1289" s="169">
        <f t="shared" si="42"/>
        <v>0</v>
      </c>
      <c r="N1289" s="121"/>
      <c r="O1289" s="121"/>
      <c r="P1289" s="121"/>
    </row>
    <row r="1290" spans="1:16" s="120" customFormat="1" x14ac:dyDescent="0.25">
      <c r="A1290" s="155">
        <v>280</v>
      </c>
      <c r="B1290" s="225" t="s">
        <v>227</v>
      </c>
      <c r="C1290" s="88" t="s">
        <v>379</v>
      </c>
      <c r="D1290" s="155"/>
      <c r="E1290" s="155"/>
      <c r="F1290" s="155"/>
      <c r="G1290" s="155"/>
      <c r="H1290" s="155"/>
      <c r="I1290" s="155"/>
      <c r="J1290" s="169">
        <f t="shared" si="41"/>
        <v>0</v>
      </c>
      <c r="K1290" s="169">
        <f t="shared" si="42"/>
        <v>0</v>
      </c>
      <c r="N1290" s="121"/>
      <c r="O1290" s="121"/>
      <c r="P1290" s="121"/>
    </row>
    <row r="1291" spans="1:16" s="120" customFormat="1" ht="76.5" x14ac:dyDescent="0.25">
      <c r="A1291" s="155">
        <v>281</v>
      </c>
      <c r="B1291" s="225"/>
      <c r="C1291" s="88" t="s">
        <v>380</v>
      </c>
      <c r="D1291" s="155"/>
      <c r="E1291" s="155"/>
      <c r="F1291" s="155"/>
      <c r="G1291" s="155"/>
      <c r="H1291" s="155"/>
      <c r="I1291" s="155"/>
      <c r="J1291" s="169">
        <f t="shared" si="41"/>
        <v>0</v>
      </c>
      <c r="K1291" s="169">
        <f t="shared" si="42"/>
        <v>0</v>
      </c>
      <c r="N1291" s="121"/>
      <c r="O1291" s="121"/>
      <c r="P1291" s="121"/>
    </row>
    <row r="1292" spans="1:16" s="120" customFormat="1" ht="38.25" x14ac:dyDescent="0.25">
      <c r="A1292" s="155">
        <v>282</v>
      </c>
      <c r="B1292" s="225"/>
      <c r="C1292" s="88" t="s">
        <v>381</v>
      </c>
      <c r="D1292" s="155"/>
      <c r="E1292" s="155"/>
      <c r="F1292" s="155"/>
      <c r="G1292" s="155"/>
      <c r="H1292" s="155"/>
      <c r="I1292" s="155"/>
      <c r="J1292" s="169">
        <f t="shared" si="41"/>
        <v>0</v>
      </c>
      <c r="K1292" s="169">
        <f t="shared" si="42"/>
        <v>0</v>
      </c>
      <c r="N1292" s="121"/>
      <c r="O1292" s="121"/>
      <c r="P1292" s="121"/>
    </row>
    <row r="1293" spans="1:16" s="120" customFormat="1" ht="25.5" x14ac:dyDescent="0.25">
      <c r="A1293" s="155">
        <v>283</v>
      </c>
      <c r="B1293" s="225"/>
      <c r="C1293" s="88" t="s">
        <v>382</v>
      </c>
      <c r="D1293" s="155"/>
      <c r="E1293" s="155"/>
      <c r="F1293" s="155"/>
      <c r="G1293" s="155"/>
      <c r="H1293" s="155"/>
      <c r="I1293" s="155"/>
      <c r="J1293" s="169">
        <f t="shared" si="41"/>
        <v>0</v>
      </c>
      <c r="K1293" s="169">
        <f t="shared" si="42"/>
        <v>0</v>
      </c>
      <c r="N1293" s="121"/>
      <c r="O1293" s="121"/>
      <c r="P1293" s="121"/>
    </row>
    <row r="1294" spans="1:16" s="120" customFormat="1" ht="25.5" x14ac:dyDescent="0.25">
      <c r="A1294" s="155">
        <v>284</v>
      </c>
      <c r="B1294" s="225"/>
      <c r="C1294" s="88" t="s">
        <v>383</v>
      </c>
      <c r="D1294" s="155"/>
      <c r="E1294" s="155"/>
      <c r="F1294" s="155"/>
      <c r="G1294" s="155"/>
      <c r="H1294" s="155"/>
      <c r="I1294" s="155"/>
      <c r="J1294" s="169">
        <f t="shared" si="41"/>
        <v>0</v>
      </c>
      <c r="K1294" s="169">
        <f t="shared" si="42"/>
        <v>0</v>
      </c>
      <c r="N1294" s="121"/>
      <c r="O1294" s="121"/>
      <c r="P1294" s="121"/>
    </row>
    <row r="1295" spans="1:16" s="120" customFormat="1" ht="25.5" x14ac:dyDescent="0.25">
      <c r="A1295" s="155">
        <v>285</v>
      </c>
      <c r="B1295" s="225"/>
      <c r="C1295" s="88" t="s">
        <v>384</v>
      </c>
      <c r="D1295" s="155"/>
      <c r="E1295" s="155"/>
      <c r="F1295" s="155"/>
      <c r="G1295" s="155"/>
      <c r="H1295" s="155"/>
      <c r="I1295" s="155"/>
      <c r="J1295" s="169">
        <f t="shared" si="41"/>
        <v>0</v>
      </c>
      <c r="K1295" s="169">
        <f t="shared" si="42"/>
        <v>0</v>
      </c>
      <c r="N1295" s="121"/>
      <c r="O1295" s="121"/>
      <c r="P1295" s="121"/>
    </row>
    <row r="1296" spans="1:16" s="120" customFormat="1" ht="51" x14ac:dyDescent="0.25">
      <c r="A1296" s="155">
        <v>286</v>
      </c>
      <c r="B1296" s="225"/>
      <c r="C1296" s="88" t="s">
        <v>378</v>
      </c>
      <c r="D1296" s="155"/>
      <c r="E1296" s="155"/>
      <c r="F1296" s="155"/>
      <c r="G1296" s="155"/>
      <c r="H1296" s="155"/>
      <c r="I1296" s="155"/>
      <c r="J1296" s="169">
        <f t="shared" si="41"/>
        <v>0</v>
      </c>
      <c r="K1296" s="169">
        <f t="shared" si="42"/>
        <v>0</v>
      </c>
      <c r="N1296" s="121"/>
      <c r="O1296" s="121"/>
      <c r="P1296" s="121"/>
    </row>
    <row r="1297" spans="1:16" s="120" customFormat="1" ht="102" x14ac:dyDescent="0.25">
      <c r="A1297" s="155">
        <v>287</v>
      </c>
      <c r="B1297" s="225"/>
      <c r="C1297" s="88" t="s">
        <v>375</v>
      </c>
      <c r="D1297" s="155"/>
      <c r="E1297" s="155"/>
      <c r="F1297" s="155"/>
      <c r="G1297" s="155"/>
      <c r="H1297" s="155"/>
      <c r="I1297" s="155"/>
      <c r="J1297" s="169">
        <f t="shared" si="41"/>
        <v>0</v>
      </c>
      <c r="K1297" s="169">
        <f t="shared" si="42"/>
        <v>0</v>
      </c>
      <c r="N1297" s="121"/>
      <c r="O1297" s="121"/>
      <c r="P1297" s="121"/>
    </row>
    <row r="1298" spans="1:16" s="120" customFormat="1" ht="25.5" x14ac:dyDescent="0.25">
      <c r="A1298" s="155">
        <v>288</v>
      </c>
      <c r="B1298" s="88" t="s">
        <v>228</v>
      </c>
      <c r="C1298" s="88"/>
      <c r="D1298" s="155"/>
      <c r="E1298" s="155"/>
      <c r="F1298" s="155"/>
      <c r="G1298" s="155"/>
      <c r="H1298" s="155"/>
      <c r="I1298" s="155"/>
      <c r="J1298" s="169">
        <f t="shared" si="41"/>
        <v>0</v>
      </c>
      <c r="K1298" s="169">
        <f t="shared" si="42"/>
        <v>0</v>
      </c>
      <c r="N1298" s="121"/>
      <c r="O1298" s="121"/>
      <c r="P1298" s="121"/>
    </row>
    <row r="1299" spans="1:16" s="120" customFormat="1" ht="38.25" x14ac:dyDescent="0.25">
      <c r="A1299" s="155">
        <v>289</v>
      </c>
      <c r="B1299" s="88" t="s">
        <v>229</v>
      </c>
      <c r="C1299" s="90"/>
      <c r="D1299" s="155"/>
      <c r="E1299" s="155"/>
      <c r="F1299" s="155"/>
      <c r="G1299" s="155"/>
      <c r="H1299" s="155"/>
      <c r="I1299" s="155"/>
      <c r="J1299" s="169">
        <f t="shared" si="41"/>
        <v>0</v>
      </c>
      <c r="K1299" s="169">
        <f t="shared" si="42"/>
        <v>0</v>
      </c>
      <c r="N1299" s="121"/>
      <c r="O1299" s="121"/>
      <c r="P1299" s="121"/>
    </row>
    <row r="1300" spans="1:16" s="120" customFormat="1" ht="38.25" x14ac:dyDescent="0.25">
      <c r="A1300" s="155">
        <v>290</v>
      </c>
      <c r="B1300" s="225" t="s">
        <v>230</v>
      </c>
      <c r="C1300" s="88" t="s">
        <v>385</v>
      </c>
      <c r="D1300" s="155"/>
      <c r="E1300" s="155"/>
      <c r="F1300" s="155"/>
      <c r="G1300" s="155"/>
      <c r="H1300" s="155"/>
      <c r="I1300" s="155"/>
      <c r="J1300" s="169">
        <f t="shared" si="41"/>
        <v>0</v>
      </c>
      <c r="K1300" s="169">
        <f t="shared" si="42"/>
        <v>0</v>
      </c>
      <c r="N1300" s="121"/>
      <c r="O1300" s="121"/>
      <c r="P1300" s="121"/>
    </row>
    <row r="1301" spans="1:16" s="120" customFormat="1" ht="38.25" x14ac:dyDescent="0.25">
      <c r="A1301" s="155">
        <v>291</v>
      </c>
      <c r="B1301" s="225"/>
      <c r="C1301" s="88" t="s">
        <v>386</v>
      </c>
      <c r="D1301" s="155"/>
      <c r="E1301" s="155"/>
      <c r="F1301" s="155"/>
      <c r="G1301" s="155"/>
      <c r="H1301" s="155"/>
      <c r="I1301" s="155"/>
      <c r="J1301" s="169">
        <f t="shared" si="41"/>
        <v>0</v>
      </c>
      <c r="K1301" s="169">
        <f t="shared" si="42"/>
        <v>0</v>
      </c>
      <c r="N1301" s="121"/>
      <c r="O1301" s="121"/>
      <c r="P1301" s="121"/>
    </row>
    <row r="1302" spans="1:16" s="120" customFormat="1" x14ac:dyDescent="0.25">
      <c r="A1302" s="155">
        <v>292</v>
      </c>
      <c r="B1302" s="225" t="s">
        <v>387</v>
      </c>
      <c r="C1302" s="88" t="s">
        <v>388</v>
      </c>
      <c r="D1302" s="155"/>
      <c r="E1302" s="155"/>
      <c r="F1302" s="155"/>
      <c r="G1302" s="155"/>
      <c r="H1302" s="155"/>
      <c r="I1302" s="155"/>
      <c r="J1302" s="169">
        <f t="shared" si="41"/>
        <v>0</v>
      </c>
      <c r="K1302" s="169">
        <f t="shared" si="42"/>
        <v>0</v>
      </c>
      <c r="N1302" s="121"/>
      <c r="O1302" s="121"/>
      <c r="P1302" s="121"/>
    </row>
    <row r="1303" spans="1:16" s="120" customFormat="1" x14ac:dyDescent="0.25">
      <c r="A1303" s="155">
        <v>293</v>
      </c>
      <c r="B1303" s="225"/>
      <c r="C1303" s="88" t="s">
        <v>389</v>
      </c>
      <c r="D1303" s="155"/>
      <c r="E1303" s="155"/>
      <c r="F1303" s="155"/>
      <c r="G1303" s="155"/>
      <c r="H1303" s="155"/>
      <c r="I1303" s="155"/>
      <c r="J1303" s="169">
        <f t="shared" si="41"/>
        <v>0</v>
      </c>
      <c r="K1303" s="169">
        <f t="shared" si="42"/>
        <v>0</v>
      </c>
      <c r="N1303" s="121"/>
      <c r="O1303" s="121"/>
      <c r="P1303" s="121"/>
    </row>
    <row r="1304" spans="1:16" s="120" customFormat="1" ht="25.5" x14ac:dyDescent="0.25">
      <c r="A1304" s="155">
        <v>294</v>
      </c>
      <c r="B1304" s="225" t="s">
        <v>231</v>
      </c>
      <c r="C1304" s="88" t="s">
        <v>390</v>
      </c>
      <c r="D1304" s="155"/>
      <c r="E1304" s="155"/>
      <c r="F1304" s="155"/>
      <c r="G1304" s="155"/>
      <c r="H1304" s="155"/>
      <c r="I1304" s="155"/>
      <c r="J1304" s="169">
        <f t="shared" si="41"/>
        <v>0</v>
      </c>
      <c r="K1304" s="169">
        <f t="shared" si="42"/>
        <v>0</v>
      </c>
      <c r="N1304" s="121"/>
      <c r="O1304" s="121"/>
      <c r="P1304" s="121"/>
    </row>
    <row r="1305" spans="1:16" s="120" customFormat="1" ht="51" x14ac:dyDescent="0.25">
      <c r="A1305" s="155">
        <v>295</v>
      </c>
      <c r="B1305" s="225"/>
      <c r="C1305" s="88" t="s">
        <v>391</v>
      </c>
      <c r="D1305" s="155"/>
      <c r="E1305" s="155"/>
      <c r="F1305" s="155"/>
      <c r="G1305" s="155"/>
      <c r="H1305" s="155"/>
      <c r="I1305" s="155"/>
      <c r="J1305" s="169">
        <f t="shared" si="41"/>
        <v>0</v>
      </c>
      <c r="K1305" s="169">
        <f t="shared" si="42"/>
        <v>0</v>
      </c>
      <c r="N1305" s="121"/>
      <c r="O1305" s="121"/>
      <c r="P1305" s="121"/>
    </row>
    <row r="1306" spans="1:16" s="120" customFormat="1" ht="76.5" x14ac:dyDescent="0.25">
      <c r="A1306" s="155">
        <v>296</v>
      </c>
      <c r="B1306" s="225"/>
      <c r="C1306" s="88" t="s">
        <v>392</v>
      </c>
      <c r="D1306" s="155"/>
      <c r="E1306" s="155"/>
      <c r="F1306" s="155"/>
      <c r="G1306" s="155"/>
      <c r="H1306" s="155"/>
      <c r="I1306" s="155"/>
      <c r="J1306" s="169">
        <f t="shared" si="41"/>
        <v>0</v>
      </c>
      <c r="K1306" s="169">
        <f t="shared" si="42"/>
        <v>0</v>
      </c>
      <c r="N1306" s="121"/>
      <c r="O1306" s="121"/>
      <c r="P1306" s="121"/>
    </row>
    <row r="1307" spans="1:16" s="120" customFormat="1" ht="38.25" x14ac:dyDescent="0.25">
      <c r="A1307" s="155">
        <v>297</v>
      </c>
      <c r="B1307" s="225" t="s">
        <v>232</v>
      </c>
      <c r="C1307" s="88" t="s">
        <v>393</v>
      </c>
      <c r="D1307" s="155"/>
      <c r="E1307" s="155"/>
      <c r="F1307" s="155"/>
      <c r="G1307" s="155"/>
      <c r="H1307" s="155"/>
      <c r="I1307" s="155"/>
      <c r="J1307" s="169">
        <f t="shared" si="41"/>
        <v>0</v>
      </c>
      <c r="K1307" s="169">
        <f t="shared" si="42"/>
        <v>0</v>
      </c>
      <c r="N1307" s="121"/>
      <c r="O1307" s="121"/>
      <c r="P1307" s="121"/>
    </row>
    <row r="1308" spans="1:16" s="120" customFormat="1" ht="25.5" x14ac:dyDescent="0.25">
      <c r="A1308" s="155">
        <v>298</v>
      </c>
      <c r="B1308" s="225"/>
      <c r="C1308" s="88" t="s">
        <v>394</v>
      </c>
      <c r="D1308" s="155"/>
      <c r="E1308" s="155"/>
      <c r="F1308" s="155"/>
      <c r="G1308" s="155"/>
      <c r="H1308" s="155"/>
      <c r="I1308" s="155"/>
      <c r="J1308" s="169">
        <f t="shared" si="41"/>
        <v>0</v>
      </c>
      <c r="K1308" s="169">
        <f t="shared" si="42"/>
        <v>0</v>
      </c>
      <c r="N1308" s="121"/>
      <c r="O1308" s="121"/>
      <c r="P1308" s="121"/>
    </row>
    <row r="1309" spans="1:16" s="120" customFormat="1" ht="25.5" x14ac:dyDescent="0.25">
      <c r="A1309" s="155">
        <v>299</v>
      </c>
      <c r="B1309" s="225"/>
      <c r="C1309" s="88" t="s">
        <v>395</v>
      </c>
      <c r="D1309" s="155"/>
      <c r="E1309" s="155"/>
      <c r="F1309" s="155"/>
      <c r="G1309" s="155"/>
      <c r="H1309" s="155"/>
      <c r="I1309" s="155"/>
      <c r="J1309" s="169">
        <f t="shared" si="41"/>
        <v>0</v>
      </c>
      <c r="K1309" s="169">
        <f t="shared" si="42"/>
        <v>0</v>
      </c>
      <c r="N1309" s="121"/>
      <c r="O1309" s="121"/>
      <c r="P1309" s="121"/>
    </row>
    <row r="1310" spans="1:16" s="120" customFormat="1" ht="38.25" x14ac:dyDescent="0.25">
      <c r="A1310" s="155">
        <v>300</v>
      </c>
      <c r="B1310" s="225"/>
      <c r="C1310" s="88" t="s">
        <v>396</v>
      </c>
      <c r="D1310" s="155"/>
      <c r="E1310" s="155"/>
      <c r="F1310" s="155"/>
      <c r="G1310" s="155"/>
      <c r="H1310" s="155"/>
      <c r="I1310" s="155"/>
      <c r="J1310" s="169">
        <f t="shared" si="41"/>
        <v>0</v>
      </c>
      <c r="K1310" s="169">
        <f t="shared" si="42"/>
        <v>0</v>
      </c>
      <c r="N1310" s="121"/>
      <c r="O1310" s="121"/>
      <c r="P1310" s="121"/>
    </row>
    <row r="1311" spans="1:16" s="120" customFormat="1" ht="25.5" x14ac:dyDescent="0.25">
      <c r="A1311" s="155">
        <v>301</v>
      </c>
      <c r="B1311" s="225"/>
      <c r="C1311" s="88" t="s">
        <v>397</v>
      </c>
      <c r="D1311" s="155"/>
      <c r="E1311" s="155"/>
      <c r="F1311" s="155"/>
      <c r="G1311" s="155"/>
      <c r="H1311" s="155"/>
      <c r="I1311" s="155"/>
      <c r="J1311" s="169">
        <f t="shared" si="41"/>
        <v>0</v>
      </c>
      <c r="K1311" s="169">
        <f t="shared" si="42"/>
        <v>0</v>
      </c>
      <c r="N1311" s="121"/>
      <c r="O1311" s="121"/>
      <c r="P1311" s="121"/>
    </row>
    <row r="1312" spans="1:16" s="120" customFormat="1" x14ac:dyDescent="0.25">
      <c r="A1312" s="155">
        <v>302</v>
      </c>
      <c r="B1312" s="88" t="s">
        <v>233</v>
      </c>
      <c r="C1312" s="88"/>
      <c r="D1312" s="155"/>
      <c r="E1312" s="155"/>
      <c r="F1312" s="155"/>
      <c r="G1312" s="155"/>
      <c r="H1312" s="155"/>
      <c r="I1312" s="155"/>
      <c r="J1312" s="169">
        <f t="shared" si="41"/>
        <v>0</v>
      </c>
      <c r="K1312" s="169">
        <f t="shared" si="42"/>
        <v>0</v>
      </c>
      <c r="N1312" s="121"/>
      <c r="O1312" s="121"/>
      <c r="P1312" s="121"/>
    </row>
    <row r="1313" spans="1:16" s="120" customFormat="1" ht="25.5" x14ac:dyDescent="0.25">
      <c r="A1313" s="155">
        <v>303</v>
      </c>
      <c r="B1313" s="88" t="s">
        <v>234</v>
      </c>
      <c r="C1313" s="88"/>
      <c r="D1313" s="155"/>
      <c r="E1313" s="155"/>
      <c r="F1313" s="155"/>
      <c r="G1313" s="155"/>
      <c r="H1313" s="155"/>
      <c r="I1313" s="155"/>
      <c r="J1313" s="169">
        <f t="shared" si="41"/>
        <v>0</v>
      </c>
      <c r="K1313" s="169">
        <f t="shared" si="42"/>
        <v>0</v>
      </c>
      <c r="N1313" s="121"/>
      <c r="O1313" s="121"/>
      <c r="P1313" s="121"/>
    </row>
    <row r="1314" spans="1:16" s="120" customFormat="1" x14ac:dyDescent="0.25">
      <c r="A1314" s="155">
        <v>304</v>
      </c>
      <c r="B1314" s="88" t="s">
        <v>235</v>
      </c>
      <c r="C1314" s="88"/>
      <c r="D1314" s="155"/>
      <c r="E1314" s="155"/>
      <c r="F1314" s="155"/>
      <c r="G1314" s="155"/>
      <c r="H1314" s="155"/>
      <c r="I1314" s="155"/>
      <c r="J1314" s="169">
        <f t="shared" si="41"/>
        <v>0</v>
      </c>
      <c r="K1314" s="169">
        <f t="shared" si="42"/>
        <v>0</v>
      </c>
      <c r="N1314" s="121"/>
      <c r="O1314" s="121"/>
      <c r="P1314" s="121"/>
    </row>
    <row r="1315" spans="1:16" s="120" customFormat="1" ht="25.5" x14ac:dyDescent="0.25">
      <c r="A1315" s="155">
        <v>305</v>
      </c>
      <c r="B1315" s="88" t="s">
        <v>236</v>
      </c>
      <c r="C1315" s="88"/>
      <c r="D1315" s="155"/>
      <c r="E1315" s="155"/>
      <c r="F1315" s="155"/>
      <c r="G1315" s="155"/>
      <c r="H1315" s="155"/>
      <c r="I1315" s="155"/>
      <c r="J1315" s="169">
        <f t="shared" si="41"/>
        <v>0</v>
      </c>
      <c r="K1315" s="169">
        <f t="shared" si="42"/>
        <v>0</v>
      </c>
      <c r="N1315" s="121"/>
      <c r="O1315" s="121"/>
      <c r="P1315" s="121"/>
    </row>
    <row r="1316" spans="1:16" s="120" customFormat="1" ht="25.5" x14ac:dyDescent="0.25">
      <c r="A1316" s="155">
        <v>306</v>
      </c>
      <c r="B1316" s="88" t="s">
        <v>237</v>
      </c>
      <c r="C1316" s="88"/>
      <c r="D1316" s="155"/>
      <c r="E1316" s="155"/>
      <c r="F1316" s="155"/>
      <c r="G1316" s="155"/>
      <c r="H1316" s="155"/>
      <c r="I1316" s="155"/>
      <c r="J1316" s="169">
        <f t="shared" si="41"/>
        <v>0</v>
      </c>
      <c r="K1316" s="169">
        <f t="shared" si="42"/>
        <v>0</v>
      </c>
      <c r="N1316" s="121"/>
      <c r="O1316" s="121"/>
      <c r="P1316" s="121"/>
    </row>
    <row r="1317" spans="1:16" s="120" customFormat="1" x14ac:dyDescent="0.25">
      <c r="A1317" s="155">
        <v>307</v>
      </c>
      <c r="B1317" s="88" t="s">
        <v>238</v>
      </c>
      <c r="C1317" s="88"/>
      <c r="D1317" s="155"/>
      <c r="E1317" s="155"/>
      <c r="F1317" s="155"/>
      <c r="G1317" s="155"/>
      <c r="H1317" s="155"/>
      <c r="I1317" s="155"/>
      <c r="J1317" s="169">
        <f t="shared" si="41"/>
        <v>0</v>
      </c>
      <c r="K1317" s="169">
        <f t="shared" si="42"/>
        <v>0</v>
      </c>
      <c r="N1317" s="121"/>
      <c r="O1317" s="121"/>
      <c r="P1317" s="121"/>
    </row>
    <row r="1318" spans="1:16" s="120" customFormat="1" ht="25.5" x14ac:dyDescent="0.25">
      <c r="A1318" s="155">
        <v>308</v>
      </c>
      <c r="B1318" s="196" t="s">
        <v>553</v>
      </c>
      <c r="C1318" s="89" t="s">
        <v>536</v>
      </c>
      <c r="D1318" s="155"/>
      <c r="E1318" s="155"/>
      <c r="F1318" s="155"/>
      <c r="G1318" s="155"/>
      <c r="H1318" s="155"/>
      <c r="I1318" s="155"/>
      <c r="J1318" s="169">
        <f>SUM(D1318+F1318+H1318)</f>
        <v>0</v>
      </c>
      <c r="K1318" s="169">
        <f t="shared" si="42"/>
        <v>0</v>
      </c>
      <c r="N1318" s="121"/>
      <c r="O1318" s="121"/>
      <c r="P1318" s="121"/>
    </row>
    <row r="1319" spans="1:16" s="120" customFormat="1" x14ac:dyDescent="0.25">
      <c r="A1319" s="155">
        <v>309</v>
      </c>
      <c r="B1319" s="88" t="s">
        <v>239</v>
      </c>
      <c r="C1319" s="88"/>
      <c r="D1319" s="155"/>
      <c r="E1319" s="155"/>
      <c r="F1319" s="155"/>
      <c r="G1319" s="155"/>
      <c r="H1319" s="155"/>
      <c r="I1319" s="155"/>
      <c r="J1319" s="169">
        <f t="shared" si="36"/>
        <v>0</v>
      </c>
      <c r="K1319" s="169">
        <f t="shared" si="36"/>
        <v>0</v>
      </c>
      <c r="N1319" s="121"/>
      <c r="O1319" s="121"/>
      <c r="P1319" s="121"/>
    </row>
    <row r="1320" spans="1:16" s="120" customFormat="1" x14ac:dyDescent="0.25">
      <c r="A1320" s="155">
        <v>310</v>
      </c>
      <c r="B1320" s="88" t="s">
        <v>240</v>
      </c>
      <c r="C1320" s="88"/>
      <c r="D1320" s="155"/>
      <c r="E1320" s="155"/>
      <c r="F1320" s="155"/>
      <c r="G1320" s="155"/>
      <c r="H1320" s="155"/>
      <c r="I1320" s="155"/>
      <c r="J1320" s="169">
        <f t="shared" si="36"/>
        <v>0</v>
      </c>
      <c r="K1320" s="169">
        <f t="shared" si="36"/>
        <v>0</v>
      </c>
      <c r="N1320" s="121"/>
      <c r="O1320" s="121"/>
      <c r="P1320" s="121"/>
    </row>
    <row r="1321" spans="1:16" s="120" customFormat="1" ht="38.25" x14ac:dyDescent="0.25">
      <c r="A1321" s="155">
        <v>311</v>
      </c>
      <c r="B1321" s="88" t="s">
        <v>105</v>
      </c>
      <c r="C1321" s="88"/>
      <c r="D1321" s="155"/>
      <c r="E1321" s="155"/>
      <c r="F1321" s="155"/>
      <c r="G1321" s="155"/>
      <c r="H1321" s="155"/>
      <c r="I1321" s="155"/>
      <c r="J1321" s="169">
        <f>SUM(D1321+F1321+H1321)</f>
        <v>0</v>
      </c>
      <c r="K1321" s="169">
        <f t="shared" si="36"/>
        <v>0</v>
      </c>
      <c r="N1321" s="121"/>
      <c r="O1321" s="121"/>
      <c r="P1321" s="121"/>
    </row>
    <row r="1322" spans="1:16" s="120" customFormat="1" ht="38.25" x14ac:dyDescent="0.25">
      <c r="A1322" s="155">
        <v>312</v>
      </c>
      <c r="B1322" s="88" t="s">
        <v>129</v>
      </c>
      <c r="C1322" s="88"/>
      <c r="D1322" s="155"/>
      <c r="E1322" s="155"/>
      <c r="F1322" s="155"/>
      <c r="G1322" s="155"/>
      <c r="H1322" s="155"/>
      <c r="I1322" s="155"/>
      <c r="J1322" s="169">
        <f t="shared" si="36"/>
        <v>0</v>
      </c>
      <c r="K1322" s="169">
        <f t="shared" si="36"/>
        <v>0</v>
      </c>
      <c r="N1322" s="121"/>
      <c r="O1322" s="121"/>
      <c r="P1322" s="121"/>
    </row>
    <row r="1323" spans="1:16" s="120" customFormat="1" ht="38.25" x14ac:dyDescent="0.25">
      <c r="A1323" s="155">
        <v>313</v>
      </c>
      <c r="B1323" s="88" t="s">
        <v>478</v>
      </c>
      <c r="C1323" s="88"/>
      <c r="D1323" s="155"/>
      <c r="E1323" s="155"/>
      <c r="F1323" s="155"/>
      <c r="G1323" s="155"/>
      <c r="H1323" s="155"/>
      <c r="I1323" s="155"/>
      <c r="J1323" s="169">
        <f t="shared" ref="J1323:K1324" si="43">SUM(D1323+F1323+H1323)</f>
        <v>0</v>
      </c>
      <c r="K1323" s="169">
        <f t="shared" si="43"/>
        <v>0</v>
      </c>
      <c r="N1323" s="121"/>
      <c r="O1323" s="121"/>
      <c r="P1323" s="121"/>
    </row>
    <row r="1324" spans="1:16" s="120" customFormat="1" ht="25.5" x14ac:dyDescent="0.25">
      <c r="A1324" s="155">
        <v>314</v>
      </c>
      <c r="B1324" s="88" t="s">
        <v>554</v>
      </c>
      <c r="C1324" s="88"/>
      <c r="D1324" s="155"/>
      <c r="E1324" s="155"/>
      <c r="F1324" s="155"/>
      <c r="G1324" s="155"/>
      <c r="H1324" s="155"/>
      <c r="I1324" s="155"/>
      <c r="J1324" s="169">
        <f t="shared" si="43"/>
        <v>0</v>
      </c>
      <c r="K1324" s="169">
        <f t="shared" si="43"/>
        <v>0</v>
      </c>
      <c r="N1324" s="121"/>
      <c r="O1324" s="121"/>
      <c r="P1324" s="121"/>
    </row>
    <row r="1325" spans="1:16" s="120" customFormat="1" ht="24" customHeight="1" x14ac:dyDescent="0.25">
      <c r="A1325" s="137">
        <v>12</v>
      </c>
      <c r="B1325" s="282" t="s">
        <v>402</v>
      </c>
      <c r="C1325" s="283"/>
      <c r="D1325" s="150">
        <f>D1326+D1337</f>
        <v>0</v>
      </c>
      <c r="E1325" s="150">
        <f t="shared" ref="E1325:I1325" si="44">E1326+E1337</f>
        <v>0</v>
      </c>
      <c r="F1325" s="150">
        <f t="shared" si="44"/>
        <v>6</v>
      </c>
      <c r="G1325" s="150">
        <f t="shared" si="44"/>
        <v>0</v>
      </c>
      <c r="H1325" s="150">
        <f t="shared" si="44"/>
        <v>8</v>
      </c>
      <c r="I1325" s="150">
        <f t="shared" si="44"/>
        <v>0</v>
      </c>
      <c r="J1325" s="150">
        <f>SUM(D1325+F1325+H1325)</f>
        <v>14</v>
      </c>
      <c r="K1325" s="150">
        <f>SUM(E1325+G1325+I1325)</f>
        <v>0</v>
      </c>
      <c r="N1325" s="121"/>
      <c r="O1325" s="121"/>
      <c r="P1325" s="121"/>
    </row>
    <row r="1326" spans="1:16" s="120" customFormat="1" ht="25.5" customHeight="1" x14ac:dyDescent="0.25">
      <c r="A1326" s="153" t="s">
        <v>403</v>
      </c>
      <c r="B1326" s="278" t="s">
        <v>404</v>
      </c>
      <c r="C1326" s="279"/>
      <c r="D1326" s="153">
        <f>SUM(D1327:D1336)</f>
        <v>0</v>
      </c>
      <c r="E1326" s="153">
        <f t="shared" ref="E1326:I1326" si="45">SUM(E1327:E1336)</f>
        <v>0</v>
      </c>
      <c r="F1326" s="153">
        <f t="shared" si="45"/>
        <v>6</v>
      </c>
      <c r="G1326" s="153">
        <f t="shared" si="45"/>
        <v>0</v>
      </c>
      <c r="H1326" s="153">
        <f t="shared" si="45"/>
        <v>8</v>
      </c>
      <c r="I1326" s="153">
        <f t="shared" si="45"/>
        <v>0</v>
      </c>
      <c r="J1326" s="197">
        <f>SUM(D1326+F1326+H1326)</f>
        <v>14</v>
      </c>
      <c r="K1326" s="197">
        <f t="shared" ref="J1326:K1341" si="46">SUM(E1326+G1326+I1326)</f>
        <v>0</v>
      </c>
      <c r="N1326" s="121"/>
      <c r="O1326" s="121"/>
      <c r="P1326" s="121"/>
    </row>
    <row r="1327" spans="1:16" s="120" customFormat="1" ht="58.5" customHeight="1" x14ac:dyDescent="0.25">
      <c r="A1327" s="122">
        <v>1</v>
      </c>
      <c r="B1327" s="286" t="s">
        <v>144</v>
      </c>
      <c r="C1327" s="287"/>
      <c r="D1327" s="221">
        <v>0</v>
      </c>
      <c r="E1327" s="221">
        <v>0</v>
      </c>
      <c r="F1327" s="221">
        <v>6</v>
      </c>
      <c r="G1327" s="221">
        <v>0</v>
      </c>
      <c r="H1327" s="221">
        <v>8</v>
      </c>
      <c r="I1327" s="221">
        <v>0</v>
      </c>
      <c r="J1327" s="169">
        <f t="shared" si="46"/>
        <v>14</v>
      </c>
      <c r="K1327" s="169">
        <f t="shared" si="46"/>
        <v>0</v>
      </c>
      <c r="N1327" s="121"/>
      <c r="O1327" s="121"/>
      <c r="P1327" s="121"/>
    </row>
    <row r="1328" spans="1:16" s="120" customFormat="1" x14ac:dyDescent="0.25">
      <c r="A1328" s="122">
        <v>2</v>
      </c>
      <c r="B1328" s="276"/>
      <c r="C1328" s="277"/>
      <c r="D1328" s="122"/>
      <c r="E1328" s="122"/>
      <c r="F1328" s="122"/>
      <c r="G1328" s="122"/>
      <c r="H1328" s="122"/>
      <c r="I1328" s="122"/>
      <c r="J1328" s="169">
        <f t="shared" si="46"/>
        <v>0</v>
      </c>
      <c r="K1328" s="169">
        <f t="shared" si="46"/>
        <v>0</v>
      </c>
      <c r="N1328" s="121"/>
      <c r="O1328" s="121"/>
      <c r="P1328" s="121"/>
    </row>
    <row r="1329" spans="1:16" s="120" customFormat="1" x14ac:dyDescent="0.25">
      <c r="A1329" s="122">
        <v>3</v>
      </c>
      <c r="B1329" s="276"/>
      <c r="C1329" s="277"/>
      <c r="D1329" s="122"/>
      <c r="E1329" s="122"/>
      <c r="F1329" s="122"/>
      <c r="G1329" s="122"/>
      <c r="H1329" s="122"/>
      <c r="I1329" s="122"/>
      <c r="J1329" s="169">
        <f t="shared" si="46"/>
        <v>0</v>
      </c>
      <c r="K1329" s="169">
        <f t="shared" si="46"/>
        <v>0</v>
      </c>
      <c r="N1329" s="121"/>
      <c r="O1329" s="121"/>
      <c r="P1329" s="121"/>
    </row>
    <row r="1330" spans="1:16" s="120" customFormat="1" x14ac:dyDescent="0.25">
      <c r="A1330" s="122">
        <v>4</v>
      </c>
      <c r="B1330" s="276"/>
      <c r="C1330" s="277"/>
      <c r="D1330" s="122"/>
      <c r="E1330" s="122"/>
      <c r="F1330" s="122"/>
      <c r="G1330" s="122"/>
      <c r="H1330" s="122"/>
      <c r="I1330" s="122"/>
      <c r="J1330" s="169">
        <f t="shared" si="46"/>
        <v>0</v>
      </c>
      <c r="K1330" s="169">
        <f t="shared" si="46"/>
        <v>0</v>
      </c>
      <c r="N1330" s="121"/>
      <c r="O1330" s="121"/>
      <c r="P1330" s="121"/>
    </row>
    <row r="1331" spans="1:16" s="120" customFormat="1" x14ac:dyDescent="0.25">
      <c r="A1331" s="122">
        <v>5</v>
      </c>
      <c r="B1331" s="280"/>
      <c r="C1331" s="281"/>
      <c r="D1331" s="122"/>
      <c r="E1331" s="122"/>
      <c r="F1331" s="122"/>
      <c r="G1331" s="122"/>
      <c r="H1331" s="122"/>
      <c r="I1331" s="122"/>
      <c r="J1331" s="169">
        <f t="shared" si="46"/>
        <v>0</v>
      </c>
      <c r="K1331" s="169">
        <f t="shared" si="46"/>
        <v>0</v>
      </c>
      <c r="N1331" s="121"/>
      <c r="O1331" s="121"/>
      <c r="P1331" s="121"/>
    </row>
    <row r="1332" spans="1:16" s="120" customFormat="1" x14ac:dyDescent="0.25">
      <c r="A1332" s="122">
        <v>6</v>
      </c>
      <c r="B1332" s="280"/>
      <c r="C1332" s="281"/>
      <c r="D1332" s="122"/>
      <c r="E1332" s="122"/>
      <c r="F1332" s="122"/>
      <c r="G1332" s="122"/>
      <c r="H1332" s="122"/>
      <c r="I1332" s="122"/>
      <c r="J1332" s="169">
        <f t="shared" ref="J1332:J1336" si="47">SUM(D1332+F1332+H1332)</f>
        <v>0</v>
      </c>
      <c r="K1332" s="169">
        <f t="shared" ref="K1332:K1336" si="48">SUM(E1332+G1332+I1332)</f>
        <v>0</v>
      </c>
      <c r="N1332" s="121"/>
      <c r="O1332" s="121"/>
      <c r="P1332" s="121"/>
    </row>
    <row r="1333" spans="1:16" s="120" customFormat="1" x14ac:dyDescent="0.25">
      <c r="A1333" s="122">
        <v>7</v>
      </c>
      <c r="B1333" s="280"/>
      <c r="C1333" s="281"/>
      <c r="D1333" s="122"/>
      <c r="E1333" s="122"/>
      <c r="F1333" s="122"/>
      <c r="G1333" s="122"/>
      <c r="H1333" s="122"/>
      <c r="I1333" s="122"/>
      <c r="J1333" s="169">
        <f t="shared" si="47"/>
        <v>0</v>
      </c>
      <c r="K1333" s="169">
        <f t="shared" si="48"/>
        <v>0</v>
      </c>
      <c r="N1333" s="121"/>
      <c r="O1333" s="121"/>
      <c r="P1333" s="121"/>
    </row>
    <row r="1334" spans="1:16" s="120" customFormat="1" x14ac:dyDescent="0.25">
      <c r="A1334" s="122">
        <v>8</v>
      </c>
      <c r="B1334" s="280"/>
      <c r="C1334" s="281"/>
      <c r="D1334" s="122"/>
      <c r="E1334" s="122"/>
      <c r="F1334" s="122"/>
      <c r="G1334" s="122"/>
      <c r="H1334" s="122"/>
      <c r="I1334" s="122"/>
      <c r="J1334" s="169">
        <f t="shared" si="47"/>
        <v>0</v>
      </c>
      <c r="K1334" s="169">
        <f t="shared" si="48"/>
        <v>0</v>
      </c>
      <c r="N1334" s="121"/>
      <c r="O1334" s="121"/>
      <c r="P1334" s="121"/>
    </row>
    <row r="1335" spans="1:16" s="120" customFormat="1" x14ac:dyDescent="0.25">
      <c r="A1335" s="122">
        <v>9</v>
      </c>
      <c r="B1335" s="280"/>
      <c r="C1335" s="281"/>
      <c r="D1335" s="122"/>
      <c r="E1335" s="122"/>
      <c r="F1335" s="122"/>
      <c r="G1335" s="122"/>
      <c r="H1335" s="122"/>
      <c r="I1335" s="122"/>
      <c r="J1335" s="169">
        <f t="shared" si="47"/>
        <v>0</v>
      </c>
      <c r="K1335" s="169">
        <f t="shared" si="48"/>
        <v>0</v>
      </c>
      <c r="N1335" s="121"/>
      <c r="O1335" s="121"/>
      <c r="P1335" s="121"/>
    </row>
    <row r="1336" spans="1:16" s="120" customFormat="1" x14ac:dyDescent="0.25">
      <c r="A1336" s="122">
        <v>10</v>
      </c>
      <c r="B1336" s="280"/>
      <c r="C1336" s="281"/>
      <c r="D1336" s="122"/>
      <c r="E1336" s="122"/>
      <c r="F1336" s="122"/>
      <c r="G1336" s="122"/>
      <c r="H1336" s="122"/>
      <c r="I1336" s="122"/>
      <c r="J1336" s="169">
        <f t="shared" si="47"/>
        <v>0</v>
      </c>
      <c r="K1336" s="169">
        <f t="shared" si="48"/>
        <v>0</v>
      </c>
      <c r="N1336" s="121"/>
      <c r="O1336" s="121"/>
      <c r="P1336" s="121"/>
    </row>
    <row r="1337" spans="1:16" s="120" customFormat="1" ht="26.25" customHeight="1" x14ac:dyDescent="0.25">
      <c r="A1337" s="153" t="s">
        <v>405</v>
      </c>
      <c r="B1337" s="278" t="s">
        <v>406</v>
      </c>
      <c r="C1337" s="279"/>
      <c r="D1337" s="153">
        <f>SUM(D1338:D1347)</f>
        <v>0</v>
      </c>
      <c r="E1337" s="153">
        <f t="shared" ref="E1337:I1337" si="49">SUM(E1338:E1347)</f>
        <v>0</v>
      </c>
      <c r="F1337" s="153">
        <f t="shared" si="49"/>
        <v>0</v>
      </c>
      <c r="G1337" s="153">
        <f t="shared" si="49"/>
        <v>0</v>
      </c>
      <c r="H1337" s="153">
        <f t="shared" si="49"/>
        <v>0</v>
      </c>
      <c r="I1337" s="153">
        <f t="shared" si="49"/>
        <v>0</v>
      </c>
      <c r="J1337" s="197">
        <f>SUM(D1337+F1337+H1337)</f>
        <v>0</v>
      </c>
      <c r="K1337" s="197">
        <f t="shared" si="46"/>
        <v>0</v>
      </c>
      <c r="N1337" s="121"/>
      <c r="O1337" s="121"/>
      <c r="P1337" s="121"/>
    </row>
    <row r="1338" spans="1:16" s="120" customFormat="1" x14ac:dyDescent="0.25">
      <c r="A1338" s="122">
        <v>1</v>
      </c>
      <c r="B1338" s="276"/>
      <c r="C1338" s="277"/>
      <c r="D1338" s="122"/>
      <c r="E1338" s="122"/>
      <c r="F1338" s="122"/>
      <c r="G1338" s="122"/>
      <c r="H1338" s="122"/>
      <c r="I1338" s="122"/>
      <c r="J1338" s="169">
        <f t="shared" si="46"/>
        <v>0</v>
      </c>
      <c r="K1338" s="169">
        <f t="shared" si="46"/>
        <v>0</v>
      </c>
      <c r="N1338" s="121"/>
      <c r="O1338" s="121"/>
      <c r="P1338" s="121"/>
    </row>
    <row r="1339" spans="1:16" s="120" customFormat="1" x14ac:dyDescent="0.25">
      <c r="A1339" s="122">
        <v>2</v>
      </c>
      <c r="B1339" s="276"/>
      <c r="C1339" s="277"/>
      <c r="D1339" s="145"/>
      <c r="E1339" s="145"/>
      <c r="F1339" s="145"/>
      <c r="G1339" s="145"/>
      <c r="H1339" s="145"/>
      <c r="I1339" s="145"/>
      <c r="J1339" s="169">
        <f t="shared" si="46"/>
        <v>0</v>
      </c>
      <c r="K1339" s="169">
        <f t="shared" si="46"/>
        <v>0</v>
      </c>
      <c r="N1339" s="121"/>
      <c r="O1339" s="121"/>
      <c r="P1339" s="121"/>
    </row>
    <row r="1340" spans="1:16" s="120" customFormat="1" x14ac:dyDescent="0.25">
      <c r="A1340" s="122">
        <v>3</v>
      </c>
      <c r="B1340" s="276"/>
      <c r="C1340" s="277"/>
      <c r="D1340" s="122"/>
      <c r="E1340" s="122"/>
      <c r="F1340" s="122"/>
      <c r="G1340" s="122"/>
      <c r="H1340" s="122"/>
      <c r="I1340" s="122"/>
      <c r="J1340" s="169">
        <f t="shared" si="46"/>
        <v>0</v>
      </c>
      <c r="K1340" s="169">
        <f t="shared" si="46"/>
        <v>0</v>
      </c>
      <c r="N1340" s="121"/>
      <c r="O1340" s="121"/>
      <c r="P1340" s="121"/>
    </row>
    <row r="1341" spans="1:16" s="120" customFormat="1" x14ac:dyDescent="0.25">
      <c r="A1341" s="122">
        <v>4</v>
      </c>
      <c r="B1341" s="276"/>
      <c r="C1341" s="277"/>
      <c r="D1341" s="122"/>
      <c r="E1341" s="122"/>
      <c r="F1341" s="122"/>
      <c r="G1341" s="122"/>
      <c r="H1341" s="122"/>
      <c r="I1341" s="122"/>
      <c r="J1341" s="169">
        <f t="shared" si="46"/>
        <v>0</v>
      </c>
      <c r="K1341" s="169">
        <f t="shared" si="46"/>
        <v>0</v>
      </c>
      <c r="N1341" s="121"/>
      <c r="O1341" s="121"/>
      <c r="P1341" s="121"/>
    </row>
    <row r="1342" spans="1:16" s="120" customFormat="1" x14ac:dyDescent="0.25">
      <c r="A1342" s="122">
        <v>5</v>
      </c>
      <c r="B1342" s="288"/>
      <c r="C1342" s="289"/>
      <c r="D1342" s="122"/>
      <c r="E1342" s="122"/>
      <c r="F1342" s="122"/>
      <c r="G1342" s="122"/>
      <c r="H1342" s="122"/>
      <c r="I1342" s="122"/>
      <c r="J1342" s="169">
        <f t="shared" ref="J1342:J1347" si="50">SUM(D1342+F1342+H1342)</f>
        <v>0</v>
      </c>
      <c r="K1342" s="169">
        <f t="shared" ref="K1342:K1347" si="51">SUM(E1342+G1342+I1342)</f>
        <v>0</v>
      </c>
      <c r="N1342" s="121"/>
      <c r="O1342" s="121"/>
      <c r="P1342" s="121"/>
    </row>
    <row r="1343" spans="1:16" s="120" customFormat="1" x14ac:dyDescent="0.25">
      <c r="A1343" s="122">
        <v>6</v>
      </c>
      <c r="B1343" s="288"/>
      <c r="C1343" s="289"/>
      <c r="D1343" s="122"/>
      <c r="E1343" s="122"/>
      <c r="F1343" s="122"/>
      <c r="G1343" s="122"/>
      <c r="H1343" s="122"/>
      <c r="I1343" s="122"/>
      <c r="J1343" s="169">
        <f t="shared" si="50"/>
        <v>0</v>
      </c>
      <c r="K1343" s="169">
        <f t="shared" si="51"/>
        <v>0</v>
      </c>
      <c r="N1343" s="121"/>
      <c r="O1343" s="121"/>
      <c r="P1343" s="121"/>
    </row>
    <row r="1344" spans="1:16" s="120" customFormat="1" x14ac:dyDescent="0.25">
      <c r="A1344" s="122">
        <v>7</v>
      </c>
      <c r="B1344" s="288"/>
      <c r="C1344" s="289"/>
      <c r="D1344" s="122"/>
      <c r="E1344" s="122"/>
      <c r="F1344" s="122"/>
      <c r="G1344" s="122"/>
      <c r="H1344" s="122"/>
      <c r="I1344" s="122"/>
      <c r="J1344" s="169">
        <f t="shared" si="50"/>
        <v>0</v>
      </c>
      <c r="K1344" s="169">
        <f t="shared" si="51"/>
        <v>0</v>
      </c>
      <c r="N1344" s="121"/>
      <c r="O1344" s="121"/>
      <c r="P1344" s="121"/>
    </row>
    <row r="1345" spans="1:16" s="120" customFormat="1" x14ac:dyDescent="0.25">
      <c r="A1345" s="122">
        <v>8</v>
      </c>
      <c r="B1345" s="288"/>
      <c r="C1345" s="289"/>
      <c r="D1345" s="122"/>
      <c r="E1345" s="122"/>
      <c r="F1345" s="122"/>
      <c r="G1345" s="122"/>
      <c r="H1345" s="122"/>
      <c r="I1345" s="122"/>
      <c r="J1345" s="169">
        <f t="shared" si="50"/>
        <v>0</v>
      </c>
      <c r="K1345" s="169">
        <f t="shared" si="51"/>
        <v>0</v>
      </c>
      <c r="N1345" s="121"/>
      <c r="O1345" s="121"/>
      <c r="P1345" s="121"/>
    </row>
    <row r="1346" spans="1:16" s="120" customFormat="1" x14ac:dyDescent="0.25">
      <c r="A1346" s="122">
        <v>9</v>
      </c>
      <c r="B1346" s="288"/>
      <c r="C1346" s="289"/>
      <c r="D1346" s="122"/>
      <c r="E1346" s="122"/>
      <c r="F1346" s="122"/>
      <c r="G1346" s="122"/>
      <c r="H1346" s="122"/>
      <c r="I1346" s="122"/>
      <c r="J1346" s="169">
        <f t="shared" si="50"/>
        <v>0</v>
      </c>
      <c r="K1346" s="169">
        <f t="shared" si="51"/>
        <v>0</v>
      </c>
      <c r="N1346" s="121"/>
      <c r="O1346" s="121"/>
      <c r="P1346" s="121"/>
    </row>
    <row r="1347" spans="1:16" s="120" customFormat="1" x14ac:dyDescent="0.25">
      <c r="A1347" s="122">
        <v>10</v>
      </c>
      <c r="B1347" s="288"/>
      <c r="C1347" s="289"/>
      <c r="D1347" s="122"/>
      <c r="E1347" s="122"/>
      <c r="F1347" s="122"/>
      <c r="G1347" s="122"/>
      <c r="H1347" s="122"/>
      <c r="I1347" s="122"/>
      <c r="J1347" s="169">
        <f t="shared" si="50"/>
        <v>0</v>
      </c>
      <c r="K1347" s="169">
        <f t="shared" si="51"/>
        <v>0</v>
      </c>
      <c r="N1347" s="121"/>
      <c r="O1347" s="121"/>
      <c r="P1347" s="121"/>
    </row>
    <row r="1348" spans="1:16" s="120" customFormat="1" ht="34.5" customHeight="1" x14ac:dyDescent="0.25">
      <c r="A1348" s="240" t="s">
        <v>407</v>
      </c>
      <c r="B1348" s="240"/>
      <c r="C1348" s="240"/>
      <c r="D1348" s="240"/>
      <c r="E1348" s="240"/>
      <c r="F1348" s="240"/>
      <c r="G1348" s="240"/>
      <c r="H1348" s="240"/>
      <c r="I1348" s="240"/>
      <c r="J1348" s="240"/>
      <c r="K1348" s="240"/>
      <c r="N1348" s="121"/>
      <c r="O1348" s="121"/>
      <c r="P1348" s="121"/>
    </row>
    <row r="1349" spans="1:16" s="120" customFormat="1" x14ac:dyDescent="0.25">
      <c r="A1349" s="284" t="s">
        <v>247</v>
      </c>
      <c r="B1349" s="231" t="s">
        <v>2</v>
      </c>
      <c r="C1349" s="169"/>
      <c r="D1349" s="231" t="s">
        <v>4</v>
      </c>
      <c r="E1349" s="231"/>
      <c r="F1349" s="231"/>
      <c r="G1349" s="231"/>
      <c r="H1349" s="231"/>
      <c r="I1349" s="231"/>
      <c r="J1349" s="231" t="s">
        <v>5</v>
      </c>
      <c r="K1349" s="231"/>
      <c r="N1349" s="121"/>
      <c r="O1349" s="121"/>
      <c r="P1349" s="121"/>
    </row>
    <row r="1350" spans="1:16" s="120" customFormat="1" x14ac:dyDescent="0.25">
      <c r="A1350" s="284"/>
      <c r="B1350" s="231"/>
      <c r="C1350" s="169"/>
      <c r="D1350" s="231" t="s">
        <v>585</v>
      </c>
      <c r="E1350" s="231"/>
      <c r="F1350" s="231" t="s">
        <v>586</v>
      </c>
      <c r="G1350" s="231"/>
      <c r="H1350" s="231" t="s">
        <v>587</v>
      </c>
      <c r="I1350" s="231"/>
      <c r="J1350" s="231" t="s">
        <v>588</v>
      </c>
      <c r="K1350" s="231"/>
      <c r="N1350" s="121"/>
      <c r="O1350" s="121"/>
      <c r="P1350" s="121"/>
    </row>
    <row r="1351" spans="1:16" s="120" customFormat="1" x14ac:dyDescent="0.25">
      <c r="A1351" s="284"/>
      <c r="B1351" s="231"/>
      <c r="C1351" s="169"/>
      <c r="D1351" s="169" t="s">
        <v>248</v>
      </c>
      <c r="E1351" s="169" t="s">
        <v>249</v>
      </c>
      <c r="F1351" s="169" t="s">
        <v>248</v>
      </c>
      <c r="G1351" s="169" t="s">
        <v>249</v>
      </c>
      <c r="H1351" s="169" t="s">
        <v>248</v>
      </c>
      <c r="I1351" s="169" t="s">
        <v>249</v>
      </c>
      <c r="J1351" s="169" t="s">
        <v>248</v>
      </c>
      <c r="K1351" s="169" t="s">
        <v>249</v>
      </c>
      <c r="N1351" s="121"/>
      <c r="O1351" s="121"/>
      <c r="P1351" s="121"/>
    </row>
    <row r="1352" spans="1:16" s="120" customFormat="1" ht="25.5" x14ac:dyDescent="0.25">
      <c r="A1352" s="137">
        <v>13</v>
      </c>
      <c r="B1352" s="185" t="s">
        <v>408</v>
      </c>
      <c r="C1352" s="185"/>
      <c r="D1352" s="150">
        <f>SUM(D1353+D1362+D1371+D1373)</f>
        <v>0</v>
      </c>
      <c r="E1352" s="150">
        <f t="shared" ref="E1352:I1352" si="52">SUM(E1353+E1362+E1371+E1373)</f>
        <v>0</v>
      </c>
      <c r="F1352" s="150">
        <f t="shared" si="52"/>
        <v>0</v>
      </c>
      <c r="G1352" s="150">
        <f t="shared" si="52"/>
        <v>0</v>
      </c>
      <c r="H1352" s="150">
        <f t="shared" si="52"/>
        <v>0</v>
      </c>
      <c r="I1352" s="150">
        <f t="shared" si="52"/>
        <v>0</v>
      </c>
      <c r="J1352" s="150">
        <f>SUM(D1352+F1352+H1352)</f>
        <v>0</v>
      </c>
      <c r="K1352" s="150">
        <f>SUM(E1352+G1352+I1352)</f>
        <v>0</v>
      </c>
      <c r="N1352" s="121"/>
      <c r="O1352" s="121"/>
      <c r="P1352" s="121"/>
    </row>
    <row r="1353" spans="1:16" ht="51" x14ac:dyDescent="0.25">
      <c r="A1353" s="186" t="s">
        <v>409</v>
      </c>
      <c r="B1353" s="187" t="s">
        <v>410</v>
      </c>
      <c r="C1353" s="187"/>
      <c r="D1353" s="183">
        <f>SUM(D1354:D1361)</f>
        <v>0</v>
      </c>
      <c r="E1353" s="183">
        <f t="shared" ref="E1353:I1353" si="53">SUM(E1354:E1361)</f>
        <v>0</v>
      </c>
      <c r="F1353" s="183">
        <f t="shared" si="53"/>
        <v>0</v>
      </c>
      <c r="G1353" s="183">
        <f t="shared" si="53"/>
        <v>0</v>
      </c>
      <c r="H1353" s="183">
        <f t="shared" si="53"/>
        <v>0</v>
      </c>
      <c r="I1353" s="183">
        <f t="shared" si="53"/>
        <v>0</v>
      </c>
      <c r="J1353" s="183">
        <f>SUM(D1353+F1353+H1353)</f>
        <v>0</v>
      </c>
      <c r="K1353" s="183">
        <f>SUM(E1353+G1353+I1353)</f>
        <v>0</v>
      </c>
    </row>
    <row r="1354" spans="1:16" x14ac:dyDescent="0.25">
      <c r="A1354" s="122"/>
      <c r="B1354" s="126" t="s">
        <v>253</v>
      </c>
      <c r="C1354" s="154"/>
      <c r="D1354" s="155"/>
      <c r="E1354" s="155"/>
      <c r="F1354" s="155"/>
      <c r="G1354" s="155"/>
      <c r="H1354" s="155"/>
      <c r="I1354" s="155"/>
      <c r="J1354" s="183">
        <f t="shared" ref="J1354:J1361" si="54">SUM(D1354+F1354+H1354)</f>
        <v>0</v>
      </c>
      <c r="K1354" s="183">
        <f t="shared" ref="K1354:K1361" si="55">SUM(E1354+G1354+I1354)</f>
        <v>0</v>
      </c>
    </row>
    <row r="1355" spans="1:16" x14ac:dyDescent="0.25">
      <c r="A1355" s="122"/>
      <c r="B1355" s="126" t="s">
        <v>253</v>
      </c>
      <c r="C1355" s="154"/>
      <c r="D1355" s="155"/>
      <c r="E1355" s="155"/>
      <c r="F1355" s="155"/>
      <c r="G1355" s="155"/>
      <c r="H1355" s="155"/>
      <c r="I1355" s="155"/>
      <c r="J1355" s="183">
        <f t="shared" si="54"/>
        <v>0</v>
      </c>
      <c r="K1355" s="183">
        <f t="shared" si="55"/>
        <v>0</v>
      </c>
    </row>
    <row r="1356" spans="1:16" x14ac:dyDescent="0.25">
      <c r="A1356" s="122"/>
      <c r="B1356" s="126" t="s">
        <v>253</v>
      </c>
      <c r="C1356" s="154"/>
      <c r="D1356" s="155"/>
      <c r="E1356" s="155"/>
      <c r="F1356" s="155"/>
      <c r="G1356" s="155"/>
      <c r="H1356" s="155"/>
      <c r="I1356" s="155"/>
      <c r="J1356" s="183">
        <f t="shared" si="54"/>
        <v>0</v>
      </c>
      <c r="K1356" s="183">
        <f t="shared" si="55"/>
        <v>0</v>
      </c>
    </row>
    <row r="1357" spans="1:16" x14ac:dyDescent="0.25">
      <c r="A1357" s="122"/>
      <c r="B1357" s="126" t="s">
        <v>253</v>
      </c>
      <c r="C1357" s="154"/>
      <c r="D1357" s="155"/>
      <c r="E1357" s="155"/>
      <c r="F1357" s="155"/>
      <c r="G1357" s="155"/>
      <c r="H1357" s="155"/>
      <c r="I1357" s="155"/>
      <c r="J1357" s="183">
        <f t="shared" si="54"/>
        <v>0</v>
      </c>
      <c r="K1357" s="183">
        <f t="shared" si="55"/>
        <v>0</v>
      </c>
    </row>
    <row r="1358" spans="1:16" x14ac:dyDescent="0.25">
      <c r="A1358" s="122"/>
      <c r="B1358" s="126" t="s">
        <v>253</v>
      </c>
      <c r="C1358" s="154"/>
      <c r="D1358" s="155"/>
      <c r="E1358" s="155"/>
      <c r="F1358" s="155"/>
      <c r="G1358" s="155"/>
      <c r="H1358" s="155"/>
      <c r="I1358" s="155"/>
      <c r="J1358" s="183">
        <f t="shared" si="54"/>
        <v>0</v>
      </c>
      <c r="K1358" s="183">
        <f t="shared" si="55"/>
        <v>0</v>
      </c>
    </row>
    <row r="1359" spans="1:16" x14ac:dyDescent="0.25">
      <c r="A1359" s="122"/>
      <c r="B1359" s="126" t="s">
        <v>253</v>
      </c>
      <c r="C1359" s="154"/>
      <c r="D1359" s="155"/>
      <c r="E1359" s="155"/>
      <c r="F1359" s="155"/>
      <c r="G1359" s="155"/>
      <c r="H1359" s="155"/>
      <c r="I1359" s="155"/>
      <c r="J1359" s="183">
        <f t="shared" si="54"/>
        <v>0</v>
      </c>
      <c r="K1359" s="183">
        <f t="shared" si="55"/>
        <v>0</v>
      </c>
    </row>
    <row r="1360" spans="1:16" x14ac:dyDescent="0.25">
      <c r="A1360" s="122"/>
      <c r="B1360" s="126" t="s">
        <v>253</v>
      </c>
      <c r="C1360" s="154"/>
      <c r="D1360" s="155"/>
      <c r="E1360" s="155"/>
      <c r="F1360" s="155"/>
      <c r="G1360" s="155"/>
      <c r="H1360" s="155"/>
      <c r="I1360" s="155"/>
      <c r="J1360" s="183">
        <f t="shared" si="54"/>
        <v>0</v>
      </c>
      <c r="K1360" s="183">
        <f t="shared" si="55"/>
        <v>0</v>
      </c>
    </row>
    <row r="1361" spans="1:13" x14ac:dyDescent="0.25">
      <c r="A1361" s="122"/>
      <c r="B1361" s="126" t="s">
        <v>253</v>
      </c>
      <c r="C1361" s="126"/>
      <c r="D1361" s="122"/>
      <c r="E1361" s="122"/>
      <c r="F1361" s="122"/>
      <c r="G1361" s="122"/>
      <c r="H1361" s="122"/>
      <c r="I1361" s="122"/>
      <c r="J1361" s="183">
        <f t="shared" si="54"/>
        <v>0</v>
      </c>
      <c r="K1361" s="183">
        <f t="shared" si="55"/>
        <v>0</v>
      </c>
    </row>
    <row r="1362" spans="1:13" s="139" customFormat="1" ht="38.25" x14ac:dyDescent="0.25">
      <c r="A1362" s="137" t="s">
        <v>411</v>
      </c>
      <c r="B1362" s="185" t="s">
        <v>412</v>
      </c>
      <c r="C1362" s="185"/>
      <c r="D1362" s="150">
        <f>SUM(D1363:D1370)</f>
        <v>0</v>
      </c>
      <c r="E1362" s="150">
        <f t="shared" ref="E1362:I1362" si="56">SUM(E1363:E1363)</f>
        <v>0</v>
      </c>
      <c r="F1362" s="150">
        <f t="shared" si="56"/>
        <v>0</v>
      </c>
      <c r="G1362" s="150">
        <f t="shared" si="56"/>
        <v>0</v>
      </c>
      <c r="H1362" s="150">
        <f t="shared" si="56"/>
        <v>0</v>
      </c>
      <c r="I1362" s="150">
        <f t="shared" si="56"/>
        <v>0</v>
      </c>
      <c r="J1362" s="150">
        <f t="shared" ref="J1362:K1382" si="57">SUM(D1362+F1362+H1362)</f>
        <v>0</v>
      </c>
      <c r="K1362" s="150">
        <f t="shared" si="57"/>
        <v>0</v>
      </c>
      <c r="L1362" s="138"/>
      <c r="M1362" s="138"/>
    </row>
    <row r="1363" spans="1:13" s="159" customFormat="1" ht="13.5" x14ac:dyDescent="0.25">
      <c r="A1363" s="145"/>
      <c r="B1363" s="126" t="s">
        <v>253</v>
      </c>
      <c r="C1363" s="156"/>
      <c r="D1363" s="157"/>
      <c r="E1363" s="157"/>
      <c r="F1363" s="157"/>
      <c r="G1363" s="157"/>
      <c r="H1363" s="157"/>
      <c r="I1363" s="157"/>
      <c r="J1363" s="170">
        <f>SUM(D1363+F1363+H1363)</f>
        <v>0</v>
      </c>
      <c r="K1363" s="170">
        <f t="shared" si="57"/>
        <v>0</v>
      </c>
      <c r="L1363" s="120"/>
      <c r="M1363" s="158"/>
    </row>
    <row r="1364" spans="1:13" s="159" customFormat="1" ht="13.5" x14ac:dyDescent="0.25">
      <c r="A1364" s="145"/>
      <c r="B1364" s="126" t="s">
        <v>253</v>
      </c>
      <c r="C1364" s="160"/>
      <c r="D1364" s="157"/>
      <c r="E1364" s="157"/>
      <c r="F1364" s="157"/>
      <c r="G1364" s="157"/>
      <c r="H1364" s="157"/>
      <c r="I1364" s="157"/>
      <c r="J1364" s="170">
        <f t="shared" ref="J1364:J1370" si="58">SUM(D1364+F1364+H1364)</f>
        <v>0</v>
      </c>
      <c r="K1364" s="170">
        <f t="shared" ref="K1364:K1370" si="59">SUM(E1364+G1364+I1364)</f>
        <v>0</v>
      </c>
      <c r="L1364" s="120"/>
      <c r="M1364" s="158"/>
    </row>
    <row r="1365" spans="1:13" s="159" customFormat="1" ht="13.5" x14ac:dyDescent="0.25">
      <c r="A1365" s="145"/>
      <c r="B1365" s="126" t="s">
        <v>253</v>
      </c>
      <c r="C1365" s="160"/>
      <c r="D1365" s="157"/>
      <c r="E1365" s="157"/>
      <c r="F1365" s="157"/>
      <c r="G1365" s="157"/>
      <c r="H1365" s="157"/>
      <c r="I1365" s="157"/>
      <c r="J1365" s="170">
        <f t="shared" si="58"/>
        <v>0</v>
      </c>
      <c r="K1365" s="170">
        <f t="shared" si="59"/>
        <v>0</v>
      </c>
      <c r="L1365" s="120"/>
      <c r="M1365" s="158"/>
    </row>
    <row r="1366" spans="1:13" s="159" customFormat="1" ht="13.5" x14ac:dyDescent="0.25">
      <c r="A1366" s="145"/>
      <c r="B1366" s="126" t="s">
        <v>253</v>
      </c>
      <c r="C1366" s="160"/>
      <c r="D1366" s="157"/>
      <c r="E1366" s="157"/>
      <c r="F1366" s="157"/>
      <c r="G1366" s="157"/>
      <c r="H1366" s="157"/>
      <c r="I1366" s="157"/>
      <c r="J1366" s="170">
        <f t="shared" si="58"/>
        <v>0</v>
      </c>
      <c r="K1366" s="170">
        <f t="shared" si="59"/>
        <v>0</v>
      </c>
      <c r="L1366" s="120"/>
      <c r="M1366" s="158"/>
    </row>
    <row r="1367" spans="1:13" s="159" customFormat="1" ht="13.5" x14ac:dyDescent="0.25">
      <c r="A1367" s="145"/>
      <c r="B1367" s="126" t="s">
        <v>253</v>
      </c>
      <c r="C1367" s="160"/>
      <c r="D1367" s="157"/>
      <c r="E1367" s="157"/>
      <c r="F1367" s="157"/>
      <c r="G1367" s="157"/>
      <c r="H1367" s="157"/>
      <c r="I1367" s="157"/>
      <c r="J1367" s="170">
        <f t="shared" si="58"/>
        <v>0</v>
      </c>
      <c r="K1367" s="170">
        <f t="shared" si="59"/>
        <v>0</v>
      </c>
      <c r="L1367" s="120"/>
      <c r="M1367" s="158"/>
    </row>
    <row r="1368" spans="1:13" s="159" customFormat="1" ht="13.5" x14ac:dyDescent="0.25">
      <c r="A1368" s="145"/>
      <c r="B1368" s="126" t="s">
        <v>253</v>
      </c>
      <c r="C1368" s="160"/>
      <c r="D1368" s="157"/>
      <c r="E1368" s="157"/>
      <c r="F1368" s="157"/>
      <c r="G1368" s="157"/>
      <c r="H1368" s="157"/>
      <c r="I1368" s="157"/>
      <c r="J1368" s="170">
        <f t="shared" si="58"/>
        <v>0</v>
      </c>
      <c r="K1368" s="170">
        <f t="shared" si="59"/>
        <v>0</v>
      </c>
      <c r="L1368" s="120"/>
      <c r="M1368" s="158"/>
    </row>
    <row r="1369" spans="1:13" s="159" customFormat="1" ht="13.5" x14ac:dyDescent="0.25">
      <c r="A1369" s="145"/>
      <c r="B1369" s="126" t="s">
        <v>253</v>
      </c>
      <c r="C1369" s="160"/>
      <c r="D1369" s="157"/>
      <c r="E1369" s="157"/>
      <c r="F1369" s="157"/>
      <c r="G1369" s="157"/>
      <c r="H1369" s="157"/>
      <c r="I1369" s="157"/>
      <c r="J1369" s="170">
        <f t="shared" si="58"/>
        <v>0</v>
      </c>
      <c r="K1369" s="170">
        <f t="shared" si="59"/>
        <v>0</v>
      </c>
      <c r="L1369" s="120"/>
      <c r="M1369" s="158"/>
    </row>
    <row r="1370" spans="1:13" s="159" customFormat="1" ht="13.5" x14ac:dyDescent="0.25">
      <c r="A1370" s="145"/>
      <c r="B1370" s="126" t="s">
        <v>253</v>
      </c>
      <c r="C1370" s="160"/>
      <c r="D1370" s="157"/>
      <c r="E1370" s="157"/>
      <c r="F1370" s="157"/>
      <c r="G1370" s="157"/>
      <c r="H1370" s="157"/>
      <c r="I1370" s="157"/>
      <c r="J1370" s="170">
        <f t="shared" si="58"/>
        <v>0</v>
      </c>
      <c r="K1370" s="170">
        <f t="shared" si="59"/>
        <v>0</v>
      </c>
      <c r="L1370" s="120"/>
      <c r="M1370" s="158"/>
    </row>
    <row r="1371" spans="1:13" ht="51" x14ac:dyDescent="0.25">
      <c r="A1371" s="186" t="s">
        <v>413</v>
      </c>
      <c r="B1371" s="187" t="s">
        <v>414</v>
      </c>
      <c r="C1371" s="187"/>
      <c r="D1371" s="183">
        <f>SUM(D1372:D1372)</f>
        <v>0</v>
      </c>
      <c r="E1371" s="183">
        <f t="shared" ref="E1371:I1371" si="60">SUM(E1372:E1372)</f>
        <v>0</v>
      </c>
      <c r="F1371" s="183">
        <f t="shared" si="60"/>
        <v>0</v>
      </c>
      <c r="G1371" s="183">
        <f t="shared" si="60"/>
        <v>0</v>
      </c>
      <c r="H1371" s="183">
        <f t="shared" si="60"/>
        <v>0</v>
      </c>
      <c r="I1371" s="183">
        <f t="shared" si="60"/>
        <v>0</v>
      </c>
      <c r="J1371" s="183">
        <f t="shared" si="57"/>
        <v>0</v>
      </c>
      <c r="K1371" s="183">
        <f t="shared" si="57"/>
        <v>0</v>
      </c>
    </row>
    <row r="1372" spans="1:13" x14ac:dyDescent="0.25">
      <c r="A1372" s="122"/>
      <c r="B1372" s="126" t="s">
        <v>253</v>
      </c>
      <c r="C1372" s="126"/>
      <c r="D1372" s="122"/>
      <c r="E1372" s="122"/>
      <c r="F1372" s="122"/>
      <c r="G1372" s="122"/>
      <c r="H1372" s="122"/>
      <c r="I1372" s="122"/>
      <c r="J1372" s="170">
        <f t="shared" si="57"/>
        <v>0</v>
      </c>
      <c r="K1372" s="170">
        <f t="shared" si="57"/>
        <v>0</v>
      </c>
    </row>
    <row r="1373" spans="1:13" ht="25.5" x14ac:dyDescent="0.25">
      <c r="A1373" s="186" t="s">
        <v>415</v>
      </c>
      <c r="B1373" s="187" t="s">
        <v>416</v>
      </c>
      <c r="C1373" s="187"/>
      <c r="D1373" s="183">
        <f t="shared" ref="D1373:I1373" si="61">SUM(D1374)</f>
        <v>0</v>
      </c>
      <c r="E1373" s="183">
        <f t="shared" si="61"/>
        <v>0</v>
      </c>
      <c r="F1373" s="183">
        <f t="shared" si="61"/>
        <v>0</v>
      </c>
      <c r="G1373" s="183">
        <f t="shared" si="61"/>
        <v>0</v>
      </c>
      <c r="H1373" s="183">
        <f t="shared" si="61"/>
        <v>0</v>
      </c>
      <c r="I1373" s="183">
        <f t="shared" si="61"/>
        <v>0</v>
      </c>
      <c r="J1373" s="183">
        <f t="shared" si="57"/>
        <v>0</v>
      </c>
      <c r="K1373" s="183">
        <f t="shared" si="57"/>
        <v>0</v>
      </c>
    </row>
    <row r="1374" spans="1:13" x14ac:dyDescent="0.25">
      <c r="A1374" s="122"/>
      <c r="B1374" s="126" t="s">
        <v>253</v>
      </c>
      <c r="C1374" s="126"/>
      <c r="D1374" s="122"/>
      <c r="E1374" s="122"/>
      <c r="F1374" s="122"/>
      <c r="G1374" s="122"/>
      <c r="H1374" s="122"/>
      <c r="I1374" s="122"/>
      <c r="J1374" s="170">
        <f t="shared" si="57"/>
        <v>0</v>
      </c>
      <c r="K1374" s="170">
        <f t="shared" si="57"/>
        <v>0</v>
      </c>
    </row>
    <row r="1375" spans="1:13" ht="25.5" x14ac:dyDescent="0.25">
      <c r="A1375" s="137">
        <v>14</v>
      </c>
      <c r="B1375" s="185" t="s">
        <v>417</v>
      </c>
      <c r="C1375" s="185"/>
      <c r="D1375" s="150">
        <f t="shared" ref="D1375:I1375" si="62">SUM(D1376+D1378+D1380+D1382)</f>
        <v>0</v>
      </c>
      <c r="E1375" s="150">
        <f t="shared" si="62"/>
        <v>0</v>
      </c>
      <c r="F1375" s="150">
        <f t="shared" si="62"/>
        <v>0</v>
      </c>
      <c r="G1375" s="150">
        <f t="shared" si="62"/>
        <v>0</v>
      </c>
      <c r="H1375" s="150">
        <f t="shared" si="62"/>
        <v>0</v>
      </c>
      <c r="I1375" s="150">
        <f t="shared" si="62"/>
        <v>0</v>
      </c>
      <c r="J1375" s="150">
        <f t="shared" si="57"/>
        <v>0</v>
      </c>
      <c r="K1375" s="150">
        <f t="shared" si="57"/>
        <v>0</v>
      </c>
    </row>
    <row r="1376" spans="1:13" ht="51" x14ac:dyDescent="0.25">
      <c r="A1376" s="186" t="s">
        <v>418</v>
      </c>
      <c r="B1376" s="187" t="s">
        <v>419</v>
      </c>
      <c r="C1376" s="187"/>
      <c r="D1376" s="183">
        <f t="shared" ref="D1376:I1376" si="63">SUM(D1377)</f>
        <v>0</v>
      </c>
      <c r="E1376" s="183">
        <f t="shared" si="63"/>
        <v>0</v>
      </c>
      <c r="F1376" s="183">
        <f t="shared" si="63"/>
        <v>0</v>
      </c>
      <c r="G1376" s="183">
        <f t="shared" si="63"/>
        <v>0</v>
      </c>
      <c r="H1376" s="183">
        <f t="shared" si="63"/>
        <v>0</v>
      </c>
      <c r="I1376" s="183">
        <f t="shared" si="63"/>
        <v>0</v>
      </c>
      <c r="J1376" s="183">
        <f t="shared" si="57"/>
        <v>0</v>
      </c>
      <c r="K1376" s="183">
        <f t="shared" si="57"/>
        <v>0</v>
      </c>
    </row>
    <row r="1377" spans="1:16" x14ac:dyDescent="0.25">
      <c r="A1377" s="122"/>
      <c r="B1377" s="126" t="s">
        <v>253</v>
      </c>
      <c r="C1377" s="126"/>
      <c r="D1377" s="122"/>
      <c r="E1377" s="122"/>
      <c r="F1377" s="122"/>
      <c r="G1377" s="122"/>
      <c r="H1377" s="122"/>
      <c r="I1377" s="122"/>
      <c r="J1377" s="170">
        <f t="shared" si="57"/>
        <v>0</v>
      </c>
      <c r="K1377" s="170">
        <f t="shared" si="57"/>
        <v>0</v>
      </c>
    </row>
    <row r="1378" spans="1:16" ht="38.25" x14ac:dyDescent="0.25">
      <c r="A1378" s="186" t="s">
        <v>420</v>
      </c>
      <c r="B1378" s="187" t="s">
        <v>421</v>
      </c>
      <c r="C1378" s="187"/>
      <c r="D1378" s="183">
        <f t="shared" ref="D1378:I1378" si="64">SUM(D1379)</f>
        <v>0</v>
      </c>
      <c r="E1378" s="183">
        <f t="shared" si="64"/>
        <v>0</v>
      </c>
      <c r="F1378" s="183">
        <f t="shared" si="64"/>
        <v>0</v>
      </c>
      <c r="G1378" s="183">
        <f t="shared" si="64"/>
        <v>0</v>
      </c>
      <c r="H1378" s="183">
        <f t="shared" si="64"/>
        <v>0</v>
      </c>
      <c r="I1378" s="183">
        <f t="shared" si="64"/>
        <v>0</v>
      </c>
      <c r="J1378" s="183">
        <f t="shared" si="57"/>
        <v>0</v>
      </c>
      <c r="K1378" s="183">
        <f t="shared" si="57"/>
        <v>0</v>
      </c>
    </row>
    <row r="1379" spans="1:16" x14ac:dyDescent="0.25">
      <c r="A1379" s="122"/>
      <c r="B1379" s="126" t="s">
        <v>253</v>
      </c>
      <c r="C1379" s="126"/>
      <c r="D1379" s="122"/>
      <c r="E1379" s="122"/>
      <c r="F1379" s="122"/>
      <c r="G1379" s="122"/>
      <c r="H1379" s="122"/>
      <c r="I1379" s="122"/>
      <c r="J1379" s="170">
        <f t="shared" si="57"/>
        <v>0</v>
      </c>
      <c r="K1379" s="170">
        <f t="shared" si="57"/>
        <v>0</v>
      </c>
    </row>
    <row r="1380" spans="1:16" ht="51" x14ac:dyDescent="0.25">
      <c r="A1380" s="186" t="s">
        <v>422</v>
      </c>
      <c r="B1380" s="187" t="s">
        <v>423</v>
      </c>
      <c r="C1380" s="187"/>
      <c r="D1380" s="183">
        <f t="shared" ref="D1380:I1380" si="65">SUM(D1381)</f>
        <v>0</v>
      </c>
      <c r="E1380" s="183">
        <f t="shared" si="65"/>
        <v>0</v>
      </c>
      <c r="F1380" s="183">
        <f t="shared" si="65"/>
        <v>0</v>
      </c>
      <c r="G1380" s="183">
        <f t="shared" si="65"/>
        <v>0</v>
      </c>
      <c r="H1380" s="183">
        <f t="shared" si="65"/>
        <v>0</v>
      </c>
      <c r="I1380" s="183">
        <f t="shared" si="65"/>
        <v>0</v>
      </c>
      <c r="J1380" s="183">
        <f t="shared" si="57"/>
        <v>0</v>
      </c>
      <c r="K1380" s="183">
        <f t="shared" si="57"/>
        <v>0</v>
      </c>
    </row>
    <row r="1381" spans="1:16" ht="25.5" x14ac:dyDescent="0.25">
      <c r="A1381" s="122"/>
      <c r="B1381" s="126" t="s">
        <v>424</v>
      </c>
      <c r="C1381" s="126"/>
      <c r="D1381" s="122"/>
      <c r="E1381" s="122"/>
      <c r="F1381" s="122"/>
      <c r="G1381" s="122"/>
      <c r="H1381" s="122"/>
      <c r="I1381" s="122"/>
      <c r="J1381" s="170">
        <f t="shared" si="57"/>
        <v>0</v>
      </c>
      <c r="K1381" s="170">
        <f t="shared" si="57"/>
        <v>0</v>
      </c>
    </row>
    <row r="1382" spans="1:16" s="120" customFormat="1" ht="25.5" x14ac:dyDescent="0.25">
      <c r="A1382" s="186" t="s">
        <v>425</v>
      </c>
      <c r="B1382" s="187" t="s">
        <v>426</v>
      </c>
      <c r="C1382" s="187"/>
      <c r="D1382" s="183">
        <f t="shared" ref="D1382:I1382" si="66">SUM(D1383)</f>
        <v>0</v>
      </c>
      <c r="E1382" s="183">
        <f t="shared" si="66"/>
        <v>0</v>
      </c>
      <c r="F1382" s="183">
        <f t="shared" si="66"/>
        <v>0</v>
      </c>
      <c r="G1382" s="183">
        <f t="shared" si="66"/>
        <v>0</v>
      </c>
      <c r="H1382" s="183">
        <f t="shared" si="66"/>
        <v>0</v>
      </c>
      <c r="I1382" s="183">
        <f t="shared" si="66"/>
        <v>0</v>
      </c>
      <c r="J1382" s="183">
        <f t="shared" si="57"/>
        <v>0</v>
      </c>
      <c r="K1382" s="183">
        <f t="shared" si="57"/>
        <v>0</v>
      </c>
      <c r="N1382" s="121"/>
      <c r="O1382" s="121"/>
      <c r="P1382" s="121"/>
    </row>
    <row r="1383" spans="1:16" s="120" customFormat="1" x14ac:dyDescent="0.25">
      <c r="A1383" s="122"/>
      <c r="B1383" s="126" t="s">
        <v>253</v>
      </c>
      <c r="C1383" s="126"/>
      <c r="D1383" s="122"/>
      <c r="E1383" s="122"/>
      <c r="F1383" s="122"/>
      <c r="G1383" s="122"/>
      <c r="H1383" s="122"/>
      <c r="I1383" s="122"/>
      <c r="J1383" s="170">
        <f>SUM(D1383+F1383+H1383)</f>
        <v>0</v>
      </c>
      <c r="K1383" s="170">
        <f>SUM(E1383+G1383+I1383)</f>
        <v>0</v>
      </c>
      <c r="N1383" s="121"/>
      <c r="O1383" s="121"/>
      <c r="P1383" s="121"/>
    </row>
    <row r="1384" spans="1:16" s="120" customFormat="1" ht="45" customHeight="1" x14ac:dyDescent="0.25">
      <c r="A1384" s="240" t="s">
        <v>427</v>
      </c>
      <c r="B1384" s="240"/>
      <c r="C1384" s="240"/>
      <c r="D1384" s="240"/>
      <c r="E1384" s="240"/>
      <c r="F1384" s="240"/>
      <c r="G1384" s="240"/>
      <c r="H1384" s="240"/>
      <c r="I1384" s="240"/>
      <c r="J1384" s="240"/>
      <c r="K1384" s="240"/>
      <c r="N1384" s="121"/>
      <c r="O1384" s="121"/>
      <c r="P1384" s="121"/>
    </row>
    <row r="1385" spans="1:16" s="120" customFormat="1" x14ac:dyDescent="0.25">
      <c r="A1385" s="226">
        <v>15</v>
      </c>
      <c r="B1385" s="226" t="s">
        <v>428</v>
      </c>
      <c r="C1385" s="188"/>
      <c r="D1385" s="240" t="s">
        <v>4</v>
      </c>
      <c r="E1385" s="240"/>
      <c r="F1385" s="240"/>
      <c r="G1385" s="240"/>
      <c r="H1385" s="240"/>
      <c r="I1385" s="240"/>
      <c r="J1385" s="240" t="s">
        <v>5</v>
      </c>
      <c r="K1385" s="240"/>
      <c r="N1385" s="121"/>
      <c r="O1385" s="121"/>
      <c r="P1385" s="121"/>
    </row>
    <row r="1386" spans="1:16" s="120" customFormat="1" x14ac:dyDescent="0.25">
      <c r="A1386" s="227"/>
      <c r="B1386" s="227"/>
      <c r="C1386" s="189"/>
      <c r="D1386" s="240" t="s">
        <v>592</v>
      </c>
      <c r="E1386" s="240"/>
      <c r="F1386" s="240" t="s">
        <v>595</v>
      </c>
      <c r="G1386" s="240"/>
      <c r="H1386" s="240" t="s">
        <v>594</v>
      </c>
      <c r="I1386" s="240"/>
      <c r="J1386" s="240" t="s">
        <v>591</v>
      </c>
      <c r="K1386" s="240"/>
      <c r="N1386" s="121"/>
      <c r="O1386" s="121"/>
      <c r="P1386" s="121"/>
    </row>
    <row r="1387" spans="1:16" s="120" customFormat="1" x14ac:dyDescent="0.25">
      <c r="A1387" s="228"/>
      <c r="B1387" s="228"/>
      <c r="C1387" s="190"/>
      <c r="D1387" s="266">
        <f>SUM(D1388+D1391+D1394)</f>
        <v>0</v>
      </c>
      <c r="E1387" s="268"/>
      <c r="F1387" s="266">
        <f>SUM(F1388+F1391+F1394)</f>
        <v>0</v>
      </c>
      <c r="G1387" s="268"/>
      <c r="H1387" s="266">
        <f>SUM(H1388+H1391+H1394)</f>
        <v>0</v>
      </c>
      <c r="I1387" s="268"/>
      <c r="J1387" s="266">
        <f>SUM(D1387:I1387)</f>
        <v>0</v>
      </c>
      <c r="K1387" s="268"/>
      <c r="N1387" s="121"/>
      <c r="O1387" s="121"/>
      <c r="P1387" s="121"/>
    </row>
    <row r="1388" spans="1:16" s="138" customFormat="1" ht="38.25" x14ac:dyDescent="0.25">
      <c r="A1388" s="191" t="s">
        <v>576</v>
      </c>
      <c r="B1388" s="185" t="s">
        <v>429</v>
      </c>
      <c r="C1388" s="185"/>
      <c r="D1388" s="240">
        <f>SUM(D1389+D1390)</f>
        <v>0</v>
      </c>
      <c r="E1388" s="240"/>
      <c r="F1388" s="240">
        <f>SUM(F1389+F1390)</f>
        <v>0</v>
      </c>
      <c r="G1388" s="240"/>
      <c r="H1388" s="240">
        <f>SUM(H1389+H1390)</f>
        <v>0</v>
      </c>
      <c r="I1388" s="240"/>
      <c r="J1388" s="266">
        <f t="shared" ref="J1388:J1405" si="67">SUM(D1388:I1388)</f>
        <v>0</v>
      </c>
      <c r="K1388" s="268"/>
      <c r="N1388" s="139"/>
      <c r="O1388" s="139"/>
      <c r="P1388" s="139"/>
    </row>
    <row r="1389" spans="1:16" s="120" customFormat="1" x14ac:dyDescent="0.25">
      <c r="A1389" s="122"/>
      <c r="B1389" s="126" t="s">
        <v>253</v>
      </c>
      <c r="C1389" s="126"/>
      <c r="D1389" s="235"/>
      <c r="E1389" s="235"/>
      <c r="F1389" s="235"/>
      <c r="G1389" s="235"/>
      <c r="H1389" s="235"/>
      <c r="I1389" s="235"/>
      <c r="J1389" s="239">
        <f t="shared" si="67"/>
        <v>0</v>
      </c>
      <c r="K1389" s="237"/>
      <c r="N1389" s="121"/>
      <c r="O1389" s="121"/>
      <c r="P1389" s="121"/>
    </row>
    <row r="1390" spans="1:16" s="120" customFormat="1" x14ac:dyDescent="0.25">
      <c r="A1390" s="122"/>
      <c r="B1390" s="126" t="s">
        <v>253</v>
      </c>
      <c r="C1390" s="126"/>
      <c r="D1390" s="235"/>
      <c r="E1390" s="235"/>
      <c r="F1390" s="235"/>
      <c r="G1390" s="235"/>
      <c r="H1390" s="235"/>
      <c r="I1390" s="235"/>
      <c r="J1390" s="239">
        <f t="shared" si="67"/>
        <v>0</v>
      </c>
      <c r="K1390" s="237"/>
      <c r="N1390" s="121"/>
      <c r="O1390" s="121"/>
      <c r="P1390" s="121"/>
    </row>
    <row r="1391" spans="1:16" s="120" customFormat="1" x14ac:dyDescent="0.25">
      <c r="A1391" s="137" t="s">
        <v>577</v>
      </c>
      <c r="B1391" s="185" t="s">
        <v>430</v>
      </c>
      <c r="C1391" s="185"/>
      <c r="D1391" s="240">
        <f>SUM(D1392+D1393)</f>
        <v>0</v>
      </c>
      <c r="E1391" s="240"/>
      <c r="F1391" s="240">
        <f>SUM(F1392+F1393)</f>
        <v>0</v>
      </c>
      <c r="G1391" s="240"/>
      <c r="H1391" s="240">
        <f>SUM(H1392+H1393)</f>
        <v>0</v>
      </c>
      <c r="I1391" s="240"/>
      <c r="J1391" s="266">
        <f t="shared" si="67"/>
        <v>0</v>
      </c>
      <c r="K1391" s="268"/>
      <c r="N1391" s="121"/>
      <c r="O1391" s="121"/>
      <c r="P1391" s="121"/>
    </row>
    <row r="1392" spans="1:16" s="120" customFormat="1" x14ac:dyDescent="0.25">
      <c r="A1392" s="122"/>
      <c r="B1392" s="126" t="s">
        <v>253</v>
      </c>
      <c r="C1392" s="126"/>
      <c r="D1392" s="235"/>
      <c r="E1392" s="235"/>
      <c r="F1392" s="235"/>
      <c r="G1392" s="235"/>
      <c r="H1392" s="235"/>
      <c r="I1392" s="235"/>
      <c r="J1392" s="239">
        <f t="shared" si="67"/>
        <v>0</v>
      </c>
      <c r="K1392" s="237"/>
      <c r="N1392" s="121"/>
      <c r="O1392" s="121"/>
      <c r="P1392" s="121"/>
    </row>
    <row r="1393" spans="1:16" s="120" customFormat="1" x14ac:dyDescent="0.25">
      <c r="A1393" s="122"/>
      <c r="B1393" s="126" t="s">
        <v>253</v>
      </c>
      <c r="C1393" s="126"/>
      <c r="D1393" s="235"/>
      <c r="E1393" s="235"/>
      <c r="F1393" s="235"/>
      <c r="G1393" s="235"/>
      <c r="H1393" s="235"/>
      <c r="I1393" s="235"/>
      <c r="J1393" s="239">
        <f t="shared" si="67"/>
        <v>0</v>
      </c>
      <c r="K1393" s="237"/>
      <c r="N1393" s="121"/>
      <c r="O1393" s="121"/>
      <c r="P1393" s="121"/>
    </row>
    <row r="1394" spans="1:16" s="138" customFormat="1" ht="25.5" x14ac:dyDescent="0.25">
      <c r="A1394" s="137" t="s">
        <v>431</v>
      </c>
      <c r="B1394" s="185" t="s">
        <v>432</v>
      </c>
      <c r="C1394" s="185"/>
      <c r="D1394" s="240">
        <f>SUM(D1395+D1396)</f>
        <v>0</v>
      </c>
      <c r="E1394" s="240"/>
      <c r="F1394" s="240">
        <f>SUM(F1395+F1396)</f>
        <v>0</v>
      </c>
      <c r="G1394" s="240"/>
      <c r="H1394" s="240">
        <f>SUM(H1395+H1396)</f>
        <v>0</v>
      </c>
      <c r="I1394" s="240"/>
      <c r="J1394" s="266">
        <f t="shared" si="67"/>
        <v>0</v>
      </c>
      <c r="K1394" s="268"/>
      <c r="N1394" s="139"/>
      <c r="O1394" s="139"/>
      <c r="P1394" s="139"/>
    </row>
    <row r="1395" spans="1:16" s="120" customFormat="1" x14ac:dyDescent="0.25">
      <c r="A1395" s="122"/>
      <c r="B1395" s="126" t="s">
        <v>253</v>
      </c>
      <c r="C1395" s="126"/>
      <c r="D1395" s="235"/>
      <c r="E1395" s="235"/>
      <c r="F1395" s="235"/>
      <c r="G1395" s="235"/>
      <c r="H1395" s="235"/>
      <c r="I1395" s="235"/>
      <c r="J1395" s="239">
        <f t="shared" si="67"/>
        <v>0</v>
      </c>
      <c r="K1395" s="237"/>
      <c r="N1395" s="121"/>
      <c r="O1395" s="121"/>
      <c r="P1395" s="121"/>
    </row>
    <row r="1396" spans="1:16" s="120" customFormat="1" x14ac:dyDescent="0.25">
      <c r="A1396" s="122"/>
      <c r="B1396" s="126" t="s">
        <v>253</v>
      </c>
      <c r="C1396" s="126"/>
      <c r="D1396" s="235"/>
      <c r="E1396" s="235"/>
      <c r="F1396" s="235"/>
      <c r="G1396" s="235"/>
      <c r="H1396" s="235"/>
      <c r="I1396" s="235"/>
      <c r="J1396" s="239">
        <f t="shared" si="67"/>
        <v>0</v>
      </c>
      <c r="K1396" s="237"/>
      <c r="N1396" s="121"/>
      <c r="O1396" s="121"/>
      <c r="P1396" s="121"/>
    </row>
    <row r="1397" spans="1:16" s="120" customFormat="1" ht="25.5" x14ac:dyDescent="0.25">
      <c r="A1397" s="137">
        <v>16</v>
      </c>
      <c r="B1397" s="185" t="s">
        <v>433</v>
      </c>
      <c r="C1397" s="185"/>
      <c r="D1397" s="240">
        <f>SUM(D1398:E1404)</f>
        <v>0</v>
      </c>
      <c r="E1397" s="240"/>
      <c r="F1397" s="240">
        <f>SUM(F1398:G1404)</f>
        <v>0</v>
      </c>
      <c r="G1397" s="240"/>
      <c r="H1397" s="240">
        <f>SUM(H1398:I1404)</f>
        <v>0</v>
      </c>
      <c r="I1397" s="240"/>
      <c r="J1397" s="266">
        <f t="shared" si="67"/>
        <v>0</v>
      </c>
      <c r="K1397" s="268"/>
      <c r="N1397" s="121"/>
      <c r="O1397" s="121"/>
      <c r="P1397" s="121"/>
    </row>
    <row r="1398" spans="1:16" s="120" customFormat="1" x14ac:dyDescent="0.25">
      <c r="A1398" s="122">
        <v>16.100000000000001</v>
      </c>
      <c r="B1398" s="126" t="s">
        <v>434</v>
      </c>
      <c r="C1398" s="126"/>
      <c r="D1398" s="235"/>
      <c r="E1398" s="235"/>
      <c r="F1398" s="235"/>
      <c r="G1398" s="235"/>
      <c r="H1398" s="235"/>
      <c r="I1398" s="235"/>
      <c r="J1398" s="239">
        <f t="shared" si="67"/>
        <v>0</v>
      </c>
      <c r="K1398" s="237"/>
      <c r="N1398" s="121"/>
      <c r="O1398" s="121"/>
      <c r="P1398" s="121"/>
    </row>
    <row r="1399" spans="1:16" s="120" customFormat="1" x14ac:dyDescent="0.25">
      <c r="A1399" s="122">
        <v>16.2</v>
      </c>
      <c r="B1399" s="126" t="s">
        <v>435</v>
      </c>
      <c r="C1399" s="126"/>
      <c r="D1399" s="235"/>
      <c r="E1399" s="235"/>
      <c r="F1399" s="235"/>
      <c r="G1399" s="235"/>
      <c r="H1399" s="235"/>
      <c r="I1399" s="235"/>
      <c r="J1399" s="239">
        <f>SUM(D1399:I1399)</f>
        <v>0</v>
      </c>
      <c r="K1399" s="237"/>
      <c r="N1399" s="121"/>
      <c r="O1399" s="121"/>
      <c r="P1399" s="121"/>
    </row>
    <row r="1400" spans="1:16" s="120" customFormat="1" x14ac:dyDescent="0.25">
      <c r="A1400" s="122">
        <v>16.3</v>
      </c>
      <c r="B1400" s="126" t="s">
        <v>436</v>
      </c>
      <c r="C1400" s="126"/>
      <c r="D1400" s="235"/>
      <c r="E1400" s="235"/>
      <c r="F1400" s="235"/>
      <c r="G1400" s="235"/>
      <c r="H1400" s="235"/>
      <c r="I1400" s="235"/>
      <c r="J1400" s="239">
        <f t="shared" si="67"/>
        <v>0</v>
      </c>
      <c r="K1400" s="237"/>
      <c r="N1400" s="121"/>
      <c r="O1400" s="121"/>
      <c r="P1400" s="121"/>
    </row>
    <row r="1401" spans="1:16" s="120" customFormat="1" ht="25.5" x14ac:dyDescent="0.25">
      <c r="A1401" s="122">
        <v>16.399999999999999</v>
      </c>
      <c r="B1401" s="126" t="s">
        <v>437</v>
      </c>
      <c r="C1401" s="126"/>
      <c r="D1401" s="235"/>
      <c r="E1401" s="235"/>
      <c r="F1401" s="235"/>
      <c r="G1401" s="235"/>
      <c r="H1401" s="235"/>
      <c r="I1401" s="235"/>
      <c r="J1401" s="239">
        <f t="shared" si="67"/>
        <v>0</v>
      </c>
      <c r="K1401" s="237"/>
      <c r="N1401" s="121"/>
      <c r="O1401" s="121"/>
      <c r="P1401" s="121"/>
    </row>
    <row r="1402" spans="1:16" s="120" customFormat="1" x14ac:dyDescent="0.25">
      <c r="A1402" s="122">
        <v>16.5</v>
      </c>
      <c r="B1402" s="126" t="s">
        <v>438</v>
      </c>
      <c r="C1402" s="126"/>
      <c r="D1402" s="235"/>
      <c r="E1402" s="235"/>
      <c r="F1402" s="235"/>
      <c r="G1402" s="235"/>
      <c r="H1402" s="235"/>
      <c r="I1402" s="235"/>
      <c r="J1402" s="239">
        <f t="shared" si="67"/>
        <v>0</v>
      </c>
      <c r="K1402" s="237"/>
      <c r="N1402" s="121"/>
      <c r="O1402" s="121"/>
      <c r="P1402" s="121"/>
    </row>
    <row r="1403" spans="1:16" s="120" customFormat="1" x14ac:dyDescent="0.25">
      <c r="A1403" s="122">
        <v>16.600000000000001</v>
      </c>
      <c r="B1403" s="126" t="s">
        <v>439</v>
      </c>
      <c r="C1403" s="126"/>
      <c r="D1403" s="235"/>
      <c r="E1403" s="235"/>
      <c r="F1403" s="235"/>
      <c r="G1403" s="235"/>
      <c r="H1403" s="235"/>
      <c r="I1403" s="235"/>
      <c r="J1403" s="239">
        <f t="shared" si="67"/>
        <v>0</v>
      </c>
      <c r="K1403" s="237"/>
      <c r="N1403" s="121"/>
      <c r="O1403" s="121"/>
      <c r="P1403" s="121"/>
    </row>
    <row r="1404" spans="1:16" s="120" customFormat="1" x14ac:dyDescent="0.25">
      <c r="A1404" s="122">
        <v>16.7</v>
      </c>
      <c r="B1404" s="126" t="s">
        <v>440</v>
      </c>
      <c r="C1404" s="126"/>
      <c r="D1404" s="235"/>
      <c r="E1404" s="235"/>
      <c r="F1404" s="235"/>
      <c r="G1404" s="235"/>
      <c r="H1404" s="235"/>
      <c r="I1404" s="235"/>
      <c r="J1404" s="239">
        <f t="shared" si="67"/>
        <v>0</v>
      </c>
      <c r="K1404" s="237"/>
      <c r="N1404" s="121"/>
      <c r="O1404" s="121"/>
      <c r="P1404" s="121"/>
    </row>
    <row r="1405" spans="1:16" s="120" customFormat="1" ht="25.5" x14ac:dyDescent="0.25">
      <c r="A1405" s="137">
        <v>17</v>
      </c>
      <c r="B1405" s="185" t="s">
        <v>441</v>
      </c>
      <c r="C1405" s="192"/>
      <c r="D1405" s="266">
        <f>SUM(D1406+D1409+D1412)</f>
        <v>0</v>
      </c>
      <c r="E1405" s="268"/>
      <c r="F1405" s="266">
        <f>SUM(F1406+F1409+F1412)</f>
        <v>0</v>
      </c>
      <c r="G1405" s="268"/>
      <c r="H1405" s="266">
        <f>SUM(H1406+H1409+H1412)</f>
        <v>0</v>
      </c>
      <c r="I1405" s="268"/>
      <c r="J1405" s="266">
        <f t="shared" si="67"/>
        <v>0</v>
      </c>
      <c r="K1405" s="268"/>
      <c r="N1405" s="121"/>
      <c r="O1405" s="121"/>
      <c r="P1405" s="121"/>
    </row>
    <row r="1406" spans="1:16" s="193" customFormat="1" ht="38.25" x14ac:dyDescent="0.25">
      <c r="A1406" s="137" t="s">
        <v>442</v>
      </c>
      <c r="B1406" s="185" t="s">
        <v>429</v>
      </c>
      <c r="C1406" s="185"/>
      <c r="D1406" s="240">
        <f>SUM(D1407+D1408)</f>
        <v>0</v>
      </c>
      <c r="E1406" s="240"/>
      <c r="F1406" s="240">
        <f>SUM(F1407+F1408)</f>
        <v>0</v>
      </c>
      <c r="G1406" s="240"/>
      <c r="H1406" s="240">
        <f>SUM(H1407+H1408)</f>
        <v>0</v>
      </c>
      <c r="I1406" s="240"/>
      <c r="J1406" s="266">
        <f>SUM(D1406:I1406)</f>
        <v>0</v>
      </c>
      <c r="K1406" s="268"/>
      <c r="N1406" s="194"/>
      <c r="O1406" s="194"/>
      <c r="P1406" s="194"/>
    </row>
    <row r="1407" spans="1:16" s="120" customFormat="1" x14ac:dyDescent="0.25">
      <c r="A1407" s="122"/>
      <c r="B1407" s="126" t="s">
        <v>253</v>
      </c>
      <c r="C1407" s="126"/>
      <c r="D1407" s="235"/>
      <c r="E1407" s="235"/>
      <c r="F1407" s="235"/>
      <c r="G1407" s="235"/>
      <c r="H1407" s="235"/>
      <c r="I1407" s="235"/>
      <c r="J1407" s="239">
        <f t="shared" ref="J1407:J1414" si="68">SUM(D1407:I1407)</f>
        <v>0</v>
      </c>
      <c r="K1407" s="237"/>
      <c r="N1407" s="121"/>
      <c r="O1407" s="121"/>
      <c r="P1407" s="121"/>
    </row>
    <row r="1408" spans="1:16" s="120" customFormat="1" x14ac:dyDescent="0.25">
      <c r="A1408" s="122"/>
      <c r="B1408" s="126" t="s">
        <v>253</v>
      </c>
      <c r="C1408" s="126"/>
      <c r="D1408" s="235"/>
      <c r="E1408" s="235"/>
      <c r="F1408" s="235"/>
      <c r="G1408" s="235"/>
      <c r="H1408" s="235"/>
      <c r="I1408" s="235"/>
      <c r="J1408" s="239">
        <f t="shared" si="68"/>
        <v>0</v>
      </c>
      <c r="K1408" s="237"/>
      <c r="N1408" s="121"/>
      <c r="O1408" s="121"/>
      <c r="P1408" s="121"/>
    </row>
    <row r="1409" spans="1:16" s="193" customFormat="1" x14ac:dyDescent="0.25">
      <c r="A1409" s="137" t="s">
        <v>443</v>
      </c>
      <c r="B1409" s="185" t="s">
        <v>430</v>
      </c>
      <c r="C1409" s="192"/>
      <c r="D1409" s="266">
        <f>SUM(D1410+D1411)</f>
        <v>0</v>
      </c>
      <c r="E1409" s="268"/>
      <c r="F1409" s="266">
        <f>SUM(F1410+F1411)</f>
        <v>0</v>
      </c>
      <c r="G1409" s="268"/>
      <c r="H1409" s="266">
        <f>SUM(H1410+H1411)</f>
        <v>0</v>
      </c>
      <c r="I1409" s="268"/>
      <c r="J1409" s="266">
        <f t="shared" si="68"/>
        <v>0</v>
      </c>
      <c r="K1409" s="268"/>
      <c r="N1409" s="194"/>
      <c r="O1409" s="194"/>
      <c r="P1409" s="194"/>
    </row>
    <row r="1410" spans="1:16" s="120" customFormat="1" x14ac:dyDescent="0.25">
      <c r="A1410" s="122"/>
      <c r="B1410" s="126" t="s">
        <v>253</v>
      </c>
      <c r="C1410" s="126"/>
      <c r="D1410" s="235"/>
      <c r="E1410" s="235"/>
      <c r="F1410" s="235"/>
      <c r="G1410" s="235"/>
      <c r="H1410" s="235"/>
      <c r="I1410" s="235"/>
      <c r="J1410" s="239">
        <f t="shared" si="68"/>
        <v>0</v>
      </c>
      <c r="K1410" s="237"/>
      <c r="N1410" s="121"/>
      <c r="O1410" s="121"/>
      <c r="P1410" s="121"/>
    </row>
    <row r="1411" spans="1:16" s="120" customFormat="1" x14ac:dyDescent="0.25">
      <c r="A1411" s="122"/>
      <c r="B1411" s="126" t="s">
        <v>253</v>
      </c>
      <c r="C1411" s="126"/>
      <c r="D1411" s="235"/>
      <c r="E1411" s="235"/>
      <c r="F1411" s="235"/>
      <c r="G1411" s="235"/>
      <c r="H1411" s="235"/>
      <c r="I1411" s="235"/>
      <c r="J1411" s="239">
        <f t="shared" si="68"/>
        <v>0</v>
      </c>
      <c r="K1411" s="237"/>
      <c r="N1411" s="121"/>
      <c r="O1411" s="121"/>
      <c r="P1411" s="121"/>
    </row>
    <row r="1412" spans="1:16" s="193" customFormat="1" ht="25.5" x14ac:dyDescent="0.25">
      <c r="A1412" s="137" t="s">
        <v>444</v>
      </c>
      <c r="B1412" s="185" t="s">
        <v>432</v>
      </c>
      <c r="C1412" s="185"/>
      <c r="D1412" s="240">
        <f>SUM(D1413+D1414)</f>
        <v>0</v>
      </c>
      <c r="E1412" s="240"/>
      <c r="F1412" s="240">
        <f>SUM(F1413+F1414)</f>
        <v>0</v>
      </c>
      <c r="G1412" s="240"/>
      <c r="H1412" s="240">
        <f>SUM(H1413+H1414)</f>
        <v>0</v>
      </c>
      <c r="I1412" s="240"/>
      <c r="J1412" s="266">
        <f t="shared" si="68"/>
        <v>0</v>
      </c>
      <c r="K1412" s="268"/>
      <c r="N1412" s="194"/>
      <c r="O1412" s="194"/>
      <c r="P1412" s="194"/>
    </row>
    <row r="1413" spans="1:16" s="120" customFormat="1" x14ac:dyDescent="0.25">
      <c r="A1413" s="122"/>
      <c r="B1413" s="126" t="s">
        <v>253</v>
      </c>
      <c r="C1413" s="126"/>
      <c r="D1413" s="235"/>
      <c r="E1413" s="235"/>
      <c r="F1413" s="235"/>
      <c r="G1413" s="235"/>
      <c r="H1413" s="235"/>
      <c r="I1413" s="235"/>
      <c r="J1413" s="239">
        <f t="shared" si="68"/>
        <v>0</v>
      </c>
      <c r="K1413" s="237"/>
      <c r="N1413" s="121"/>
      <c r="O1413" s="121"/>
      <c r="P1413" s="121"/>
    </row>
    <row r="1414" spans="1:16" s="120" customFormat="1" x14ac:dyDescent="0.25">
      <c r="A1414" s="122"/>
      <c r="B1414" s="126" t="s">
        <v>253</v>
      </c>
      <c r="C1414" s="126"/>
      <c r="D1414" s="235"/>
      <c r="E1414" s="235"/>
      <c r="F1414" s="235"/>
      <c r="G1414" s="235"/>
      <c r="H1414" s="235"/>
      <c r="I1414" s="235"/>
      <c r="J1414" s="239">
        <f t="shared" si="68"/>
        <v>0</v>
      </c>
      <c r="K1414" s="237"/>
      <c r="N1414" s="121"/>
      <c r="O1414" s="121"/>
      <c r="P1414" s="121"/>
    </row>
    <row r="1415" spans="1:16" s="120" customFormat="1" ht="25.5" customHeight="1" x14ac:dyDescent="0.25">
      <c r="A1415" s="240" t="s">
        <v>445</v>
      </c>
      <c r="B1415" s="240"/>
      <c r="C1415" s="240"/>
      <c r="D1415" s="240"/>
      <c r="E1415" s="240"/>
      <c r="F1415" s="240"/>
      <c r="G1415" s="240"/>
      <c r="H1415" s="240"/>
      <c r="I1415" s="240"/>
      <c r="J1415" s="240"/>
      <c r="K1415" s="240"/>
      <c r="N1415" s="121"/>
      <c r="O1415" s="121"/>
      <c r="P1415" s="121"/>
    </row>
    <row r="1416" spans="1:16" s="120" customFormat="1" ht="25.5" x14ac:dyDescent="0.25">
      <c r="A1416" s="124">
        <v>18</v>
      </c>
      <c r="B1416" s="161" t="s">
        <v>55</v>
      </c>
      <c r="C1416" s="122" t="s">
        <v>3</v>
      </c>
      <c r="D1416" s="235">
        <v>0</v>
      </c>
      <c r="E1416" s="235"/>
      <c r="F1416" s="235">
        <v>0</v>
      </c>
      <c r="G1416" s="235"/>
      <c r="H1416" s="235">
        <v>0</v>
      </c>
      <c r="I1416" s="235"/>
      <c r="J1416" s="231">
        <f>SUM(D1416:I1416)</f>
        <v>0</v>
      </c>
      <c r="K1416" s="231"/>
      <c r="N1416" s="121"/>
      <c r="O1416" s="121"/>
      <c r="P1416" s="121"/>
    </row>
    <row r="1417" spans="1:16" s="120" customFormat="1" ht="25.5" x14ac:dyDescent="0.25">
      <c r="A1417" s="124">
        <v>19</v>
      </c>
      <c r="B1417" s="161" t="s">
        <v>446</v>
      </c>
      <c r="C1417" s="122" t="s">
        <v>3</v>
      </c>
      <c r="D1417" s="235">
        <v>22</v>
      </c>
      <c r="E1417" s="235"/>
      <c r="F1417" s="235">
        <v>11</v>
      </c>
      <c r="G1417" s="235"/>
      <c r="H1417" s="235">
        <v>31</v>
      </c>
      <c r="I1417" s="235"/>
      <c r="J1417" s="231">
        <f>SUM(D1417:I1417)</f>
        <v>64</v>
      </c>
      <c r="K1417" s="231"/>
      <c r="N1417" s="121"/>
      <c r="O1417" s="121"/>
      <c r="P1417" s="121"/>
    </row>
    <row r="1418" spans="1:16" s="120" customFormat="1" ht="25.5" x14ac:dyDescent="0.25">
      <c r="A1418" s="124">
        <v>20</v>
      </c>
      <c r="B1418" s="161" t="s">
        <v>447</v>
      </c>
      <c r="C1418" s="122" t="s">
        <v>3</v>
      </c>
      <c r="D1418" s="235">
        <v>6605</v>
      </c>
      <c r="E1418" s="235"/>
      <c r="F1418" s="235">
        <v>530</v>
      </c>
      <c r="G1418" s="235"/>
      <c r="H1418" s="235">
        <v>7040</v>
      </c>
      <c r="I1418" s="235"/>
      <c r="J1418" s="231">
        <f>SUM(D1418:I1418)</f>
        <v>14175</v>
      </c>
      <c r="K1418" s="231"/>
      <c r="N1418" s="121"/>
      <c r="O1418" s="121"/>
      <c r="P1418" s="121"/>
    </row>
    <row r="1419" spans="1:16" s="120" customFormat="1" ht="25.5" x14ac:dyDescent="0.25">
      <c r="A1419" s="124">
        <v>21</v>
      </c>
      <c r="B1419" s="161" t="s">
        <v>448</v>
      </c>
      <c r="C1419" s="122" t="s">
        <v>3</v>
      </c>
      <c r="D1419" s="285">
        <v>0</v>
      </c>
      <c r="E1419" s="257"/>
      <c r="F1419" s="285">
        <v>0</v>
      </c>
      <c r="G1419" s="257"/>
      <c r="H1419" s="285">
        <v>2</v>
      </c>
      <c r="I1419" s="257"/>
      <c r="J1419" s="231">
        <f>SUM(D1419:I1419)</f>
        <v>2</v>
      </c>
      <c r="K1419" s="231"/>
      <c r="N1419" s="121"/>
      <c r="O1419" s="121"/>
      <c r="P1419" s="121"/>
    </row>
    <row r="1420" spans="1:16" s="120" customFormat="1" ht="57" x14ac:dyDescent="0.25">
      <c r="B1420" s="138" t="s">
        <v>570</v>
      </c>
      <c r="C1420" s="162"/>
      <c r="D1420" s="162"/>
      <c r="E1420" s="162"/>
      <c r="F1420" s="162"/>
      <c r="G1420" s="162"/>
      <c r="H1420" s="162"/>
      <c r="I1420" s="121"/>
      <c r="J1420" s="178"/>
      <c r="K1420" s="178"/>
      <c r="N1420" s="121"/>
      <c r="O1420" s="121"/>
      <c r="P1420" s="121"/>
    </row>
    <row r="1421" spans="1:16" s="120" customFormat="1" ht="25.5" x14ac:dyDescent="0.25">
      <c r="B1421" s="162" t="s">
        <v>449</v>
      </c>
      <c r="C1421" s="162"/>
      <c r="D1421" s="162"/>
      <c r="E1421" s="162"/>
      <c r="F1421" s="162"/>
      <c r="G1421" s="162"/>
      <c r="H1421" s="162"/>
      <c r="I1421" s="121"/>
      <c r="J1421" s="178"/>
      <c r="K1421" s="178"/>
      <c r="N1421" s="121"/>
      <c r="O1421" s="121"/>
      <c r="P1421" s="121"/>
    </row>
    <row r="1422" spans="1:16" s="120" customFormat="1" ht="25.5" x14ac:dyDescent="0.25">
      <c r="B1422" s="120" t="s">
        <v>568</v>
      </c>
      <c r="C1422" s="162"/>
      <c r="D1422" s="162"/>
      <c r="E1422" s="162"/>
      <c r="F1422" s="162"/>
      <c r="G1422" s="162"/>
      <c r="H1422" s="162"/>
      <c r="I1422" s="121"/>
      <c r="J1422" s="178"/>
      <c r="K1422" s="195"/>
      <c r="N1422" s="121"/>
      <c r="O1422" s="121"/>
      <c r="P1422" s="121"/>
    </row>
    <row r="1423" spans="1:16" s="120" customFormat="1" x14ac:dyDescent="0.25">
      <c r="B1423" s="120" t="s">
        <v>569</v>
      </c>
      <c r="C1423" s="162"/>
      <c r="D1423" s="162"/>
      <c r="E1423" s="162"/>
      <c r="F1423" s="162"/>
      <c r="G1423" s="162"/>
      <c r="H1423" s="162"/>
      <c r="I1423" s="121"/>
      <c r="J1423" s="178"/>
      <c r="K1423" s="178"/>
      <c r="N1423" s="121"/>
      <c r="O1423" s="121"/>
      <c r="P1423" s="121"/>
    </row>
    <row r="1424" spans="1:16" s="120" customFormat="1" ht="15.75" x14ac:dyDescent="0.25">
      <c r="B1424" s="163" t="s">
        <v>571</v>
      </c>
      <c r="C1424" s="162"/>
      <c r="D1424" s="162"/>
      <c r="E1424" s="162"/>
      <c r="F1424" s="162"/>
      <c r="G1424" s="162"/>
      <c r="H1424" s="162"/>
      <c r="I1424" s="121"/>
      <c r="J1424" s="178"/>
      <c r="K1424" s="178"/>
      <c r="N1424" s="121"/>
      <c r="O1424" s="121"/>
      <c r="P1424" s="121"/>
    </row>
    <row r="1425" spans="2:16" s="120" customFormat="1" x14ac:dyDescent="0.25">
      <c r="B1425" s="120" t="s">
        <v>566</v>
      </c>
      <c r="C1425" s="162"/>
      <c r="D1425" s="162"/>
      <c r="E1425" s="162"/>
      <c r="F1425" s="162"/>
      <c r="G1425" s="162"/>
      <c r="H1425" s="162"/>
      <c r="I1425" s="121"/>
      <c r="J1425" s="178"/>
      <c r="K1425" s="178"/>
      <c r="N1425" s="121"/>
      <c r="O1425" s="121"/>
      <c r="P1425" s="121"/>
    </row>
    <row r="1426" spans="2:16" s="120" customFormat="1" ht="15.75" x14ac:dyDescent="0.25">
      <c r="B1426" s="163" t="s">
        <v>572</v>
      </c>
      <c r="C1426" s="162"/>
      <c r="D1426" s="162"/>
      <c r="E1426" s="162"/>
      <c r="F1426" s="162"/>
      <c r="G1426" s="162"/>
      <c r="H1426" s="162"/>
      <c r="I1426" s="121"/>
      <c r="J1426" s="178"/>
      <c r="K1426" s="178"/>
      <c r="N1426" s="121"/>
      <c r="O1426" s="121"/>
      <c r="P1426" s="121"/>
    </row>
    <row r="1427" spans="2:16" s="120" customFormat="1" x14ac:dyDescent="0.25">
      <c r="B1427" s="120" t="s">
        <v>567</v>
      </c>
      <c r="C1427" s="162"/>
      <c r="D1427" s="162"/>
      <c r="E1427" s="162"/>
      <c r="F1427" s="162"/>
      <c r="G1427" s="162"/>
      <c r="H1427" s="162"/>
      <c r="I1427" s="121"/>
      <c r="J1427" s="178"/>
      <c r="K1427" s="178"/>
      <c r="N1427" s="121"/>
      <c r="O1427" s="121"/>
      <c r="P1427" s="121"/>
    </row>
    <row r="1428" spans="2:16" s="120" customFormat="1" x14ac:dyDescent="0.25">
      <c r="B1428" s="162" t="s">
        <v>573</v>
      </c>
      <c r="C1428" s="162"/>
      <c r="D1428" s="162"/>
      <c r="E1428" s="162"/>
      <c r="F1428" s="162"/>
      <c r="G1428" s="162"/>
      <c r="H1428" s="162"/>
      <c r="I1428" s="162"/>
      <c r="J1428" s="195"/>
      <c r="K1428" s="195"/>
      <c r="N1428" s="121"/>
      <c r="O1428" s="121"/>
      <c r="P1428" s="121"/>
    </row>
  </sheetData>
  <mergeCells count="568">
    <mergeCell ref="B1202:B1203"/>
    <mergeCell ref="B1036:B1042"/>
    <mergeCell ref="B1142:B1144"/>
    <mergeCell ref="B1154:B1155"/>
    <mergeCell ref="B1159:B1160"/>
    <mergeCell ref="B1162:B1163"/>
    <mergeCell ref="B1168:B1174"/>
    <mergeCell ref="B1187:B1188"/>
    <mergeCell ref="B1190:B1192"/>
    <mergeCell ref="B1193:B1194"/>
    <mergeCell ref="B1117:B1122"/>
    <mergeCell ref="B1123:B1126"/>
    <mergeCell ref="B1129:B1131"/>
    <mergeCell ref="B1132:B1134"/>
    <mergeCell ref="B721:B727"/>
    <mergeCell ref="B975:B982"/>
    <mergeCell ref="B987:B988"/>
    <mergeCell ref="B989:B991"/>
    <mergeCell ref="B992:B996"/>
    <mergeCell ref="B1011:B1014"/>
    <mergeCell ref="B1015:B1018"/>
    <mergeCell ref="B1020:B1022"/>
    <mergeCell ref="B1023:B1035"/>
    <mergeCell ref="B487:B492"/>
    <mergeCell ref="B493:B496"/>
    <mergeCell ref="B499:B501"/>
    <mergeCell ref="B502:B504"/>
    <mergeCell ref="B512:B514"/>
    <mergeCell ref="B524:B525"/>
    <mergeCell ref="B529:B530"/>
    <mergeCell ref="B532:B533"/>
    <mergeCell ref="B538:B544"/>
    <mergeCell ref="B557:B558"/>
    <mergeCell ref="B560:B562"/>
    <mergeCell ref="B563:B564"/>
    <mergeCell ref="B572:B573"/>
    <mergeCell ref="B586:B587"/>
    <mergeCell ref="B593:B594"/>
    <mergeCell ref="B619:B628"/>
    <mergeCell ref="B629:B641"/>
    <mergeCell ref="B642:B643"/>
    <mergeCell ref="B645:B655"/>
    <mergeCell ref="B656:B659"/>
    <mergeCell ref="B660:B667"/>
    <mergeCell ref="B1043:B1045"/>
    <mergeCell ref="B1056:B1057"/>
    <mergeCell ref="B1061:B1064"/>
    <mergeCell ref="B1067:B1068"/>
    <mergeCell ref="B1076:B1078"/>
    <mergeCell ref="B1089:B1094"/>
    <mergeCell ref="B853:B859"/>
    <mergeCell ref="B872:B873"/>
    <mergeCell ref="B875:B877"/>
    <mergeCell ref="B695:C695"/>
    <mergeCell ref="B728:B730"/>
    <mergeCell ref="B741:B742"/>
    <mergeCell ref="B746:B749"/>
    <mergeCell ref="B670:B671"/>
    <mergeCell ref="B672:B673"/>
    <mergeCell ref="B674:B676"/>
    <mergeCell ref="B677:B681"/>
    <mergeCell ref="B696:B699"/>
    <mergeCell ref="B700:B703"/>
    <mergeCell ref="B705:B707"/>
    <mergeCell ref="B708:B720"/>
    <mergeCell ref="B363:C363"/>
    <mergeCell ref="B364:C364"/>
    <mergeCell ref="B380:C380"/>
    <mergeCell ref="B381:B384"/>
    <mergeCell ref="B385:B388"/>
    <mergeCell ref="B390:B392"/>
    <mergeCell ref="B393:B405"/>
    <mergeCell ref="B406:B412"/>
    <mergeCell ref="B1010:C1010"/>
    <mergeCell ref="B752:B753"/>
    <mergeCell ref="B761:B763"/>
    <mergeCell ref="B774:B779"/>
    <mergeCell ref="B802:B807"/>
    <mergeCell ref="B808:B811"/>
    <mergeCell ref="B814:B816"/>
    <mergeCell ref="B817:B819"/>
    <mergeCell ref="B827:B829"/>
    <mergeCell ref="B839:B840"/>
    <mergeCell ref="B844:B845"/>
    <mergeCell ref="B847:B848"/>
    <mergeCell ref="B413:B415"/>
    <mergeCell ref="B426:B427"/>
    <mergeCell ref="B431:B434"/>
    <mergeCell ref="B437:B438"/>
    <mergeCell ref="B1347:C1347"/>
    <mergeCell ref="B1335:C1335"/>
    <mergeCell ref="B1336:C1336"/>
    <mergeCell ref="B1342:C1342"/>
    <mergeCell ref="B1343:C1343"/>
    <mergeCell ref="B1344:C1344"/>
    <mergeCell ref="B1345:C1345"/>
    <mergeCell ref="B1338:C1338"/>
    <mergeCell ref="B1339:C1339"/>
    <mergeCell ref="B1340:C1340"/>
    <mergeCell ref="B1326:C1326"/>
    <mergeCell ref="B1327:C1327"/>
    <mergeCell ref="B1328:C1328"/>
    <mergeCell ref="B1329:C1329"/>
    <mergeCell ref="D1418:E1418"/>
    <mergeCell ref="F1418:G1418"/>
    <mergeCell ref="H1418:I1418"/>
    <mergeCell ref="D1413:E1413"/>
    <mergeCell ref="F1413:G1413"/>
    <mergeCell ref="H1413:I1413"/>
    <mergeCell ref="D1409:E1409"/>
    <mergeCell ref="F1409:G1409"/>
    <mergeCell ref="H1409:I1409"/>
    <mergeCell ref="D1405:E1405"/>
    <mergeCell ref="F1405:G1405"/>
    <mergeCell ref="H1405:I1405"/>
    <mergeCell ref="D1401:E1401"/>
    <mergeCell ref="F1401:G1401"/>
    <mergeCell ref="H1401:I1401"/>
    <mergeCell ref="D1397:E1397"/>
    <mergeCell ref="F1397:G1397"/>
    <mergeCell ref="H1397:I1397"/>
    <mergeCell ref="D1393:E1393"/>
    <mergeCell ref="B1346:C1346"/>
    <mergeCell ref="J1418:K1418"/>
    <mergeCell ref="D1419:E1419"/>
    <mergeCell ref="F1419:G1419"/>
    <mergeCell ref="H1419:I1419"/>
    <mergeCell ref="J1419:K1419"/>
    <mergeCell ref="A1415:K1415"/>
    <mergeCell ref="D1416:E1416"/>
    <mergeCell ref="F1416:G1416"/>
    <mergeCell ref="H1416:I1416"/>
    <mergeCell ref="J1416:K1416"/>
    <mergeCell ref="D1417:E1417"/>
    <mergeCell ref="F1417:G1417"/>
    <mergeCell ref="H1417:I1417"/>
    <mergeCell ref="J1417:K1417"/>
    <mergeCell ref="J1413:K1413"/>
    <mergeCell ref="D1414:E1414"/>
    <mergeCell ref="F1414:G1414"/>
    <mergeCell ref="H1414:I1414"/>
    <mergeCell ref="J1414:K1414"/>
    <mergeCell ref="D1411:E1411"/>
    <mergeCell ref="F1411:G1411"/>
    <mergeCell ref="H1411:I1411"/>
    <mergeCell ref="J1411:K1411"/>
    <mergeCell ref="D1412:E1412"/>
    <mergeCell ref="F1412:G1412"/>
    <mergeCell ref="H1412:I1412"/>
    <mergeCell ref="J1412:K1412"/>
    <mergeCell ref="J1409:K1409"/>
    <mergeCell ref="D1410:E1410"/>
    <mergeCell ref="F1410:G1410"/>
    <mergeCell ref="H1410:I1410"/>
    <mergeCell ref="J1410:K1410"/>
    <mergeCell ref="D1407:E1407"/>
    <mergeCell ref="F1407:G1407"/>
    <mergeCell ref="H1407:I1407"/>
    <mergeCell ref="J1407:K1407"/>
    <mergeCell ref="D1408:E1408"/>
    <mergeCell ref="F1408:G1408"/>
    <mergeCell ref="H1408:I1408"/>
    <mergeCell ref="J1408:K1408"/>
    <mergeCell ref="J1405:K1405"/>
    <mergeCell ref="D1406:E1406"/>
    <mergeCell ref="F1406:G1406"/>
    <mergeCell ref="H1406:I1406"/>
    <mergeCell ref="J1406:K1406"/>
    <mergeCell ref="D1403:E1403"/>
    <mergeCell ref="F1403:G1403"/>
    <mergeCell ref="H1403:I1403"/>
    <mergeCell ref="J1403:K1403"/>
    <mergeCell ref="D1404:E1404"/>
    <mergeCell ref="F1404:G1404"/>
    <mergeCell ref="H1404:I1404"/>
    <mergeCell ref="J1404:K1404"/>
    <mergeCell ref="J1401:K1401"/>
    <mergeCell ref="D1402:E1402"/>
    <mergeCell ref="F1402:G1402"/>
    <mergeCell ref="H1402:I1402"/>
    <mergeCell ref="J1402:K1402"/>
    <mergeCell ref="D1399:E1399"/>
    <mergeCell ref="F1399:G1399"/>
    <mergeCell ref="H1399:I1399"/>
    <mergeCell ref="J1399:K1399"/>
    <mergeCell ref="D1400:E1400"/>
    <mergeCell ref="F1400:G1400"/>
    <mergeCell ref="H1400:I1400"/>
    <mergeCell ref="J1400:K1400"/>
    <mergeCell ref="J1397:K1397"/>
    <mergeCell ref="D1398:E1398"/>
    <mergeCell ref="F1398:G1398"/>
    <mergeCell ref="H1398:I1398"/>
    <mergeCell ref="J1398:K1398"/>
    <mergeCell ref="D1395:E1395"/>
    <mergeCell ref="F1395:G1395"/>
    <mergeCell ref="H1395:I1395"/>
    <mergeCell ref="J1395:K1395"/>
    <mergeCell ref="D1396:E1396"/>
    <mergeCell ref="F1396:G1396"/>
    <mergeCell ref="H1396:I1396"/>
    <mergeCell ref="J1396:K1396"/>
    <mergeCell ref="F1393:G1393"/>
    <mergeCell ref="H1393:I1393"/>
    <mergeCell ref="J1393:K1393"/>
    <mergeCell ref="D1394:E1394"/>
    <mergeCell ref="F1394:G1394"/>
    <mergeCell ref="H1394:I1394"/>
    <mergeCell ref="J1394:K1394"/>
    <mergeCell ref="D1391:E1391"/>
    <mergeCell ref="F1391:G1391"/>
    <mergeCell ref="H1391:I1391"/>
    <mergeCell ref="J1391:K1391"/>
    <mergeCell ref="D1392:E1392"/>
    <mergeCell ref="F1392:G1392"/>
    <mergeCell ref="H1392:I1392"/>
    <mergeCell ref="J1392:K1392"/>
    <mergeCell ref="D1389:E1389"/>
    <mergeCell ref="F1389:G1389"/>
    <mergeCell ref="H1389:I1389"/>
    <mergeCell ref="J1389:K1389"/>
    <mergeCell ref="D1390:E1390"/>
    <mergeCell ref="F1390:G1390"/>
    <mergeCell ref="H1390:I1390"/>
    <mergeCell ref="J1390:K1390"/>
    <mergeCell ref="J1386:K1386"/>
    <mergeCell ref="D1387:E1387"/>
    <mergeCell ref="F1387:G1387"/>
    <mergeCell ref="H1387:I1387"/>
    <mergeCell ref="J1387:K1387"/>
    <mergeCell ref="D1388:E1388"/>
    <mergeCell ref="F1388:G1388"/>
    <mergeCell ref="H1388:I1388"/>
    <mergeCell ref="J1388:K1388"/>
    <mergeCell ref="B1330:C1330"/>
    <mergeCell ref="B1337:C1337"/>
    <mergeCell ref="B1331:C1331"/>
    <mergeCell ref="B1332:C1332"/>
    <mergeCell ref="B1333:C1333"/>
    <mergeCell ref="B1334:C1334"/>
    <mergeCell ref="B1325:C1325"/>
    <mergeCell ref="A1384:K1384"/>
    <mergeCell ref="B1385:B1387"/>
    <mergeCell ref="D1385:I1385"/>
    <mergeCell ref="J1385:K1385"/>
    <mergeCell ref="D1386:E1386"/>
    <mergeCell ref="F1386:G1386"/>
    <mergeCell ref="H1386:I1386"/>
    <mergeCell ref="A1348:K1348"/>
    <mergeCell ref="A1349:A1351"/>
    <mergeCell ref="B1349:B1351"/>
    <mergeCell ref="D1349:I1349"/>
    <mergeCell ref="J1349:K1349"/>
    <mergeCell ref="D1350:E1350"/>
    <mergeCell ref="F1350:G1350"/>
    <mergeCell ref="H1350:I1350"/>
    <mergeCell ref="J1350:K1350"/>
    <mergeCell ref="B1341:C1341"/>
    <mergeCell ref="F361:G361"/>
    <mergeCell ref="H361:I361"/>
    <mergeCell ref="J361:K361"/>
    <mergeCell ref="D357:E357"/>
    <mergeCell ref="F357:G357"/>
    <mergeCell ref="H357:I357"/>
    <mergeCell ref="J357:K357"/>
    <mergeCell ref="D358:E358"/>
    <mergeCell ref="F358:G358"/>
    <mergeCell ref="H358:I358"/>
    <mergeCell ref="J358:K358"/>
    <mergeCell ref="A359:K359"/>
    <mergeCell ref="A360:A362"/>
    <mergeCell ref="D360:I360"/>
    <mergeCell ref="J360:K360"/>
    <mergeCell ref="D361:E361"/>
    <mergeCell ref="B360:C362"/>
    <mergeCell ref="J355:K355"/>
    <mergeCell ref="D356:E356"/>
    <mergeCell ref="F356:G356"/>
    <mergeCell ref="H356:I356"/>
    <mergeCell ref="J356:K356"/>
    <mergeCell ref="D54:E54"/>
    <mergeCell ref="F54:G54"/>
    <mergeCell ref="H54:I54"/>
    <mergeCell ref="J54:K54"/>
    <mergeCell ref="B355:I355"/>
    <mergeCell ref="B306:B316"/>
    <mergeCell ref="B317:B320"/>
    <mergeCell ref="B321:B328"/>
    <mergeCell ref="B202:B203"/>
    <mergeCell ref="B208:B214"/>
    <mergeCell ref="B226:B228"/>
    <mergeCell ref="B229:B230"/>
    <mergeCell ref="B238:B239"/>
    <mergeCell ref="B257:B258"/>
    <mergeCell ref="B199:B200"/>
    <mergeCell ref="B280:B289"/>
    <mergeCell ref="B290:B302"/>
    <mergeCell ref="B303:B304"/>
    <mergeCell ref="B338:B342"/>
    <mergeCell ref="B118:B120"/>
    <mergeCell ref="B131:B136"/>
    <mergeCell ref="B158:B163"/>
    <mergeCell ref="B333:B334"/>
    <mergeCell ref="B335:B337"/>
    <mergeCell ref="B52:C52"/>
    <mergeCell ref="D52:E52"/>
    <mergeCell ref="F52:G52"/>
    <mergeCell ref="H52:I52"/>
    <mergeCell ref="B55:B58"/>
    <mergeCell ref="B59:B62"/>
    <mergeCell ref="B64:B66"/>
    <mergeCell ref="B67:B79"/>
    <mergeCell ref="B80:B86"/>
    <mergeCell ref="B87:B88"/>
    <mergeCell ref="B98:B99"/>
    <mergeCell ref="B103:B106"/>
    <mergeCell ref="B109:B110"/>
    <mergeCell ref="B331:B332"/>
    <mergeCell ref="B164:B167"/>
    <mergeCell ref="B170:B172"/>
    <mergeCell ref="B173:B175"/>
    <mergeCell ref="B183:B185"/>
    <mergeCell ref="B194:B195"/>
    <mergeCell ref="J52:K52"/>
    <mergeCell ref="A53:K53"/>
    <mergeCell ref="B50:C50"/>
    <mergeCell ref="D50:E50"/>
    <mergeCell ref="F50:G50"/>
    <mergeCell ref="H50:I50"/>
    <mergeCell ref="J50:K50"/>
    <mergeCell ref="B51:C51"/>
    <mergeCell ref="D51:E51"/>
    <mergeCell ref="F51:G51"/>
    <mergeCell ref="H51:I51"/>
    <mergeCell ref="J51:K51"/>
    <mergeCell ref="B48:C48"/>
    <mergeCell ref="D48:E48"/>
    <mergeCell ref="F48:G48"/>
    <mergeCell ref="H48:I48"/>
    <mergeCell ref="J48:K48"/>
    <mergeCell ref="B49:C49"/>
    <mergeCell ref="D49:E49"/>
    <mergeCell ref="F49:G49"/>
    <mergeCell ref="H49:I49"/>
    <mergeCell ref="J49:K49"/>
    <mergeCell ref="B46:C46"/>
    <mergeCell ref="D46:E46"/>
    <mergeCell ref="F46:G46"/>
    <mergeCell ref="H46:I46"/>
    <mergeCell ref="J46:K46"/>
    <mergeCell ref="B47:C47"/>
    <mergeCell ref="D47:E47"/>
    <mergeCell ref="F47:G47"/>
    <mergeCell ref="H47:I47"/>
    <mergeCell ref="J47:K47"/>
    <mergeCell ref="B44:C44"/>
    <mergeCell ref="D44:E44"/>
    <mergeCell ref="F44:G44"/>
    <mergeCell ref="H44:I44"/>
    <mergeCell ref="J44:K44"/>
    <mergeCell ref="B45:C45"/>
    <mergeCell ref="D45:E45"/>
    <mergeCell ref="F45:G45"/>
    <mergeCell ref="H45:I45"/>
    <mergeCell ref="J45:K45"/>
    <mergeCell ref="B42:C42"/>
    <mergeCell ref="D42:E42"/>
    <mergeCell ref="F42:G42"/>
    <mergeCell ref="H42:I42"/>
    <mergeCell ref="J42:K42"/>
    <mergeCell ref="B43:C43"/>
    <mergeCell ref="D43:E43"/>
    <mergeCell ref="F43:G43"/>
    <mergeCell ref="H43:I43"/>
    <mergeCell ref="J43:K43"/>
    <mergeCell ref="B40:C40"/>
    <mergeCell ref="D40:E40"/>
    <mergeCell ref="F40:G40"/>
    <mergeCell ref="H40:I40"/>
    <mergeCell ref="J40:K40"/>
    <mergeCell ref="B41:C41"/>
    <mergeCell ref="D41:E41"/>
    <mergeCell ref="F41:G41"/>
    <mergeCell ref="H41:I41"/>
    <mergeCell ref="J41:K41"/>
    <mergeCell ref="B38:C38"/>
    <mergeCell ref="D38:E38"/>
    <mergeCell ref="F38:G38"/>
    <mergeCell ref="H38:I38"/>
    <mergeCell ref="J38:K38"/>
    <mergeCell ref="B39:C39"/>
    <mergeCell ref="D39:E39"/>
    <mergeCell ref="F39:G39"/>
    <mergeCell ref="H39:I39"/>
    <mergeCell ref="J39:K39"/>
    <mergeCell ref="B36:C36"/>
    <mergeCell ref="D36:E36"/>
    <mergeCell ref="F36:G36"/>
    <mergeCell ref="H36:I36"/>
    <mergeCell ref="J36:K36"/>
    <mergeCell ref="B37:C37"/>
    <mergeCell ref="D37:E37"/>
    <mergeCell ref="F37:G37"/>
    <mergeCell ref="H37:I37"/>
    <mergeCell ref="J37:K37"/>
    <mergeCell ref="B34:C34"/>
    <mergeCell ref="D34:E34"/>
    <mergeCell ref="F34:G34"/>
    <mergeCell ref="H34:I34"/>
    <mergeCell ref="J34:K34"/>
    <mergeCell ref="B35:C35"/>
    <mergeCell ref="D35:E35"/>
    <mergeCell ref="F35:G35"/>
    <mergeCell ref="H35:I35"/>
    <mergeCell ref="J35:K35"/>
    <mergeCell ref="B32:C32"/>
    <mergeCell ref="D32:E32"/>
    <mergeCell ref="F32:G32"/>
    <mergeCell ref="H32:I32"/>
    <mergeCell ref="J32:K32"/>
    <mergeCell ref="B33:C33"/>
    <mergeCell ref="D33:E33"/>
    <mergeCell ref="F33:G33"/>
    <mergeCell ref="H33:I33"/>
    <mergeCell ref="J33:K33"/>
    <mergeCell ref="B30:C30"/>
    <mergeCell ref="D30:E30"/>
    <mergeCell ref="F30:G30"/>
    <mergeCell ref="H30:I30"/>
    <mergeCell ref="J30:K30"/>
    <mergeCell ref="B31:C31"/>
    <mergeCell ref="D31:E31"/>
    <mergeCell ref="F31:G31"/>
    <mergeCell ref="H31:I31"/>
    <mergeCell ref="J31:K31"/>
    <mergeCell ref="B28:C28"/>
    <mergeCell ref="D28:E28"/>
    <mergeCell ref="F28:G28"/>
    <mergeCell ref="H28:I28"/>
    <mergeCell ref="J28:K28"/>
    <mergeCell ref="B29:C29"/>
    <mergeCell ref="D29:E29"/>
    <mergeCell ref="F29:G29"/>
    <mergeCell ref="H29:I29"/>
    <mergeCell ref="J29:K29"/>
    <mergeCell ref="B26:C26"/>
    <mergeCell ref="D26:E26"/>
    <mergeCell ref="F26:G26"/>
    <mergeCell ref="H26:I26"/>
    <mergeCell ref="J26:K26"/>
    <mergeCell ref="B27:C27"/>
    <mergeCell ref="D27:E27"/>
    <mergeCell ref="F27:G27"/>
    <mergeCell ref="H27:I27"/>
    <mergeCell ref="J27:K27"/>
    <mergeCell ref="B24:C24"/>
    <mergeCell ref="D24:E24"/>
    <mergeCell ref="F24:G24"/>
    <mergeCell ref="H24:I24"/>
    <mergeCell ref="J24:K24"/>
    <mergeCell ref="B25:C25"/>
    <mergeCell ref="D25:E25"/>
    <mergeCell ref="F25:G25"/>
    <mergeCell ref="H25:I25"/>
    <mergeCell ref="J25:K25"/>
    <mergeCell ref="B22:C22"/>
    <mergeCell ref="D22:E22"/>
    <mergeCell ref="F22:G22"/>
    <mergeCell ref="H22:I22"/>
    <mergeCell ref="J22:K22"/>
    <mergeCell ref="B23:C23"/>
    <mergeCell ref="D23:E23"/>
    <mergeCell ref="F23:G23"/>
    <mergeCell ref="H23:I23"/>
    <mergeCell ref="J23:K23"/>
    <mergeCell ref="B20:C20"/>
    <mergeCell ref="D20:E20"/>
    <mergeCell ref="F20:G20"/>
    <mergeCell ref="H20:I20"/>
    <mergeCell ref="J20:K20"/>
    <mergeCell ref="B21:C21"/>
    <mergeCell ref="D21:E21"/>
    <mergeCell ref="F21:G21"/>
    <mergeCell ref="H21:I21"/>
    <mergeCell ref="J21:K21"/>
    <mergeCell ref="D18:E18"/>
    <mergeCell ref="F18:G18"/>
    <mergeCell ref="H18:I18"/>
    <mergeCell ref="J18:K18"/>
    <mergeCell ref="B19:C19"/>
    <mergeCell ref="D19:E19"/>
    <mergeCell ref="F19:G19"/>
    <mergeCell ref="H19:I19"/>
    <mergeCell ref="J19:K19"/>
    <mergeCell ref="D16:E16"/>
    <mergeCell ref="F16:G16"/>
    <mergeCell ref="H16:I16"/>
    <mergeCell ref="J16:K16"/>
    <mergeCell ref="D17:E17"/>
    <mergeCell ref="F17:G17"/>
    <mergeCell ref="H17:I17"/>
    <mergeCell ref="J17:K17"/>
    <mergeCell ref="D14:E14"/>
    <mergeCell ref="F14:G14"/>
    <mergeCell ref="H14:I14"/>
    <mergeCell ref="J14:K14"/>
    <mergeCell ref="D15:E15"/>
    <mergeCell ref="F15:G15"/>
    <mergeCell ref="H15:I15"/>
    <mergeCell ref="J15:K15"/>
    <mergeCell ref="A1:K1"/>
    <mergeCell ref="A2:E2"/>
    <mergeCell ref="A3:E3"/>
    <mergeCell ref="A4:E4"/>
    <mergeCell ref="A6:A7"/>
    <mergeCell ref="B6:B7"/>
    <mergeCell ref="D6:I6"/>
    <mergeCell ref="J6:K6"/>
    <mergeCell ref="D7:E7"/>
    <mergeCell ref="F7:G7"/>
    <mergeCell ref="B1290:B1297"/>
    <mergeCell ref="H7:I7"/>
    <mergeCell ref="J7:K7"/>
    <mergeCell ref="D8:E8"/>
    <mergeCell ref="F8:G8"/>
    <mergeCell ref="H8:I8"/>
    <mergeCell ref="J8:K8"/>
    <mergeCell ref="D12:E12"/>
    <mergeCell ref="F12:G12"/>
    <mergeCell ref="H12:I12"/>
    <mergeCell ref="J12:K12"/>
    <mergeCell ref="D13:E13"/>
    <mergeCell ref="F13:G13"/>
    <mergeCell ref="H13:I13"/>
    <mergeCell ref="J13:K13"/>
    <mergeCell ref="A9:K9"/>
    <mergeCell ref="D10:E10"/>
    <mergeCell ref="F10:G10"/>
    <mergeCell ref="H10:I10"/>
    <mergeCell ref="J10:K10"/>
    <mergeCell ref="D11:E11"/>
    <mergeCell ref="F11:G11"/>
    <mergeCell ref="H11:I11"/>
    <mergeCell ref="J11:K11"/>
    <mergeCell ref="B446:B448"/>
    <mergeCell ref="B459:B464"/>
    <mergeCell ref="A1385:A1387"/>
    <mergeCell ref="B985:B986"/>
    <mergeCell ref="B1302:B1303"/>
    <mergeCell ref="B1304:B1306"/>
    <mergeCell ref="B1307:B1311"/>
    <mergeCell ref="B878:B879"/>
    <mergeCell ref="B887:B888"/>
    <mergeCell ref="B901:B902"/>
    <mergeCell ref="B908:B909"/>
    <mergeCell ref="B934:B943"/>
    <mergeCell ref="B944:B956"/>
    <mergeCell ref="B957:B958"/>
    <mergeCell ref="B960:B970"/>
    <mergeCell ref="B971:B974"/>
    <mergeCell ref="B1216:B1217"/>
    <mergeCell ref="B1223:B1224"/>
    <mergeCell ref="B1249:B1258"/>
    <mergeCell ref="B1300:B1301"/>
    <mergeCell ref="B1259:B1271"/>
    <mergeCell ref="B1272:B1273"/>
    <mergeCell ref="B1275:B1285"/>
    <mergeCell ref="B1286:B1289"/>
  </mergeCells>
  <pageMargins left="0.70866141732283461" right="0.70866141732283461" top="0.74803149606299213" bottom="0.74803149606299213" header="0.31496062992125984" footer="0.31496062992125984"/>
  <pageSetup paperSize="9" scale="63" fitToHeight="0" orientation="landscape" r:id="rId1"/>
  <rowBreaks count="1" manualBreakCount="1">
    <brk id="45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view="pageBreakPreview" zoomScale="70" zoomScaleNormal="70" zoomScaleSheetLayoutView="70" workbookViewId="0">
      <pane ySplit="3" topLeftCell="A4" activePane="bottomLeft" state="frozen"/>
      <selection pane="bottomLeft" activeCell="M18" sqref="M18"/>
    </sheetView>
  </sheetViews>
  <sheetFormatPr defaultColWidth="9.140625" defaultRowHeight="18.75" x14ac:dyDescent="0.25"/>
  <cols>
    <col min="1" max="1" width="6.140625" style="1" customWidth="1"/>
    <col min="2" max="2" width="73.85546875" style="1" customWidth="1"/>
    <col min="3" max="3" width="14" style="1" customWidth="1"/>
    <col min="4" max="4" width="11.5703125" style="1" customWidth="1"/>
    <col min="5" max="5" width="16.28515625" style="1" customWidth="1"/>
    <col min="6" max="6" width="14.5703125" style="1" customWidth="1"/>
    <col min="7" max="7" width="13.85546875" style="1" customWidth="1"/>
    <col min="8" max="8" width="12.85546875" style="1" customWidth="1"/>
    <col min="9" max="9" width="12.140625" style="1" customWidth="1"/>
    <col min="10" max="10" width="11.85546875" style="1" customWidth="1"/>
    <col min="11" max="11" width="13.42578125" style="1" customWidth="1"/>
    <col min="12" max="12" width="11.42578125" style="1" customWidth="1"/>
    <col min="13" max="13" width="14" style="1" customWidth="1"/>
    <col min="14" max="14" width="11" style="1" customWidth="1"/>
    <col min="15" max="15" width="12.85546875" style="1" customWidth="1"/>
    <col min="16" max="16" width="12.28515625" style="1" customWidth="1"/>
    <col min="17" max="17" width="11.85546875" style="1" customWidth="1"/>
    <col min="18" max="18" width="10.140625" style="1" bestFit="1" customWidth="1"/>
    <col min="19" max="19" width="16.28515625" style="1" customWidth="1"/>
    <col min="20" max="20" width="30.7109375" style="1" customWidth="1"/>
    <col min="21" max="16384" width="9.140625" style="1"/>
  </cols>
  <sheetData>
    <row r="1" spans="1:19" ht="39" customHeight="1" thickBot="1" x14ac:dyDescent="0.3">
      <c r="B1" s="303" t="s">
        <v>596</v>
      </c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  <c r="N1" s="304"/>
      <c r="O1" s="304"/>
    </row>
    <row r="2" spans="1:19" ht="309" customHeight="1" thickBot="1" x14ac:dyDescent="0.3">
      <c r="A2" s="305" t="s">
        <v>1</v>
      </c>
      <c r="B2" s="307" t="s">
        <v>479</v>
      </c>
      <c r="C2" s="309" t="s">
        <v>480</v>
      </c>
      <c r="D2" s="310"/>
      <c r="E2" s="311" t="s">
        <v>481</v>
      </c>
      <c r="F2" s="310"/>
      <c r="G2" s="312" t="s">
        <v>482</v>
      </c>
      <c r="H2" s="313"/>
      <c r="I2" s="314" t="s">
        <v>562</v>
      </c>
      <c r="J2" s="314"/>
      <c r="K2" s="314" t="s">
        <v>563</v>
      </c>
      <c r="L2" s="314"/>
      <c r="M2" s="315" t="s">
        <v>483</v>
      </c>
      <c r="N2" s="316"/>
      <c r="O2" s="315" t="s">
        <v>484</v>
      </c>
      <c r="P2" s="316"/>
      <c r="Q2" s="294" t="s">
        <v>564</v>
      </c>
      <c r="R2" s="295"/>
      <c r="S2" s="2" t="s">
        <v>485</v>
      </c>
    </row>
    <row r="3" spans="1:19" ht="38.25" thickBot="1" x14ac:dyDescent="0.3">
      <c r="A3" s="306"/>
      <c r="B3" s="308"/>
      <c r="C3" s="3" t="s">
        <v>248</v>
      </c>
      <c r="D3" s="3" t="s">
        <v>249</v>
      </c>
      <c r="E3" s="3" t="str">
        <f t="shared" ref="E3:R3" si="0">C3</f>
        <v>физ. лицо</v>
      </c>
      <c r="F3" s="3" t="str">
        <f t="shared" si="0"/>
        <v>юр. лицо</v>
      </c>
      <c r="G3" s="95" t="str">
        <f t="shared" si="0"/>
        <v>физ. лицо</v>
      </c>
      <c r="H3" s="95" t="str">
        <f t="shared" si="0"/>
        <v>юр. лицо</v>
      </c>
      <c r="I3" s="97" t="str">
        <f t="shared" si="0"/>
        <v>физ. лицо</v>
      </c>
      <c r="J3" s="97" t="str">
        <f t="shared" si="0"/>
        <v>юр. лицо</v>
      </c>
      <c r="K3" s="97" t="str">
        <f t="shared" si="0"/>
        <v>физ. лицо</v>
      </c>
      <c r="L3" s="97" t="str">
        <f t="shared" si="0"/>
        <v>юр. лицо</v>
      </c>
      <c r="M3" s="101" t="str">
        <f t="shared" si="0"/>
        <v>физ. лицо</v>
      </c>
      <c r="N3" s="101" t="str">
        <f t="shared" si="0"/>
        <v>юр. лицо</v>
      </c>
      <c r="O3" s="101" t="str">
        <f t="shared" si="0"/>
        <v>физ. лицо</v>
      </c>
      <c r="P3" s="101" t="str">
        <f t="shared" si="0"/>
        <v>юр. лицо</v>
      </c>
      <c r="Q3" s="4" t="str">
        <f t="shared" si="0"/>
        <v>физ. лицо</v>
      </c>
      <c r="R3" s="104" t="str">
        <f t="shared" si="0"/>
        <v>юр. лицо</v>
      </c>
      <c r="S3" s="106" t="s">
        <v>3</v>
      </c>
    </row>
    <row r="4" spans="1:19" ht="43.5" customHeight="1" x14ac:dyDescent="0.25">
      <c r="A4" s="5">
        <v>1</v>
      </c>
      <c r="B4" s="114" t="s">
        <v>581</v>
      </c>
      <c r="C4" s="99">
        <v>0</v>
      </c>
      <c r="D4" s="99">
        <v>0</v>
      </c>
      <c r="E4" s="99">
        <v>309</v>
      </c>
      <c r="F4" s="99">
        <v>30</v>
      </c>
      <c r="G4" s="96">
        <f t="shared" ref="G4:H13" si="1">I4+K4</f>
        <v>122</v>
      </c>
      <c r="H4" s="96">
        <f t="shared" si="1"/>
        <v>0</v>
      </c>
      <c r="I4" s="6">
        <v>122</v>
      </c>
      <c r="J4" s="6">
        <v>0</v>
      </c>
      <c r="K4" s="6">
        <v>0</v>
      </c>
      <c r="L4" s="6">
        <v>0</v>
      </c>
      <c r="M4" s="102">
        <v>819</v>
      </c>
      <c r="N4" s="102">
        <v>49</v>
      </c>
      <c r="O4" s="102">
        <v>35</v>
      </c>
      <c r="P4" s="102">
        <v>0</v>
      </c>
      <c r="Q4" s="8">
        <f>SUM(C4+E4+G4+M4+O4)</f>
        <v>1285</v>
      </c>
      <c r="R4" s="8">
        <f>SUM(D4+F4+H4+N4+P4)</f>
        <v>79</v>
      </c>
      <c r="S4" s="105">
        <f>Q4+R4</f>
        <v>1364</v>
      </c>
    </row>
    <row r="5" spans="1:19" ht="38.25" customHeight="1" x14ac:dyDescent="0.25">
      <c r="A5" s="10">
        <v>2</v>
      </c>
      <c r="B5" s="115" t="s">
        <v>582</v>
      </c>
      <c r="C5" s="99">
        <v>0</v>
      </c>
      <c r="D5" s="99">
        <v>0</v>
      </c>
      <c r="E5" s="99">
        <v>141</v>
      </c>
      <c r="F5" s="99">
        <v>0</v>
      </c>
      <c r="G5" s="96">
        <f t="shared" si="1"/>
        <v>18</v>
      </c>
      <c r="H5" s="96">
        <f t="shared" si="1"/>
        <v>0</v>
      </c>
      <c r="I5" s="6">
        <v>18</v>
      </c>
      <c r="J5" s="6">
        <v>0</v>
      </c>
      <c r="K5" s="6">
        <v>0</v>
      </c>
      <c r="L5" s="6">
        <v>0</v>
      </c>
      <c r="M5" s="102">
        <v>458</v>
      </c>
      <c r="N5" s="102">
        <v>95</v>
      </c>
      <c r="O5" s="102">
        <v>197</v>
      </c>
      <c r="P5" s="102">
        <v>0</v>
      </c>
      <c r="Q5" s="8">
        <f t="shared" ref="Q5:Q13" si="2">SUM(C5+E5+G5+M5+O5)</f>
        <v>814</v>
      </c>
      <c r="R5" s="8">
        <f t="shared" ref="R5:R13" si="3">SUM(D5+F5+H5+N5+P5)</f>
        <v>95</v>
      </c>
      <c r="S5" s="9">
        <f>Q5+R5</f>
        <v>909</v>
      </c>
    </row>
    <row r="6" spans="1:19" ht="37.5" customHeight="1" x14ac:dyDescent="0.25">
      <c r="A6" s="10">
        <v>3</v>
      </c>
      <c r="B6" s="115" t="s">
        <v>583</v>
      </c>
      <c r="C6" s="99">
        <v>0</v>
      </c>
      <c r="D6" s="99">
        <v>0</v>
      </c>
      <c r="E6" s="99">
        <v>58</v>
      </c>
      <c r="F6" s="99">
        <v>0</v>
      </c>
      <c r="G6" s="96">
        <f t="shared" si="1"/>
        <v>20</v>
      </c>
      <c r="H6" s="96">
        <f t="shared" si="1"/>
        <v>0</v>
      </c>
      <c r="I6" s="6">
        <v>20</v>
      </c>
      <c r="J6" s="6">
        <v>0</v>
      </c>
      <c r="K6" s="6">
        <v>0</v>
      </c>
      <c r="L6" s="6">
        <v>0</v>
      </c>
      <c r="M6" s="102">
        <v>566</v>
      </c>
      <c r="N6" s="102">
        <v>185</v>
      </c>
      <c r="O6" s="102">
        <v>0</v>
      </c>
      <c r="P6" s="102">
        <v>0</v>
      </c>
      <c r="Q6" s="8">
        <f t="shared" si="2"/>
        <v>644</v>
      </c>
      <c r="R6" s="8">
        <f t="shared" si="3"/>
        <v>185</v>
      </c>
      <c r="S6" s="9">
        <f t="shared" ref="S6:S13" si="4">Q6+R6</f>
        <v>829</v>
      </c>
    </row>
    <row r="7" spans="1:19" ht="36" customHeight="1" x14ac:dyDescent="0.25">
      <c r="A7" s="10">
        <v>4</v>
      </c>
      <c r="B7" s="115" t="s">
        <v>584</v>
      </c>
      <c r="C7" s="99"/>
      <c r="D7" s="99"/>
      <c r="E7" s="99"/>
      <c r="F7" s="99"/>
      <c r="G7" s="96">
        <f t="shared" si="1"/>
        <v>0</v>
      </c>
      <c r="H7" s="96">
        <f t="shared" si="1"/>
        <v>0</v>
      </c>
      <c r="I7" s="6"/>
      <c r="J7" s="6"/>
      <c r="K7" s="6"/>
      <c r="L7" s="6"/>
      <c r="M7" s="102"/>
      <c r="N7" s="102"/>
      <c r="O7" s="102"/>
      <c r="P7" s="102"/>
      <c r="Q7" s="8">
        <f t="shared" si="2"/>
        <v>0</v>
      </c>
      <c r="R7" s="8">
        <f t="shared" si="3"/>
        <v>0</v>
      </c>
      <c r="S7" s="9">
        <f t="shared" si="4"/>
        <v>0</v>
      </c>
    </row>
    <row r="8" spans="1:19" hidden="1" x14ac:dyDescent="0.25">
      <c r="A8" s="10">
        <v>5</v>
      </c>
      <c r="B8" s="12"/>
      <c r="C8" s="99"/>
      <c r="D8" s="99"/>
      <c r="E8" s="99"/>
      <c r="F8" s="99"/>
      <c r="G8" s="96">
        <f t="shared" si="1"/>
        <v>0</v>
      </c>
      <c r="H8" s="96">
        <f t="shared" si="1"/>
        <v>0</v>
      </c>
      <c r="I8" s="6"/>
      <c r="J8" s="6"/>
      <c r="K8" s="6"/>
      <c r="L8" s="6"/>
      <c r="M8" s="7"/>
      <c r="N8" s="7"/>
      <c r="O8" s="7"/>
      <c r="P8" s="7"/>
      <c r="Q8" s="8">
        <f t="shared" si="2"/>
        <v>0</v>
      </c>
      <c r="R8" s="8">
        <f t="shared" si="3"/>
        <v>0</v>
      </c>
      <c r="S8" s="9">
        <f t="shared" si="4"/>
        <v>0</v>
      </c>
    </row>
    <row r="9" spans="1:19" hidden="1" x14ac:dyDescent="0.25">
      <c r="A9" s="10">
        <v>6</v>
      </c>
      <c r="B9" s="11"/>
      <c r="C9" s="99"/>
      <c r="D9" s="99"/>
      <c r="E9" s="99"/>
      <c r="F9" s="99"/>
      <c r="G9" s="96">
        <f t="shared" si="1"/>
        <v>0</v>
      </c>
      <c r="H9" s="96">
        <f t="shared" si="1"/>
        <v>0</v>
      </c>
      <c r="I9" s="6"/>
      <c r="J9" s="6"/>
      <c r="K9" s="6"/>
      <c r="L9" s="6"/>
      <c r="M9" s="7"/>
      <c r="N9" s="7"/>
      <c r="O9" s="7"/>
      <c r="P9" s="7"/>
      <c r="Q9" s="8">
        <f t="shared" si="2"/>
        <v>0</v>
      </c>
      <c r="R9" s="8">
        <f t="shared" si="3"/>
        <v>0</v>
      </c>
      <c r="S9" s="9">
        <f t="shared" si="4"/>
        <v>0</v>
      </c>
    </row>
    <row r="10" spans="1:19" ht="19.5" hidden="1" customHeight="1" x14ac:dyDescent="0.25">
      <c r="A10" s="10">
        <v>7</v>
      </c>
      <c r="B10" s="13"/>
      <c r="C10" s="99"/>
      <c r="D10" s="99"/>
      <c r="E10" s="99"/>
      <c r="F10" s="99"/>
      <c r="G10" s="96">
        <f t="shared" si="1"/>
        <v>0</v>
      </c>
      <c r="H10" s="96">
        <f t="shared" si="1"/>
        <v>0</v>
      </c>
      <c r="I10" s="6"/>
      <c r="J10" s="6"/>
      <c r="K10" s="6"/>
      <c r="L10" s="6"/>
      <c r="M10" s="7"/>
      <c r="N10" s="7"/>
      <c r="O10" s="7"/>
      <c r="P10" s="7"/>
      <c r="Q10" s="8">
        <f t="shared" si="2"/>
        <v>0</v>
      </c>
      <c r="R10" s="8">
        <f t="shared" si="3"/>
        <v>0</v>
      </c>
      <c r="S10" s="9">
        <f t="shared" si="4"/>
        <v>0</v>
      </c>
    </row>
    <row r="11" spans="1:19" hidden="1" x14ac:dyDescent="0.25">
      <c r="A11" s="10">
        <v>8</v>
      </c>
      <c r="B11" s="11"/>
      <c r="C11" s="99"/>
      <c r="D11" s="99"/>
      <c r="E11" s="99"/>
      <c r="F11" s="99"/>
      <c r="G11" s="96">
        <f t="shared" si="1"/>
        <v>0</v>
      </c>
      <c r="H11" s="96">
        <f t="shared" si="1"/>
        <v>0</v>
      </c>
      <c r="I11" s="6"/>
      <c r="J11" s="6"/>
      <c r="K11" s="6"/>
      <c r="L11" s="6"/>
      <c r="M11" s="7"/>
      <c r="N11" s="7"/>
      <c r="O11" s="7"/>
      <c r="P11" s="7"/>
      <c r="Q11" s="8">
        <f t="shared" si="2"/>
        <v>0</v>
      </c>
      <c r="R11" s="8">
        <f t="shared" si="3"/>
        <v>0</v>
      </c>
      <c r="S11" s="9">
        <f t="shared" si="4"/>
        <v>0</v>
      </c>
    </row>
    <row r="12" spans="1:19" hidden="1" x14ac:dyDescent="0.25">
      <c r="A12" s="10">
        <v>9</v>
      </c>
      <c r="B12" s="12"/>
      <c r="C12" s="99"/>
      <c r="D12" s="99"/>
      <c r="E12" s="99"/>
      <c r="F12" s="99"/>
      <c r="G12" s="96">
        <f t="shared" si="1"/>
        <v>0</v>
      </c>
      <c r="H12" s="96">
        <f t="shared" si="1"/>
        <v>0</v>
      </c>
      <c r="I12" s="6"/>
      <c r="J12" s="6"/>
      <c r="K12" s="6"/>
      <c r="L12" s="6"/>
      <c r="M12" s="7"/>
      <c r="N12" s="7"/>
      <c r="O12" s="7"/>
      <c r="P12" s="7"/>
      <c r="Q12" s="8">
        <f t="shared" si="2"/>
        <v>0</v>
      </c>
      <c r="R12" s="8">
        <f t="shared" si="3"/>
        <v>0</v>
      </c>
      <c r="S12" s="9">
        <f t="shared" si="4"/>
        <v>0</v>
      </c>
    </row>
    <row r="13" spans="1:19" hidden="1" x14ac:dyDescent="0.25">
      <c r="A13" s="10">
        <v>10</v>
      </c>
      <c r="B13" s="11"/>
      <c r="C13" s="99"/>
      <c r="D13" s="99"/>
      <c r="E13" s="99"/>
      <c r="F13" s="99"/>
      <c r="G13" s="96">
        <f t="shared" si="1"/>
        <v>0</v>
      </c>
      <c r="H13" s="96">
        <f t="shared" si="1"/>
        <v>0</v>
      </c>
      <c r="I13" s="6"/>
      <c r="J13" s="6"/>
      <c r="K13" s="6"/>
      <c r="L13" s="6"/>
      <c r="M13" s="7"/>
      <c r="N13" s="7"/>
      <c r="O13" s="7"/>
      <c r="P13" s="7"/>
      <c r="Q13" s="8">
        <f t="shared" si="2"/>
        <v>0</v>
      </c>
      <c r="R13" s="8">
        <f t="shared" si="3"/>
        <v>0</v>
      </c>
      <c r="S13" s="9">
        <f t="shared" si="4"/>
        <v>0</v>
      </c>
    </row>
    <row r="14" spans="1:19" s="14" customFormat="1" x14ac:dyDescent="0.25">
      <c r="A14" s="296" t="s">
        <v>486</v>
      </c>
      <c r="B14" s="297"/>
      <c r="C14" s="113">
        <f t="shared" ref="C14:H14" si="5">SUM(C4:C13)</f>
        <v>0</v>
      </c>
      <c r="D14" s="113">
        <f t="shared" si="5"/>
        <v>0</v>
      </c>
      <c r="E14" s="113">
        <f t="shared" si="5"/>
        <v>508</v>
      </c>
      <c r="F14" s="113">
        <f t="shared" si="5"/>
        <v>30</v>
      </c>
      <c r="G14" s="113">
        <f t="shared" si="5"/>
        <v>160</v>
      </c>
      <c r="H14" s="113">
        <f t="shared" si="5"/>
        <v>0</v>
      </c>
      <c r="I14" s="113">
        <f t="shared" ref="I14:L14" si="6">SUM(I4:I13)</f>
        <v>160</v>
      </c>
      <c r="J14" s="113">
        <f t="shared" si="6"/>
        <v>0</v>
      </c>
      <c r="K14" s="113">
        <f>SUM(K4:K13)</f>
        <v>0</v>
      </c>
      <c r="L14" s="113">
        <f t="shared" si="6"/>
        <v>0</v>
      </c>
      <c r="M14" s="113">
        <f>SUM(M4:M13)</f>
        <v>1843</v>
      </c>
      <c r="N14" s="113">
        <f t="shared" ref="N14:P14" si="7">SUM(N4:N13)</f>
        <v>329</v>
      </c>
      <c r="O14" s="113">
        <f t="shared" si="7"/>
        <v>232</v>
      </c>
      <c r="P14" s="113">
        <f t="shared" si="7"/>
        <v>0</v>
      </c>
      <c r="Q14" s="113">
        <f>SUM(Q4:Q13)</f>
        <v>2743</v>
      </c>
      <c r="R14" s="113">
        <f>SUM(R4:R13)</f>
        <v>359</v>
      </c>
      <c r="S14" s="113">
        <f>SUM(S4:S13)</f>
        <v>3102</v>
      </c>
    </row>
    <row r="15" spans="1:19" ht="36" customHeight="1" x14ac:dyDescent="0.25">
      <c r="A15" s="10">
        <v>1</v>
      </c>
      <c r="B15" s="12" t="s">
        <v>487</v>
      </c>
      <c r="C15" s="100"/>
      <c r="D15" s="100"/>
      <c r="E15" s="100"/>
      <c r="F15" s="100"/>
      <c r="G15" s="98">
        <f t="shared" ref="G15:H29" si="8">I15+K15</f>
        <v>0</v>
      </c>
      <c r="H15" s="98">
        <f t="shared" si="8"/>
        <v>0</v>
      </c>
      <c r="I15" s="10"/>
      <c r="J15" s="10"/>
      <c r="K15" s="10"/>
      <c r="L15" s="10"/>
      <c r="M15" s="103"/>
      <c r="N15" s="103"/>
      <c r="O15" s="103"/>
      <c r="P15" s="103"/>
      <c r="Q15" s="15">
        <f>SUM(C15+E15+G15+M15+O15)</f>
        <v>0</v>
      </c>
      <c r="R15" s="15">
        <f>SUM(D15+F15+H15+N15+P15)</f>
        <v>0</v>
      </c>
      <c r="S15" s="9">
        <f>SUM(Q15:R15)</f>
        <v>0</v>
      </c>
    </row>
    <row r="16" spans="1:19" ht="18.75" customHeight="1" x14ac:dyDescent="0.25">
      <c r="A16" s="16">
        <v>2</v>
      </c>
      <c r="B16" s="12" t="s">
        <v>488</v>
      </c>
      <c r="C16" s="100"/>
      <c r="D16" s="100"/>
      <c r="E16" s="100"/>
      <c r="F16" s="100"/>
      <c r="G16" s="98">
        <f t="shared" si="8"/>
        <v>0</v>
      </c>
      <c r="H16" s="98">
        <f t="shared" si="8"/>
        <v>0</v>
      </c>
      <c r="I16" s="10"/>
      <c r="J16" s="10"/>
      <c r="K16" s="10"/>
      <c r="L16" s="10"/>
      <c r="M16" s="103"/>
      <c r="N16" s="103"/>
      <c r="O16" s="103"/>
      <c r="P16" s="103"/>
      <c r="Q16" s="15">
        <f t="shared" ref="Q16:R29" si="9">SUM(C16+E16+G16+M16+O16)</f>
        <v>0</v>
      </c>
      <c r="R16" s="15">
        <f t="shared" si="9"/>
        <v>0</v>
      </c>
      <c r="S16" s="9">
        <f t="shared" ref="S16:S26" si="10">SUM(Q16:R16)</f>
        <v>0</v>
      </c>
    </row>
    <row r="17" spans="1:19" ht="18.75" customHeight="1" x14ac:dyDescent="0.25">
      <c r="A17" s="10">
        <v>3</v>
      </c>
      <c r="B17" s="12" t="s">
        <v>489</v>
      </c>
      <c r="C17" s="100"/>
      <c r="D17" s="100"/>
      <c r="E17" s="100"/>
      <c r="F17" s="100"/>
      <c r="G17" s="98">
        <f t="shared" si="8"/>
        <v>0</v>
      </c>
      <c r="H17" s="98">
        <f t="shared" si="8"/>
        <v>0</v>
      </c>
      <c r="I17" s="10"/>
      <c r="J17" s="10"/>
      <c r="K17" s="10"/>
      <c r="L17" s="10"/>
      <c r="M17" s="103"/>
      <c r="N17" s="103"/>
      <c r="O17" s="103"/>
      <c r="P17" s="103"/>
      <c r="Q17" s="15">
        <f t="shared" si="9"/>
        <v>0</v>
      </c>
      <c r="R17" s="15">
        <f t="shared" si="9"/>
        <v>0</v>
      </c>
      <c r="S17" s="9">
        <f t="shared" si="10"/>
        <v>0</v>
      </c>
    </row>
    <row r="18" spans="1:19" ht="37.5" customHeight="1" x14ac:dyDescent="0.25">
      <c r="A18" s="10">
        <v>4</v>
      </c>
      <c r="B18" s="12" t="s">
        <v>490</v>
      </c>
      <c r="C18" s="100"/>
      <c r="D18" s="100"/>
      <c r="E18" s="100"/>
      <c r="F18" s="100"/>
      <c r="G18" s="98">
        <f t="shared" si="8"/>
        <v>0</v>
      </c>
      <c r="H18" s="98">
        <f t="shared" si="8"/>
        <v>0</v>
      </c>
      <c r="I18" s="10"/>
      <c r="J18" s="10"/>
      <c r="K18" s="10"/>
      <c r="L18" s="10"/>
      <c r="M18" s="103"/>
      <c r="N18" s="103"/>
      <c r="O18" s="103"/>
      <c r="P18" s="103"/>
      <c r="Q18" s="15">
        <f t="shared" si="9"/>
        <v>0</v>
      </c>
      <c r="R18" s="15">
        <f t="shared" si="9"/>
        <v>0</v>
      </c>
      <c r="S18" s="9">
        <f t="shared" si="10"/>
        <v>0</v>
      </c>
    </row>
    <row r="19" spans="1:19" ht="21" customHeight="1" x14ac:dyDescent="0.25">
      <c r="A19" s="10">
        <v>5</v>
      </c>
      <c r="B19" s="12" t="s">
        <v>491</v>
      </c>
      <c r="C19" s="100"/>
      <c r="D19" s="100"/>
      <c r="E19" s="100"/>
      <c r="F19" s="100"/>
      <c r="G19" s="98">
        <f t="shared" si="8"/>
        <v>0</v>
      </c>
      <c r="H19" s="98">
        <f t="shared" si="8"/>
        <v>0</v>
      </c>
      <c r="I19" s="10"/>
      <c r="J19" s="10"/>
      <c r="K19" s="10"/>
      <c r="L19" s="10"/>
      <c r="M19" s="103"/>
      <c r="N19" s="103"/>
      <c r="O19" s="103"/>
      <c r="P19" s="103"/>
      <c r="Q19" s="15">
        <f t="shared" si="9"/>
        <v>0</v>
      </c>
      <c r="R19" s="15">
        <f t="shared" si="9"/>
        <v>0</v>
      </c>
      <c r="S19" s="9">
        <f t="shared" si="10"/>
        <v>0</v>
      </c>
    </row>
    <row r="20" spans="1:19" ht="18.75" customHeight="1" x14ac:dyDescent="0.25">
      <c r="A20" s="10">
        <v>6</v>
      </c>
      <c r="B20" s="11" t="s">
        <v>492</v>
      </c>
      <c r="C20" s="100"/>
      <c r="D20" s="100"/>
      <c r="E20" s="100"/>
      <c r="F20" s="100"/>
      <c r="G20" s="98">
        <f t="shared" si="8"/>
        <v>0</v>
      </c>
      <c r="H20" s="98">
        <f t="shared" si="8"/>
        <v>0</v>
      </c>
      <c r="I20" s="10"/>
      <c r="J20" s="10"/>
      <c r="K20" s="10"/>
      <c r="L20" s="10"/>
      <c r="M20" s="103"/>
      <c r="N20" s="103"/>
      <c r="O20" s="103"/>
      <c r="P20" s="103"/>
      <c r="Q20" s="15">
        <f t="shared" si="9"/>
        <v>0</v>
      </c>
      <c r="R20" s="15">
        <f t="shared" si="9"/>
        <v>0</v>
      </c>
      <c r="S20" s="9">
        <f t="shared" si="10"/>
        <v>0</v>
      </c>
    </row>
    <row r="21" spans="1:19" ht="19.5" customHeight="1" x14ac:dyDescent="0.25">
      <c r="A21" s="16">
        <v>7</v>
      </c>
      <c r="B21" s="12" t="s">
        <v>493</v>
      </c>
      <c r="C21" s="100"/>
      <c r="D21" s="100"/>
      <c r="E21" s="100"/>
      <c r="F21" s="100"/>
      <c r="G21" s="98">
        <f t="shared" si="8"/>
        <v>0</v>
      </c>
      <c r="H21" s="98">
        <f t="shared" si="8"/>
        <v>0</v>
      </c>
      <c r="I21" s="10"/>
      <c r="J21" s="10"/>
      <c r="K21" s="10"/>
      <c r="L21" s="10"/>
      <c r="M21" s="103"/>
      <c r="N21" s="103"/>
      <c r="O21" s="103"/>
      <c r="P21" s="103"/>
      <c r="Q21" s="15">
        <f t="shared" si="9"/>
        <v>0</v>
      </c>
      <c r="R21" s="15">
        <f t="shared" si="9"/>
        <v>0</v>
      </c>
      <c r="S21" s="9">
        <f>SUM(Q21:R21)</f>
        <v>0</v>
      </c>
    </row>
    <row r="22" spans="1:19" ht="20.25" customHeight="1" x14ac:dyDescent="0.25">
      <c r="A22" s="16">
        <v>8</v>
      </c>
      <c r="B22" s="12" t="s">
        <v>494</v>
      </c>
      <c r="C22" s="100"/>
      <c r="D22" s="100"/>
      <c r="E22" s="100"/>
      <c r="F22" s="100"/>
      <c r="G22" s="98">
        <f t="shared" si="8"/>
        <v>0</v>
      </c>
      <c r="H22" s="98">
        <f t="shared" si="8"/>
        <v>0</v>
      </c>
      <c r="I22" s="10"/>
      <c r="J22" s="10"/>
      <c r="K22" s="10"/>
      <c r="L22" s="10"/>
      <c r="M22" s="103"/>
      <c r="N22" s="103"/>
      <c r="O22" s="103"/>
      <c r="P22" s="103"/>
      <c r="Q22" s="15">
        <f t="shared" si="9"/>
        <v>0</v>
      </c>
      <c r="R22" s="15">
        <f t="shared" si="9"/>
        <v>0</v>
      </c>
      <c r="S22" s="9">
        <f t="shared" si="10"/>
        <v>0</v>
      </c>
    </row>
    <row r="23" spans="1:19" ht="36" customHeight="1" x14ac:dyDescent="0.25">
      <c r="A23" s="16">
        <v>9</v>
      </c>
      <c r="B23" s="12" t="s">
        <v>558</v>
      </c>
      <c r="C23" s="100"/>
      <c r="D23" s="100"/>
      <c r="E23" s="100"/>
      <c r="F23" s="100"/>
      <c r="G23" s="98">
        <f t="shared" si="8"/>
        <v>0</v>
      </c>
      <c r="H23" s="98">
        <f t="shared" si="8"/>
        <v>0</v>
      </c>
      <c r="I23" s="10"/>
      <c r="J23" s="10"/>
      <c r="K23" s="10"/>
      <c r="L23" s="10"/>
      <c r="M23" s="103"/>
      <c r="N23" s="103"/>
      <c r="O23" s="103"/>
      <c r="P23" s="103"/>
      <c r="Q23" s="15">
        <f t="shared" si="9"/>
        <v>0</v>
      </c>
      <c r="R23" s="15">
        <f t="shared" si="9"/>
        <v>0</v>
      </c>
      <c r="S23" s="9">
        <f t="shared" si="10"/>
        <v>0</v>
      </c>
    </row>
    <row r="24" spans="1:19" x14ac:dyDescent="0.25">
      <c r="A24" s="16">
        <v>10</v>
      </c>
      <c r="B24" s="12" t="s">
        <v>559</v>
      </c>
      <c r="C24" s="100"/>
      <c r="D24" s="100"/>
      <c r="E24" s="100"/>
      <c r="F24" s="100"/>
      <c r="G24" s="98">
        <f t="shared" ref="G24" si="11">I24+K24</f>
        <v>0</v>
      </c>
      <c r="H24" s="98">
        <f t="shared" ref="H24" si="12">J24+L24</f>
        <v>0</v>
      </c>
      <c r="I24" s="10"/>
      <c r="J24" s="10"/>
      <c r="K24" s="10"/>
      <c r="L24" s="10"/>
      <c r="M24" s="103"/>
      <c r="N24" s="103"/>
      <c r="O24" s="103"/>
      <c r="P24" s="103"/>
      <c r="Q24" s="15">
        <f t="shared" ref="Q24" si="13">SUM(C24+E24+G24+M24+O24)</f>
        <v>0</v>
      </c>
      <c r="R24" s="15">
        <f t="shared" ref="R24" si="14">SUM(D24+F24+H24+N24+P24)</f>
        <v>0</v>
      </c>
      <c r="S24" s="9">
        <f t="shared" si="10"/>
        <v>0</v>
      </c>
    </row>
    <row r="25" spans="1:19" ht="40.5" customHeight="1" x14ac:dyDescent="0.25">
      <c r="A25" s="16">
        <v>11</v>
      </c>
      <c r="B25" s="12" t="s">
        <v>495</v>
      </c>
      <c r="C25" s="100"/>
      <c r="D25" s="100"/>
      <c r="E25" s="100"/>
      <c r="F25" s="100"/>
      <c r="G25" s="98">
        <f t="shared" si="8"/>
        <v>0</v>
      </c>
      <c r="H25" s="98">
        <f t="shared" si="8"/>
        <v>0</v>
      </c>
      <c r="I25" s="10"/>
      <c r="J25" s="10"/>
      <c r="K25" s="10"/>
      <c r="L25" s="10"/>
      <c r="M25" s="103"/>
      <c r="N25" s="103"/>
      <c r="O25" s="103"/>
      <c r="P25" s="103"/>
      <c r="Q25" s="15">
        <f t="shared" si="9"/>
        <v>0</v>
      </c>
      <c r="R25" s="15">
        <f t="shared" si="9"/>
        <v>0</v>
      </c>
      <c r="S25" s="9">
        <f t="shared" si="10"/>
        <v>0</v>
      </c>
    </row>
    <row r="26" spans="1:19" ht="39" customHeight="1" x14ac:dyDescent="0.25">
      <c r="A26" s="16">
        <v>12</v>
      </c>
      <c r="B26" s="12" t="s">
        <v>496</v>
      </c>
      <c r="C26" s="100"/>
      <c r="D26" s="100"/>
      <c r="E26" s="100"/>
      <c r="F26" s="100"/>
      <c r="G26" s="98">
        <f t="shared" si="8"/>
        <v>0</v>
      </c>
      <c r="H26" s="98">
        <f t="shared" si="8"/>
        <v>0</v>
      </c>
      <c r="I26" s="10"/>
      <c r="J26" s="10"/>
      <c r="K26" s="10"/>
      <c r="L26" s="10"/>
      <c r="M26" s="103"/>
      <c r="N26" s="103"/>
      <c r="O26" s="103"/>
      <c r="P26" s="103"/>
      <c r="Q26" s="15">
        <f t="shared" si="9"/>
        <v>0</v>
      </c>
      <c r="R26" s="15">
        <f t="shared" si="9"/>
        <v>0</v>
      </c>
      <c r="S26" s="9">
        <f t="shared" si="10"/>
        <v>0</v>
      </c>
    </row>
    <row r="27" spans="1:19" ht="17.25" customHeight="1" x14ac:dyDescent="0.25">
      <c r="A27" s="16">
        <v>13</v>
      </c>
      <c r="B27" s="17" t="s">
        <v>497</v>
      </c>
      <c r="C27" s="100"/>
      <c r="D27" s="100"/>
      <c r="E27" s="100"/>
      <c r="F27" s="100"/>
      <c r="G27" s="98">
        <f t="shared" si="8"/>
        <v>0</v>
      </c>
      <c r="H27" s="98">
        <f t="shared" si="8"/>
        <v>0</v>
      </c>
      <c r="I27" s="10"/>
      <c r="J27" s="10"/>
      <c r="K27" s="10"/>
      <c r="L27" s="10"/>
      <c r="M27" s="103"/>
      <c r="N27" s="103"/>
      <c r="O27" s="103"/>
      <c r="P27" s="103"/>
      <c r="Q27" s="15">
        <f t="shared" si="9"/>
        <v>0</v>
      </c>
      <c r="R27" s="15">
        <f t="shared" si="9"/>
        <v>0</v>
      </c>
      <c r="S27" s="9">
        <f>SUM(Q27:R27)</f>
        <v>0</v>
      </c>
    </row>
    <row r="28" spans="1:19" ht="18.75" customHeight="1" x14ac:dyDescent="0.25">
      <c r="A28" s="16">
        <v>14</v>
      </c>
      <c r="B28" s="12" t="s">
        <v>498</v>
      </c>
      <c r="C28" s="100"/>
      <c r="D28" s="100"/>
      <c r="E28" s="100"/>
      <c r="F28" s="100"/>
      <c r="G28" s="98">
        <f t="shared" si="8"/>
        <v>0</v>
      </c>
      <c r="H28" s="98">
        <f t="shared" si="8"/>
        <v>0</v>
      </c>
      <c r="I28" s="10"/>
      <c r="J28" s="10"/>
      <c r="K28" s="10"/>
      <c r="L28" s="10"/>
      <c r="M28" s="103"/>
      <c r="N28" s="103"/>
      <c r="O28" s="103"/>
      <c r="P28" s="103"/>
      <c r="Q28" s="15">
        <f t="shared" si="9"/>
        <v>0</v>
      </c>
      <c r="R28" s="15">
        <f t="shared" si="9"/>
        <v>0</v>
      </c>
      <c r="S28" s="9">
        <f>SUM(Q28:R28)</f>
        <v>0</v>
      </c>
    </row>
    <row r="29" spans="1:19" x14ac:dyDescent="0.25">
      <c r="A29" s="16">
        <v>15</v>
      </c>
      <c r="B29" s="12" t="s">
        <v>499</v>
      </c>
      <c r="C29" s="100"/>
      <c r="D29" s="100"/>
      <c r="E29" s="100"/>
      <c r="F29" s="100"/>
      <c r="G29" s="98">
        <f t="shared" si="8"/>
        <v>0</v>
      </c>
      <c r="H29" s="98">
        <f t="shared" si="8"/>
        <v>0</v>
      </c>
      <c r="I29" s="10"/>
      <c r="J29" s="10"/>
      <c r="K29" s="10"/>
      <c r="L29" s="10"/>
      <c r="M29" s="103"/>
      <c r="N29" s="103"/>
      <c r="O29" s="103"/>
      <c r="P29" s="103"/>
      <c r="Q29" s="15">
        <f t="shared" si="9"/>
        <v>0</v>
      </c>
      <c r="R29" s="15">
        <f t="shared" si="9"/>
        <v>0</v>
      </c>
      <c r="S29" s="18">
        <f>SUM(Q29:R29)</f>
        <v>0</v>
      </c>
    </row>
    <row r="30" spans="1:19" s="14" customFormat="1" x14ac:dyDescent="0.25">
      <c r="A30" s="298" t="s">
        <v>560</v>
      </c>
      <c r="B30" s="299"/>
      <c r="C30" s="107">
        <f t="shared" ref="C30:P30" si="15">SUM(C15:C29)</f>
        <v>0</v>
      </c>
      <c r="D30" s="107">
        <f t="shared" si="15"/>
        <v>0</v>
      </c>
      <c r="E30" s="108">
        <f t="shared" si="15"/>
        <v>0</v>
      </c>
      <c r="F30" s="108">
        <f>SUM(F15:F29)</f>
        <v>0</v>
      </c>
      <c r="G30" s="108">
        <f t="shared" si="15"/>
        <v>0</v>
      </c>
      <c r="H30" s="108">
        <f t="shared" si="15"/>
        <v>0</v>
      </c>
      <c r="I30" s="108">
        <f t="shared" si="15"/>
        <v>0</v>
      </c>
      <c r="J30" s="108">
        <f t="shared" si="15"/>
        <v>0</v>
      </c>
      <c r="K30" s="108">
        <f t="shared" si="15"/>
        <v>0</v>
      </c>
      <c r="L30" s="108">
        <f t="shared" si="15"/>
        <v>0</v>
      </c>
      <c r="M30" s="108">
        <f t="shared" si="15"/>
        <v>0</v>
      </c>
      <c r="N30" s="108">
        <f t="shared" si="15"/>
        <v>0</v>
      </c>
      <c r="O30" s="108">
        <f t="shared" si="15"/>
        <v>0</v>
      </c>
      <c r="P30" s="108">
        <f t="shared" si="15"/>
        <v>0</v>
      </c>
      <c r="Q30" s="109">
        <f>SUM(C30+E30+G30+M30+O30)</f>
        <v>0</v>
      </c>
      <c r="R30" s="109">
        <f>SUM(D30+F30+H30+N30+P30)</f>
        <v>0</v>
      </c>
      <c r="S30" s="108">
        <f>SUM(S15:S29)</f>
        <v>0</v>
      </c>
    </row>
    <row r="31" spans="1:19" s="19" customFormat="1" x14ac:dyDescent="0.25">
      <c r="A31" s="300" t="s">
        <v>561</v>
      </c>
      <c r="B31" s="301"/>
      <c r="C31" s="110">
        <f>SUM(C30,C14)</f>
        <v>0</v>
      </c>
      <c r="D31" s="110">
        <f t="shared" ref="D31:P31" si="16">SUM(D30,D14)</f>
        <v>0</v>
      </c>
      <c r="E31" s="111">
        <f>SUM(E30,E14)</f>
        <v>508</v>
      </c>
      <c r="F31" s="111">
        <f>SUM(F30,F14)</f>
        <v>30</v>
      </c>
      <c r="G31" s="111">
        <f>SUM(G30,G14)</f>
        <v>160</v>
      </c>
      <c r="H31" s="111">
        <f>SUM(H30,H14)</f>
        <v>0</v>
      </c>
      <c r="I31" s="111">
        <f>SUM(I30,I14)</f>
        <v>160</v>
      </c>
      <c r="J31" s="110">
        <f t="shared" si="16"/>
        <v>0</v>
      </c>
      <c r="K31" s="110">
        <f t="shared" si="16"/>
        <v>0</v>
      </c>
      <c r="L31" s="110">
        <f t="shared" si="16"/>
        <v>0</v>
      </c>
      <c r="M31" s="110">
        <f t="shared" si="16"/>
        <v>1843</v>
      </c>
      <c r="N31" s="110">
        <f t="shared" si="16"/>
        <v>329</v>
      </c>
      <c r="O31" s="110">
        <f t="shared" si="16"/>
        <v>232</v>
      </c>
      <c r="P31" s="110">
        <f t="shared" si="16"/>
        <v>0</v>
      </c>
      <c r="Q31" s="112">
        <f>SUM(C31+E31+G31+M31+O31)</f>
        <v>2743</v>
      </c>
      <c r="R31" s="112">
        <f>SUM(D31+F31+H31+N31+P31)</f>
        <v>359</v>
      </c>
      <c r="S31" s="111">
        <f>SUM(S30,S14)</f>
        <v>3102</v>
      </c>
    </row>
    <row r="32" spans="1:19" ht="24" customHeight="1" x14ac:dyDescent="0.25">
      <c r="D32" s="20"/>
      <c r="E32" s="21"/>
      <c r="F32" s="21"/>
      <c r="G32" s="21"/>
      <c r="H32" s="22"/>
      <c r="I32" s="21"/>
      <c r="J32" s="22"/>
      <c r="K32" s="21"/>
      <c r="L32" s="22"/>
      <c r="M32" s="23"/>
      <c r="N32" s="22"/>
      <c r="O32" s="23"/>
      <c r="P32" s="23"/>
    </row>
    <row r="33" spans="2:12" s="24" customFormat="1" ht="46.5" customHeight="1" x14ac:dyDescent="0.25">
      <c r="E33" s="119" t="s">
        <v>510</v>
      </c>
      <c r="F33" s="119" t="s">
        <v>500</v>
      </c>
      <c r="G33" s="119" t="s">
        <v>501</v>
      </c>
      <c r="H33" s="119">
        <v>11.3</v>
      </c>
      <c r="I33" s="119">
        <v>11.4</v>
      </c>
      <c r="J33" s="302" t="s">
        <v>502</v>
      </c>
      <c r="K33" s="302"/>
    </row>
    <row r="34" spans="2:12" s="24" customFormat="1" x14ac:dyDescent="0.25">
      <c r="B34" s="116" t="s">
        <v>5</v>
      </c>
      <c r="C34" s="117">
        <f>SUM(S31)</f>
        <v>3102</v>
      </c>
      <c r="D34" s="118">
        <v>100</v>
      </c>
      <c r="E34" s="16">
        <f>SUM(C31:H31)</f>
        <v>698</v>
      </c>
      <c r="F34" s="25">
        <f>SUM(E31:F31)</f>
        <v>538</v>
      </c>
      <c r="G34" s="25">
        <f>SUM(C31:F31)</f>
        <v>538</v>
      </c>
      <c r="H34" s="25">
        <f>SUM(I31:J31)</f>
        <v>160</v>
      </c>
      <c r="I34" s="25">
        <f>SUM(K31:L31)</f>
        <v>0</v>
      </c>
      <c r="J34" s="16">
        <f>SUM(C29:H29)</f>
        <v>0</v>
      </c>
      <c r="K34" s="16">
        <f>SUM(C29:H29)+M29+N29+O29+P29</f>
        <v>0</v>
      </c>
      <c r="L34" s="27"/>
    </row>
    <row r="35" spans="2:12" s="24" customFormat="1" x14ac:dyDescent="0.25">
      <c r="B35" s="28" t="s">
        <v>503</v>
      </c>
      <c r="C35" s="28">
        <f>SUM(C31:F31)</f>
        <v>538</v>
      </c>
      <c r="D35" s="29">
        <f>SUM(C35*D34/C34)</f>
        <v>17.343649258542875</v>
      </c>
      <c r="E35" s="16"/>
      <c r="F35" s="26">
        <f>SUM(F34*D34/C34)</f>
        <v>17.343649258542875</v>
      </c>
      <c r="G35" s="25">
        <f>SUM(G34*100/E34)</f>
        <v>77.077363896848141</v>
      </c>
      <c r="H35" s="26">
        <f>SUM(H34*100/E34)</f>
        <v>22.922636103151863</v>
      </c>
      <c r="I35" s="26">
        <f>SUM(I34*100/E34)</f>
        <v>0</v>
      </c>
      <c r="J35" s="26">
        <f>SUM(J34*100/E34)</f>
        <v>0</v>
      </c>
      <c r="K35" s="26">
        <f>SUM(S29*100/S31)</f>
        <v>0</v>
      </c>
    </row>
    <row r="36" spans="2:12" s="24" customFormat="1" x14ac:dyDescent="0.25">
      <c r="B36" s="30" t="s">
        <v>504</v>
      </c>
      <c r="C36" s="31">
        <f>SUM(C37:C38)</f>
        <v>2332</v>
      </c>
      <c r="D36" s="32">
        <f>SUM(C36*D34/C34)</f>
        <v>75.177304964539005</v>
      </c>
      <c r="J36" s="33" t="s">
        <v>505</v>
      </c>
      <c r="K36" s="33" t="s">
        <v>506</v>
      </c>
    </row>
    <row r="37" spans="2:12" s="24" customFormat="1" x14ac:dyDescent="0.25">
      <c r="B37" s="11" t="s">
        <v>507</v>
      </c>
      <c r="C37" s="34">
        <f>SUM(G31+H31)</f>
        <v>160</v>
      </c>
      <c r="D37" s="35">
        <f>SUM(C37*D35/C35)</f>
        <v>5.1579626047711153</v>
      </c>
      <c r="E37" s="33"/>
      <c r="F37" s="33"/>
      <c r="G37" s="33"/>
      <c r="H37" s="33"/>
      <c r="I37" s="33"/>
    </row>
    <row r="38" spans="2:12" s="24" customFormat="1" x14ac:dyDescent="0.25">
      <c r="B38" s="11" t="s">
        <v>508</v>
      </c>
      <c r="C38" s="34">
        <f>SUM(M31:N31)</f>
        <v>2172</v>
      </c>
      <c r="D38" s="35">
        <f>SUM(C38*D36/C36)</f>
        <v>70.01934235976789</v>
      </c>
    </row>
    <row r="39" spans="2:12" s="24" customFormat="1" x14ac:dyDescent="0.25">
      <c r="B39" s="11" t="s">
        <v>509</v>
      </c>
      <c r="C39" s="34">
        <f>SUM(O31:P31)</f>
        <v>232</v>
      </c>
      <c r="D39" s="35">
        <f>SUM(C39*D34/C34)</f>
        <v>7.4790457769181176</v>
      </c>
    </row>
  </sheetData>
  <mergeCells count="15">
    <mergeCell ref="B1:O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A14:B14"/>
    <mergeCell ref="A30:B30"/>
    <mergeCell ref="A31:B31"/>
    <mergeCell ref="J33:K33"/>
  </mergeCells>
  <pageMargins left="0.51181102362204722" right="0.51181102362204722" top="0.35433070866141736" bottom="0.35433070866141736" header="0.31496062992125984" footer="0.31496062992125984"/>
  <pageSetup paperSize="9" scale="45" orientation="landscape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18"/>
  <sheetViews>
    <sheetView view="pageBreakPreview" zoomScaleNormal="80" zoomScaleSheetLayoutView="100" workbookViewId="0">
      <pane ySplit="2" topLeftCell="A312" activePane="bottomLeft" state="frozen"/>
      <selection pane="bottomLeft" activeCell="R320" sqref="R320"/>
    </sheetView>
  </sheetViews>
  <sheetFormatPr defaultColWidth="9.140625" defaultRowHeight="15.75" x14ac:dyDescent="0.25"/>
  <cols>
    <col min="1" max="1" width="5" style="36" customWidth="1"/>
    <col min="2" max="2" width="43.28515625" style="36" customWidth="1"/>
    <col min="3" max="3" width="38.140625" style="36" customWidth="1"/>
    <col min="4" max="4" width="7.5703125" style="37" customWidth="1"/>
    <col min="5" max="5" width="6" style="37" customWidth="1"/>
    <col min="6" max="6" width="8.28515625" style="37" customWidth="1"/>
    <col min="7" max="7" width="7" style="37" customWidth="1"/>
    <col min="8" max="8" width="7.28515625" style="37" customWidth="1"/>
    <col min="9" max="9" width="8.140625" style="37" customWidth="1"/>
    <col min="10" max="10" width="9.7109375" style="37" hidden="1" customWidth="1"/>
    <col min="11" max="11" width="10.42578125" style="37" hidden="1" customWidth="1"/>
    <col min="12" max="12" width="9.85546875" style="54" customWidth="1"/>
    <col min="13" max="13" width="9.28515625" style="54" customWidth="1"/>
    <col min="14" max="15" width="8.28515625" style="37" customWidth="1"/>
    <col min="16" max="16" width="8.140625" style="37" customWidth="1"/>
    <col min="17" max="17" width="9.28515625" style="37" customWidth="1"/>
    <col min="18" max="18" width="7.5703125" style="37" customWidth="1"/>
    <col min="19" max="19" width="7.7109375" style="37" customWidth="1"/>
    <col min="20" max="20" width="7.140625" style="37" hidden="1" customWidth="1"/>
    <col min="21" max="21" width="9.42578125" style="37" hidden="1" customWidth="1"/>
    <col min="22" max="22" width="10.140625" style="55" customWidth="1"/>
    <col min="23" max="23" width="8.140625" style="54" customWidth="1"/>
    <col min="24" max="16384" width="9.140625" style="36"/>
  </cols>
  <sheetData>
    <row r="1" spans="1:23" ht="16.5" thickBot="1" x14ac:dyDescent="0.3">
      <c r="A1" s="317" t="s">
        <v>1</v>
      </c>
      <c r="B1" s="317" t="s">
        <v>511</v>
      </c>
      <c r="C1" s="321" t="s">
        <v>523</v>
      </c>
      <c r="D1" s="319" t="s">
        <v>512</v>
      </c>
      <c r="E1" s="320"/>
      <c r="F1" s="320"/>
      <c r="G1" s="320"/>
      <c r="H1" s="320"/>
      <c r="I1" s="320"/>
      <c r="J1" s="320"/>
      <c r="K1" s="320"/>
      <c r="L1" s="320"/>
      <c r="M1" s="74"/>
      <c r="N1" s="319" t="s">
        <v>512</v>
      </c>
      <c r="O1" s="320"/>
      <c r="P1" s="320"/>
      <c r="Q1" s="320"/>
      <c r="R1" s="320"/>
      <c r="S1" s="320"/>
      <c r="T1" s="320"/>
      <c r="U1" s="320"/>
      <c r="V1" s="320"/>
      <c r="W1" s="327"/>
    </row>
    <row r="2" spans="1:23" ht="51.75" customHeight="1" thickBot="1" x14ac:dyDescent="0.3">
      <c r="A2" s="318"/>
      <c r="B2" s="318"/>
      <c r="C2" s="322"/>
      <c r="D2" s="324" t="s">
        <v>513</v>
      </c>
      <c r="E2" s="325"/>
      <c r="F2" s="326" t="s">
        <v>514</v>
      </c>
      <c r="G2" s="325"/>
      <c r="H2" s="326" t="s">
        <v>515</v>
      </c>
      <c r="I2" s="325"/>
      <c r="J2" s="326" t="s">
        <v>516</v>
      </c>
      <c r="K2" s="328"/>
      <c r="L2" s="324" t="s">
        <v>517</v>
      </c>
      <c r="M2" s="329"/>
      <c r="N2" s="332" t="s">
        <v>518</v>
      </c>
      <c r="O2" s="333"/>
      <c r="P2" s="334" t="s">
        <v>519</v>
      </c>
      <c r="Q2" s="333"/>
      <c r="R2" s="334" t="s">
        <v>520</v>
      </c>
      <c r="S2" s="333"/>
      <c r="T2" s="334" t="s">
        <v>521</v>
      </c>
      <c r="U2" s="332"/>
      <c r="V2" s="330" t="s">
        <v>522</v>
      </c>
      <c r="W2" s="331"/>
    </row>
    <row r="3" spans="1:23" s="38" customFormat="1" ht="42.75" customHeight="1" thickBot="1" x14ac:dyDescent="0.3">
      <c r="A3" s="73"/>
      <c r="B3" s="73"/>
      <c r="C3" s="323"/>
      <c r="D3" s="75" t="s">
        <v>555</v>
      </c>
      <c r="E3" s="76" t="s">
        <v>556</v>
      </c>
      <c r="F3" s="76" t="s">
        <v>557</v>
      </c>
      <c r="G3" s="76" t="s">
        <v>556</v>
      </c>
      <c r="H3" s="76" t="s">
        <v>557</v>
      </c>
      <c r="I3" s="76" t="s">
        <v>556</v>
      </c>
      <c r="J3" s="76" t="s">
        <v>557</v>
      </c>
      <c r="K3" s="76" t="s">
        <v>556</v>
      </c>
      <c r="L3" s="202" t="s">
        <v>248</v>
      </c>
      <c r="M3" s="202" t="s">
        <v>249</v>
      </c>
      <c r="N3" s="76" t="s">
        <v>557</v>
      </c>
      <c r="O3" s="76" t="s">
        <v>556</v>
      </c>
      <c r="P3" s="76" t="s">
        <v>557</v>
      </c>
      <c r="Q3" s="76" t="s">
        <v>556</v>
      </c>
      <c r="R3" s="76" t="s">
        <v>557</v>
      </c>
      <c r="S3" s="76" t="s">
        <v>556</v>
      </c>
      <c r="T3" s="76" t="s">
        <v>557</v>
      </c>
      <c r="U3" s="76" t="s">
        <v>556</v>
      </c>
      <c r="V3" s="93" t="s">
        <v>248</v>
      </c>
      <c r="W3" s="94" t="s">
        <v>249</v>
      </c>
    </row>
    <row r="4" spans="1:23" ht="38.25" customHeight="1" x14ac:dyDescent="0.25">
      <c r="A4" s="68">
        <v>1</v>
      </c>
      <c r="B4" s="225" t="s">
        <v>84</v>
      </c>
      <c r="C4" s="88" t="s">
        <v>256</v>
      </c>
      <c r="D4" s="69"/>
      <c r="E4" s="70"/>
      <c r="F4" s="70"/>
      <c r="G4" s="70"/>
      <c r="H4" s="70"/>
      <c r="I4" s="70"/>
      <c r="J4" s="70"/>
      <c r="K4" s="77"/>
      <c r="L4" s="203">
        <f>D4+F4+H4+J4</f>
        <v>0</v>
      </c>
      <c r="M4" s="204">
        <f>E4+G4+I4+K4</f>
        <v>0</v>
      </c>
      <c r="N4" s="71"/>
      <c r="O4" s="72"/>
      <c r="P4" s="72"/>
      <c r="Q4" s="72"/>
      <c r="R4" s="72"/>
      <c r="S4" s="72"/>
      <c r="T4" s="72"/>
      <c r="U4" s="84"/>
      <c r="V4" s="91">
        <f>N4+P4+R4+T4</f>
        <v>0</v>
      </c>
      <c r="W4" s="92">
        <f>O4+Q4+S4+U4</f>
        <v>0</v>
      </c>
    </row>
    <row r="5" spans="1:23" ht="12.75" customHeight="1" x14ac:dyDescent="0.25">
      <c r="A5" s="68">
        <v>2</v>
      </c>
      <c r="B5" s="225"/>
      <c r="C5" s="88" t="s">
        <v>257</v>
      </c>
      <c r="D5" s="59"/>
      <c r="E5" s="40"/>
      <c r="F5" s="40"/>
      <c r="G5" s="40"/>
      <c r="H5" s="40"/>
      <c r="I5" s="40"/>
      <c r="J5" s="40"/>
      <c r="K5" s="78"/>
      <c r="L5" s="205">
        <f t="shared" ref="L5:L68" si="0">D5+F5+H5+J5</f>
        <v>0</v>
      </c>
      <c r="M5" s="206">
        <f t="shared" ref="M5:M68" si="1">E5+G5+I5+K5</f>
        <v>0</v>
      </c>
      <c r="N5" s="56"/>
      <c r="O5" s="39"/>
      <c r="P5" s="39"/>
      <c r="Q5" s="39"/>
      <c r="R5" s="39"/>
      <c r="S5" s="39"/>
      <c r="T5" s="39"/>
      <c r="U5" s="85"/>
      <c r="V5" s="91">
        <f t="shared" ref="V5:V68" si="2">N5+P5+R5+T5</f>
        <v>0</v>
      </c>
      <c r="W5" s="92">
        <f t="shared" ref="W5:W68" si="3">O5+Q5+S5+U5</f>
        <v>0</v>
      </c>
    </row>
    <row r="6" spans="1:23" ht="12.75" customHeight="1" x14ac:dyDescent="0.25">
      <c r="A6" s="68">
        <v>3</v>
      </c>
      <c r="B6" s="225"/>
      <c r="C6" s="88" t="s">
        <v>258</v>
      </c>
      <c r="D6" s="60"/>
      <c r="E6" s="41"/>
      <c r="F6" s="41"/>
      <c r="G6" s="41"/>
      <c r="H6" s="41"/>
      <c r="I6" s="40"/>
      <c r="J6" s="40"/>
      <c r="K6" s="78"/>
      <c r="L6" s="205">
        <f t="shared" si="0"/>
        <v>0</v>
      </c>
      <c r="M6" s="206">
        <f t="shared" si="1"/>
        <v>0</v>
      </c>
      <c r="N6" s="56"/>
      <c r="O6" s="39"/>
      <c r="P6" s="39"/>
      <c r="Q6" s="39"/>
      <c r="R6" s="39"/>
      <c r="S6" s="39"/>
      <c r="T6" s="39"/>
      <c r="U6" s="85"/>
      <c r="V6" s="91">
        <f t="shared" si="2"/>
        <v>0</v>
      </c>
      <c r="W6" s="92">
        <f t="shared" si="3"/>
        <v>0</v>
      </c>
    </row>
    <row r="7" spans="1:23" ht="12.75" customHeight="1" x14ac:dyDescent="0.25">
      <c r="A7" s="68">
        <v>4</v>
      </c>
      <c r="B7" s="225"/>
      <c r="C7" s="88" t="s">
        <v>259</v>
      </c>
      <c r="D7" s="59"/>
      <c r="E7" s="40"/>
      <c r="F7" s="40"/>
      <c r="G7" s="40"/>
      <c r="H7" s="40"/>
      <c r="I7" s="40"/>
      <c r="J7" s="40"/>
      <c r="K7" s="78"/>
      <c r="L7" s="205">
        <f t="shared" si="0"/>
        <v>0</v>
      </c>
      <c r="M7" s="206">
        <f t="shared" si="1"/>
        <v>0</v>
      </c>
      <c r="N7" s="56"/>
      <c r="O7" s="39"/>
      <c r="P7" s="39"/>
      <c r="Q7" s="39"/>
      <c r="R7" s="39"/>
      <c r="S7" s="39"/>
      <c r="T7" s="39"/>
      <c r="U7" s="85"/>
      <c r="V7" s="91">
        <f t="shared" si="2"/>
        <v>0</v>
      </c>
      <c r="W7" s="92">
        <f t="shared" si="3"/>
        <v>0</v>
      </c>
    </row>
    <row r="8" spans="1:23" ht="12.75" customHeight="1" x14ac:dyDescent="0.25">
      <c r="A8" s="68">
        <v>5</v>
      </c>
      <c r="B8" s="225" t="s">
        <v>85</v>
      </c>
      <c r="C8" s="88" t="s">
        <v>85</v>
      </c>
      <c r="D8" s="61"/>
      <c r="E8" s="42"/>
      <c r="F8" s="42"/>
      <c r="G8" s="42"/>
      <c r="H8" s="42"/>
      <c r="I8" s="42"/>
      <c r="J8" s="42"/>
      <c r="K8" s="79"/>
      <c r="L8" s="205">
        <f t="shared" si="0"/>
        <v>0</v>
      </c>
      <c r="M8" s="206">
        <f t="shared" si="1"/>
        <v>0</v>
      </c>
      <c r="N8" s="56"/>
      <c r="O8" s="39"/>
      <c r="P8" s="39"/>
      <c r="Q8" s="39"/>
      <c r="R8" s="39"/>
      <c r="S8" s="39"/>
      <c r="T8" s="39"/>
      <c r="U8" s="85"/>
      <c r="V8" s="91">
        <f t="shared" si="2"/>
        <v>0</v>
      </c>
      <c r="W8" s="92">
        <f t="shared" si="3"/>
        <v>0</v>
      </c>
    </row>
    <row r="9" spans="1:23" ht="12.75" customHeight="1" x14ac:dyDescent="0.25">
      <c r="A9" s="68">
        <v>6</v>
      </c>
      <c r="B9" s="225"/>
      <c r="C9" s="88" t="s">
        <v>260</v>
      </c>
      <c r="D9" s="61"/>
      <c r="E9" s="42"/>
      <c r="F9" s="42"/>
      <c r="G9" s="42"/>
      <c r="H9" s="42"/>
      <c r="I9" s="42"/>
      <c r="J9" s="42"/>
      <c r="K9" s="79"/>
      <c r="L9" s="205">
        <f t="shared" si="0"/>
        <v>0</v>
      </c>
      <c r="M9" s="206">
        <f t="shared" si="1"/>
        <v>0</v>
      </c>
      <c r="N9" s="56"/>
      <c r="O9" s="39"/>
      <c r="P9" s="39"/>
      <c r="Q9" s="39"/>
      <c r="R9" s="39"/>
      <c r="S9" s="39"/>
      <c r="T9" s="39"/>
      <c r="U9" s="85"/>
      <c r="V9" s="91">
        <f t="shared" si="2"/>
        <v>0</v>
      </c>
      <c r="W9" s="92">
        <f t="shared" si="3"/>
        <v>0</v>
      </c>
    </row>
    <row r="10" spans="1:23" ht="12.75" customHeight="1" x14ac:dyDescent="0.25">
      <c r="A10" s="68">
        <v>7</v>
      </c>
      <c r="B10" s="225"/>
      <c r="C10" s="88" t="s">
        <v>261</v>
      </c>
      <c r="D10" s="61"/>
      <c r="E10" s="42"/>
      <c r="F10" s="42"/>
      <c r="G10" s="42"/>
      <c r="H10" s="42"/>
      <c r="I10" s="42"/>
      <c r="J10" s="42"/>
      <c r="K10" s="79"/>
      <c r="L10" s="205">
        <f t="shared" si="0"/>
        <v>0</v>
      </c>
      <c r="M10" s="206">
        <f t="shared" si="1"/>
        <v>0</v>
      </c>
      <c r="N10" s="56"/>
      <c r="O10" s="39"/>
      <c r="P10" s="39"/>
      <c r="Q10" s="39"/>
      <c r="R10" s="39"/>
      <c r="S10" s="39"/>
      <c r="T10" s="39"/>
      <c r="U10" s="85"/>
      <c r="V10" s="91">
        <f t="shared" si="2"/>
        <v>0</v>
      </c>
      <c r="W10" s="92">
        <f t="shared" si="3"/>
        <v>0</v>
      </c>
    </row>
    <row r="11" spans="1:23" ht="12.75" customHeight="1" x14ac:dyDescent="0.25">
      <c r="A11" s="68">
        <v>8</v>
      </c>
      <c r="B11" s="225"/>
      <c r="C11" s="88" t="s">
        <v>262</v>
      </c>
      <c r="D11" s="60"/>
      <c r="E11" s="41"/>
      <c r="F11" s="41"/>
      <c r="G11" s="41"/>
      <c r="H11" s="41"/>
      <c r="I11" s="40"/>
      <c r="J11" s="40"/>
      <c r="K11" s="78"/>
      <c r="L11" s="205">
        <f t="shared" si="0"/>
        <v>0</v>
      </c>
      <c r="M11" s="206">
        <f t="shared" si="1"/>
        <v>0</v>
      </c>
      <c r="N11" s="56"/>
      <c r="O11" s="39"/>
      <c r="P11" s="39"/>
      <c r="Q11" s="39"/>
      <c r="R11" s="39"/>
      <c r="S11" s="39"/>
      <c r="T11" s="39"/>
      <c r="U11" s="85"/>
      <c r="V11" s="91">
        <f t="shared" si="2"/>
        <v>0</v>
      </c>
      <c r="W11" s="92">
        <f t="shared" si="3"/>
        <v>0</v>
      </c>
    </row>
    <row r="12" spans="1:23" ht="25.5" x14ac:dyDescent="0.25">
      <c r="A12" s="68">
        <v>9</v>
      </c>
      <c r="B12" s="88" t="s">
        <v>86</v>
      </c>
      <c r="C12" s="88"/>
      <c r="D12" s="60"/>
      <c r="E12" s="41"/>
      <c r="F12" s="41"/>
      <c r="G12" s="41"/>
      <c r="H12" s="41"/>
      <c r="I12" s="40"/>
      <c r="J12" s="40"/>
      <c r="K12" s="78"/>
      <c r="L12" s="205">
        <f t="shared" si="0"/>
        <v>0</v>
      </c>
      <c r="M12" s="206">
        <f t="shared" si="1"/>
        <v>0</v>
      </c>
      <c r="N12" s="56"/>
      <c r="O12" s="39"/>
      <c r="P12" s="39"/>
      <c r="Q12" s="39"/>
      <c r="R12" s="39"/>
      <c r="S12" s="39"/>
      <c r="T12" s="39"/>
      <c r="U12" s="85"/>
      <c r="V12" s="91">
        <f t="shared" si="2"/>
        <v>0</v>
      </c>
      <c r="W12" s="92">
        <f t="shared" si="3"/>
        <v>0</v>
      </c>
    </row>
    <row r="13" spans="1:23" ht="12.75" customHeight="1" x14ac:dyDescent="0.25">
      <c r="A13" s="68">
        <v>10</v>
      </c>
      <c r="B13" s="225" t="s">
        <v>87</v>
      </c>
      <c r="C13" s="88" t="s">
        <v>263</v>
      </c>
      <c r="D13" s="60"/>
      <c r="E13" s="41"/>
      <c r="F13" s="41"/>
      <c r="G13" s="41"/>
      <c r="H13" s="41"/>
      <c r="I13" s="40"/>
      <c r="J13" s="40"/>
      <c r="K13" s="78"/>
      <c r="L13" s="205">
        <f t="shared" si="0"/>
        <v>0</v>
      </c>
      <c r="M13" s="206">
        <f t="shared" si="1"/>
        <v>0</v>
      </c>
      <c r="N13" s="56"/>
      <c r="O13" s="39"/>
      <c r="P13" s="39"/>
      <c r="Q13" s="39"/>
      <c r="R13" s="39"/>
      <c r="S13" s="39"/>
      <c r="T13" s="39"/>
      <c r="U13" s="85"/>
      <c r="V13" s="91">
        <f t="shared" si="2"/>
        <v>0</v>
      </c>
      <c r="W13" s="92">
        <f t="shared" si="3"/>
        <v>0</v>
      </c>
    </row>
    <row r="14" spans="1:23" ht="12.75" customHeight="1" x14ac:dyDescent="0.25">
      <c r="A14" s="68">
        <v>11</v>
      </c>
      <c r="B14" s="225"/>
      <c r="C14" s="88" t="s">
        <v>264</v>
      </c>
      <c r="D14" s="60"/>
      <c r="E14" s="41"/>
      <c r="F14" s="41"/>
      <c r="G14" s="41"/>
      <c r="H14" s="41"/>
      <c r="I14" s="40"/>
      <c r="J14" s="40"/>
      <c r="K14" s="78"/>
      <c r="L14" s="205">
        <f t="shared" si="0"/>
        <v>0</v>
      </c>
      <c r="M14" s="206">
        <f t="shared" si="1"/>
        <v>0</v>
      </c>
      <c r="N14" s="56"/>
      <c r="O14" s="39"/>
      <c r="P14" s="39"/>
      <c r="Q14" s="39"/>
      <c r="R14" s="39"/>
      <c r="S14" s="39"/>
      <c r="T14" s="39"/>
      <c r="U14" s="85"/>
      <c r="V14" s="91">
        <f t="shared" si="2"/>
        <v>0</v>
      </c>
      <c r="W14" s="92">
        <f t="shared" si="3"/>
        <v>0</v>
      </c>
    </row>
    <row r="15" spans="1:23" ht="12.75" customHeight="1" x14ac:dyDescent="0.25">
      <c r="A15" s="68">
        <v>12</v>
      </c>
      <c r="B15" s="225"/>
      <c r="C15" s="88" t="s">
        <v>265</v>
      </c>
      <c r="D15" s="60"/>
      <c r="E15" s="41"/>
      <c r="F15" s="41"/>
      <c r="G15" s="41"/>
      <c r="H15" s="41"/>
      <c r="I15" s="40"/>
      <c r="J15" s="40"/>
      <c r="K15" s="78"/>
      <c r="L15" s="205">
        <f t="shared" si="0"/>
        <v>0</v>
      </c>
      <c r="M15" s="206">
        <f t="shared" si="1"/>
        <v>0</v>
      </c>
      <c r="N15" s="56"/>
      <c r="O15" s="39"/>
      <c r="P15" s="39"/>
      <c r="Q15" s="39"/>
      <c r="R15" s="39"/>
      <c r="S15" s="39"/>
      <c r="T15" s="39"/>
      <c r="U15" s="85"/>
      <c r="V15" s="91">
        <f t="shared" si="2"/>
        <v>0</v>
      </c>
      <c r="W15" s="92">
        <f t="shared" si="3"/>
        <v>0</v>
      </c>
    </row>
    <row r="16" spans="1:23" s="43" customFormat="1" ht="12.75" customHeight="1" x14ac:dyDescent="0.25">
      <c r="A16" s="68">
        <v>13</v>
      </c>
      <c r="B16" s="225" t="s">
        <v>88</v>
      </c>
      <c r="C16" s="220" t="s">
        <v>266</v>
      </c>
      <c r="D16" s="60"/>
      <c r="E16" s="41"/>
      <c r="F16" s="41"/>
      <c r="G16" s="41"/>
      <c r="H16" s="41"/>
      <c r="I16" s="40"/>
      <c r="J16" s="40"/>
      <c r="K16" s="78"/>
      <c r="L16" s="205">
        <f t="shared" si="0"/>
        <v>0</v>
      </c>
      <c r="M16" s="206">
        <f t="shared" si="1"/>
        <v>0</v>
      </c>
      <c r="N16" s="56"/>
      <c r="O16" s="39"/>
      <c r="P16" s="39">
        <v>1</v>
      </c>
      <c r="Q16" s="39">
        <v>0</v>
      </c>
      <c r="R16" s="39"/>
      <c r="S16" s="39"/>
      <c r="T16" s="39"/>
      <c r="U16" s="85"/>
      <c r="V16" s="91">
        <f t="shared" si="2"/>
        <v>1</v>
      </c>
      <c r="W16" s="92">
        <f t="shared" si="3"/>
        <v>0</v>
      </c>
    </row>
    <row r="17" spans="1:23" ht="12.75" customHeight="1" x14ac:dyDescent="0.25">
      <c r="A17" s="68">
        <v>14</v>
      </c>
      <c r="B17" s="225"/>
      <c r="C17" s="220" t="s">
        <v>267</v>
      </c>
      <c r="D17" s="60"/>
      <c r="E17" s="41"/>
      <c r="F17" s="41"/>
      <c r="G17" s="41"/>
      <c r="H17" s="41"/>
      <c r="I17" s="40"/>
      <c r="J17" s="40"/>
      <c r="K17" s="78"/>
      <c r="L17" s="205">
        <f t="shared" si="0"/>
        <v>0</v>
      </c>
      <c r="M17" s="206">
        <f t="shared" si="1"/>
        <v>0</v>
      </c>
      <c r="N17" s="56"/>
      <c r="O17" s="39"/>
      <c r="P17" s="39"/>
      <c r="Q17" s="39"/>
      <c r="R17" s="39"/>
      <c r="S17" s="39"/>
      <c r="T17" s="39"/>
      <c r="U17" s="85"/>
      <c r="V17" s="91">
        <f t="shared" si="2"/>
        <v>0</v>
      </c>
      <c r="W17" s="92">
        <f t="shared" si="3"/>
        <v>0</v>
      </c>
    </row>
    <row r="18" spans="1:23" ht="12.75" customHeight="1" x14ac:dyDescent="0.25">
      <c r="A18" s="68">
        <v>15</v>
      </c>
      <c r="B18" s="225"/>
      <c r="C18" s="220" t="s">
        <v>268</v>
      </c>
      <c r="D18" s="60"/>
      <c r="E18" s="41"/>
      <c r="F18" s="41"/>
      <c r="G18" s="41"/>
      <c r="H18" s="41"/>
      <c r="I18" s="40"/>
      <c r="J18" s="40"/>
      <c r="K18" s="78"/>
      <c r="L18" s="205">
        <f t="shared" si="0"/>
        <v>0</v>
      </c>
      <c r="M18" s="206">
        <f t="shared" si="1"/>
        <v>0</v>
      </c>
      <c r="N18" s="56"/>
      <c r="O18" s="39"/>
      <c r="P18" s="39"/>
      <c r="Q18" s="39"/>
      <c r="R18" s="39"/>
      <c r="S18" s="39"/>
      <c r="T18" s="39"/>
      <c r="U18" s="85"/>
      <c r="V18" s="91">
        <f t="shared" si="2"/>
        <v>0</v>
      </c>
      <c r="W18" s="92">
        <f t="shared" si="3"/>
        <v>0</v>
      </c>
    </row>
    <row r="19" spans="1:23" ht="25.5" x14ac:dyDescent="0.25">
      <c r="A19" s="68">
        <v>16</v>
      </c>
      <c r="B19" s="225"/>
      <c r="C19" s="220" t="s">
        <v>269</v>
      </c>
      <c r="D19" s="60"/>
      <c r="E19" s="41"/>
      <c r="F19" s="41"/>
      <c r="G19" s="41"/>
      <c r="H19" s="41"/>
      <c r="I19" s="40"/>
      <c r="J19" s="40"/>
      <c r="K19" s="78"/>
      <c r="L19" s="205">
        <f t="shared" si="0"/>
        <v>0</v>
      </c>
      <c r="M19" s="206">
        <f t="shared" si="1"/>
        <v>0</v>
      </c>
      <c r="N19" s="56"/>
      <c r="O19" s="39"/>
      <c r="P19" s="39">
        <v>3</v>
      </c>
      <c r="Q19" s="39">
        <v>0</v>
      </c>
      <c r="R19" s="39">
        <v>2</v>
      </c>
      <c r="S19" s="39">
        <v>0</v>
      </c>
      <c r="T19" s="39"/>
      <c r="U19" s="85"/>
      <c r="V19" s="91">
        <f t="shared" si="2"/>
        <v>5</v>
      </c>
      <c r="W19" s="92">
        <f t="shared" si="3"/>
        <v>0</v>
      </c>
    </row>
    <row r="20" spans="1:23" ht="25.5" x14ac:dyDescent="0.25">
      <c r="A20" s="68">
        <v>17</v>
      </c>
      <c r="B20" s="225"/>
      <c r="C20" s="220" t="s">
        <v>270</v>
      </c>
      <c r="D20" s="60"/>
      <c r="E20" s="41"/>
      <c r="F20" s="41"/>
      <c r="G20" s="41"/>
      <c r="H20" s="41"/>
      <c r="I20" s="40"/>
      <c r="J20" s="40"/>
      <c r="K20" s="78"/>
      <c r="L20" s="205">
        <f t="shared" si="0"/>
        <v>0</v>
      </c>
      <c r="M20" s="206">
        <f t="shared" si="1"/>
        <v>0</v>
      </c>
      <c r="N20" s="56">
        <v>9</v>
      </c>
      <c r="O20" s="39">
        <v>0</v>
      </c>
      <c r="P20" s="39">
        <f>46-P16-P19-5</f>
        <v>37</v>
      </c>
      <c r="Q20" s="39">
        <v>0</v>
      </c>
      <c r="R20" s="39">
        <v>56</v>
      </c>
      <c r="S20" s="39">
        <v>0</v>
      </c>
      <c r="T20" s="39"/>
      <c r="U20" s="85"/>
      <c r="V20" s="91">
        <f t="shared" si="2"/>
        <v>102</v>
      </c>
      <c r="W20" s="92">
        <f t="shared" si="3"/>
        <v>0</v>
      </c>
    </row>
    <row r="21" spans="1:23" x14ac:dyDescent="0.25">
      <c r="A21" s="68">
        <v>18</v>
      </c>
      <c r="B21" s="225"/>
      <c r="C21" s="220" t="s">
        <v>271</v>
      </c>
      <c r="D21" s="60"/>
      <c r="E21" s="41"/>
      <c r="F21" s="41"/>
      <c r="G21" s="41"/>
      <c r="H21" s="41"/>
      <c r="I21" s="40"/>
      <c r="J21" s="40"/>
      <c r="K21" s="78"/>
      <c r="L21" s="205">
        <f t="shared" si="0"/>
        <v>0</v>
      </c>
      <c r="M21" s="206">
        <f t="shared" si="1"/>
        <v>0</v>
      </c>
      <c r="N21" s="56" t="s">
        <v>580</v>
      </c>
      <c r="O21" s="39"/>
      <c r="P21" s="39">
        <v>5</v>
      </c>
      <c r="Q21" s="39">
        <v>0</v>
      </c>
      <c r="R21" s="39">
        <v>3</v>
      </c>
      <c r="S21" s="39">
        <v>0</v>
      </c>
      <c r="T21" s="39"/>
      <c r="U21" s="85"/>
      <c r="V21" s="91">
        <v>5</v>
      </c>
      <c r="W21" s="92">
        <f t="shared" si="3"/>
        <v>0</v>
      </c>
    </row>
    <row r="22" spans="1:23" ht="165.75" x14ac:dyDescent="0.25">
      <c r="A22" s="68">
        <v>19</v>
      </c>
      <c r="B22" s="225"/>
      <c r="C22" s="220" t="s">
        <v>272</v>
      </c>
      <c r="D22" s="59"/>
      <c r="E22" s="40"/>
      <c r="F22" s="40"/>
      <c r="G22" s="40"/>
      <c r="H22" s="40"/>
      <c r="I22" s="40"/>
      <c r="J22" s="40"/>
      <c r="K22" s="78"/>
      <c r="L22" s="205">
        <f t="shared" si="0"/>
        <v>0</v>
      </c>
      <c r="M22" s="206">
        <f t="shared" si="1"/>
        <v>0</v>
      </c>
      <c r="N22" s="56"/>
      <c r="O22" s="39"/>
      <c r="P22" s="39"/>
      <c r="Q22" s="39"/>
      <c r="R22" s="39">
        <v>5</v>
      </c>
      <c r="S22" s="39">
        <v>0</v>
      </c>
      <c r="T22" s="39"/>
      <c r="U22" s="85"/>
      <c r="V22" s="91">
        <f t="shared" si="2"/>
        <v>5</v>
      </c>
      <c r="W22" s="92">
        <f t="shared" si="3"/>
        <v>0</v>
      </c>
    </row>
    <row r="23" spans="1:23" ht="38.25" x14ac:dyDescent="0.25">
      <c r="A23" s="68">
        <v>20</v>
      </c>
      <c r="B23" s="225"/>
      <c r="C23" s="88" t="s">
        <v>273</v>
      </c>
      <c r="D23" s="60"/>
      <c r="E23" s="41"/>
      <c r="F23" s="41"/>
      <c r="G23" s="41"/>
      <c r="H23" s="41"/>
      <c r="I23" s="40"/>
      <c r="J23" s="40"/>
      <c r="K23" s="78"/>
      <c r="L23" s="205">
        <f t="shared" si="0"/>
        <v>0</v>
      </c>
      <c r="M23" s="206">
        <f t="shared" si="1"/>
        <v>0</v>
      </c>
      <c r="N23" s="56"/>
      <c r="O23" s="39"/>
      <c r="P23" s="39"/>
      <c r="Q23" s="39"/>
      <c r="R23" s="39"/>
      <c r="S23" s="39"/>
      <c r="T23" s="39"/>
      <c r="U23" s="85"/>
      <c r="V23" s="91">
        <f t="shared" si="2"/>
        <v>0</v>
      </c>
      <c r="W23" s="92">
        <f t="shared" si="3"/>
        <v>0</v>
      </c>
    </row>
    <row r="24" spans="1:23" s="43" customFormat="1" ht="38.25" x14ac:dyDescent="0.25">
      <c r="A24" s="68">
        <v>21</v>
      </c>
      <c r="B24" s="225"/>
      <c r="C24" s="88" t="s">
        <v>274</v>
      </c>
      <c r="D24" s="60"/>
      <c r="E24" s="41"/>
      <c r="F24" s="41"/>
      <c r="G24" s="41"/>
      <c r="H24" s="41"/>
      <c r="I24" s="40"/>
      <c r="J24" s="40"/>
      <c r="K24" s="78"/>
      <c r="L24" s="205">
        <f t="shared" si="0"/>
        <v>0</v>
      </c>
      <c r="M24" s="206">
        <f t="shared" si="1"/>
        <v>0</v>
      </c>
      <c r="N24" s="56"/>
      <c r="O24" s="39"/>
      <c r="P24" s="39"/>
      <c r="Q24" s="39"/>
      <c r="R24" s="39"/>
      <c r="S24" s="39"/>
      <c r="T24" s="39"/>
      <c r="U24" s="85"/>
      <c r="V24" s="91">
        <f t="shared" si="2"/>
        <v>0</v>
      </c>
      <c r="W24" s="92">
        <f t="shared" si="3"/>
        <v>0</v>
      </c>
    </row>
    <row r="25" spans="1:23" s="43" customFormat="1" ht="38.25" x14ac:dyDescent="0.25">
      <c r="A25" s="68">
        <v>22</v>
      </c>
      <c r="B25" s="225"/>
      <c r="C25" s="88" t="s">
        <v>275</v>
      </c>
      <c r="D25" s="60"/>
      <c r="E25" s="41"/>
      <c r="F25" s="41"/>
      <c r="G25" s="41"/>
      <c r="H25" s="41"/>
      <c r="I25" s="40"/>
      <c r="J25" s="40"/>
      <c r="K25" s="78"/>
      <c r="L25" s="205">
        <f t="shared" si="0"/>
        <v>0</v>
      </c>
      <c r="M25" s="206">
        <f t="shared" si="1"/>
        <v>0</v>
      </c>
      <c r="N25" s="56"/>
      <c r="O25" s="39"/>
      <c r="P25" s="39"/>
      <c r="Q25" s="39"/>
      <c r="R25" s="39"/>
      <c r="S25" s="39"/>
      <c r="T25" s="39"/>
      <c r="U25" s="85"/>
      <c r="V25" s="91">
        <f t="shared" si="2"/>
        <v>0</v>
      </c>
      <c r="W25" s="92">
        <f t="shared" si="3"/>
        <v>0</v>
      </c>
    </row>
    <row r="26" spans="1:23" s="43" customFormat="1" ht="51" x14ac:dyDescent="0.25">
      <c r="A26" s="68">
        <v>23</v>
      </c>
      <c r="B26" s="225"/>
      <c r="C26" s="88" t="s">
        <v>276</v>
      </c>
      <c r="D26" s="60"/>
      <c r="E26" s="41"/>
      <c r="F26" s="41"/>
      <c r="G26" s="41"/>
      <c r="H26" s="41"/>
      <c r="I26" s="40"/>
      <c r="J26" s="40"/>
      <c r="K26" s="78"/>
      <c r="L26" s="205">
        <f t="shared" si="0"/>
        <v>0</v>
      </c>
      <c r="M26" s="206">
        <f t="shared" si="1"/>
        <v>0</v>
      </c>
      <c r="N26" s="56"/>
      <c r="O26" s="39"/>
      <c r="P26" s="39"/>
      <c r="Q26" s="39"/>
      <c r="R26" s="39"/>
      <c r="S26" s="39"/>
      <c r="T26" s="39"/>
      <c r="U26" s="85"/>
      <c r="V26" s="91">
        <f t="shared" si="2"/>
        <v>0</v>
      </c>
      <c r="W26" s="92">
        <f t="shared" si="3"/>
        <v>0</v>
      </c>
    </row>
    <row r="27" spans="1:23" s="43" customFormat="1" ht="25.5" x14ac:dyDescent="0.25">
      <c r="A27" s="68">
        <v>24</v>
      </c>
      <c r="B27" s="225"/>
      <c r="C27" s="88" t="s">
        <v>277</v>
      </c>
      <c r="D27" s="60"/>
      <c r="E27" s="41"/>
      <c r="F27" s="41"/>
      <c r="G27" s="41"/>
      <c r="H27" s="41"/>
      <c r="I27" s="40"/>
      <c r="J27" s="40"/>
      <c r="K27" s="78"/>
      <c r="L27" s="205">
        <f t="shared" si="0"/>
        <v>0</v>
      </c>
      <c r="M27" s="206">
        <f t="shared" si="1"/>
        <v>0</v>
      </c>
      <c r="N27" s="56"/>
      <c r="O27" s="39"/>
      <c r="P27" s="39"/>
      <c r="Q27" s="39"/>
      <c r="R27" s="39"/>
      <c r="S27" s="39"/>
      <c r="T27" s="39"/>
      <c r="U27" s="85"/>
      <c r="V27" s="91">
        <f t="shared" si="2"/>
        <v>0</v>
      </c>
      <c r="W27" s="92">
        <f t="shared" si="3"/>
        <v>0</v>
      </c>
    </row>
    <row r="28" spans="1:23" ht="51" x14ac:dyDescent="0.25">
      <c r="A28" s="68">
        <v>25</v>
      </c>
      <c r="B28" s="225"/>
      <c r="C28" s="88" t="s">
        <v>278</v>
      </c>
      <c r="D28" s="60"/>
      <c r="E28" s="41"/>
      <c r="F28" s="41"/>
      <c r="G28" s="41"/>
      <c r="H28" s="41"/>
      <c r="I28" s="40"/>
      <c r="J28" s="40"/>
      <c r="K28" s="78"/>
      <c r="L28" s="205">
        <f t="shared" si="0"/>
        <v>0</v>
      </c>
      <c r="M28" s="206">
        <f t="shared" si="1"/>
        <v>0</v>
      </c>
      <c r="N28" s="56"/>
      <c r="O28" s="39"/>
      <c r="P28" s="39"/>
      <c r="Q28" s="39"/>
      <c r="R28" s="39"/>
      <c r="S28" s="39"/>
      <c r="T28" s="39"/>
      <c r="U28" s="85"/>
      <c r="V28" s="91">
        <f t="shared" si="2"/>
        <v>0</v>
      </c>
      <c r="W28" s="92">
        <f t="shared" si="3"/>
        <v>0</v>
      </c>
    </row>
    <row r="29" spans="1:23" ht="25.5" x14ac:dyDescent="0.25">
      <c r="A29" s="68">
        <v>26</v>
      </c>
      <c r="B29" s="225" t="s">
        <v>89</v>
      </c>
      <c r="C29" s="88" t="s">
        <v>279</v>
      </c>
      <c r="D29" s="60"/>
      <c r="E29" s="41"/>
      <c r="F29" s="41"/>
      <c r="G29" s="41"/>
      <c r="H29" s="41"/>
      <c r="I29" s="40"/>
      <c r="J29" s="40"/>
      <c r="K29" s="78"/>
      <c r="L29" s="205">
        <f t="shared" si="0"/>
        <v>0</v>
      </c>
      <c r="M29" s="206">
        <f t="shared" si="1"/>
        <v>0</v>
      </c>
      <c r="N29" s="56"/>
      <c r="O29" s="39"/>
      <c r="P29" s="39">
        <v>1</v>
      </c>
      <c r="Q29" s="39">
        <v>0</v>
      </c>
      <c r="R29" s="39"/>
      <c r="S29" s="39"/>
      <c r="T29" s="39"/>
      <c r="U29" s="85"/>
      <c r="V29" s="91">
        <f t="shared" si="2"/>
        <v>1</v>
      </c>
      <c r="W29" s="92">
        <f t="shared" si="3"/>
        <v>0</v>
      </c>
    </row>
    <row r="30" spans="1:23" ht="38.25" x14ac:dyDescent="0.25">
      <c r="A30" s="68">
        <v>27</v>
      </c>
      <c r="B30" s="225"/>
      <c r="C30" s="88" t="s">
        <v>280</v>
      </c>
      <c r="D30" s="60"/>
      <c r="E30" s="41"/>
      <c r="F30" s="41"/>
      <c r="G30" s="41"/>
      <c r="H30" s="41"/>
      <c r="I30" s="40"/>
      <c r="J30" s="40"/>
      <c r="K30" s="78"/>
      <c r="L30" s="205">
        <f t="shared" si="0"/>
        <v>0</v>
      </c>
      <c r="M30" s="206">
        <f t="shared" si="1"/>
        <v>0</v>
      </c>
      <c r="N30" s="56"/>
      <c r="O30" s="39"/>
      <c r="P30" s="39"/>
      <c r="Q30" s="39"/>
      <c r="R30" s="39"/>
      <c r="S30" s="39"/>
      <c r="T30" s="39"/>
      <c r="U30" s="85"/>
      <c r="V30" s="91">
        <f t="shared" si="2"/>
        <v>0</v>
      </c>
      <c r="W30" s="92">
        <f t="shared" si="3"/>
        <v>0</v>
      </c>
    </row>
    <row r="31" spans="1:23" ht="76.5" x14ac:dyDescent="0.25">
      <c r="A31" s="68">
        <v>28</v>
      </c>
      <c r="B31" s="225"/>
      <c r="C31" s="88" t="s">
        <v>281</v>
      </c>
      <c r="D31" s="59"/>
      <c r="E31" s="40"/>
      <c r="F31" s="40"/>
      <c r="G31" s="40"/>
      <c r="H31" s="40"/>
      <c r="I31" s="40"/>
      <c r="J31" s="40"/>
      <c r="K31" s="78"/>
      <c r="L31" s="205">
        <f t="shared" si="0"/>
        <v>0</v>
      </c>
      <c r="M31" s="206">
        <f t="shared" si="1"/>
        <v>0</v>
      </c>
      <c r="N31" s="56"/>
      <c r="O31" s="39"/>
      <c r="P31" s="39"/>
      <c r="Q31" s="39"/>
      <c r="R31" s="39"/>
      <c r="S31" s="39"/>
      <c r="T31" s="39"/>
      <c r="U31" s="85"/>
      <c r="V31" s="91">
        <f t="shared" si="2"/>
        <v>0</v>
      </c>
      <c r="W31" s="92">
        <f t="shared" si="3"/>
        <v>0</v>
      </c>
    </row>
    <row r="32" spans="1:23" ht="25.5" x14ac:dyDescent="0.25">
      <c r="A32" s="68">
        <v>29</v>
      </c>
      <c r="B32" s="225"/>
      <c r="C32" s="88" t="s">
        <v>282</v>
      </c>
      <c r="D32" s="60"/>
      <c r="E32" s="41"/>
      <c r="F32" s="41"/>
      <c r="G32" s="41"/>
      <c r="H32" s="41"/>
      <c r="I32" s="40"/>
      <c r="J32" s="40"/>
      <c r="K32" s="78"/>
      <c r="L32" s="205">
        <f t="shared" si="0"/>
        <v>0</v>
      </c>
      <c r="M32" s="206">
        <f t="shared" si="1"/>
        <v>0</v>
      </c>
      <c r="N32" s="56"/>
      <c r="O32" s="39"/>
      <c r="P32" s="39"/>
      <c r="Q32" s="39"/>
      <c r="R32" s="39"/>
      <c r="S32" s="39"/>
      <c r="T32" s="39"/>
      <c r="U32" s="85"/>
      <c r="V32" s="91">
        <f t="shared" si="2"/>
        <v>0</v>
      </c>
      <c r="W32" s="92">
        <f t="shared" si="3"/>
        <v>0</v>
      </c>
    </row>
    <row r="33" spans="1:23" s="43" customFormat="1" ht="89.25" x14ac:dyDescent="0.25">
      <c r="A33" s="68">
        <v>30</v>
      </c>
      <c r="B33" s="225"/>
      <c r="C33" s="88" t="s">
        <v>283</v>
      </c>
      <c r="D33" s="60"/>
      <c r="E33" s="41"/>
      <c r="F33" s="41"/>
      <c r="G33" s="41"/>
      <c r="H33" s="41"/>
      <c r="I33" s="40"/>
      <c r="J33" s="40"/>
      <c r="K33" s="78"/>
      <c r="L33" s="205">
        <f t="shared" si="0"/>
        <v>0</v>
      </c>
      <c r="M33" s="206">
        <f t="shared" si="1"/>
        <v>0</v>
      </c>
      <c r="N33" s="56"/>
      <c r="O33" s="39"/>
      <c r="P33" s="39"/>
      <c r="Q33" s="39"/>
      <c r="R33" s="39"/>
      <c r="S33" s="39"/>
      <c r="T33" s="39"/>
      <c r="U33" s="85"/>
      <c r="V33" s="91">
        <f t="shared" si="2"/>
        <v>0</v>
      </c>
      <c r="W33" s="92">
        <f t="shared" si="3"/>
        <v>0</v>
      </c>
    </row>
    <row r="34" spans="1:23" s="43" customFormat="1" x14ac:dyDescent="0.25">
      <c r="A34" s="68">
        <v>31</v>
      </c>
      <c r="B34" s="225"/>
      <c r="C34" s="88" t="s">
        <v>284</v>
      </c>
      <c r="D34" s="60"/>
      <c r="E34" s="41"/>
      <c r="F34" s="41"/>
      <c r="G34" s="41"/>
      <c r="H34" s="41"/>
      <c r="I34" s="40"/>
      <c r="J34" s="40"/>
      <c r="K34" s="78"/>
      <c r="L34" s="205">
        <f t="shared" si="0"/>
        <v>0</v>
      </c>
      <c r="M34" s="206">
        <f t="shared" si="1"/>
        <v>0</v>
      </c>
      <c r="N34" s="56"/>
      <c r="O34" s="39"/>
      <c r="P34" s="39"/>
      <c r="Q34" s="39"/>
      <c r="R34" s="39"/>
      <c r="S34" s="39"/>
      <c r="T34" s="39"/>
      <c r="U34" s="85"/>
      <c r="V34" s="91">
        <f t="shared" si="2"/>
        <v>0</v>
      </c>
      <c r="W34" s="92">
        <f t="shared" si="3"/>
        <v>0</v>
      </c>
    </row>
    <row r="35" spans="1:23" s="43" customFormat="1" ht="25.5" x14ac:dyDescent="0.25">
      <c r="A35" s="68">
        <v>32</v>
      </c>
      <c r="B35" s="225"/>
      <c r="C35" s="88" t="s">
        <v>285</v>
      </c>
      <c r="D35" s="60"/>
      <c r="E35" s="41"/>
      <c r="F35" s="41"/>
      <c r="G35" s="41"/>
      <c r="H35" s="41"/>
      <c r="I35" s="40"/>
      <c r="J35" s="40"/>
      <c r="K35" s="78"/>
      <c r="L35" s="205">
        <f t="shared" si="0"/>
        <v>0</v>
      </c>
      <c r="M35" s="206">
        <f t="shared" si="1"/>
        <v>0</v>
      </c>
      <c r="N35" s="56"/>
      <c r="O35" s="39"/>
      <c r="P35" s="39"/>
      <c r="Q35" s="39"/>
      <c r="R35" s="39"/>
      <c r="S35" s="39"/>
      <c r="T35" s="39"/>
      <c r="U35" s="85"/>
      <c r="V35" s="91">
        <f t="shared" si="2"/>
        <v>0</v>
      </c>
      <c r="W35" s="92">
        <f t="shared" si="3"/>
        <v>0</v>
      </c>
    </row>
    <row r="36" spans="1:23" ht="15.75" customHeight="1" x14ac:dyDescent="0.25">
      <c r="A36" s="68">
        <v>33</v>
      </c>
      <c r="B36" s="290" t="s">
        <v>524</v>
      </c>
      <c r="C36" s="88" t="s">
        <v>286</v>
      </c>
      <c r="D36" s="62">
        <v>22</v>
      </c>
      <c r="E36" s="47"/>
      <c r="F36" s="47">
        <v>163</v>
      </c>
      <c r="G36" s="47"/>
      <c r="H36" s="47"/>
      <c r="I36" s="48"/>
      <c r="J36" s="48"/>
      <c r="K36" s="80"/>
      <c r="L36" s="205">
        <f t="shared" si="0"/>
        <v>185</v>
      </c>
      <c r="M36" s="206">
        <f t="shared" si="1"/>
        <v>0</v>
      </c>
      <c r="N36" s="56"/>
      <c r="O36" s="39"/>
      <c r="P36" s="39">
        <v>97</v>
      </c>
      <c r="Q36" s="39">
        <v>0</v>
      </c>
      <c r="R36" s="219">
        <v>146</v>
      </c>
      <c r="S36" s="219">
        <v>0</v>
      </c>
      <c r="T36" s="39"/>
      <c r="U36" s="85"/>
      <c r="V36" s="91">
        <f t="shared" si="2"/>
        <v>243</v>
      </c>
      <c r="W36" s="92">
        <f t="shared" si="3"/>
        <v>0</v>
      </c>
    </row>
    <row r="37" spans="1:23" ht="25.5" x14ac:dyDescent="0.25">
      <c r="A37" s="68">
        <v>34</v>
      </c>
      <c r="B37" s="291"/>
      <c r="C37" s="88" t="s">
        <v>287</v>
      </c>
      <c r="D37" s="62">
        <v>1</v>
      </c>
      <c r="E37" s="47"/>
      <c r="F37" s="47">
        <v>4</v>
      </c>
      <c r="G37" s="47"/>
      <c r="H37" s="47"/>
      <c r="I37" s="48"/>
      <c r="J37" s="48"/>
      <c r="K37" s="80"/>
      <c r="L37" s="205">
        <f t="shared" si="0"/>
        <v>5</v>
      </c>
      <c r="M37" s="206">
        <f t="shared" si="1"/>
        <v>0</v>
      </c>
      <c r="N37" s="56"/>
      <c r="O37" s="39"/>
      <c r="P37" s="39"/>
      <c r="Q37" s="39"/>
      <c r="R37" s="219">
        <v>9</v>
      </c>
      <c r="S37" s="219">
        <v>0</v>
      </c>
      <c r="T37" s="39"/>
      <c r="U37" s="85"/>
      <c r="V37" s="91">
        <f t="shared" si="2"/>
        <v>9</v>
      </c>
      <c r="W37" s="92">
        <f t="shared" si="3"/>
        <v>0</v>
      </c>
    </row>
    <row r="38" spans="1:23" ht="25.5" x14ac:dyDescent="0.25">
      <c r="A38" s="68">
        <v>35</v>
      </c>
      <c r="B38" s="292"/>
      <c r="C38" s="135" t="s">
        <v>578</v>
      </c>
      <c r="D38" s="62"/>
      <c r="E38" s="47"/>
      <c r="F38" s="47"/>
      <c r="G38" s="47"/>
      <c r="H38" s="47"/>
      <c r="I38" s="48"/>
      <c r="J38" s="48"/>
      <c r="K38" s="80"/>
      <c r="L38" s="205">
        <f t="shared" si="0"/>
        <v>0</v>
      </c>
      <c r="M38" s="206">
        <f t="shared" si="1"/>
        <v>0</v>
      </c>
      <c r="N38" s="56"/>
      <c r="O38" s="39"/>
      <c r="P38" s="39"/>
      <c r="Q38" s="39"/>
      <c r="R38" s="219">
        <v>3</v>
      </c>
      <c r="S38" s="219">
        <v>0</v>
      </c>
      <c r="T38" s="39"/>
      <c r="U38" s="85"/>
      <c r="V38" s="91">
        <f t="shared" si="2"/>
        <v>3</v>
      </c>
      <c r="W38" s="92">
        <f t="shared" si="3"/>
        <v>0</v>
      </c>
    </row>
    <row r="39" spans="1:23" x14ac:dyDescent="0.25">
      <c r="A39" s="68">
        <v>36</v>
      </c>
      <c r="B39" s="88" t="s">
        <v>91</v>
      </c>
      <c r="C39" s="88"/>
      <c r="D39" s="62"/>
      <c r="E39" s="47"/>
      <c r="F39" s="47"/>
      <c r="G39" s="47"/>
      <c r="H39" s="47"/>
      <c r="I39" s="48"/>
      <c r="J39" s="48"/>
      <c r="K39" s="80"/>
      <c r="L39" s="205">
        <f t="shared" si="0"/>
        <v>0</v>
      </c>
      <c r="M39" s="206">
        <f t="shared" si="1"/>
        <v>0</v>
      </c>
      <c r="N39" s="56"/>
      <c r="O39" s="39"/>
      <c r="P39" s="39"/>
      <c r="Q39" s="39"/>
      <c r="R39" s="39"/>
      <c r="S39" s="39"/>
      <c r="T39" s="39"/>
      <c r="U39" s="85"/>
      <c r="V39" s="91">
        <f t="shared" si="2"/>
        <v>0</v>
      </c>
      <c r="W39" s="92">
        <f t="shared" si="3"/>
        <v>0</v>
      </c>
    </row>
    <row r="40" spans="1:23" ht="38.25" x14ac:dyDescent="0.25">
      <c r="A40" s="68">
        <v>37</v>
      </c>
      <c r="B40" s="88" t="s">
        <v>92</v>
      </c>
      <c r="C40" s="88"/>
      <c r="D40" s="63"/>
      <c r="E40" s="48"/>
      <c r="F40" s="48"/>
      <c r="G40" s="48"/>
      <c r="H40" s="48"/>
      <c r="I40" s="48"/>
      <c r="J40" s="48"/>
      <c r="K40" s="80"/>
      <c r="L40" s="205">
        <f t="shared" si="0"/>
        <v>0</v>
      </c>
      <c r="M40" s="206">
        <f t="shared" si="1"/>
        <v>0</v>
      </c>
      <c r="N40" s="56"/>
      <c r="O40" s="39"/>
      <c r="P40" s="39"/>
      <c r="Q40" s="39"/>
      <c r="R40" s="39"/>
      <c r="S40" s="39"/>
      <c r="T40" s="39"/>
      <c r="U40" s="85"/>
      <c r="V40" s="91">
        <f t="shared" si="2"/>
        <v>0</v>
      </c>
      <c r="W40" s="92">
        <f t="shared" si="3"/>
        <v>0</v>
      </c>
    </row>
    <row r="41" spans="1:23" ht="25.5" x14ac:dyDescent="0.25">
      <c r="A41" s="68">
        <v>38</v>
      </c>
      <c r="B41" s="88" t="s">
        <v>93</v>
      </c>
      <c r="C41" s="88"/>
      <c r="D41" s="62"/>
      <c r="E41" s="47"/>
      <c r="F41" s="47"/>
      <c r="G41" s="47"/>
      <c r="H41" s="47"/>
      <c r="I41" s="48"/>
      <c r="J41" s="48"/>
      <c r="K41" s="80"/>
      <c r="L41" s="205">
        <f t="shared" si="0"/>
        <v>0</v>
      </c>
      <c r="M41" s="206">
        <f t="shared" si="1"/>
        <v>0</v>
      </c>
      <c r="N41" s="56"/>
      <c r="O41" s="39"/>
      <c r="P41" s="39"/>
      <c r="Q41" s="39"/>
      <c r="R41" s="39"/>
      <c r="S41" s="39"/>
      <c r="T41" s="39"/>
      <c r="U41" s="85"/>
      <c r="V41" s="91">
        <f t="shared" si="2"/>
        <v>0</v>
      </c>
      <c r="W41" s="92">
        <f t="shared" si="3"/>
        <v>0</v>
      </c>
    </row>
    <row r="42" spans="1:23" ht="38.25" x14ac:dyDescent="0.25">
      <c r="A42" s="68">
        <v>39</v>
      </c>
      <c r="B42" s="88" t="s">
        <v>94</v>
      </c>
      <c r="C42" s="88"/>
      <c r="D42" s="62"/>
      <c r="E42" s="47"/>
      <c r="F42" s="47"/>
      <c r="G42" s="47"/>
      <c r="H42" s="47"/>
      <c r="I42" s="48"/>
      <c r="J42" s="48"/>
      <c r="K42" s="80"/>
      <c r="L42" s="205">
        <f t="shared" si="0"/>
        <v>0</v>
      </c>
      <c r="M42" s="206">
        <f t="shared" si="1"/>
        <v>0</v>
      </c>
      <c r="N42" s="56"/>
      <c r="O42" s="39"/>
      <c r="P42" s="39"/>
      <c r="Q42" s="39"/>
      <c r="R42" s="39"/>
      <c r="S42" s="39"/>
      <c r="T42" s="39"/>
      <c r="U42" s="85"/>
      <c r="V42" s="91">
        <f t="shared" si="2"/>
        <v>0</v>
      </c>
      <c r="W42" s="92">
        <f t="shared" si="3"/>
        <v>0</v>
      </c>
    </row>
    <row r="43" spans="1:23" ht="38.25" x14ac:dyDescent="0.25">
      <c r="A43" s="68">
        <v>40</v>
      </c>
      <c r="B43" s="88" t="s">
        <v>450</v>
      </c>
      <c r="C43" s="89" t="s">
        <v>536</v>
      </c>
      <c r="D43" s="62"/>
      <c r="E43" s="47"/>
      <c r="F43" s="47"/>
      <c r="G43" s="47"/>
      <c r="H43" s="47"/>
      <c r="I43" s="48"/>
      <c r="J43" s="48"/>
      <c r="K43" s="80"/>
      <c r="L43" s="205">
        <f t="shared" si="0"/>
        <v>0</v>
      </c>
      <c r="M43" s="206">
        <f t="shared" si="1"/>
        <v>0</v>
      </c>
      <c r="N43" s="56"/>
      <c r="O43" s="39"/>
      <c r="P43" s="39"/>
      <c r="Q43" s="39"/>
      <c r="R43" s="39"/>
      <c r="S43" s="39"/>
      <c r="T43" s="39"/>
      <c r="U43" s="85"/>
      <c r="V43" s="91">
        <f t="shared" si="2"/>
        <v>0</v>
      </c>
      <c r="W43" s="92">
        <f t="shared" si="3"/>
        <v>0</v>
      </c>
    </row>
    <row r="44" spans="1:23" ht="25.5" x14ac:dyDescent="0.25">
      <c r="A44" s="68">
        <v>41</v>
      </c>
      <c r="B44" s="88" t="s">
        <v>95</v>
      </c>
      <c r="C44" s="88"/>
      <c r="D44" s="62"/>
      <c r="E44" s="47"/>
      <c r="F44" s="47"/>
      <c r="G44" s="47"/>
      <c r="H44" s="47"/>
      <c r="I44" s="48"/>
      <c r="J44" s="48"/>
      <c r="K44" s="80"/>
      <c r="L44" s="205">
        <f t="shared" si="0"/>
        <v>0</v>
      </c>
      <c r="M44" s="206">
        <f t="shared" si="1"/>
        <v>0</v>
      </c>
      <c r="N44" s="56"/>
      <c r="O44" s="39"/>
      <c r="P44" s="39"/>
      <c r="Q44" s="39"/>
      <c r="R44" s="39"/>
      <c r="S44" s="39"/>
      <c r="T44" s="39"/>
      <c r="U44" s="85"/>
      <c r="V44" s="91">
        <f t="shared" si="2"/>
        <v>0</v>
      </c>
      <c r="W44" s="92">
        <f t="shared" si="3"/>
        <v>0</v>
      </c>
    </row>
    <row r="45" spans="1:23" ht="38.25" x14ac:dyDescent="0.25">
      <c r="A45" s="68">
        <v>42</v>
      </c>
      <c r="B45" s="88" t="s">
        <v>96</v>
      </c>
      <c r="C45" s="88"/>
      <c r="D45" s="62"/>
      <c r="E45" s="47"/>
      <c r="F45" s="47"/>
      <c r="G45" s="47"/>
      <c r="H45" s="47"/>
      <c r="I45" s="48"/>
      <c r="J45" s="48"/>
      <c r="K45" s="80"/>
      <c r="L45" s="205">
        <f t="shared" si="0"/>
        <v>0</v>
      </c>
      <c r="M45" s="206">
        <f t="shared" si="1"/>
        <v>0</v>
      </c>
      <c r="N45" s="56"/>
      <c r="O45" s="39"/>
      <c r="P45" s="39"/>
      <c r="Q45" s="39"/>
      <c r="R45" s="39"/>
      <c r="S45" s="39"/>
      <c r="T45" s="39"/>
      <c r="U45" s="85"/>
      <c r="V45" s="91">
        <f t="shared" si="2"/>
        <v>0</v>
      </c>
      <c r="W45" s="92">
        <f t="shared" si="3"/>
        <v>0</v>
      </c>
    </row>
    <row r="46" spans="1:23" x14ac:dyDescent="0.25">
      <c r="A46" s="68">
        <v>43</v>
      </c>
      <c r="B46" s="88" t="s">
        <v>525</v>
      </c>
      <c r="C46" s="135" t="s">
        <v>536</v>
      </c>
      <c r="D46" s="62"/>
      <c r="E46" s="47"/>
      <c r="F46" s="47"/>
      <c r="G46" s="47"/>
      <c r="H46" s="47"/>
      <c r="I46" s="48"/>
      <c r="J46" s="48"/>
      <c r="K46" s="80"/>
      <c r="L46" s="205">
        <f t="shared" si="0"/>
        <v>0</v>
      </c>
      <c r="M46" s="206">
        <f t="shared" si="1"/>
        <v>0</v>
      </c>
      <c r="N46" s="56"/>
      <c r="O46" s="39"/>
      <c r="P46" s="39"/>
      <c r="Q46" s="39"/>
      <c r="R46" s="39"/>
      <c r="S46" s="39"/>
      <c r="T46" s="39"/>
      <c r="U46" s="85"/>
      <c r="V46" s="91">
        <f t="shared" si="2"/>
        <v>0</v>
      </c>
      <c r="W46" s="92">
        <f t="shared" si="3"/>
        <v>0</v>
      </c>
    </row>
    <row r="47" spans="1:23" ht="38.25" x14ac:dyDescent="0.25">
      <c r="A47" s="68">
        <v>44</v>
      </c>
      <c r="B47" s="88" t="s">
        <v>97</v>
      </c>
      <c r="C47" s="88"/>
      <c r="D47" s="62"/>
      <c r="E47" s="47"/>
      <c r="F47" s="47"/>
      <c r="G47" s="47"/>
      <c r="H47" s="47"/>
      <c r="I47" s="48"/>
      <c r="J47" s="48"/>
      <c r="K47" s="80"/>
      <c r="L47" s="205">
        <f t="shared" si="0"/>
        <v>0</v>
      </c>
      <c r="M47" s="206">
        <f t="shared" si="1"/>
        <v>0</v>
      </c>
      <c r="N47" s="56"/>
      <c r="O47" s="39"/>
      <c r="P47" s="39"/>
      <c r="Q47" s="39"/>
      <c r="R47" s="39"/>
      <c r="S47" s="39"/>
      <c r="T47" s="39"/>
      <c r="U47" s="85"/>
      <c r="V47" s="91">
        <f t="shared" si="2"/>
        <v>0</v>
      </c>
      <c r="W47" s="92">
        <f t="shared" si="3"/>
        <v>0</v>
      </c>
    </row>
    <row r="48" spans="1:23" ht="38.25" x14ac:dyDescent="0.25">
      <c r="A48" s="68">
        <v>45</v>
      </c>
      <c r="B48" s="88" t="s">
        <v>243</v>
      </c>
      <c r="C48" s="88"/>
      <c r="D48" s="62"/>
      <c r="E48" s="47"/>
      <c r="F48" s="47"/>
      <c r="G48" s="47"/>
      <c r="H48" s="47"/>
      <c r="I48" s="48"/>
      <c r="J48" s="48"/>
      <c r="K48" s="80"/>
      <c r="L48" s="205">
        <f t="shared" si="0"/>
        <v>0</v>
      </c>
      <c r="M48" s="206">
        <f t="shared" si="1"/>
        <v>0</v>
      </c>
      <c r="N48" s="56"/>
      <c r="O48" s="39"/>
      <c r="P48" s="39"/>
      <c r="Q48" s="39"/>
      <c r="R48" s="39"/>
      <c r="S48" s="39"/>
      <c r="T48" s="39"/>
      <c r="U48" s="85"/>
      <c r="V48" s="91">
        <f t="shared" si="2"/>
        <v>0</v>
      </c>
      <c r="W48" s="92">
        <f t="shared" si="3"/>
        <v>0</v>
      </c>
    </row>
    <row r="49" spans="1:23" ht="63.75" customHeight="1" x14ac:dyDescent="0.25">
      <c r="A49" s="68">
        <v>46</v>
      </c>
      <c r="B49" s="225" t="s">
        <v>451</v>
      </c>
      <c r="C49" s="88" t="s">
        <v>244</v>
      </c>
      <c r="D49" s="62"/>
      <c r="E49" s="47"/>
      <c r="F49" s="47"/>
      <c r="G49" s="47"/>
      <c r="H49" s="47"/>
      <c r="I49" s="48"/>
      <c r="J49" s="48"/>
      <c r="K49" s="80"/>
      <c r="L49" s="205">
        <f t="shared" si="0"/>
        <v>0</v>
      </c>
      <c r="M49" s="206">
        <f t="shared" si="1"/>
        <v>0</v>
      </c>
      <c r="N49" s="56"/>
      <c r="O49" s="39"/>
      <c r="P49" s="39"/>
      <c r="Q49" s="39"/>
      <c r="R49" s="39"/>
      <c r="S49" s="39"/>
      <c r="T49" s="39"/>
      <c r="U49" s="85"/>
      <c r="V49" s="91">
        <f t="shared" si="2"/>
        <v>0</v>
      </c>
      <c r="W49" s="92">
        <f t="shared" si="3"/>
        <v>0</v>
      </c>
    </row>
    <row r="50" spans="1:23" ht="51" x14ac:dyDescent="0.25">
      <c r="A50" s="68">
        <v>47</v>
      </c>
      <c r="B50" s="225"/>
      <c r="C50" s="88" t="s">
        <v>245</v>
      </c>
      <c r="D50" s="62"/>
      <c r="E50" s="47"/>
      <c r="F50" s="47"/>
      <c r="G50" s="47"/>
      <c r="H50" s="47"/>
      <c r="I50" s="48"/>
      <c r="J50" s="48"/>
      <c r="K50" s="80"/>
      <c r="L50" s="205">
        <f t="shared" si="0"/>
        <v>0</v>
      </c>
      <c r="M50" s="206">
        <f t="shared" si="1"/>
        <v>0</v>
      </c>
      <c r="N50" s="56"/>
      <c r="O50" s="39"/>
      <c r="P50" s="39"/>
      <c r="Q50" s="39"/>
      <c r="R50" s="39"/>
      <c r="S50" s="39"/>
      <c r="T50" s="39"/>
      <c r="U50" s="85"/>
      <c r="V50" s="91">
        <f t="shared" si="2"/>
        <v>0</v>
      </c>
      <c r="W50" s="92">
        <f t="shared" si="3"/>
        <v>0</v>
      </c>
    </row>
    <row r="51" spans="1:23" ht="38.25" x14ac:dyDescent="0.25">
      <c r="A51" s="68">
        <v>48</v>
      </c>
      <c r="B51" s="88" t="s">
        <v>98</v>
      </c>
      <c r="C51" s="88"/>
      <c r="D51" s="62"/>
      <c r="E51" s="47"/>
      <c r="F51" s="47"/>
      <c r="G51" s="47"/>
      <c r="H51" s="47"/>
      <c r="I51" s="48"/>
      <c r="J51" s="48"/>
      <c r="K51" s="80"/>
      <c r="L51" s="205">
        <f t="shared" si="0"/>
        <v>0</v>
      </c>
      <c r="M51" s="206">
        <f t="shared" si="1"/>
        <v>0</v>
      </c>
      <c r="N51" s="56"/>
      <c r="O51" s="39"/>
      <c r="P51" s="39"/>
      <c r="Q51" s="39"/>
      <c r="R51" s="39"/>
      <c r="S51" s="39"/>
      <c r="T51" s="39"/>
      <c r="U51" s="85"/>
      <c r="V51" s="91">
        <f t="shared" si="2"/>
        <v>0</v>
      </c>
      <c r="W51" s="92">
        <f t="shared" si="3"/>
        <v>0</v>
      </c>
    </row>
    <row r="52" spans="1:23" ht="25.5" x14ac:dyDescent="0.25">
      <c r="A52" s="68">
        <v>49</v>
      </c>
      <c r="B52" s="88" t="s">
        <v>99</v>
      </c>
      <c r="C52" s="88"/>
      <c r="D52" s="62"/>
      <c r="E52" s="47"/>
      <c r="F52" s="47"/>
      <c r="G52" s="47"/>
      <c r="H52" s="47"/>
      <c r="I52" s="48"/>
      <c r="J52" s="48"/>
      <c r="K52" s="80"/>
      <c r="L52" s="205">
        <f t="shared" si="0"/>
        <v>0</v>
      </c>
      <c r="M52" s="206">
        <f t="shared" si="1"/>
        <v>0</v>
      </c>
      <c r="N52" s="56"/>
      <c r="O52" s="39"/>
      <c r="P52" s="39"/>
      <c r="Q52" s="39"/>
      <c r="R52" s="39"/>
      <c r="S52" s="39"/>
      <c r="T52" s="39"/>
      <c r="U52" s="85"/>
      <c r="V52" s="91">
        <f t="shared" si="2"/>
        <v>0</v>
      </c>
      <c r="W52" s="92">
        <f t="shared" si="3"/>
        <v>0</v>
      </c>
    </row>
    <row r="53" spans="1:23" ht="38.25" x14ac:dyDescent="0.25">
      <c r="A53" s="68">
        <v>50</v>
      </c>
      <c r="B53" s="88" t="s">
        <v>526</v>
      </c>
      <c r="C53" s="88"/>
      <c r="D53" s="62"/>
      <c r="E53" s="47"/>
      <c r="F53" s="47"/>
      <c r="G53" s="47"/>
      <c r="H53" s="47"/>
      <c r="I53" s="48"/>
      <c r="J53" s="48"/>
      <c r="K53" s="80"/>
      <c r="L53" s="205">
        <f t="shared" si="0"/>
        <v>0</v>
      </c>
      <c r="M53" s="206">
        <f t="shared" si="1"/>
        <v>0</v>
      </c>
      <c r="N53" s="56"/>
      <c r="O53" s="39"/>
      <c r="P53" s="39"/>
      <c r="Q53" s="39"/>
      <c r="R53" s="39"/>
      <c r="S53" s="39"/>
      <c r="T53" s="39"/>
      <c r="U53" s="85"/>
      <c r="V53" s="91">
        <f t="shared" si="2"/>
        <v>0</v>
      </c>
      <c r="W53" s="92">
        <f t="shared" si="3"/>
        <v>0</v>
      </c>
    </row>
    <row r="54" spans="1:23" ht="51" customHeight="1" x14ac:dyDescent="0.25">
      <c r="A54" s="68">
        <v>51</v>
      </c>
      <c r="B54" s="229" t="s">
        <v>100</v>
      </c>
      <c r="C54" s="88" t="s">
        <v>453</v>
      </c>
      <c r="D54" s="62"/>
      <c r="E54" s="47"/>
      <c r="F54" s="47"/>
      <c r="G54" s="47"/>
      <c r="H54" s="47"/>
      <c r="I54" s="48"/>
      <c r="J54" s="48"/>
      <c r="K54" s="80"/>
      <c r="L54" s="205">
        <f t="shared" si="0"/>
        <v>0</v>
      </c>
      <c r="M54" s="206">
        <f t="shared" si="1"/>
        <v>0</v>
      </c>
      <c r="N54" s="56"/>
      <c r="O54" s="39"/>
      <c r="P54" s="39"/>
      <c r="Q54" s="39"/>
      <c r="R54" s="39"/>
      <c r="S54" s="39"/>
      <c r="T54" s="39"/>
      <c r="U54" s="85"/>
      <c r="V54" s="91">
        <f t="shared" si="2"/>
        <v>0</v>
      </c>
      <c r="W54" s="92">
        <f t="shared" si="3"/>
        <v>0</v>
      </c>
    </row>
    <row r="55" spans="1:23" x14ac:dyDescent="0.25">
      <c r="A55" s="68">
        <v>52</v>
      </c>
      <c r="B55" s="293"/>
      <c r="C55" s="88" t="s">
        <v>454</v>
      </c>
      <c r="D55" s="62"/>
      <c r="E55" s="47"/>
      <c r="F55" s="47"/>
      <c r="G55" s="47"/>
      <c r="H55" s="47"/>
      <c r="I55" s="48"/>
      <c r="J55" s="48"/>
      <c r="K55" s="80"/>
      <c r="L55" s="205">
        <f t="shared" si="0"/>
        <v>0</v>
      </c>
      <c r="M55" s="206">
        <f t="shared" si="1"/>
        <v>0</v>
      </c>
      <c r="N55" s="56"/>
      <c r="O55" s="39"/>
      <c r="P55" s="39"/>
      <c r="Q55" s="39"/>
      <c r="R55" s="39"/>
      <c r="S55" s="39"/>
      <c r="T55" s="39"/>
      <c r="U55" s="85"/>
      <c r="V55" s="91">
        <f t="shared" si="2"/>
        <v>0</v>
      </c>
      <c r="W55" s="92">
        <f t="shared" si="3"/>
        <v>0</v>
      </c>
    </row>
    <row r="56" spans="1:23" ht="25.5" x14ac:dyDescent="0.25">
      <c r="A56" s="68">
        <v>53</v>
      </c>
      <c r="B56" s="293"/>
      <c r="C56" s="88" t="s">
        <v>455</v>
      </c>
      <c r="D56" s="62"/>
      <c r="E56" s="47"/>
      <c r="F56" s="47"/>
      <c r="G56" s="47"/>
      <c r="H56" s="47"/>
      <c r="I56" s="48"/>
      <c r="J56" s="48"/>
      <c r="K56" s="80"/>
      <c r="L56" s="205">
        <f t="shared" si="0"/>
        <v>0</v>
      </c>
      <c r="M56" s="206">
        <f t="shared" si="1"/>
        <v>0</v>
      </c>
      <c r="N56" s="56"/>
      <c r="O56" s="39"/>
      <c r="P56" s="39"/>
      <c r="Q56" s="39"/>
      <c r="R56" s="39"/>
      <c r="S56" s="39"/>
      <c r="T56" s="39"/>
      <c r="U56" s="85"/>
      <c r="V56" s="91">
        <f t="shared" si="2"/>
        <v>0</v>
      </c>
      <c r="W56" s="92">
        <f t="shared" si="3"/>
        <v>0</v>
      </c>
    </row>
    <row r="57" spans="1:23" ht="25.5" x14ac:dyDescent="0.25">
      <c r="A57" s="68">
        <v>54</v>
      </c>
      <c r="B57" s="230"/>
      <c r="C57" s="88" t="s">
        <v>456</v>
      </c>
      <c r="D57" s="62"/>
      <c r="E57" s="47"/>
      <c r="F57" s="47"/>
      <c r="G57" s="47"/>
      <c r="H57" s="47"/>
      <c r="I57" s="48"/>
      <c r="J57" s="48"/>
      <c r="K57" s="80"/>
      <c r="L57" s="205">
        <f t="shared" si="0"/>
        <v>0</v>
      </c>
      <c r="M57" s="206">
        <f t="shared" si="1"/>
        <v>0</v>
      </c>
      <c r="N57" s="56"/>
      <c r="O57" s="39"/>
      <c r="P57" s="39"/>
      <c r="Q57" s="39"/>
      <c r="R57" s="39"/>
      <c r="S57" s="39"/>
      <c r="T57" s="39"/>
      <c r="U57" s="85"/>
      <c r="V57" s="91">
        <f t="shared" si="2"/>
        <v>0</v>
      </c>
      <c r="W57" s="92">
        <f t="shared" si="3"/>
        <v>0</v>
      </c>
    </row>
    <row r="58" spans="1:23" ht="89.25" x14ac:dyDescent="0.25">
      <c r="A58" s="68">
        <v>55</v>
      </c>
      <c r="B58" s="88" t="s">
        <v>457</v>
      </c>
      <c r="C58" s="88"/>
      <c r="D58" s="62"/>
      <c r="E58" s="47"/>
      <c r="F58" s="47"/>
      <c r="G58" s="47"/>
      <c r="H58" s="47"/>
      <c r="I58" s="48"/>
      <c r="J58" s="48"/>
      <c r="K58" s="80"/>
      <c r="L58" s="205">
        <f t="shared" si="0"/>
        <v>0</v>
      </c>
      <c r="M58" s="206">
        <f t="shared" si="1"/>
        <v>0</v>
      </c>
      <c r="N58" s="56"/>
      <c r="O58" s="39"/>
      <c r="P58" s="39"/>
      <c r="Q58" s="39"/>
      <c r="R58" s="39"/>
      <c r="S58" s="39"/>
      <c r="T58" s="39"/>
      <c r="U58" s="85"/>
      <c r="V58" s="91">
        <f t="shared" si="2"/>
        <v>0</v>
      </c>
      <c r="W58" s="92">
        <f t="shared" si="3"/>
        <v>0</v>
      </c>
    </row>
    <row r="59" spans="1:23" ht="76.5" x14ac:dyDescent="0.25">
      <c r="A59" s="68">
        <v>56</v>
      </c>
      <c r="B59" s="88" t="s">
        <v>101</v>
      </c>
      <c r="C59" s="88"/>
      <c r="D59" s="62"/>
      <c r="E59" s="47"/>
      <c r="F59" s="47"/>
      <c r="G59" s="47"/>
      <c r="H59" s="47"/>
      <c r="I59" s="48"/>
      <c r="J59" s="48"/>
      <c r="K59" s="80"/>
      <c r="L59" s="205">
        <f t="shared" si="0"/>
        <v>0</v>
      </c>
      <c r="M59" s="206">
        <f t="shared" si="1"/>
        <v>0</v>
      </c>
      <c r="N59" s="56"/>
      <c r="O59" s="39"/>
      <c r="P59" s="39"/>
      <c r="Q59" s="39"/>
      <c r="R59" s="39"/>
      <c r="S59" s="39"/>
      <c r="T59" s="39"/>
      <c r="U59" s="85"/>
      <c r="V59" s="91">
        <f t="shared" si="2"/>
        <v>0</v>
      </c>
      <c r="W59" s="92">
        <f t="shared" si="3"/>
        <v>0</v>
      </c>
    </row>
    <row r="60" spans="1:23" ht="76.5" x14ac:dyDescent="0.25">
      <c r="A60" s="68">
        <v>57</v>
      </c>
      <c r="B60" s="225" t="s">
        <v>102</v>
      </c>
      <c r="C60" s="88" t="s">
        <v>458</v>
      </c>
      <c r="D60" s="62"/>
      <c r="E60" s="47"/>
      <c r="F60" s="47"/>
      <c r="G60" s="47"/>
      <c r="H60" s="47"/>
      <c r="I60" s="48"/>
      <c r="J60" s="48"/>
      <c r="K60" s="80"/>
      <c r="L60" s="205">
        <f t="shared" si="0"/>
        <v>0</v>
      </c>
      <c r="M60" s="206">
        <f t="shared" si="1"/>
        <v>0</v>
      </c>
      <c r="N60" s="56"/>
      <c r="O60" s="39"/>
      <c r="P60" s="39"/>
      <c r="Q60" s="39"/>
      <c r="R60" s="39"/>
      <c r="S60" s="39"/>
      <c r="T60" s="39"/>
      <c r="U60" s="85"/>
      <c r="V60" s="91">
        <f t="shared" si="2"/>
        <v>0</v>
      </c>
      <c r="W60" s="92">
        <f t="shared" si="3"/>
        <v>0</v>
      </c>
    </row>
    <row r="61" spans="1:23" ht="63.75" x14ac:dyDescent="0.25">
      <c r="A61" s="68">
        <v>58</v>
      </c>
      <c r="B61" s="225"/>
      <c r="C61" s="88" t="s">
        <v>288</v>
      </c>
      <c r="D61" s="63"/>
      <c r="E61" s="48"/>
      <c r="F61" s="48"/>
      <c r="G61" s="48"/>
      <c r="H61" s="48"/>
      <c r="I61" s="48"/>
      <c r="J61" s="48"/>
      <c r="K61" s="80"/>
      <c r="L61" s="205">
        <f t="shared" si="0"/>
        <v>0</v>
      </c>
      <c r="M61" s="206">
        <f t="shared" si="1"/>
        <v>0</v>
      </c>
      <c r="N61" s="56"/>
      <c r="O61" s="39"/>
      <c r="P61" s="39"/>
      <c r="Q61" s="39"/>
      <c r="R61" s="39"/>
      <c r="S61" s="39"/>
      <c r="T61" s="39"/>
      <c r="U61" s="85"/>
      <c r="V61" s="91">
        <f t="shared" si="2"/>
        <v>0</v>
      </c>
      <c r="W61" s="92">
        <f t="shared" si="3"/>
        <v>0</v>
      </c>
    </row>
    <row r="62" spans="1:23" ht="38.25" x14ac:dyDescent="0.25">
      <c r="A62" s="68">
        <v>59</v>
      </c>
      <c r="B62" s="88" t="s">
        <v>103</v>
      </c>
      <c r="C62" s="88"/>
      <c r="D62" s="62"/>
      <c r="E62" s="47"/>
      <c r="F62" s="47"/>
      <c r="G62" s="47"/>
      <c r="H62" s="47"/>
      <c r="I62" s="48"/>
      <c r="J62" s="48"/>
      <c r="K62" s="80"/>
      <c r="L62" s="205">
        <f t="shared" si="0"/>
        <v>0</v>
      </c>
      <c r="M62" s="206">
        <f t="shared" si="1"/>
        <v>0</v>
      </c>
      <c r="N62" s="56"/>
      <c r="O62" s="39"/>
      <c r="P62" s="39"/>
      <c r="Q62" s="39"/>
      <c r="R62" s="39"/>
      <c r="S62" s="39"/>
      <c r="T62" s="39"/>
      <c r="U62" s="85"/>
      <c r="V62" s="91">
        <f t="shared" si="2"/>
        <v>0</v>
      </c>
      <c r="W62" s="92">
        <f t="shared" si="3"/>
        <v>0</v>
      </c>
    </row>
    <row r="63" spans="1:23" s="43" customFormat="1" ht="51" x14ac:dyDescent="0.25">
      <c r="A63" s="68">
        <v>60</v>
      </c>
      <c r="B63" s="88" t="s">
        <v>104</v>
      </c>
      <c r="C63" s="88"/>
      <c r="D63" s="62"/>
      <c r="E63" s="47"/>
      <c r="F63" s="47"/>
      <c r="G63" s="47"/>
      <c r="H63" s="47"/>
      <c r="I63" s="48"/>
      <c r="J63" s="48"/>
      <c r="K63" s="80"/>
      <c r="L63" s="205">
        <f t="shared" si="0"/>
        <v>0</v>
      </c>
      <c r="M63" s="206">
        <f t="shared" si="1"/>
        <v>0</v>
      </c>
      <c r="N63" s="56"/>
      <c r="O63" s="39"/>
      <c r="P63" s="39"/>
      <c r="Q63" s="39"/>
      <c r="R63" s="39"/>
      <c r="S63" s="39"/>
      <c r="T63" s="39"/>
      <c r="U63" s="85"/>
      <c r="V63" s="91">
        <f t="shared" si="2"/>
        <v>0</v>
      </c>
      <c r="W63" s="92">
        <f t="shared" si="3"/>
        <v>0</v>
      </c>
    </row>
    <row r="64" spans="1:23" s="43" customFormat="1" ht="63.75" x14ac:dyDescent="0.25">
      <c r="A64" s="68">
        <v>61</v>
      </c>
      <c r="B64" s="88" t="s">
        <v>106</v>
      </c>
      <c r="C64" s="88"/>
      <c r="D64" s="62"/>
      <c r="E64" s="47"/>
      <c r="F64" s="47"/>
      <c r="G64" s="47"/>
      <c r="H64" s="47"/>
      <c r="I64" s="48"/>
      <c r="J64" s="48"/>
      <c r="K64" s="80"/>
      <c r="L64" s="205">
        <f t="shared" si="0"/>
        <v>0</v>
      </c>
      <c r="M64" s="206">
        <f t="shared" si="1"/>
        <v>0</v>
      </c>
      <c r="N64" s="56"/>
      <c r="O64" s="39"/>
      <c r="P64" s="39"/>
      <c r="Q64" s="39"/>
      <c r="R64" s="39"/>
      <c r="S64" s="39"/>
      <c r="T64" s="39"/>
      <c r="U64" s="85"/>
      <c r="V64" s="91">
        <f t="shared" si="2"/>
        <v>0</v>
      </c>
      <c r="W64" s="92">
        <f t="shared" si="3"/>
        <v>0</v>
      </c>
    </row>
    <row r="65" spans="1:23" s="43" customFormat="1" ht="38.25" x14ac:dyDescent="0.25">
      <c r="A65" s="68">
        <v>62</v>
      </c>
      <c r="B65" s="88" t="s">
        <v>459</v>
      </c>
      <c r="C65" s="88"/>
      <c r="D65" s="63"/>
      <c r="E65" s="48"/>
      <c r="F65" s="48"/>
      <c r="G65" s="48"/>
      <c r="H65" s="48"/>
      <c r="I65" s="48"/>
      <c r="J65" s="48"/>
      <c r="K65" s="80"/>
      <c r="L65" s="205">
        <f t="shared" si="0"/>
        <v>0</v>
      </c>
      <c r="M65" s="206">
        <f t="shared" si="1"/>
        <v>0</v>
      </c>
      <c r="N65" s="56"/>
      <c r="O65" s="39"/>
      <c r="P65" s="39"/>
      <c r="Q65" s="39"/>
      <c r="R65" s="39"/>
      <c r="S65" s="39"/>
      <c r="T65" s="39"/>
      <c r="U65" s="85"/>
      <c r="V65" s="91">
        <f t="shared" si="2"/>
        <v>0</v>
      </c>
      <c r="W65" s="92">
        <f t="shared" si="3"/>
        <v>0</v>
      </c>
    </row>
    <row r="66" spans="1:23" ht="38.25" x14ac:dyDescent="0.25">
      <c r="A66" s="68">
        <v>63</v>
      </c>
      <c r="B66" s="88" t="s">
        <v>107</v>
      </c>
      <c r="C66" s="88"/>
      <c r="D66" s="63"/>
      <c r="E66" s="48"/>
      <c r="F66" s="48"/>
      <c r="G66" s="48"/>
      <c r="H66" s="48"/>
      <c r="I66" s="48"/>
      <c r="J66" s="48"/>
      <c r="K66" s="80"/>
      <c r="L66" s="205">
        <f t="shared" si="0"/>
        <v>0</v>
      </c>
      <c r="M66" s="206">
        <f t="shared" si="1"/>
        <v>0</v>
      </c>
      <c r="N66" s="56"/>
      <c r="O66" s="39"/>
      <c r="P66" s="39"/>
      <c r="Q66" s="39"/>
      <c r="R66" s="39"/>
      <c r="S66" s="39"/>
      <c r="T66" s="39"/>
      <c r="U66" s="85"/>
      <c r="V66" s="91">
        <f t="shared" si="2"/>
        <v>0</v>
      </c>
      <c r="W66" s="92">
        <f t="shared" si="3"/>
        <v>0</v>
      </c>
    </row>
    <row r="67" spans="1:23" ht="76.5" x14ac:dyDescent="0.25">
      <c r="A67" s="68">
        <v>64</v>
      </c>
      <c r="B67" s="88" t="s">
        <v>108</v>
      </c>
      <c r="C67" s="88"/>
      <c r="D67" s="62"/>
      <c r="E67" s="47"/>
      <c r="F67" s="47"/>
      <c r="G67" s="47"/>
      <c r="H67" s="47"/>
      <c r="I67" s="48"/>
      <c r="J67" s="48"/>
      <c r="K67" s="80"/>
      <c r="L67" s="205">
        <f t="shared" si="0"/>
        <v>0</v>
      </c>
      <c r="M67" s="206">
        <f t="shared" si="1"/>
        <v>0</v>
      </c>
      <c r="N67" s="56"/>
      <c r="O67" s="39"/>
      <c r="P67" s="39"/>
      <c r="Q67" s="39"/>
      <c r="R67" s="39"/>
      <c r="S67" s="39"/>
      <c r="T67" s="39"/>
      <c r="U67" s="85"/>
      <c r="V67" s="91">
        <f t="shared" si="2"/>
        <v>0</v>
      </c>
      <c r="W67" s="92">
        <f t="shared" si="3"/>
        <v>0</v>
      </c>
    </row>
    <row r="68" spans="1:23" ht="51" x14ac:dyDescent="0.25">
      <c r="A68" s="68">
        <v>65</v>
      </c>
      <c r="B68" s="88" t="s">
        <v>109</v>
      </c>
      <c r="C68" s="88"/>
      <c r="D68" s="62"/>
      <c r="E68" s="47"/>
      <c r="F68" s="47"/>
      <c r="G68" s="47"/>
      <c r="H68" s="47"/>
      <c r="I68" s="48"/>
      <c r="J68" s="48"/>
      <c r="K68" s="80"/>
      <c r="L68" s="205">
        <f t="shared" si="0"/>
        <v>0</v>
      </c>
      <c r="M68" s="206">
        <f t="shared" si="1"/>
        <v>0</v>
      </c>
      <c r="N68" s="56"/>
      <c r="O68" s="39"/>
      <c r="P68" s="39"/>
      <c r="Q68" s="39"/>
      <c r="R68" s="39"/>
      <c r="S68" s="39"/>
      <c r="T68" s="39"/>
      <c r="U68" s="85"/>
      <c r="V68" s="91">
        <f t="shared" si="2"/>
        <v>0</v>
      </c>
      <c r="W68" s="92">
        <f t="shared" si="3"/>
        <v>0</v>
      </c>
    </row>
    <row r="69" spans="1:23" ht="51" customHeight="1" x14ac:dyDescent="0.25">
      <c r="A69" s="68">
        <v>66</v>
      </c>
      <c r="B69" s="225" t="s">
        <v>527</v>
      </c>
      <c r="C69" s="88" t="s">
        <v>528</v>
      </c>
      <c r="D69" s="63"/>
      <c r="E69" s="48"/>
      <c r="F69" s="48"/>
      <c r="G69" s="48"/>
      <c r="H69" s="48"/>
      <c r="I69" s="48"/>
      <c r="J69" s="48"/>
      <c r="K69" s="80"/>
      <c r="L69" s="205">
        <f t="shared" ref="L69:L132" si="4">D69+F69+H69+J69</f>
        <v>0</v>
      </c>
      <c r="M69" s="206">
        <f t="shared" ref="M69:M132" si="5">E69+G69+I69+K69</f>
        <v>0</v>
      </c>
      <c r="N69" s="56"/>
      <c r="O69" s="39"/>
      <c r="P69" s="39"/>
      <c r="Q69" s="39"/>
      <c r="R69" s="39"/>
      <c r="S69" s="39"/>
      <c r="T69" s="39"/>
      <c r="U69" s="85"/>
      <c r="V69" s="91">
        <f t="shared" ref="V69:V132" si="6">N69+P69+R69+T69</f>
        <v>0</v>
      </c>
      <c r="W69" s="92">
        <f t="shared" ref="W69:W132" si="7">O69+Q69+S69+U69</f>
        <v>0</v>
      </c>
    </row>
    <row r="70" spans="1:23" ht="51" x14ac:dyDescent="0.25">
      <c r="A70" s="68">
        <v>67</v>
      </c>
      <c r="B70" s="225"/>
      <c r="C70" s="88" t="s">
        <v>529</v>
      </c>
      <c r="D70" s="63"/>
      <c r="E70" s="48"/>
      <c r="F70" s="48"/>
      <c r="G70" s="48"/>
      <c r="H70" s="48"/>
      <c r="I70" s="48"/>
      <c r="J70" s="48"/>
      <c r="K70" s="80"/>
      <c r="L70" s="205">
        <f t="shared" si="4"/>
        <v>0</v>
      </c>
      <c r="M70" s="206">
        <f t="shared" si="5"/>
        <v>0</v>
      </c>
      <c r="N70" s="56"/>
      <c r="O70" s="39"/>
      <c r="P70" s="39"/>
      <c r="Q70" s="39"/>
      <c r="R70" s="39"/>
      <c r="S70" s="39"/>
      <c r="T70" s="39"/>
      <c r="U70" s="85"/>
      <c r="V70" s="91">
        <f t="shared" si="6"/>
        <v>0</v>
      </c>
      <c r="W70" s="92">
        <f t="shared" si="7"/>
        <v>0</v>
      </c>
    </row>
    <row r="71" spans="1:23" ht="51" x14ac:dyDescent="0.25">
      <c r="A71" s="68">
        <v>68</v>
      </c>
      <c r="B71" s="225"/>
      <c r="C71" s="88" t="s">
        <v>530</v>
      </c>
      <c r="D71" s="62"/>
      <c r="E71" s="47"/>
      <c r="F71" s="47"/>
      <c r="G71" s="47"/>
      <c r="H71" s="47"/>
      <c r="I71" s="48"/>
      <c r="J71" s="48"/>
      <c r="K71" s="80"/>
      <c r="L71" s="205">
        <f t="shared" si="4"/>
        <v>0</v>
      </c>
      <c r="M71" s="206">
        <f t="shared" si="5"/>
        <v>0</v>
      </c>
      <c r="N71" s="56"/>
      <c r="O71" s="39"/>
      <c r="P71" s="39"/>
      <c r="Q71" s="39"/>
      <c r="R71" s="39"/>
      <c r="S71" s="39"/>
      <c r="T71" s="39"/>
      <c r="U71" s="85"/>
      <c r="V71" s="91">
        <f t="shared" si="6"/>
        <v>0</v>
      </c>
      <c r="W71" s="92">
        <f t="shared" si="7"/>
        <v>0</v>
      </c>
    </row>
    <row r="72" spans="1:23" ht="38.25" x14ac:dyDescent="0.25">
      <c r="A72" s="68">
        <v>69</v>
      </c>
      <c r="B72" s="88" t="s">
        <v>111</v>
      </c>
      <c r="C72" s="88"/>
      <c r="D72" s="62"/>
      <c r="E72" s="47"/>
      <c r="F72" s="47"/>
      <c r="G72" s="47"/>
      <c r="H72" s="47"/>
      <c r="I72" s="48"/>
      <c r="J72" s="48"/>
      <c r="K72" s="80"/>
      <c r="L72" s="205">
        <f t="shared" si="4"/>
        <v>0</v>
      </c>
      <c r="M72" s="206">
        <f t="shared" si="5"/>
        <v>0</v>
      </c>
      <c r="N72" s="56"/>
      <c r="O72" s="39"/>
      <c r="P72" s="39"/>
      <c r="Q72" s="39"/>
      <c r="R72" s="39"/>
      <c r="S72" s="39"/>
      <c r="T72" s="39"/>
      <c r="U72" s="85"/>
      <c r="V72" s="91">
        <f t="shared" si="6"/>
        <v>0</v>
      </c>
      <c r="W72" s="92">
        <f t="shared" si="7"/>
        <v>0</v>
      </c>
    </row>
    <row r="73" spans="1:23" ht="38.25" x14ac:dyDescent="0.25">
      <c r="A73" s="68">
        <v>70</v>
      </c>
      <c r="B73" s="88" t="s">
        <v>112</v>
      </c>
      <c r="C73" s="88"/>
      <c r="D73" s="62"/>
      <c r="E73" s="47"/>
      <c r="F73" s="47"/>
      <c r="G73" s="47"/>
      <c r="H73" s="47"/>
      <c r="I73" s="48"/>
      <c r="J73" s="48"/>
      <c r="K73" s="80"/>
      <c r="L73" s="205">
        <f t="shared" si="4"/>
        <v>0</v>
      </c>
      <c r="M73" s="206">
        <f t="shared" si="5"/>
        <v>0</v>
      </c>
      <c r="N73" s="56"/>
      <c r="O73" s="39"/>
      <c r="P73" s="39"/>
      <c r="Q73" s="39"/>
      <c r="R73" s="39"/>
      <c r="S73" s="39"/>
      <c r="T73" s="39"/>
      <c r="U73" s="85"/>
      <c r="V73" s="91">
        <f t="shared" si="6"/>
        <v>0</v>
      </c>
      <c r="W73" s="92">
        <f t="shared" si="7"/>
        <v>0</v>
      </c>
    </row>
    <row r="74" spans="1:23" ht="25.5" x14ac:dyDescent="0.25">
      <c r="A74" s="68">
        <v>71</v>
      </c>
      <c r="B74" s="88" t="s">
        <v>113</v>
      </c>
      <c r="C74" s="88"/>
      <c r="D74" s="62"/>
      <c r="E74" s="47"/>
      <c r="F74" s="47"/>
      <c r="G74" s="47"/>
      <c r="H74" s="47"/>
      <c r="I74" s="48"/>
      <c r="J74" s="48"/>
      <c r="K74" s="80"/>
      <c r="L74" s="205">
        <f t="shared" si="4"/>
        <v>0</v>
      </c>
      <c r="M74" s="206">
        <f t="shared" si="5"/>
        <v>0</v>
      </c>
      <c r="N74" s="56"/>
      <c r="O74" s="39"/>
      <c r="P74" s="39"/>
      <c r="Q74" s="39"/>
      <c r="R74" s="219">
        <v>29</v>
      </c>
      <c r="S74" s="39">
        <v>0</v>
      </c>
      <c r="T74" s="39"/>
      <c r="U74" s="85"/>
      <c r="V74" s="91">
        <f t="shared" si="6"/>
        <v>29</v>
      </c>
      <c r="W74" s="92">
        <f t="shared" si="7"/>
        <v>0</v>
      </c>
    </row>
    <row r="75" spans="1:23" ht="51" x14ac:dyDescent="0.25">
      <c r="A75" s="68">
        <v>72</v>
      </c>
      <c r="B75" s="88" t="s">
        <v>460</v>
      </c>
      <c r="C75" s="88"/>
      <c r="D75" s="62"/>
      <c r="E75" s="47"/>
      <c r="F75" s="47"/>
      <c r="G75" s="47"/>
      <c r="H75" s="47"/>
      <c r="I75" s="48"/>
      <c r="J75" s="48"/>
      <c r="K75" s="80"/>
      <c r="L75" s="205">
        <f t="shared" si="4"/>
        <v>0</v>
      </c>
      <c r="M75" s="206">
        <f t="shared" si="5"/>
        <v>0</v>
      </c>
      <c r="N75" s="56"/>
      <c r="O75" s="39"/>
      <c r="P75" s="39"/>
      <c r="Q75" s="39"/>
      <c r="R75" s="39"/>
      <c r="S75" s="39"/>
      <c r="T75" s="39"/>
      <c r="U75" s="85"/>
      <c r="V75" s="91">
        <f t="shared" si="6"/>
        <v>0</v>
      </c>
      <c r="W75" s="92">
        <f t="shared" si="7"/>
        <v>0</v>
      </c>
    </row>
    <row r="76" spans="1:23" ht="51" x14ac:dyDescent="0.25">
      <c r="A76" s="68">
        <v>73</v>
      </c>
      <c r="B76" s="88" t="s">
        <v>461</v>
      </c>
      <c r="C76" s="88"/>
      <c r="D76" s="62"/>
      <c r="E76" s="47"/>
      <c r="F76" s="47"/>
      <c r="G76" s="47"/>
      <c r="H76" s="47"/>
      <c r="I76" s="48"/>
      <c r="J76" s="48"/>
      <c r="K76" s="80"/>
      <c r="L76" s="205">
        <f t="shared" si="4"/>
        <v>0</v>
      </c>
      <c r="M76" s="206">
        <f t="shared" si="5"/>
        <v>0</v>
      </c>
      <c r="N76" s="56"/>
      <c r="O76" s="39"/>
      <c r="P76" s="39"/>
      <c r="Q76" s="39"/>
      <c r="R76" s="39"/>
      <c r="S76" s="39"/>
      <c r="T76" s="39"/>
      <c r="U76" s="85"/>
      <c r="V76" s="91">
        <f t="shared" si="6"/>
        <v>0</v>
      </c>
      <c r="W76" s="92">
        <f t="shared" si="7"/>
        <v>0</v>
      </c>
    </row>
    <row r="77" spans="1:23" ht="25.5" x14ac:dyDescent="0.25">
      <c r="A77" s="68">
        <v>74</v>
      </c>
      <c r="B77" s="88" t="s">
        <v>114</v>
      </c>
      <c r="C77" s="88"/>
      <c r="D77" s="62"/>
      <c r="E77" s="47"/>
      <c r="F77" s="47"/>
      <c r="G77" s="47"/>
      <c r="H77" s="47"/>
      <c r="I77" s="48"/>
      <c r="J77" s="48"/>
      <c r="K77" s="80"/>
      <c r="L77" s="205">
        <f t="shared" si="4"/>
        <v>0</v>
      </c>
      <c r="M77" s="206">
        <f t="shared" si="5"/>
        <v>0</v>
      </c>
      <c r="N77" s="56"/>
      <c r="O77" s="39"/>
      <c r="P77" s="39"/>
      <c r="Q77" s="39"/>
      <c r="R77" s="39"/>
      <c r="S77" s="39"/>
      <c r="T77" s="39"/>
      <c r="U77" s="85"/>
      <c r="V77" s="91">
        <f t="shared" si="6"/>
        <v>0</v>
      </c>
      <c r="W77" s="92">
        <f t="shared" si="7"/>
        <v>0</v>
      </c>
    </row>
    <row r="78" spans="1:23" ht="76.5" x14ac:dyDescent="0.25">
      <c r="A78" s="68">
        <v>75</v>
      </c>
      <c r="B78" s="88" t="s">
        <v>462</v>
      </c>
      <c r="C78" s="88"/>
      <c r="D78" s="62"/>
      <c r="E78" s="47"/>
      <c r="F78" s="47"/>
      <c r="G78" s="47"/>
      <c r="H78" s="47"/>
      <c r="I78" s="48"/>
      <c r="J78" s="48"/>
      <c r="K78" s="80"/>
      <c r="L78" s="205">
        <f t="shared" si="4"/>
        <v>0</v>
      </c>
      <c r="M78" s="206">
        <f t="shared" si="5"/>
        <v>0</v>
      </c>
      <c r="N78" s="56"/>
      <c r="O78" s="39"/>
      <c r="P78" s="39"/>
      <c r="Q78" s="39"/>
      <c r="R78" s="39"/>
      <c r="S78" s="39"/>
      <c r="T78" s="39"/>
      <c r="U78" s="85"/>
      <c r="V78" s="91">
        <f t="shared" si="6"/>
        <v>0</v>
      </c>
      <c r="W78" s="92">
        <f t="shared" si="7"/>
        <v>0</v>
      </c>
    </row>
    <row r="79" spans="1:23" ht="51" x14ac:dyDescent="0.25">
      <c r="A79" s="68">
        <v>76</v>
      </c>
      <c r="B79" s="88" t="s">
        <v>463</v>
      </c>
      <c r="C79" s="88"/>
      <c r="D79" s="62"/>
      <c r="E79" s="47"/>
      <c r="F79" s="47"/>
      <c r="G79" s="47"/>
      <c r="H79" s="47"/>
      <c r="I79" s="48"/>
      <c r="J79" s="48"/>
      <c r="K79" s="80"/>
      <c r="L79" s="205">
        <f t="shared" si="4"/>
        <v>0</v>
      </c>
      <c r="M79" s="206">
        <f t="shared" si="5"/>
        <v>0</v>
      </c>
      <c r="N79" s="56"/>
      <c r="O79" s="39"/>
      <c r="P79" s="39"/>
      <c r="Q79" s="39"/>
      <c r="R79" s="39"/>
      <c r="S79" s="39"/>
      <c r="T79" s="39"/>
      <c r="U79" s="85"/>
      <c r="V79" s="91">
        <f t="shared" si="6"/>
        <v>0</v>
      </c>
      <c r="W79" s="92">
        <f t="shared" si="7"/>
        <v>0</v>
      </c>
    </row>
    <row r="80" spans="1:23" ht="38.25" x14ac:dyDescent="0.25">
      <c r="A80" s="68">
        <v>77</v>
      </c>
      <c r="B80" s="88" t="s">
        <v>115</v>
      </c>
      <c r="C80" s="88"/>
      <c r="D80" s="62"/>
      <c r="E80" s="47"/>
      <c r="F80" s="47"/>
      <c r="G80" s="47"/>
      <c r="H80" s="47"/>
      <c r="I80" s="48"/>
      <c r="J80" s="48"/>
      <c r="K80" s="80"/>
      <c r="L80" s="205">
        <f t="shared" si="4"/>
        <v>0</v>
      </c>
      <c r="M80" s="206">
        <f t="shared" si="5"/>
        <v>0</v>
      </c>
      <c r="N80" s="56"/>
      <c r="O80" s="39"/>
      <c r="P80" s="39"/>
      <c r="Q80" s="39"/>
      <c r="R80" s="39"/>
      <c r="S80" s="39"/>
      <c r="T80" s="39"/>
      <c r="U80" s="85"/>
      <c r="V80" s="91">
        <f t="shared" si="6"/>
        <v>0</v>
      </c>
      <c r="W80" s="92">
        <f t="shared" si="7"/>
        <v>0</v>
      </c>
    </row>
    <row r="81" spans="1:23" ht="25.5" x14ac:dyDescent="0.25">
      <c r="A81" s="68">
        <v>78</v>
      </c>
      <c r="B81" s="88" t="s">
        <v>464</v>
      </c>
      <c r="C81" s="88"/>
      <c r="D81" s="62"/>
      <c r="E81" s="47"/>
      <c r="F81" s="47"/>
      <c r="G81" s="47"/>
      <c r="H81" s="47"/>
      <c r="I81" s="48"/>
      <c r="J81" s="48"/>
      <c r="K81" s="80"/>
      <c r="L81" s="205">
        <f t="shared" si="4"/>
        <v>0</v>
      </c>
      <c r="M81" s="206">
        <f t="shared" si="5"/>
        <v>0</v>
      </c>
      <c r="N81" s="56"/>
      <c r="O81" s="39"/>
      <c r="P81" s="39"/>
      <c r="Q81" s="39"/>
      <c r="R81" s="39"/>
      <c r="S81" s="39"/>
      <c r="T81" s="39"/>
      <c r="U81" s="85"/>
      <c r="V81" s="91">
        <f t="shared" si="6"/>
        <v>0</v>
      </c>
      <c r="W81" s="92">
        <f t="shared" si="7"/>
        <v>0</v>
      </c>
    </row>
    <row r="82" spans="1:23" ht="15.75" customHeight="1" x14ac:dyDescent="0.25">
      <c r="A82" s="68">
        <v>79</v>
      </c>
      <c r="B82" s="225" t="s">
        <v>116</v>
      </c>
      <c r="C82" s="88" t="s">
        <v>292</v>
      </c>
      <c r="D82" s="62"/>
      <c r="E82" s="47"/>
      <c r="F82" s="47"/>
      <c r="G82" s="47"/>
      <c r="H82" s="47"/>
      <c r="I82" s="48"/>
      <c r="J82" s="48"/>
      <c r="K82" s="80"/>
      <c r="L82" s="205">
        <f t="shared" si="4"/>
        <v>0</v>
      </c>
      <c r="M82" s="206">
        <f t="shared" si="5"/>
        <v>0</v>
      </c>
      <c r="N82" s="56"/>
      <c r="O82" s="39"/>
      <c r="P82" s="39"/>
      <c r="Q82" s="39"/>
      <c r="R82" s="39"/>
      <c r="S82" s="39"/>
      <c r="T82" s="39"/>
      <c r="U82" s="85"/>
      <c r="V82" s="91">
        <f t="shared" si="6"/>
        <v>0</v>
      </c>
      <c r="W82" s="92">
        <f t="shared" si="7"/>
        <v>0</v>
      </c>
    </row>
    <row r="83" spans="1:23" x14ac:dyDescent="0.25">
      <c r="A83" s="68">
        <v>80</v>
      </c>
      <c r="B83" s="225"/>
      <c r="C83" s="88" t="s">
        <v>293</v>
      </c>
      <c r="D83" s="62"/>
      <c r="E83" s="47"/>
      <c r="F83" s="47"/>
      <c r="G83" s="47"/>
      <c r="H83" s="47"/>
      <c r="I83" s="48"/>
      <c r="J83" s="48"/>
      <c r="K83" s="80"/>
      <c r="L83" s="205">
        <f t="shared" si="4"/>
        <v>0</v>
      </c>
      <c r="M83" s="206">
        <f t="shared" si="5"/>
        <v>0</v>
      </c>
      <c r="N83" s="56"/>
      <c r="O83" s="39"/>
      <c r="P83" s="39"/>
      <c r="Q83" s="39"/>
      <c r="R83" s="39"/>
      <c r="S83" s="39"/>
      <c r="T83" s="39"/>
      <c r="U83" s="85"/>
      <c r="V83" s="91">
        <f t="shared" si="6"/>
        <v>0</v>
      </c>
      <c r="W83" s="92">
        <f t="shared" si="7"/>
        <v>0</v>
      </c>
    </row>
    <row r="84" spans="1:23" x14ac:dyDescent="0.25">
      <c r="A84" s="68">
        <v>81</v>
      </c>
      <c r="B84" s="225"/>
      <c r="C84" s="88" t="s">
        <v>294</v>
      </c>
      <c r="D84" s="62"/>
      <c r="E84" s="47"/>
      <c r="F84" s="47"/>
      <c r="G84" s="47"/>
      <c r="H84" s="47"/>
      <c r="I84" s="48"/>
      <c r="J84" s="48"/>
      <c r="K84" s="80"/>
      <c r="L84" s="205">
        <f t="shared" si="4"/>
        <v>0</v>
      </c>
      <c r="M84" s="206">
        <f t="shared" si="5"/>
        <v>0</v>
      </c>
      <c r="N84" s="56"/>
      <c r="O84" s="39"/>
      <c r="P84" s="39"/>
      <c r="Q84" s="39"/>
      <c r="R84" s="39"/>
      <c r="S84" s="39"/>
      <c r="T84" s="39"/>
      <c r="U84" s="85"/>
      <c r="V84" s="91">
        <f t="shared" si="6"/>
        <v>0</v>
      </c>
      <c r="W84" s="92">
        <f t="shared" si="7"/>
        <v>0</v>
      </c>
    </row>
    <row r="85" spans="1:23" ht="25.5" x14ac:dyDescent="0.25">
      <c r="A85" s="68">
        <v>82</v>
      </c>
      <c r="B85" s="225"/>
      <c r="C85" s="88" t="s">
        <v>295</v>
      </c>
      <c r="D85" s="62"/>
      <c r="E85" s="47"/>
      <c r="F85" s="47"/>
      <c r="G85" s="47"/>
      <c r="H85" s="47"/>
      <c r="I85" s="48"/>
      <c r="J85" s="48"/>
      <c r="K85" s="80"/>
      <c r="L85" s="205">
        <f t="shared" si="4"/>
        <v>0</v>
      </c>
      <c r="M85" s="206">
        <f t="shared" si="5"/>
        <v>0</v>
      </c>
      <c r="N85" s="56"/>
      <c r="O85" s="39"/>
      <c r="P85" s="39"/>
      <c r="Q85" s="39"/>
      <c r="R85" s="39"/>
      <c r="S85" s="39"/>
      <c r="T85" s="39"/>
      <c r="U85" s="85"/>
      <c r="V85" s="91">
        <f t="shared" si="6"/>
        <v>0</v>
      </c>
      <c r="W85" s="92">
        <f t="shared" si="7"/>
        <v>0</v>
      </c>
    </row>
    <row r="86" spans="1:23" ht="25.5" x14ac:dyDescent="0.25">
      <c r="A86" s="68">
        <v>83</v>
      </c>
      <c r="B86" s="225"/>
      <c r="C86" s="88" t="s">
        <v>296</v>
      </c>
      <c r="D86" s="62"/>
      <c r="E86" s="47"/>
      <c r="F86" s="47"/>
      <c r="G86" s="47"/>
      <c r="H86" s="47"/>
      <c r="I86" s="48"/>
      <c r="J86" s="48"/>
      <c r="K86" s="80"/>
      <c r="L86" s="205">
        <f t="shared" si="4"/>
        <v>0</v>
      </c>
      <c r="M86" s="206">
        <f t="shared" si="5"/>
        <v>0</v>
      </c>
      <c r="N86" s="56"/>
      <c r="O86" s="39"/>
      <c r="P86" s="39"/>
      <c r="Q86" s="39"/>
      <c r="R86" s="39"/>
      <c r="S86" s="39"/>
      <c r="T86" s="39"/>
      <c r="U86" s="85"/>
      <c r="V86" s="91">
        <f t="shared" si="6"/>
        <v>0</v>
      </c>
      <c r="W86" s="92">
        <f t="shared" si="7"/>
        <v>0</v>
      </c>
    </row>
    <row r="87" spans="1:23" ht="102" x14ac:dyDescent="0.25">
      <c r="A87" s="68">
        <v>84</v>
      </c>
      <c r="B87" s="225"/>
      <c r="C87" s="88" t="s">
        <v>297</v>
      </c>
      <c r="D87" s="62"/>
      <c r="E87" s="47"/>
      <c r="F87" s="47"/>
      <c r="G87" s="47"/>
      <c r="H87" s="47"/>
      <c r="I87" s="48"/>
      <c r="J87" s="48"/>
      <c r="K87" s="80"/>
      <c r="L87" s="205">
        <f t="shared" si="4"/>
        <v>0</v>
      </c>
      <c r="M87" s="206">
        <f t="shared" si="5"/>
        <v>0</v>
      </c>
      <c r="N87" s="56"/>
      <c r="O87" s="39"/>
      <c r="P87" s="39"/>
      <c r="Q87" s="39"/>
      <c r="R87" s="39"/>
      <c r="S87" s="39"/>
      <c r="T87" s="39"/>
      <c r="U87" s="85"/>
      <c r="V87" s="91">
        <f t="shared" si="6"/>
        <v>0</v>
      </c>
      <c r="W87" s="92">
        <f t="shared" si="7"/>
        <v>0</v>
      </c>
    </row>
    <row r="88" spans="1:23" ht="178.5" x14ac:dyDescent="0.25">
      <c r="A88" s="68">
        <v>85</v>
      </c>
      <c r="B88" s="88" t="s">
        <v>117</v>
      </c>
      <c r="C88" s="88"/>
      <c r="D88" s="62"/>
      <c r="E88" s="47"/>
      <c r="F88" s="47"/>
      <c r="G88" s="47"/>
      <c r="H88" s="47"/>
      <c r="I88" s="48"/>
      <c r="J88" s="48"/>
      <c r="K88" s="80"/>
      <c r="L88" s="205">
        <f t="shared" si="4"/>
        <v>0</v>
      </c>
      <c r="M88" s="206">
        <f t="shared" si="5"/>
        <v>0</v>
      </c>
      <c r="N88" s="56"/>
      <c r="O88" s="39"/>
      <c r="P88" s="39"/>
      <c r="Q88" s="39"/>
      <c r="R88" s="39"/>
      <c r="S88" s="39"/>
      <c r="T88" s="39"/>
      <c r="U88" s="85"/>
      <c r="V88" s="91">
        <f t="shared" si="6"/>
        <v>0</v>
      </c>
      <c r="W88" s="92">
        <f t="shared" si="7"/>
        <v>0</v>
      </c>
    </row>
    <row r="89" spans="1:23" ht="38.25" x14ac:dyDescent="0.25">
      <c r="A89" s="68">
        <v>86</v>
      </c>
      <c r="B89" s="88" t="s">
        <v>118</v>
      </c>
      <c r="C89" s="88"/>
      <c r="D89" s="62"/>
      <c r="E89" s="47"/>
      <c r="F89" s="47"/>
      <c r="G89" s="47"/>
      <c r="H89" s="47"/>
      <c r="I89" s="48"/>
      <c r="J89" s="48"/>
      <c r="K89" s="80"/>
      <c r="L89" s="205">
        <f t="shared" si="4"/>
        <v>0</v>
      </c>
      <c r="M89" s="206">
        <f t="shared" si="5"/>
        <v>0</v>
      </c>
      <c r="N89" s="56"/>
      <c r="O89" s="39"/>
      <c r="P89" s="39"/>
      <c r="Q89" s="39"/>
      <c r="R89" s="39"/>
      <c r="S89" s="39"/>
      <c r="T89" s="39"/>
      <c r="U89" s="85"/>
      <c r="V89" s="91">
        <f t="shared" si="6"/>
        <v>0</v>
      </c>
      <c r="W89" s="92">
        <f t="shared" si="7"/>
        <v>0</v>
      </c>
    </row>
    <row r="90" spans="1:23" x14ac:dyDescent="0.25">
      <c r="A90" s="68">
        <v>87</v>
      </c>
      <c r="B90" s="88" t="s">
        <v>119</v>
      </c>
      <c r="C90" s="88"/>
      <c r="D90" s="63"/>
      <c r="E90" s="48"/>
      <c r="F90" s="48"/>
      <c r="G90" s="48"/>
      <c r="H90" s="48"/>
      <c r="I90" s="48"/>
      <c r="J90" s="48"/>
      <c r="K90" s="80"/>
      <c r="L90" s="205">
        <f t="shared" si="4"/>
        <v>0</v>
      </c>
      <c r="M90" s="206">
        <f t="shared" si="5"/>
        <v>0</v>
      </c>
      <c r="N90" s="56"/>
      <c r="O90" s="39"/>
      <c r="P90" s="39"/>
      <c r="Q90" s="39"/>
      <c r="R90" s="39"/>
      <c r="S90" s="39"/>
      <c r="T90" s="39"/>
      <c r="U90" s="85"/>
      <c r="V90" s="91">
        <f t="shared" si="6"/>
        <v>0</v>
      </c>
      <c r="W90" s="92">
        <f t="shared" si="7"/>
        <v>0</v>
      </c>
    </row>
    <row r="91" spans="1:23" x14ac:dyDescent="0.25">
      <c r="A91" s="68">
        <v>88</v>
      </c>
      <c r="B91" s="88" t="s">
        <v>120</v>
      </c>
      <c r="C91" s="88"/>
      <c r="D91" s="62"/>
      <c r="E91" s="47"/>
      <c r="F91" s="47"/>
      <c r="G91" s="47"/>
      <c r="H91" s="47"/>
      <c r="I91" s="48"/>
      <c r="J91" s="48"/>
      <c r="K91" s="80"/>
      <c r="L91" s="205">
        <f t="shared" si="4"/>
        <v>0</v>
      </c>
      <c r="M91" s="206">
        <f t="shared" si="5"/>
        <v>0</v>
      </c>
      <c r="N91" s="56"/>
      <c r="O91" s="39"/>
      <c r="P91" s="39"/>
      <c r="Q91" s="39"/>
      <c r="R91" s="39"/>
      <c r="S91" s="39"/>
      <c r="T91" s="39"/>
      <c r="U91" s="85"/>
      <c r="V91" s="91">
        <f t="shared" si="6"/>
        <v>0</v>
      </c>
      <c r="W91" s="92">
        <f t="shared" si="7"/>
        <v>0</v>
      </c>
    </row>
    <row r="92" spans="1:23" ht="38.25" x14ac:dyDescent="0.25">
      <c r="A92" s="68">
        <v>89</v>
      </c>
      <c r="B92" s="88" t="s">
        <v>121</v>
      </c>
      <c r="C92" s="88"/>
      <c r="D92" s="62"/>
      <c r="E92" s="47"/>
      <c r="F92" s="47"/>
      <c r="G92" s="47"/>
      <c r="H92" s="47"/>
      <c r="I92" s="48"/>
      <c r="J92" s="48"/>
      <c r="K92" s="80"/>
      <c r="L92" s="205">
        <f t="shared" si="4"/>
        <v>0</v>
      </c>
      <c r="M92" s="206">
        <f t="shared" si="5"/>
        <v>0</v>
      </c>
      <c r="N92" s="56"/>
      <c r="O92" s="39"/>
      <c r="P92" s="39"/>
      <c r="Q92" s="39"/>
      <c r="R92" s="39"/>
      <c r="S92" s="39"/>
      <c r="T92" s="39"/>
      <c r="U92" s="85"/>
      <c r="V92" s="91">
        <f t="shared" si="6"/>
        <v>0</v>
      </c>
      <c r="W92" s="92">
        <f t="shared" si="7"/>
        <v>0</v>
      </c>
    </row>
    <row r="93" spans="1:23" x14ac:dyDescent="0.25">
      <c r="A93" s="68">
        <v>90</v>
      </c>
      <c r="B93" s="88" t="s">
        <v>122</v>
      </c>
      <c r="C93" s="88"/>
      <c r="D93" s="62"/>
      <c r="E93" s="47"/>
      <c r="F93" s="47"/>
      <c r="G93" s="47"/>
      <c r="H93" s="47"/>
      <c r="I93" s="48"/>
      <c r="J93" s="48"/>
      <c r="K93" s="80"/>
      <c r="L93" s="205">
        <f t="shared" si="4"/>
        <v>0</v>
      </c>
      <c r="M93" s="206">
        <f t="shared" si="5"/>
        <v>0</v>
      </c>
      <c r="N93" s="56"/>
      <c r="O93" s="39"/>
      <c r="P93" s="39"/>
      <c r="Q93" s="39"/>
      <c r="R93" s="39"/>
      <c r="S93" s="39"/>
      <c r="T93" s="39"/>
      <c r="U93" s="85"/>
      <c r="V93" s="91">
        <f t="shared" si="6"/>
        <v>0</v>
      </c>
      <c r="W93" s="92">
        <f t="shared" si="7"/>
        <v>0</v>
      </c>
    </row>
    <row r="94" spans="1:23" x14ac:dyDescent="0.25">
      <c r="A94" s="68">
        <v>91</v>
      </c>
      <c r="B94" s="88" t="s">
        <v>123</v>
      </c>
      <c r="C94" s="88"/>
      <c r="D94" s="63"/>
      <c r="E94" s="48"/>
      <c r="F94" s="48"/>
      <c r="G94" s="48"/>
      <c r="H94" s="48"/>
      <c r="I94" s="48"/>
      <c r="J94" s="48"/>
      <c r="K94" s="80"/>
      <c r="L94" s="205">
        <f t="shared" si="4"/>
        <v>0</v>
      </c>
      <c r="M94" s="206">
        <f t="shared" si="5"/>
        <v>0</v>
      </c>
      <c r="N94" s="56"/>
      <c r="O94" s="39"/>
      <c r="P94" s="39"/>
      <c r="Q94" s="39"/>
      <c r="R94" s="39"/>
      <c r="S94" s="39"/>
      <c r="T94" s="39"/>
      <c r="U94" s="85"/>
      <c r="V94" s="91">
        <f t="shared" si="6"/>
        <v>0</v>
      </c>
      <c r="W94" s="92">
        <f t="shared" si="7"/>
        <v>0</v>
      </c>
    </row>
    <row r="95" spans="1:23" s="43" customFormat="1" ht="25.5" x14ac:dyDescent="0.25">
      <c r="A95" s="68">
        <v>92</v>
      </c>
      <c r="B95" s="88" t="s">
        <v>124</v>
      </c>
      <c r="C95" s="88"/>
      <c r="D95" s="63"/>
      <c r="E95" s="48"/>
      <c r="F95" s="48"/>
      <c r="G95" s="48"/>
      <c r="H95" s="48"/>
      <c r="I95" s="48"/>
      <c r="J95" s="48"/>
      <c r="K95" s="80"/>
      <c r="L95" s="205">
        <f t="shared" si="4"/>
        <v>0</v>
      </c>
      <c r="M95" s="206">
        <f t="shared" si="5"/>
        <v>0</v>
      </c>
      <c r="N95" s="56"/>
      <c r="O95" s="39"/>
      <c r="P95" s="39"/>
      <c r="Q95" s="39"/>
      <c r="R95" s="39"/>
      <c r="S95" s="39"/>
      <c r="T95" s="39"/>
      <c r="U95" s="85"/>
      <c r="V95" s="91">
        <f t="shared" si="6"/>
        <v>0</v>
      </c>
      <c r="W95" s="92">
        <f t="shared" si="7"/>
        <v>0</v>
      </c>
    </row>
    <row r="96" spans="1:23" ht="38.25" x14ac:dyDescent="0.25">
      <c r="A96" s="68">
        <v>93</v>
      </c>
      <c r="B96" s="88" t="s">
        <v>125</v>
      </c>
      <c r="C96" s="88"/>
      <c r="D96" s="62"/>
      <c r="E96" s="47"/>
      <c r="F96" s="47"/>
      <c r="G96" s="47"/>
      <c r="H96" s="47"/>
      <c r="I96" s="48"/>
      <c r="J96" s="48"/>
      <c r="K96" s="80"/>
      <c r="L96" s="205">
        <f t="shared" si="4"/>
        <v>0</v>
      </c>
      <c r="M96" s="206">
        <f t="shared" si="5"/>
        <v>0</v>
      </c>
      <c r="N96" s="56"/>
      <c r="O96" s="39"/>
      <c r="P96" s="39"/>
      <c r="Q96" s="39"/>
      <c r="R96" s="39"/>
      <c r="S96" s="39"/>
      <c r="T96" s="39"/>
      <c r="U96" s="85"/>
      <c r="V96" s="91">
        <f t="shared" si="6"/>
        <v>0</v>
      </c>
      <c r="W96" s="92">
        <f t="shared" si="7"/>
        <v>0</v>
      </c>
    </row>
    <row r="97" spans="1:23" x14ac:dyDescent="0.25">
      <c r="A97" s="68">
        <v>94</v>
      </c>
      <c r="B97" s="88" t="s">
        <v>126</v>
      </c>
      <c r="C97" s="88"/>
      <c r="D97" s="62"/>
      <c r="E97" s="47"/>
      <c r="F97" s="47"/>
      <c r="G97" s="47"/>
      <c r="H97" s="47"/>
      <c r="I97" s="48"/>
      <c r="J97" s="48"/>
      <c r="K97" s="80"/>
      <c r="L97" s="205">
        <f t="shared" si="4"/>
        <v>0</v>
      </c>
      <c r="M97" s="206">
        <f t="shared" si="5"/>
        <v>0</v>
      </c>
      <c r="N97" s="56"/>
      <c r="O97" s="39"/>
      <c r="P97" s="39"/>
      <c r="Q97" s="39"/>
      <c r="R97" s="39"/>
      <c r="S97" s="39"/>
      <c r="T97" s="39"/>
      <c r="U97" s="85"/>
      <c r="V97" s="91">
        <f t="shared" si="6"/>
        <v>0</v>
      </c>
      <c r="W97" s="92">
        <f t="shared" si="7"/>
        <v>0</v>
      </c>
    </row>
    <row r="98" spans="1:23" ht="25.5" x14ac:dyDescent="0.25">
      <c r="A98" s="68">
        <v>95</v>
      </c>
      <c r="B98" s="88" t="s">
        <v>127</v>
      </c>
      <c r="C98" s="88"/>
      <c r="D98" s="62"/>
      <c r="E98" s="47"/>
      <c r="F98" s="47"/>
      <c r="G98" s="47"/>
      <c r="H98" s="47"/>
      <c r="I98" s="48"/>
      <c r="J98" s="48"/>
      <c r="K98" s="80"/>
      <c r="L98" s="205">
        <f t="shared" si="4"/>
        <v>0</v>
      </c>
      <c r="M98" s="206">
        <f t="shared" si="5"/>
        <v>0</v>
      </c>
      <c r="N98" s="56"/>
      <c r="O98" s="39"/>
      <c r="P98" s="39"/>
      <c r="Q98" s="39"/>
      <c r="R98" s="39"/>
      <c r="S98" s="39"/>
      <c r="T98" s="39"/>
      <c r="U98" s="85"/>
      <c r="V98" s="91">
        <f t="shared" si="6"/>
        <v>0</v>
      </c>
      <c r="W98" s="92">
        <f t="shared" si="7"/>
        <v>0</v>
      </c>
    </row>
    <row r="99" spans="1:23" ht="89.25" x14ac:dyDescent="0.25">
      <c r="A99" s="68">
        <v>96</v>
      </c>
      <c r="B99" s="88" t="s">
        <v>128</v>
      </c>
      <c r="C99" s="88"/>
      <c r="D99" s="62"/>
      <c r="E99" s="47"/>
      <c r="F99" s="47"/>
      <c r="G99" s="47"/>
      <c r="H99" s="47"/>
      <c r="I99" s="48"/>
      <c r="J99" s="48"/>
      <c r="K99" s="80"/>
      <c r="L99" s="205">
        <f t="shared" si="4"/>
        <v>0</v>
      </c>
      <c r="M99" s="206">
        <f t="shared" si="5"/>
        <v>0</v>
      </c>
      <c r="N99" s="56"/>
      <c r="O99" s="39"/>
      <c r="P99" s="39"/>
      <c r="Q99" s="39"/>
      <c r="R99" s="39"/>
      <c r="S99" s="39"/>
      <c r="T99" s="39"/>
      <c r="U99" s="85"/>
      <c r="V99" s="91">
        <f t="shared" si="6"/>
        <v>0</v>
      </c>
      <c r="W99" s="92">
        <f t="shared" si="7"/>
        <v>0</v>
      </c>
    </row>
    <row r="100" spans="1:23" ht="38.25" x14ac:dyDescent="0.25">
      <c r="A100" s="68">
        <v>97</v>
      </c>
      <c r="B100" s="88" t="s">
        <v>531</v>
      </c>
      <c r="C100" s="89" t="s">
        <v>536</v>
      </c>
      <c r="D100" s="62"/>
      <c r="E100" s="47"/>
      <c r="F100" s="47"/>
      <c r="G100" s="47"/>
      <c r="H100" s="47"/>
      <c r="I100" s="48"/>
      <c r="J100" s="48"/>
      <c r="K100" s="80"/>
      <c r="L100" s="205">
        <f t="shared" si="4"/>
        <v>0</v>
      </c>
      <c r="M100" s="206">
        <f t="shared" si="5"/>
        <v>0</v>
      </c>
      <c r="N100" s="56"/>
      <c r="O100" s="39"/>
      <c r="P100" s="39"/>
      <c r="Q100" s="39"/>
      <c r="R100" s="39"/>
      <c r="S100" s="39"/>
      <c r="T100" s="39"/>
      <c r="U100" s="85"/>
      <c r="V100" s="91">
        <f t="shared" si="6"/>
        <v>0</v>
      </c>
      <c r="W100" s="92">
        <f t="shared" si="7"/>
        <v>0</v>
      </c>
    </row>
    <row r="101" spans="1:23" ht="25.5" x14ac:dyDescent="0.25">
      <c r="A101" s="68">
        <v>98</v>
      </c>
      <c r="B101" s="88" t="s">
        <v>131</v>
      </c>
      <c r="C101" s="88"/>
      <c r="D101" s="62"/>
      <c r="E101" s="47"/>
      <c r="F101" s="47"/>
      <c r="G101" s="47"/>
      <c r="H101" s="47"/>
      <c r="I101" s="48"/>
      <c r="J101" s="48"/>
      <c r="K101" s="80"/>
      <c r="L101" s="205">
        <f t="shared" si="4"/>
        <v>0</v>
      </c>
      <c r="M101" s="206">
        <f t="shared" si="5"/>
        <v>0</v>
      </c>
      <c r="N101" s="56"/>
      <c r="O101" s="39"/>
      <c r="P101" s="39"/>
      <c r="Q101" s="39"/>
      <c r="R101" s="39"/>
      <c r="S101" s="39"/>
      <c r="T101" s="39"/>
      <c r="U101" s="85"/>
      <c r="V101" s="91">
        <f t="shared" si="6"/>
        <v>0</v>
      </c>
      <c r="W101" s="92">
        <f t="shared" si="7"/>
        <v>0</v>
      </c>
    </row>
    <row r="102" spans="1:23" ht="25.5" x14ac:dyDescent="0.25">
      <c r="A102" s="68">
        <v>99</v>
      </c>
      <c r="B102" s="88" t="s">
        <v>132</v>
      </c>
      <c r="C102" s="88"/>
      <c r="D102" s="62"/>
      <c r="E102" s="47"/>
      <c r="F102" s="47"/>
      <c r="G102" s="47"/>
      <c r="H102" s="47"/>
      <c r="I102" s="48"/>
      <c r="J102" s="48"/>
      <c r="K102" s="80"/>
      <c r="L102" s="205">
        <f t="shared" si="4"/>
        <v>0</v>
      </c>
      <c r="M102" s="206">
        <f t="shared" si="5"/>
        <v>0</v>
      </c>
      <c r="N102" s="56"/>
      <c r="O102" s="39"/>
      <c r="P102" s="39"/>
      <c r="Q102" s="39"/>
      <c r="R102" s="39"/>
      <c r="S102" s="39"/>
      <c r="T102" s="39"/>
      <c r="U102" s="85"/>
      <c r="V102" s="91">
        <f t="shared" si="6"/>
        <v>0</v>
      </c>
      <c r="W102" s="92">
        <f t="shared" si="7"/>
        <v>0</v>
      </c>
    </row>
    <row r="103" spans="1:23" ht="25.5" x14ac:dyDescent="0.25">
      <c r="A103" s="68">
        <v>100</v>
      </c>
      <c r="B103" s="88" t="s">
        <v>133</v>
      </c>
      <c r="C103" s="88"/>
      <c r="D103" s="62"/>
      <c r="E103" s="47"/>
      <c r="F103" s="47"/>
      <c r="G103" s="47"/>
      <c r="H103" s="47"/>
      <c r="I103" s="48"/>
      <c r="J103" s="48"/>
      <c r="K103" s="80"/>
      <c r="L103" s="205">
        <f t="shared" si="4"/>
        <v>0</v>
      </c>
      <c r="M103" s="206">
        <f t="shared" si="5"/>
        <v>0</v>
      </c>
      <c r="N103" s="56"/>
      <c r="O103" s="39"/>
      <c r="P103" s="39"/>
      <c r="Q103" s="39"/>
      <c r="R103" s="39"/>
      <c r="S103" s="39"/>
      <c r="T103" s="39"/>
      <c r="U103" s="85"/>
      <c r="V103" s="91">
        <f t="shared" si="6"/>
        <v>0</v>
      </c>
      <c r="W103" s="92">
        <f t="shared" si="7"/>
        <v>0</v>
      </c>
    </row>
    <row r="104" spans="1:23" ht="25.5" x14ac:dyDescent="0.25">
      <c r="A104" s="68">
        <v>101</v>
      </c>
      <c r="B104" s="88" t="s">
        <v>134</v>
      </c>
      <c r="C104" s="88"/>
      <c r="D104" s="62"/>
      <c r="E104" s="47"/>
      <c r="F104" s="47"/>
      <c r="G104" s="47"/>
      <c r="H104" s="47"/>
      <c r="I104" s="48"/>
      <c r="J104" s="48"/>
      <c r="K104" s="80"/>
      <c r="L104" s="205">
        <f t="shared" si="4"/>
        <v>0</v>
      </c>
      <c r="M104" s="206">
        <f t="shared" si="5"/>
        <v>0</v>
      </c>
      <c r="N104" s="56"/>
      <c r="O104" s="39"/>
      <c r="P104" s="39"/>
      <c r="Q104" s="39"/>
      <c r="R104" s="39"/>
      <c r="S104" s="39"/>
      <c r="T104" s="39"/>
      <c r="U104" s="85"/>
      <c r="V104" s="91">
        <f t="shared" si="6"/>
        <v>0</v>
      </c>
      <c r="W104" s="92">
        <f t="shared" si="7"/>
        <v>0</v>
      </c>
    </row>
    <row r="105" spans="1:23" ht="25.5" x14ac:dyDescent="0.25">
      <c r="A105" s="68">
        <v>102</v>
      </c>
      <c r="B105" s="88" t="s">
        <v>135</v>
      </c>
      <c r="C105" s="88"/>
      <c r="D105" s="62"/>
      <c r="E105" s="47"/>
      <c r="F105" s="47"/>
      <c r="G105" s="47"/>
      <c r="H105" s="47"/>
      <c r="I105" s="48"/>
      <c r="J105" s="48"/>
      <c r="K105" s="80"/>
      <c r="L105" s="205">
        <f t="shared" si="4"/>
        <v>0</v>
      </c>
      <c r="M105" s="206">
        <f t="shared" si="5"/>
        <v>0</v>
      </c>
      <c r="N105" s="56"/>
      <c r="O105" s="39"/>
      <c r="P105" s="39"/>
      <c r="Q105" s="39"/>
      <c r="R105" s="39"/>
      <c r="S105" s="39"/>
      <c r="T105" s="39"/>
      <c r="U105" s="85"/>
      <c r="V105" s="91">
        <f t="shared" si="6"/>
        <v>0</v>
      </c>
      <c r="W105" s="92">
        <f t="shared" si="7"/>
        <v>0</v>
      </c>
    </row>
    <row r="106" spans="1:23" x14ac:dyDescent="0.25">
      <c r="A106" s="68">
        <v>103</v>
      </c>
      <c r="B106" s="88" t="s">
        <v>136</v>
      </c>
      <c r="C106" s="88"/>
      <c r="D106" s="62"/>
      <c r="E106" s="47"/>
      <c r="F106" s="47"/>
      <c r="G106" s="47"/>
      <c r="H106" s="47"/>
      <c r="I106" s="48"/>
      <c r="J106" s="48"/>
      <c r="K106" s="80"/>
      <c r="L106" s="205">
        <f t="shared" si="4"/>
        <v>0</v>
      </c>
      <c r="M106" s="206">
        <f t="shared" si="5"/>
        <v>0</v>
      </c>
      <c r="N106" s="56"/>
      <c r="O106" s="39"/>
      <c r="P106" s="39"/>
      <c r="Q106" s="39"/>
      <c r="R106" s="39"/>
      <c r="S106" s="39"/>
      <c r="T106" s="39"/>
      <c r="U106" s="85"/>
      <c r="V106" s="91">
        <f t="shared" si="6"/>
        <v>0</v>
      </c>
      <c r="W106" s="92">
        <f t="shared" si="7"/>
        <v>0</v>
      </c>
    </row>
    <row r="107" spans="1:23" ht="12.75" customHeight="1" x14ac:dyDescent="0.25">
      <c r="A107" s="68">
        <v>104</v>
      </c>
      <c r="B107" s="88" t="s">
        <v>137</v>
      </c>
      <c r="C107" s="88"/>
      <c r="D107" s="63"/>
      <c r="E107" s="48"/>
      <c r="F107" s="48"/>
      <c r="G107" s="48"/>
      <c r="H107" s="48"/>
      <c r="I107" s="48"/>
      <c r="J107" s="48"/>
      <c r="K107" s="80"/>
      <c r="L107" s="205">
        <f t="shared" si="4"/>
        <v>0</v>
      </c>
      <c r="M107" s="206">
        <f t="shared" si="5"/>
        <v>0</v>
      </c>
      <c r="N107" s="56"/>
      <c r="O107" s="39"/>
      <c r="P107" s="39"/>
      <c r="Q107" s="39"/>
      <c r="R107" s="39"/>
      <c r="S107" s="39"/>
      <c r="T107" s="39"/>
      <c r="U107" s="85"/>
      <c r="V107" s="91">
        <f t="shared" si="6"/>
        <v>0</v>
      </c>
      <c r="W107" s="92">
        <f t="shared" si="7"/>
        <v>0</v>
      </c>
    </row>
    <row r="108" spans="1:23" ht="12.75" customHeight="1" x14ac:dyDescent="0.25">
      <c r="A108" s="68">
        <v>105</v>
      </c>
      <c r="B108" s="88" t="s">
        <v>138</v>
      </c>
      <c r="C108" s="88"/>
      <c r="D108" s="62"/>
      <c r="E108" s="47"/>
      <c r="F108" s="47"/>
      <c r="G108" s="47"/>
      <c r="H108" s="47"/>
      <c r="I108" s="48"/>
      <c r="J108" s="48"/>
      <c r="K108" s="80"/>
      <c r="L108" s="205">
        <f t="shared" si="4"/>
        <v>0</v>
      </c>
      <c r="M108" s="206">
        <f t="shared" si="5"/>
        <v>0</v>
      </c>
      <c r="N108" s="56"/>
      <c r="O108" s="39"/>
      <c r="P108" s="39"/>
      <c r="Q108" s="39"/>
      <c r="R108" s="39"/>
      <c r="S108" s="39"/>
      <c r="T108" s="39"/>
      <c r="U108" s="85"/>
      <c r="V108" s="91">
        <f t="shared" si="6"/>
        <v>0</v>
      </c>
      <c r="W108" s="92">
        <f t="shared" si="7"/>
        <v>0</v>
      </c>
    </row>
    <row r="109" spans="1:23" ht="12.75" customHeight="1" x14ac:dyDescent="0.25">
      <c r="A109" s="68">
        <v>106</v>
      </c>
      <c r="B109" s="88" t="s">
        <v>532</v>
      </c>
      <c r="C109" s="89" t="s">
        <v>536</v>
      </c>
      <c r="D109" s="62"/>
      <c r="E109" s="47"/>
      <c r="F109" s="47"/>
      <c r="G109" s="47"/>
      <c r="H109" s="47"/>
      <c r="I109" s="48"/>
      <c r="J109" s="48"/>
      <c r="K109" s="80"/>
      <c r="L109" s="205">
        <f t="shared" si="4"/>
        <v>0</v>
      </c>
      <c r="M109" s="206">
        <f t="shared" si="5"/>
        <v>0</v>
      </c>
      <c r="N109" s="56"/>
      <c r="O109" s="39"/>
      <c r="P109" s="39"/>
      <c r="Q109" s="39"/>
      <c r="R109" s="39"/>
      <c r="S109" s="39"/>
      <c r="T109" s="39"/>
      <c r="U109" s="85"/>
      <c r="V109" s="91">
        <f t="shared" si="6"/>
        <v>0</v>
      </c>
      <c r="W109" s="92">
        <f t="shared" si="7"/>
        <v>0</v>
      </c>
    </row>
    <row r="110" spans="1:23" s="43" customFormat="1" ht="12.75" customHeight="1" x14ac:dyDescent="0.25">
      <c r="A110" s="68">
        <v>107</v>
      </c>
      <c r="B110" s="225" t="s">
        <v>139</v>
      </c>
      <c r="C110" s="88" t="s">
        <v>298</v>
      </c>
      <c r="D110" s="62"/>
      <c r="E110" s="47"/>
      <c r="F110" s="47"/>
      <c r="G110" s="47"/>
      <c r="H110" s="47"/>
      <c r="I110" s="48"/>
      <c r="J110" s="48"/>
      <c r="K110" s="80"/>
      <c r="L110" s="205">
        <f t="shared" si="4"/>
        <v>0</v>
      </c>
      <c r="M110" s="206">
        <f t="shared" si="5"/>
        <v>0</v>
      </c>
      <c r="N110" s="56"/>
      <c r="O110" s="39"/>
      <c r="P110" s="219"/>
      <c r="Q110" s="219"/>
      <c r="R110" s="39"/>
      <c r="S110" s="39"/>
      <c r="T110" s="39"/>
      <c r="U110" s="85"/>
      <c r="V110" s="91">
        <f t="shared" si="6"/>
        <v>0</v>
      </c>
      <c r="W110" s="92">
        <f t="shared" si="7"/>
        <v>0</v>
      </c>
    </row>
    <row r="111" spans="1:23" s="43" customFormat="1" ht="12.75" customHeight="1" x14ac:dyDescent="0.25">
      <c r="A111" s="68">
        <v>108</v>
      </c>
      <c r="B111" s="225"/>
      <c r="C111" s="88" t="s">
        <v>299</v>
      </c>
      <c r="D111" s="62"/>
      <c r="E111" s="47"/>
      <c r="F111" s="47"/>
      <c r="G111" s="47"/>
      <c r="H111" s="47"/>
      <c r="I111" s="48"/>
      <c r="J111" s="48"/>
      <c r="K111" s="80"/>
      <c r="L111" s="205">
        <f t="shared" si="4"/>
        <v>0</v>
      </c>
      <c r="M111" s="206">
        <f t="shared" si="5"/>
        <v>0</v>
      </c>
      <c r="N111" s="56"/>
      <c r="O111" s="39"/>
      <c r="P111" s="39"/>
      <c r="Q111" s="39"/>
      <c r="R111" s="39"/>
      <c r="S111" s="39"/>
      <c r="T111" s="39"/>
      <c r="U111" s="85"/>
      <c r="V111" s="91">
        <f t="shared" si="6"/>
        <v>0</v>
      </c>
      <c r="W111" s="92">
        <f t="shared" si="7"/>
        <v>0</v>
      </c>
    </row>
    <row r="112" spans="1:23" ht="12.75" customHeight="1" x14ac:dyDescent="0.25">
      <c r="A112" s="68">
        <v>109</v>
      </c>
      <c r="B112" s="225"/>
      <c r="C112" s="88" t="s">
        <v>300</v>
      </c>
      <c r="D112" s="62"/>
      <c r="E112" s="47"/>
      <c r="F112" s="47"/>
      <c r="G112" s="47"/>
      <c r="H112" s="47"/>
      <c r="I112" s="48"/>
      <c r="J112" s="48"/>
      <c r="K112" s="80"/>
      <c r="L112" s="205">
        <f t="shared" si="4"/>
        <v>0</v>
      </c>
      <c r="M112" s="206">
        <f t="shared" si="5"/>
        <v>0</v>
      </c>
      <c r="N112" s="56"/>
      <c r="O112" s="39"/>
      <c r="P112" s="39"/>
      <c r="Q112" s="39"/>
      <c r="R112" s="39"/>
      <c r="S112" s="39"/>
      <c r="T112" s="39"/>
      <c r="U112" s="85"/>
      <c r="V112" s="91">
        <f t="shared" si="6"/>
        <v>0</v>
      </c>
      <c r="W112" s="92">
        <f t="shared" si="7"/>
        <v>0</v>
      </c>
    </row>
    <row r="113" spans="1:23" ht="12.75" customHeight="1" x14ac:dyDescent="0.25">
      <c r="A113" s="68">
        <v>110</v>
      </c>
      <c r="B113" s="225"/>
      <c r="C113" s="88" t="s">
        <v>301</v>
      </c>
      <c r="D113" s="62"/>
      <c r="E113" s="47"/>
      <c r="F113" s="47"/>
      <c r="G113" s="47"/>
      <c r="H113" s="47"/>
      <c r="I113" s="48"/>
      <c r="J113" s="48"/>
      <c r="K113" s="80"/>
      <c r="L113" s="205">
        <f t="shared" si="4"/>
        <v>0</v>
      </c>
      <c r="M113" s="206">
        <f t="shared" si="5"/>
        <v>0</v>
      </c>
      <c r="N113" s="56"/>
      <c r="O113" s="39"/>
      <c r="P113" s="39"/>
      <c r="Q113" s="39"/>
      <c r="R113" s="39"/>
      <c r="S113" s="39"/>
      <c r="T113" s="39"/>
      <c r="U113" s="85"/>
      <c r="V113" s="91">
        <f t="shared" si="6"/>
        <v>0</v>
      </c>
      <c r="W113" s="92">
        <f t="shared" si="7"/>
        <v>0</v>
      </c>
    </row>
    <row r="114" spans="1:23" ht="12.75" customHeight="1" x14ac:dyDescent="0.25">
      <c r="A114" s="68">
        <v>111</v>
      </c>
      <c r="B114" s="225"/>
      <c r="C114" s="88" t="s">
        <v>302</v>
      </c>
      <c r="D114" s="63"/>
      <c r="E114" s="48"/>
      <c r="F114" s="48"/>
      <c r="G114" s="48"/>
      <c r="H114" s="48"/>
      <c r="I114" s="48"/>
      <c r="J114" s="48"/>
      <c r="K114" s="80"/>
      <c r="L114" s="205">
        <f t="shared" si="4"/>
        <v>0</v>
      </c>
      <c r="M114" s="206">
        <f t="shared" si="5"/>
        <v>0</v>
      </c>
      <c r="N114" s="56"/>
      <c r="O114" s="39"/>
      <c r="P114" s="39"/>
      <c r="Q114" s="39"/>
      <c r="R114" s="39"/>
      <c r="S114" s="39"/>
      <c r="T114" s="39"/>
      <c r="U114" s="85"/>
      <c r="V114" s="91">
        <f t="shared" si="6"/>
        <v>0</v>
      </c>
      <c r="W114" s="92">
        <f t="shared" si="7"/>
        <v>0</v>
      </c>
    </row>
    <row r="115" spans="1:23" ht="12.75" customHeight="1" x14ac:dyDescent="0.25">
      <c r="A115" s="68">
        <v>112</v>
      </c>
      <c r="B115" s="225"/>
      <c r="C115" s="88" t="s">
        <v>303</v>
      </c>
      <c r="D115" s="62"/>
      <c r="E115" s="47"/>
      <c r="F115" s="47"/>
      <c r="G115" s="47"/>
      <c r="H115" s="47"/>
      <c r="I115" s="48"/>
      <c r="J115" s="48"/>
      <c r="K115" s="80"/>
      <c r="L115" s="205">
        <f t="shared" si="4"/>
        <v>0</v>
      </c>
      <c r="M115" s="206">
        <f t="shared" si="5"/>
        <v>0</v>
      </c>
      <c r="N115" s="56"/>
      <c r="O115" s="39"/>
      <c r="P115" s="39"/>
      <c r="Q115" s="39"/>
      <c r="R115" s="39"/>
      <c r="S115" s="39"/>
      <c r="T115" s="39"/>
      <c r="U115" s="85"/>
      <c r="V115" s="91">
        <f t="shared" si="6"/>
        <v>0</v>
      </c>
      <c r="W115" s="92">
        <f t="shared" si="7"/>
        <v>0</v>
      </c>
    </row>
    <row r="116" spans="1:23" ht="12.75" customHeight="1" x14ac:dyDescent="0.25">
      <c r="A116" s="68">
        <v>113</v>
      </c>
      <c r="B116" s="225" t="s">
        <v>140</v>
      </c>
      <c r="C116" s="88" t="s">
        <v>304</v>
      </c>
      <c r="D116" s="62"/>
      <c r="E116" s="47"/>
      <c r="F116" s="47"/>
      <c r="G116" s="47"/>
      <c r="H116" s="47"/>
      <c r="I116" s="48"/>
      <c r="J116" s="48"/>
      <c r="K116" s="80"/>
      <c r="L116" s="205">
        <f t="shared" si="4"/>
        <v>0</v>
      </c>
      <c r="M116" s="206">
        <f t="shared" si="5"/>
        <v>0</v>
      </c>
      <c r="N116" s="56"/>
      <c r="O116" s="39"/>
      <c r="P116" s="39"/>
      <c r="Q116" s="39"/>
      <c r="R116" s="39"/>
      <c r="S116" s="39"/>
      <c r="T116" s="39"/>
      <c r="U116" s="85"/>
      <c r="V116" s="91">
        <f t="shared" si="6"/>
        <v>0</v>
      </c>
      <c r="W116" s="92">
        <f t="shared" si="7"/>
        <v>0</v>
      </c>
    </row>
    <row r="117" spans="1:23" ht="38.25" customHeight="1" x14ac:dyDescent="0.25">
      <c r="A117" s="68">
        <v>114</v>
      </c>
      <c r="B117" s="225"/>
      <c r="C117" s="88" t="s">
        <v>305</v>
      </c>
      <c r="D117" s="62"/>
      <c r="E117" s="47"/>
      <c r="F117" s="47"/>
      <c r="G117" s="47"/>
      <c r="H117" s="47"/>
      <c r="I117" s="48"/>
      <c r="J117" s="48"/>
      <c r="K117" s="80"/>
      <c r="L117" s="205">
        <f t="shared" si="4"/>
        <v>0</v>
      </c>
      <c r="M117" s="206">
        <f t="shared" si="5"/>
        <v>0</v>
      </c>
      <c r="N117" s="56"/>
      <c r="O117" s="39"/>
      <c r="P117" s="39"/>
      <c r="Q117" s="39"/>
      <c r="R117" s="39"/>
      <c r="S117" s="39"/>
      <c r="T117" s="39"/>
      <c r="U117" s="85"/>
      <c r="V117" s="91">
        <f t="shared" si="6"/>
        <v>0</v>
      </c>
      <c r="W117" s="92">
        <f t="shared" si="7"/>
        <v>0</v>
      </c>
    </row>
    <row r="118" spans="1:23" ht="102" x14ac:dyDescent="0.25">
      <c r="A118" s="68">
        <v>115</v>
      </c>
      <c r="B118" s="225"/>
      <c r="C118" s="88" t="s">
        <v>306</v>
      </c>
      <c r="D118" s="62"/>
      <c r="E118" s="47"/>
      <c r="F118" s="47"/>
      <c r="G118" s="47"/>
      <c r="H118" s="47"/>
      <c r="I118" s="48"/>
      <c r="J118" s="48"/>
      <c r="K118" s="80"/>
      <c r="L118" s="205">
        <f t="shared" si="4"/>
        <v>0</v>
      </c>
      <c r="M118" s="206">
        <f t="shared" si="5"/>
        <v>0</v>
      </c>
      <c r="N118" s="56"/>
      <c r="O118" s="39"/>
      <c r="P118" s="39"/>
      <c r="Q118" s="39"/>
      <c r="R118" s="39"/>
      <c r="S118" s="39"/>
      <c r="T118" s="39"/>
      <c r="U118" s="85"/>
      <c r="V118" s="91">
        <f t="shared" si="6"/>
        <v>0</v>
      </c>
      <c r="W118" s="92">
        <f t="shared" si="7"/>
        <v>0</v>
      </c>
    </row>
    <row r="119" spans="1:23" ht="63.75" x14ac:dyDescent="0.25">
      <c r="A119" s="68">
        <v>116</v>
      </c>
      <c r="B119" s="225"/>
      <c r="C119" s="88" t="s">
        <v>307</v>
      </c>
      <c r="D119" s="62"/>
      <c r="E119" s="47"/>
      <c r="F119" s="47"/>
      <c r="G119" s="47"/>
      <c r="H119" s="47"/>
      <c r="I119" s="48"/>
      <c r="J119" s="48"/>
      <c r="K119" s="80"/>
      <c r="L119" s="205">
        <f t="shared" si="4"/>
        <v>0</v>
      </c>
      <c r="M119" s="206">
        <f t="shared" si="5"/>
        <v>0</v>
      </c>
      <c r="N119" s="56"/>
      <c r="O119" s="39"/>
      <c r="P119" s="39"/>
      <c r="Q119" s="39"/>
      <c r="R119" s="39"/>
      <c r="S119" s="39"/>
      <c r="T119" s="39"/>
      <c r="U119" s="85"/>
      <c r="V119" s="91">
        <f t="shared" si="6"/>
        <v>0</v>
      </c>
      <c r="W119" s="92">
        <f t="shared" si="7"/>
        <v>0</v>
      </c>
    </row>
    <row r="120" spans="1:23" ht="25.5" x14ac:dyDescent="0.25">
      <c r="A120" s="68">
        <v>117</v>
      </c>
      <c r="B120" s="88" t="s">
        <v>141</v>
      </c>
      <c r="C120" s="88"/>
      <c r="D120" s="62"/>
      <c r="E120" s="47"/>
      <c r="F120" s="47"/>
      <c r="G120" s="47"/>
      <c r="H120" s="47"/>
      <c r="I120" s="48"/>
      <c r="J120" s="48"/>
      <c r="K120" s="80"/>
      <c r="L120" s="205">
        <f t="shared" si="4"/>
        <v>0</v>
      </c>
      <c r="M120" s="206">
        <f t="shared" si="5"/>
        <v>0</v>
      </c>
      <c r="N120" s="56"/>
      <c r="O120" s="39"/>
      <c r="P120" s="39"/>
      <c r="Q120" s="39"/>
      <c r="R120" s="39"/>
      <c r="S120" s="39"/>
      <c r="T120" s="39"/>
      <c r="U120" s="85"/>
      <c r="V120" s="91">
        <f t="shared" si="6"/>
        <v>0</v>
      </c>
      <c r="W120" s="92">
        <f t="shared" si="7"/>
        <v>0</v>
      </c>
    </row>
    <row r="121" spans="1:23" ht="38.25" x14ac:dyDescent="0.25">
      <c r="A121" s="68">
        <v>118</v>
      </c>
      <c r="B121" s="88" t="s">
        <v>142</v>
      </c>
      <c r="C121" s="88"/>
      <c r="D121" s="62"/>
      <c r="E121" s="47"/>
      <c r="F121" s="47"/>
      <c r="G121" s="47"/>
      <c r="H121" s="47"/>
      <c r="I121" s="48"/>
      <c r="J121" s="48"/>
      <c r="K121" s="80"/>
      <c r="L121" s="205">
        <f t="shared" si="4"/>
        <v>0</v>
      </c>
      <c r="M121" s="206">
        <f t="shared" si="5"/>
        <v>0</v>
      </c>
      <c r="N121" s="56"/>
      <c r="O121" s="39"/>
      <c r="P121" s="39"/>
      <c r="Q121" s="39"/>
      <c r="R121" s="39"/>
      <c r="S121" s="39"/>
      <c r="T121" s="39"/>
      <c r="U121" s="85"/>
      <c r="V121" s="91">
        <f t="shared" si="6"/>
        <v>0</v>
      </c>
      <c r="W121" s="92">
        <f t="shared" si="7"/>
        <v>0</v>
      </c>
    </row>
    <row r="122" spans="1:23" ht="51" customHeight="1" x14ac:dyDescent="0.25">
      <c r="A122" s="68">
        <v>119</v>
      </c>
      <c r="B122" s="225" t="s">
        <v>143</v>
      </c>
      <c r="C122" s="88" t="s">
        <v>308</v>
      </c>
      <c r="D122" s="62"/>
      <c r="E122" s="47"/>
      <c r="F122" s="47"/>
      <c r="G122" s="47"/>
      <c r="H122" s="47"/>
      <c r="I122" s="48"/>
      <c r="J122" s="48"/>
      <c r="K122" s="80"/>
      <c r="L122" s="205">
        <f t="shared" si="4"/>
        <v>0</v>
      </c>
      <c r="M122" s="206">
        <f t="shared" si="5"/>
        <v>0</v>
      </c>
      <c r="N122" s="209">
        <v>5</v>
      </c>
      <c r="O122" s="39"/>
      <c r="P122" s="39"/>
      <c r="Q122" s="39"/>
      <c r="R122" s="224"/>
      <c r="S122" s="224"/>
      <c r="T122" s="39"/>
      <c r="U122" s="85"/>
      <c r="V122" s="91">
        <f t="shared" si="6"/>
        <v>5</v>
      </c>
      <c r="W122" s="92">
        <f t="shared" si="7"/>
        <v>0</v>
      </c>
    </row>
    <row r="123" spans="1:23" ht="51" customHeight="1" x14ac:dyDescent="0.25">
      <c r="A123" s="68">
        <v>120</v>
      </c>
      <c r="B123" s="225"/>
      <c r="C123" s="88" t="s">
        <v>309</v>
      </c>
      <c r="D123" s="62"/>
      <c r="E123" s="47"/>
      <c r="F123" s="47"/>
      <c r="G123" s="47"/>
      <c r="H123" s="47"/>
      <c r="I123" s="48"/>
      <c r="J123" s="48"/>
      <c r="K123" s="80"/>
      <c r="L123" s="205">
        <f t="shared" si="4"/>
        <v>0</v>
      </c>
      <c r="M123" s="206">
        <f t="shared" si="5"/>
        <v>0</v>
      </c>
      <c r="N123" s="56"/>
      <c r="O123" s="39"/>
      <c r="P123" s="39"/>
      <c r="Q123" s="39"/>
      <c r="R123" s="39"/>
      <c r="S123" s="39"/>
      <c r="T123" s="39"/>
      <c r="U123" s="85"/>
      <c r="V123" s="91">
        <f t="shared" si="6"/>
        <v>0</v>
      </c>
      <c r="W123" s="92">
        <f t="shared" si="7"/>
        <v>0</v>
      </c>
    </row>
    <row r="124" spans="1:23" ht="63.75" x14ac:dyDescent="0.25">
      <c r="A124" s="68">
        <v>121</v>
      </c>
      <c r="B124" s="225"/>
      <c r="C124" s="88" t="s">
        <v>310</v>
      </c>
      <c r="D124" s="62"/>
      <c r="E124" s="47"/>
      <c r="F124" s="47"/>
      <c r="G124" s="47"/>
      <c r="H124" s="47"/>
      <c r="I124" s="48"/>
      <c r="J124" s="48"/>
      <c r="K124" s="80"/>
      <c r="L124" s="205">
        <f t="shared" si="4"/>
        <v>0</v>
      </c>
      <c r="M124" s="206">
        <f t="shared" si="5"/>
        <v>0</v>
      </c>
      <c r="N124" s="56"/>
      <c r="O124" s="39"/>
      <c r="P124" s="39"/>
      <c r="Q124" s="39"/>
      <c r="R124" s="39"/>
      <c r="S124" s="39"/>
      <c r="T124" s="39"/>
      <c r="U124" s="85"/>
      <c r="V124" s="91">
        <f t="shared" si="6"/>
        <v>0</v>
      </c>
      <c r="W124" s="92">
        <f t="shared" si="7"/>
        <v>0</v>
      </c>
    </row>
    <row r="125" spans="1:23" ht="102" x14ac:dyDescent="0.25">
      <c r="A125" s="68">
        <v>122</v>
      </c>
      <c r="B125" s="225" t="s">
        <v>144</v>
      </c>
      <c r="C125" s="88" t="s">
        <v>311</v>
      </c>
      <c r="D125" s="62"/>
      <c r="E125" s="47"/>
      <c r="F125" s="47"/>
      <c r="G125" s="47"/>
      <c r="H125" s="47"/>
      <c r="I125" s="48"/>
      <c r="J125" s="48"/>
      <c r="K125" s="80"/>
      <c r="L125" s="205">
        <f t="shared" si="4"/>
        <v>0</v>
      </c>
      <c r="M125" s="206">
        <f t="shared" si="5"/>
        <v>0</v>
      </c>
      <c r="N125" s="56"/>
      <c r="O125" s="39"/>
      <c r="P125" s="39"/>
      <c r="Q125" s="39"/>
      <c r="R125" s="39"/>
      <c r="S125" s="39"/>
      <c r="T125" s="39"/>
      <c r="U125" s="85"/>
      <c r="V125" s="91">
        <f t="shared" si="6"/>
        <v>0</v>
      </c>
      <c r="W125" s="92">
        <f t="shared" si="7"/>
        <v>0</v>
      </c>
    </row>
    <row r="126" spans="1:23" ht="114.75" x14ac:dyDescent="0.25">
      <c r="A126" s="68">
        <v>123</v>
      </c>
      <c r="B126" s="225"/>
      <c r="C126" s="88" t="s">
        <v>312</v>
      </c>
      <c r="D126" s="62"/>
      <c r="E126" s="47"/>
      <c r="F126" s="47"/>
      <c r="G126" s="47"/>
      <c r="H126" s="47"/>
      <c r="I126" s="48"/>
      <c r="J126" s="48"/>
      <c r="K126" s="80"/>
      <c r="L126" s="205">
        <f t="shared" si="4"/>
        <v>0</v>
      </c>
      <c r="M126" s="206">
        <f t="shared" si="5"/>
        <v>0</v>
      </c>
      <c r="N126" s="56"/>
      <c r="O126" s="39"/>
      <c r="P126" s="39"/>
      <c r="Q126" s="39"/>
      <c r="R126" s="39"/>
      <c r="S126" s="39"/>
      <c r="T126" s="39"/>
      <c r="U126" s="85"/>
      <c r="V126" s="91">
        <f t="shared" si="6"/>
        <v>0</v>
      </c>
      <c r="W126" s="92">
        <f t="shared" si="7"/>
        <v>0</v>
      </c>
    </row>
    <row r="127" spans="1:23" ht="114.75" x14ac:dyDescent="0.25">
      <c r="A127" s="68">
        <v>124</v>
      </c>
      <c r="B127" s="225"/>
      <c r="C127" s="88" t="s">
        <v>313</v>
      </c>
      <c r="D127" s="62"/>
      <c r="E127" s="47"/>
      <c r="F127" s="47"/>
      <c r="G127" s="47"/>
      <c r="H127" s="47"/>
      <c r="I127" s="48"/>
      <c r="J127" s="48"/>
      <c r="K127" s="80"/>
      <c r="L127" s="205">
        <f t="shared" si="4"/>
        <v>0</v>
      </c>
      <c r="M127" s="206">
        <f t="shared" si="5"/>
        <v>0</v>
      </c>
      <c r="N127" s="56"/>
      <c r="O127" s="39"/>
      <c r="P127" s="39"/>
      <c r="Q127" s="39"/>
      <c r="R127" s="39"/>
      <c r="S127" s="39"/>
      <c r="T127" s="39"/>
      <c r="U127" s="85"/>
      <c r="V127" s="91">
        <f t="shared" si="6"/>
        <v>0</v>
      </c>
      <c r="W127" s="92">
        <f t="shared" si="7"/>
        <v>0</v>
      </c>
    </row>
    <row r="128" spans="1:23" x14ac:dyDescent="0.25">
      <c r="A128" s="68">
        <v>125</v>
      </c>
      <c r="B128" s="88" t="s">
        <v>145</v>
      </c>
      <c r="C128" s="88"/>
      <c r="D128" s="62"/>
      <c r="E128" s="47"/>
      <c r="F128" s="47"/>
      <c r="G128" s="47"/>
      <c r="H128" s="47"/>
      <c r="I128" s="48"/>
      <c r="J128" s="48"/>
      <c r="K128" s="80"/>
      <c r="L128" s="205">
        <f t="shared" si="4"/>
        <v>0</v>
      </c>
      <c r="M128" s="206">
        <f t="shared" si="5"/>
        <v>0</v>
      </c>
      <c r="N128" s="56"/>
      <c r="O128" s="39"/>
      <c r="P128" s="39"/>
      <c r="Q128" s="39"/>
      <c r="R128" s="39"/>
      <c r="S128" s="39"/>
      <c r="T128" s="39"/>
      <c r="U128" s="85"/>
      <c r="V128" s="91">
        <f t="shared" si="6"/>
        <v>0</v>
      </c>
      <c r="W128" s="92">
        <f t="shared" si="7"/>
        <v>0</v>
      </c>
    </row>
    <row r="129" spans="1:23" ht="38.25" x14ac:dyDescent="0.25">
      <c r="A129" s="68">
        <v>126</v>
      </c>
      <c r="B129" s="88" t="s">
        <v>146</v>
      </c>
      <c r="C129" s="88"/>
      <c r="D129" s="62"/>
      <c r="E129" s="47"/>
      <c r="F129" s="47"/>
      <c r="G129" s="47"/>
      <c r="H129" s="47"/>
      <c r="I129" s="48"/>
      <c r="J129" s="48"/>
      <c r="K129" s="80"/>
      <c r="L129" s="205">
        <f t="shared" si="4"/>
        <v>0</v>
      </c>
      <c r="M129" s="206">
        <f t="shared" si="5"/>
        <v>0</v>
      </c>
      <c r="N129" s="209">
        <v>25</v>
      </c>
      <c r="O129" s="39"/>
      <c r="P129" s="39">
        <f>11+6+11</f>
        <v>28</v>
      </c>
      <c r="Q129" s="39"/>
      <c r="R129" s="219">
        <v>24</v>
      </c>
      <c r="S129" s="219">
        <v>0</v>
      </c>
      <c r="T129" s="39"/>
      <c r="U129" s="85"/>
      <c r="V129" s="91">
        <f t="shared" si="6"/>
        <v>77</v>
      </c>
      <c r="W129" s="92">
        <f t="shared" si="7"/>
        <v>0</v>
      </c>
    </row>
    <row r="130" spans="1:23" ht="38.25" x14ac:dyDescent="0.25">
      <c r="A130" s="68">
        <v>127</v>
      </c>
      <c r="B130" s="88" t="s">
        <v>147</v>
      </c>
      <c r="C130" s="88"/>
      <c r="D130" s="62"/>
      <c r="E130" s="47"/>
      <c r="F130" s="47"/>
      <c r="G130" s="47"/>
      <c r="H130" s="47"/>
      <c r="I130" s="48"/>
      <c r="J130" s="48"/>
      <c r="K130" s="80"/>
      <c r="L130" s="205">
        <f t="shared" si="4"/>
        <v>0</v>
      </c>
      <c r="M130" s="206">
        <f t="shared" si="5"/>
        <v>0</v>
      </c>
      <c r="N130" s="209">
        <v>60</v>
      </c>
      <c r="O130" s="39"/>
      <c r="P130" s="39">
        <f>30+13+25</f>
        <v>68</v>
      </c>
      <c r="Q130" s="39"/>
      <c r="R130" s="219">
        <v>63</v>
      </c>
      <c r="S130" s="219">
        <v>0</v>
      </c>
      <c r="T130" s="39"/>
      <c r="U130" s="85"/>
      <c r="V130" s="91">
        <f t="shared" si="6"/>
        <v>191</v>
      </c>
      <c r="W130" s="92">
        <f t="shared" si="7"/>
        <v>0</v>
      </c>
    </row>
    <row r="131" spans="1:23" ht="51" x14ac:dyDescent="0.25">
      <c r="A131" s="68">
        <v>128</v>
      </c>
      <c r="B131" s="88" t="s">
        <v>148</v>
      </c>
      <c r="C131" s="88"/>
      <c r="D131" s="62"/>
      <c r="E131" s="47"/>
      <c r="F131" s="47"/>
      <c r="G131" s="47"/>
      <c r="H131" s="47"/>
      <c r="I131" s="48"/>
      <c r="J131" s="48"/>
      <c r="K131" s="80"/>
      <c r="L131" s="205">
        <f t="shared" si="4"/>
        <v>0</v>
      </c>
      <c r="M131" s="206">
        <f t="shared" si="5"/>
        <v>0</v>
      </c>
      <c r="N131" s="209">
        <v>64</v>
      </c>
      <c r="O131" s="39"/>
      <c r="P131" s="39">
        <v>0</v>
      </c>
      <c r="Q131" s="39"/>
      <c r="R131" s="219">
        <v>2</v>
      </c>
      <c r="S131" s="219">
        <v>0</v>
      </c>
      <c r="T131" s="39"/>
      <c r="U131" s="85"/>
      <c r="V131" s="91">
        <f t="shared" si="6"/>
        <v>66</v>
      </c>
      <c r="W131" s="92">
        <f t="shared" si="7"/>
        <v>0</v>
      </c>
    </row>
    <row r="132" spans="1:23" ht="38.25" x14ac:dyDescent="0.25">
      <c r="A132" s="68">
        <v>129</v>
      </c>
      <c r="B132" s="88" t="s">
        <v>149</v>
      </c>
      <c r="C132" s="88"/>
      <c r="D132" s="63"/>
      <c r="E132" s="48"/>
      <c r="F132" s="48"/>
      <c r="G132" s="48"/>
      <c r="H132" s="48"/>
      <c r="I132" s="48"/>
      <c r="J132" s="48"/>
      <c r="K132" s="80"/>
      <c r="L132" s="205">
        <f t="shared" si="4"/>
        <v>0</v>
      </c>
      <c r="M132" s="206">
        <f t="shared" si="5"/>
        <v>0</v>
      </c>
      <c r="N132" s="209">
        <v>33</v>
      </c>
      <c r="O132" s="39"/>
      <c r="P132" s="39">
        <v>1</v>
      </c>
      <c r="Q132" s="39"/>
      <c r="R132" s="219">
        <v>2</v>
      </c>
      <c r="S132" s="219">
        <v>0</v>
      </c>
      <c r="T132" s="39"/>
      <c r="U132" s="85"/>
      <c r="V132" s="91">
        <f t="shared" si="6"/>
        <v>36</v>
      </c>
      <c r="W132" s="92">
        <f t="shared" si="7"/>
        <v>0</v>
      </c>
    </row>
    <row r="133" spans="1:23" ht="38.25" x14ac:dyDescent="0.25">
      <c r="A133" s="68">
        <v>130</v>
      </c>
      <c r="B133" s="88" t="s">
        <v>150</v>
      </c>
      <c r="C133" s="88"/>
      <c r="D133" s="62"/>
      <c r="E133" s="47"/>
      <c r="F133" s="47"/>
      <c r="G133" s="47"/>
      <c r="H133" s="47"/>
      <c r="I133" s="48"/>
      <c r="J133" s="48"/>
      <c r="K133" s="80"/>
      <c r="L133" s="205">
        <f t="shared" ref="L133:L196" si="8">D133+F133+H133+J133</f>
        <v>0</v>
      </c>
      <c r="M133" s="206">
        <f t="shared" ref="M133:M196" si="9">E133+G133+I133+K133</f>
        <v>0</v>
      </c>
      <c r="N133" s="209">
        <v>7</v>
      </c>
      <c r="O133" s="39"/>
      <c r="P133" s="39">
        <v>8</v>
      </c>
      <c r="Q133" s="39"/>
      <c r="R133" s="219">
        <v>4</v>
      </c>
      <c r="S133" s="219">
        <v>0</v>
      </c>
      <c r="T133" s="39"/>
      <c r="U133" s="85"/>
      <c r="V133" s="91">
        <f t="shared" ref="V133:V196" si="10">N133+P133+R133+T133</f>
        <v>19</v>
      </c>
      <c r="W133" s="92">
        <f t="shared" ref="W133:W196" si="11">O133+Q133+S133+U133</f>
        <v>0</v>
      </c>
    </row>
    <row r="134" spans="1:23" ht="38.25" x14ac:dyDescent="0.25">
      <c r="A134" s="68">
        <v>131</v>
      </c>
      <c r="B134" s="88" t="s">
        <v>151</v>
      </c>
      <c r="C134" s="88"/>
      <c r="D134" s="62"/>
      <c r="E134" s="47"/>
      <c r="F134" s="47"/>
      <c r="G134" s="47"/>
      <c r="H134" s="47"/>
      <c r="I134" s="48"/>
      <c r="J134" s="48"/>
      <c r="K134" s="80"/>
      <c r="L134" s="205">
        <f t="shared" si="8"/>
        <v>0</v>
      </c>
      <c r="M134" s="206">
        <f t="shared" si="9"/>
        <v>0</v>
      </c>
      <c r="N134" s="209">
        <v>242</v>
      </c>
      <c r="O134" s="39"/>
      <c r="P134" s="39">
        <v>44</v>
      </c>
      <c r="Q134" s="39"/>
      <c r="R134" s="219">
        <v>28</v>
      </c>
      <c r="S134" s="219">
        <v>0</v>
      </c>
      <c r="T134" s="39"/>
      <c r="U134" s="85"/>
      <c r="V134" s="91">
        <f t="shared" si="10"/>
        <v>314</v>
      </c>
      <c r="W134" s="92">
        <f t="shared" si="11"/>
        <v>0</v>
      </c>
    </row>
    <row r="135" spans="1:23" ht="38.25" x14ac:dyDescent="0.25">
      <c r="A135" s="68">
        <v>132</v>
      </c>
      <c r="B135" s="225" t="s">
        <v>153</v>
      </c>
      <c r="C135" s="88" t="s">
        <v>465</v>
      </c>
      <c r="D135" s="62"/>
      <c r="E135" s="47"/>
      <c r="F135" s="47"/>
      <c r="G135" s="47"/>
      <c r="H135" s="47"/>
      <c r="I135" s="48"/>
      <c r="J135" s="48"/>
      <c r="K135" s="80"/>
      <c r="L135" s="205">
        <f t="shared" si="8"/>
        <v>0</v>
      </c>
      <c r="M135" s="206">
        <f t="shared" si="9"/>
        <v>0</v>
      </c>
      <c r="N135" s="56"/>
      <c r="O135" s="39"/>
      <c r="P135" s="39"/>
      <c r="Q135" s="219"/>
      <c r="R135" s="219"/>
      <c r="S135" s="219"/>
      <c r="T135" s="39"/>
      <c r="U135" s="85"/>
      <c r="V135" s="91">
        <f t="shared" si="10"/>
        <v>0</v>
      </c>
      <c r="W135" s="92">
        <f t="shared" si="11"/>
        <v>0</v>
      </c>
    </row>
    <row r="136" spans="1:23" ht="38.25" x14ac:dyDescent="0.25">
      <c r="A136" s="68">
        <v>133</v>
      </c>
      <c r="B136" s="225"/>
      <c r="C136" s="88" t="s">
        <v>466</v>
      </c>
      <c r="D136" s="62"/>
      <c r="E136" s="47"/>
      <c r="F136" s="47"/>
      <c r="G136" s="47"/>
      <c r="H136" s="47"/>
      <c r="I136" s="48"/>
      <c r="J136" s="48"/>
      <c r="K136" s="80"/>
      <c r="L136" s="205">
        <f t="shared" si="8"/>
        <v>0</v>
      </c>
      <c r="M136" s="206">
        <f t="shared" si="9"/>
        <v>0</v>
      </c>
      <c r="N136" s="56"/>
      <c r="O136" s="39"/>
      <c r="P136" s="39"/>
      <c r="Q136" s="219"/>
      <c r="R136" s="219"/>
      <c r="S136" s="219"/>
      <c r="T136" s="39"/>
      <c r="U136" s="85"/>
      <c r="V136" s="91">
        <f t="shared" si="10"/>
        <v>0</v>
      </c>
      <c r="W136" s="92">
        <f t="shared" si="11"/>
        <v>0</v>
      </c>
    </row>
    <row r="137" spans="1:23" ht="38.25" x14ac:dyDescent="0.25">
      <c r="A137" s="68">
        <v>134</v>
      </c>
      <c r="B137" s="225"/>
      <c r="C137" s="88" t="s">
        <v>152</v>
      </c>
      <c r="D137" s="62"/>
      <c r="E137" s="47"/>
      <c r="F137" s="47"/>
      <c r="G137" s="47"/>
      <c r="H137" s="47"/>
      <c r="I137" s="48"/>
      <c r="J137" s="48"/>
      <c r="K137" s="80"/>
      <c r="L137" s="205">
        <f t="shared" si="8"/>
        <v>0</v>
      </c>
      <c r="M137" s="206">
        <f t="shared" si="9"/>
        <v>0</v>
      </c>
      <c r="N137" s="56"/>
      <c r="O137" s="39"/>
      <c r="P137" s="39"/>
      <c r="Q137" s="219"/>
      <c r="R137" s="219"/>
      <c r="S137" s="219"/>
      <c r="T137" s="39"/>
      <c r="U137" s="85"/>
      <c r="V137" s="91">
        <f t="shared" si="10"/>
        <v>0</v>
      </c>
      <c r="W137" s="92">
        <f t="shared" si="11"/>
        <v>0</v>
      </c>
    </row>
    <row r="138" spans="1:23" ht="25.5" x14ac:dyDescent="0.25">
      <c r="A138" s="68">
        <v>135</v>
      </c>
      <c r="B138" s="88" t="s">
        <v>154</v>
      </c>
      <c r="C138" s="88"/>
      <c r="D138" s="62"/>
      <c r="E138" s="47"/>
      <c r="F138" s="47"/>
      <c r="G138" s="47"/>
      <c r="H138" s="47"/>
      <c r="I138" s="48"/>
      <c r="J138" s="48"/>
      <c r="K138" s="80"/>
      <c r="L138" s="205">
        <f t="shared" si="8"/>
        <v>0</v>
      </c>
      <c r="M138" s="206">
        <f t="shared" si="9"/>
        <v>0</v>
      </c>
      <c r="N138" s="56"/>
      <c r="O138" s="39"/>
      <c r="P138" s="39"/>
      <c r="Q138" s="39"/>
      <c r="R138" s="39"/>
      <c r="S138" s="39"/>
      <c r="T138" s="39"/>
      <c r="U138" s="85"/>
      <c r="V138" s="91">
        <f t="shared" si="10"/>
        <v>0</v>
      </c>
      <c r="W138" s="92">
        <f t="shared" si="11"/>
        <v>0</v>
      </c>
    </row>
    <row r="139" spans="1:23" ht="38.25" x14ac:dyDescent="0.25">
      <c r="A139" s="68">
        <v>136</v>
      </c>
      <c r="B139" s="88" t="s">
        <v>155</v>
      </c>
      <c r="C139" s="88"/>
      <c r="D139" s="62"/>
      <c r="E139" s="47"/>
      <c r="F139" s="47"/>
      <c r="G139" s="47"/>
      <c r="H139" s="47"/>
      <c r="I139" s="48"/>
      <c r="J139" s="48"/>
      <c r="K139" s="80"/>
      <c r="L139" s="205">
        <f t="shared" si="8"/>
        <v>0</v>
      </c>
      <c r="M139" s="206">
        <f t="shared" si="9"/>
        <v>0</v>
      </c>
      <c r="N139" s="56"/>
      <c r="O139" s="39"/>
      <c r="P139" s="39"/>
      <c r="Q139" s="39"/>
      <c r="R139" s="39"/>
      <c r="S139" s="39"/>
      <c r="T139" s="39"/>
      <c r="U139" s="85"/>
      <c r="V139" s="91">
        <f t="shared" si="10"/>
        <v>0</v>
      </c>
      <c r="W139" s="92">
        <f t="shared" si="11"/>
        <v>0</v>
      </c>
    </row>
    <row r="140" spans="1:23" ht="38.25" x14ac:dyDescent="0.25">
      <c r="A140" s="68">
        <v>137</v>
      </c>
      <c r="B140" s="88" t="s">
        <v>156</v>
      </c>
      <c r="C140" s="88"/>
      <c r="D140" s="62"/>
      <c r="E140" s="47"/>
      <c r="F140" s="47"/>
      <c r="G140" s="47"/>
      <c r="H140" s="47"/>
      <c r="I140" s="48"/>
      <c r="J140" s="48"/>
      <c r="K140" s="80"/>
      <c r="L140" s="205">
        <f t="shared" si="8"/>
        <v>0</v>
      </c>
      <c r="M140" s="206">
        <f t="shared" si="9"/>
        <v>0</v>
      </c>
      <c r="N140" s="56"/>
      <c r="O140" s="39"/>
      <c r="P140" s="39"/>
      <c r="Q140" s="39"/>
      <c r="R140" s="39"/>
      <c r="S140" s="39"/>
      <c r="T140" s="39"/>
      <c r="U140" s="85"/>
      <c r="V140" s="91">
        <f t="shared" si="10"/>
        <v>0</v>
      </c>
      <c r="W140" s="92">
        <f t="shared" si="11"/>
        <v>0</v>
      </c>
    </row>
    <row r="141" spans="1:23" ht="25.5" x14ac:dyDescent="0.25">
      <c r="A141" s="68">
        <v>138</v>
      </c>
      <c r="B141" s="88" t="s">
        <v>157</v>
      </c>
      <c r="C141" s="88"/>
      <c r="D141" s="62"/>
      <c r="E141" s="47"/>
      <c r="F141" s="47"/>
      <c r="G141" s="47"/>
      <c r="H141" s="47"/>
      <c r="I141" s="48"/>
      <c r="J141" s="48"/>
      <c r="K141" s="80"/>
      <c r="L141" s="205">
        <f t="shared" si="8"/>
        <v>0</v>
      </c>
      <c r="M141" s="206">
        <f t="shared" si="9"/>
        <v>0</v>
      </c>
      <c r="N141" s="56"/>
      <c r="O141" s="39"/>
      <c r="P141" s="39"/>
      <c r="Q141" s="39"/>
      <c r="R141" s="39"/>
      <c r="S141" s="39"/>
      <c r="T141" s="39"/>
      <c r="U141" s="85"/>
      <c r="V141" s="91">
        <f t="shared" si="10"/>
        <v>0</v>
      </c>
      <c r="W141" s="92">
        <f t="shared" si="11"/>
        <v>0</v>
      </c>
    </row>
    <row r="142" spans="1:23" ht="25.5" x14ac:dyDescent="0.25">
      <c r="A142" s="68">
        <v>139</v>
      </c>
      <c r="B142" s="88" t="s">
        <v>158</v>
      </c>
      <c r="C142" s="88"/>
      <c r="D142" s="62"/>
      <c r="E142" s="47"/>
      <c r="F142" s="47"/>
      <c r="G142" s="47"/>
      <c r="H142" s="47"/>
      <c r="I142" s="48"/>
      <c r="J142" s="48"/>
      <c r="K142" s="80"/>
      <c r="L142" s="205">
        <f t="shared" si="8"/>
        <v>0</v>
      </c>
      <c r="M142" s="206">
        <f t="shared" si="9"/>
        <v>0</v>
      </c>
      <c r="N142" s="56"/>
      <c r="O142" s="39"/>
      <c r="P142" s="39"/>
      <c r="Q142" s="39"/>
      <c r="R142" s="39"/>
      <c r="S142" s="39"/>
      <c r="T142" s="39"/>
      <c r="U142" s="85"/>
      <c r="V142" s="91">
        <f t="shared" si="10"/>
        <v>0</v>
      </c>
      <c r="W142" s="92">
        <f t="shared" si="11"/>
        <v>0</v>
      </c>
    </row>
    <row r="143" spans="1:23" ht="25.5" x14ac:dyDescent="0.25">
      <c r="A143" s="68">
        <v>140</v>
      </c>
      <c r="B143" s="88" t="s">
        <v>159</v>
      </c>
      <c r="C143" s="88" t="s">
        <v>533</v>
      </c>
      <c r="D143" s="62"/>
      <c r="E143" s="47"/>
      <c r="F143" s="47"/>
      <c r="G143" s="47"/>
      <c r="H143" s="47"/>
      <c r="I143" s="48"/>
      <c r="J143" s="48"/>
      <c r="K143" s="80"/>
      <c r="L143" s="205">
        <f t="shared" si="8"/>
        <v>0</v>
      </c>
      <c r="M143" s="206">
        <f t="shared" si="9"/>
        <v>0</v>
      </c>
      <c r="N143" s="56"/>
      <c r="O143" s="39"/>
      <c r="P143" s="39"/>
      <c r="Q143" s="39"/>
      <c r="R143" s="39"/>
      <c r="S143" s="39"/>
      <c r="T143" s="39"/>
      <c r="U143" s="85"/>
      <c r="V143" s="91">
        <f t="shared" si="10"/>
        <v>0</v>
      </c>
      <c r="W143" s="92">
        <f t="shared" si="11"/>
        <v>0</v>
      </c>
    </row>
    <row r="144" spans="1:23" ht="25.5" x14ac:dyDescent="0.25">
      <c r="A144" s="68">
        <v>141</v>
      </c>
      <c r="B144" s="88" t="s">
        <v>160</v>
      </c>
      <c r="C144" s="88"/>
      <c r="D144" s="62"/>
      <c r="E144" s="47"/>
      <c r="F144" s="47"/>
      <c r="G144" s="47"/>
      <c r="H144" s="47"/>
      <c r="I144" s="48"/>
      <c r="J144" s="48"/>
      <c r="K144" s="80"/>
      <c r="L144" s="205">
        <f t="shared" si="8"/>
        <v>0</v>
      </c>
      <c r="M144" s="206">
        <f t="shared" si="9"/>
        <v>0</v>
      </c>
      <c r="N144" s="56"/>
      <c r="O144" s="39"/>
      <c r="P144" s="39"/>
      <c r="Q144" s="39"/>
      <c r="R144" s="39"/>
      <c r="S144" s="39"/>
      <c r="T144" s="39"/>
      <c r="U144" s="85"/>
      <c r="V144" s="91">
        <f t="shared" si="10"/>
        <v>0</v>
      </c>
      <c r="W144" s="92">
        <f t="shared" si="11"/>
        <v>0</v>
      </c>
    </row>
    <row r="145" spans="1:23" ht="51" x14ac:dyDescent="0.25">
      <c r="A145" s="68">
        <v>142</v>
      </c>
      <c r="B145" s="196" t="s">
        <v>534</v>
      </c>
      <c r="C145" s="89" t="s">
        <v>536</v>
      </c>
      <c r="D145" s="62"/>
      <c r="E145" s="47"/>
      <c r="F145" s="47"/>
      <c r="G145" s="47"/>
      <c r="H145" s="47"/>
      <c r="I145" s="48"/>
      <c r="J145" s="48"/>
      <c r="K145" s="80"/>
      <c r="L145" s="205">
        <f t="shared" si="8"/>
        <v>0</v>
      </c>
      <c r="M145" s="206">
        <f t="shared" si="9"/>
        <v>0</v>
      </c>
      <c r="N145" s="56"/>
      <c r="O145" s="39"/>
      <c r="P145" s="39"/>
      <c r="Q145" s="39"/>
      <c r="R145" s="39"/>
      <c r="S145" s="39"/>
      <c r="T145" s="39"/>
      <c r="U145" s="85"/>
      <c r="V145" s="91">
        <f t="shared" si="10"/>
        <v>0</v>
      </c>
      <c r="W145" s="92">
        <f t="shared" si="11"/>
        <v>0</v>
      </c>
    </row>
    <row r="146" spans="1:23" ht="38.25" x14ac:dyDescent="0.25">
      <c r="A146" s="68">
        <v>143</v>
      </c>
      <c r="B146" s="88" t="s">
        <v>161</v>
      </c>
      <c r="C146" s="88"/>
      <c r="D146" s="62"/>
      <c r="E146" s="47"/>
      <c r="F146" s="47"/>
      <c r="G146" s="47"/>
      <c r="H146" s="47"/>
      <c r="I146" s="48"/>
      <c r="J146" s="48"/>
      <c r="K146" s="80"/>
      <c r="L146" s="205">
        <f t="shared" si="8"/>
        <v>0</v>
      </c>
      <c r="M146" s="206">
        <f t="shared" si="9"/>
        <v>0</v>
      </c>
      <c r="N146" s="56"/>
      <c r="O146" s="39"/>
      <c r="P146" s="39"/>
      <c r="Q146" s="39"/>
      <c r="R146" s="39"/>
      <c r="S146" s="39"/>
      <c r="T146" s="39"/>
      <c r="U146" s="85"/>
      <c r="V146" s="91">
        <f t="shared" si="10"/>
        <v>0</v>
      </c>
      <c r="W146" s="92">
        <f t="shared" si="11"/>
        <v>0</v>
      </c>
    </row>
    <row r="147" spans="1:23" ht="25.5" x14ac:dyDescent="0.25">
      <c r="A147" s="68">
        <v>144</v>
      </c>
      <c r="B147" s="225" t="s">
        <v>162</v>
      </c>
      <c r="C147" s="88" t="s">
        <v>314</v>
      </c>
      <c r="D147" s="62"/>
      <c r="E147" s="47"/>
      <c r="F147" s="47"/>
      <c r="G147" s="47"/>
      <c r="H147" s="47"/>
      <c r="I147" s="48"/>
      <c r="J147" s="48"/>
      <c r="K147" s="80"/>
      <c r="L147" s="205">
        <f t="shared" si="8"/>
        <v>0</v>
      </c>
      <c r="M147" s="206">
        <f t="shared" si="9"/>
        <v>0</v>
      </c>
      <c r="N147" s="56"/>
      <c r="O147" s="39"/>
      <c r="P147" s="39"/>
      <c r="Q147" s="39"/>
      <c r="R147" s="39"/>
      <c r="S147" s="39"/>
      <c r="T147" s="39"/>
      <c r="U147" s="85"/>
      <c r="V147" s="91">
        <f t="shared" si="10"/>
        <v>0</v>
      </c>
      <c r="W147" s="92">
        <f t="shared" si="11"/>
        <v>0</v>
      </c>
    </row>
    <row r="148" spans="1:23" ht="25.5" x14ac:dyDescent="0.25">
      <c r="A148" s="68">
        <v>145</v>
      </c>
      <c r="B148" s="225"/>
      <c r="C148" s="88" t="s">
        <v>315</v>
      </c>
      <c r="D148" s="62"/>
      <c r="E148" s="47"/>
      <c r="F148" s="47"/>
      <c r="G148" s="47"/>
      <c r="H148" s="47"/>
      <c r="I148" s="48"/>
      <c r="J148" s="48"/>
      <c r="K148" s="80"/>
      <c r="L148" s="205">
        <f t="shared" si="8"/>
        <v>0</v>
      </c>
      <c r="M148" s="206">
        <f t="shared" si="9"/>
        <v>0</v>
      </c>
      <c r="N148" s="56"/>
      <c r="O148" s="39"/>
      <c r="P148" s="39"/>
      <c r="Q148" s="39"/>
      <c r="R148" s="39"/>
      <c r="S148" s="39"/>
      <c r="T148" s="39"/>
      <c r="U148" s="85"/>
      <c r="V148" s="91">
        <f t="shared" si="10"/>
        <v>0</v>
      </c>
      <c r="W148" s="92">
        <f t="shared" si="11"/>
        <v>0</v>
      </c>
    </row>
    <row r="149" spans="1:23" ht="25.5" x14ac:dyDescent="0.25">
      <c r="A149" s="68">
        <v>146</v>
      </c>
      <c r="B149" s="88" t="s">
        <v>163</v>
      </c>
      <c r="C149" s="88"/>
      <c r="D149" s="62"/>
      <c r="E149" s="47"/>
      <c r="F149" s="47"/>
      <c r="G149" s="47"/>
      <c r="H149" s="47"/>
      <c r="I149" s="48"/>
      <c r="J149" s="48"/>
      <c r="K149" s="80"/>
      <c r="L149" s="205">
        <f t="shared" si="8"/>
        <v>0</v>
      </c>
      <c r="M149" s="206">
        <f t="shared" si="9"/>
        <v>0</v>
      </c>
      <c r="N149" s="56"/>
      <c r="O149" s="39"/>
      <c r="P149" s="39"/>
      <c r="Q149" s="39"/>
      <c r="R149" s="39"/>
      <c r="S149" s="39"/>
      <c r="T149" s="39"/>
      <c r="U149" s="85"/>
      <c r="V149" s="91">
        <f t="shared" si="10"/>
        <v>0</v>
      </c>
      <c r="W149" s="92">
        <f t="shared" si="11"/>
        <v>0</v>
      </c>
    </row>
    <row r="150" spans="1:23" ht="38.25" x14ac:dyDescent="0.25">
      <c r="A150" s="68">
        <v>147</v>
      </c>
      <c r="B150" s="88" t="s">
        <v>164</v>
      </c>
      <c r="C150" s="88"/>
      <c r="D150" s="62"/>
      <c r="E150" s="47"/>
      <c r="F150" s="47"/>
      <c r="G150" s="47"/>
      <c r="H150" s="47"/>
      <c r="I150" s="48"/>
      <c r="J150" s="48"/>
      <c r="K150" s="80"/>
      <c r="L150" s="205">
        <f t="shared" si="8"/>
        <v>0</v>
      </c>
      <c r="M150" s="206">
        <f t="shared" si="9"/>
        <v>0</v>
      </c>
      <c r="N150" s="56"/>
      <c r="O150" s="39"/>
      <c r="P150" s="39"/>
      <c r="Q150" s="39"/>
      <c r="R150" s="39"/>
      <c r="S150" s="39"/>
      <c r="T150" s="39"/>
      <c r="U150" s="85"/>
      <c r="V150" s="91">
        <f t="shared" si="10"/>
        <v>0</v>
      </c>
      <c r="W150" s="92">
        <f t="shared" si="11"/>
        <v>0</v>
      </c>
    </row>
    <row r="151" spans="1:23" ht="25.5" x14ac:dyDescent="0.25">
      <c r="A151" s="68">
        <v>148</v>
      </c>
      <c r="B151" s="88" t="s">
        <v>316</v>
      </c>
      <c r="C151" s="88"/>
      <c r="D151" s="62"/>
      <c r="E151" s="47"/>
      <c r="F151" s="47"/>
      <c r="G151" s="47"/>
      <c r="H151" s="47"/>
      <c r="I151" s="48"/>
      <c r="J151" s="48"/>
      <c r="K151" s="80"/>
      <c r="L151" s="205">
        <f t="shared" si="8"/>
        <v>0</v>
      </c>
      <c r="M151" s="206">
        <f t="shared" si="9"/>
        <v>0</v>
      </c>
      <c r="N151" s="56"/>
      <c r="O151" s="39"/>
      <c r="P151" s="39"/>
      <c r="Q151" s="39"/>
      <c r="R151" s="39"/>
      <c r="S151" s="39"/>
      <c r="T151" s="39"/>
      <c r="U151" s="85"/>
      <c r="V151" s="91">
        <f t="shared" si="10"/>
        <v>0</v>
      </c>
      <c r="W151" s="92">
        <f t="shared" si="11"/>
        <v>0</v>
      </c>
    </row>
    <row r="152" spans="1:23" ht="51" x14ac:dyDescent="0.25">
      <c r="A152" s="68">
        <v>149</v>
      </c>
      <c r="B152" s="225" t="s">
        <v>317</v>
      </c>
      <c r="C152" s="88" t="s">
        <v>318</v>
      </c>
      <c r="D152" s="62"/>
      <c r="E152" s="47"/>
      <c r="F152" s="47"/>
      <c r="G152" s="47"/>
      <c r="H152" s="47"/>
      <c r="I152" s="48"/>
      <c r="J152" s="48"/>
      <c r="K152" s="80"/>
      <c r="L152" s="205">
        <f t="shared" si="8"/>
        <v>0</v>
      </c>
      <c r="M152" s="206">
        <f t="shared" si="9"/>
        <v>0</v>
      </c>
      <c r="N152" s="56"/>
      <c r="O152" s="39"/>
      <c r="P152" s="39"/>
      <c r="Q152" s="39"/>
      <c r="R152" s="39"/>
      <c r="S152" s="39"/>
      <c r="T152" s="39"/>
      <c r="U152" s="85"/>
      <c r="V152" s="91">
        <f t="shared" si="10"/>
        <v>0</v>
      </c>
      <c r="W152" s="92">
        <f t="shared" si="11"/>
        <v>0</v>
      </c>
    </row>
    <row r="153" spans="1:23" ht="38.25" x14ac:dyDescent="0.25">
      <c r="A153" s="68">
        <v>150</v>
      </c>
      <c r="B153" s="225"/>
      <c r="C153" s="88" t="s">
        <v>319</v>
      </c>
      <c r="D153" s="62"/>
      <c r="E153" s="47"/>
      <c r="F153" s="47"/>
      <c r="G153" s="47"/>
      <c r="H153" s="47"/>
      <c r="I153" s="48"/>
      <c r="J153" s="48"/>
      <c r="K153" s="80"/>
      <c r="L153" s="205">
        <f t="shared" si="8"/>
        <v>0</v>
      </c>
      <c r="M153" s="206">
        <f t="shared" si="9"/>
        <v>0</v>
      </c>
      <c r="N153" s="56"/>
      <c r="O153" s="39"/>
      <c r="P153" s="39"/>
      <c r="Q153" s="39"/>
      <c r="R153" s="39"/>
      <c r="S153" s="39"/>
      <c r="T153" s="39"/>
      <c r="U153" s="85"/>
      <c r="V153" s="91">
        <f t="shared" si="10"/>
        <v>0</v>
      </c>
      <c r="W153" s="92">
        <f t="shared" si="11"/>
        <v>0</v>
      </c>
    </row>
    <row r="154" spans="1:23" ht="51" x14ac:dyDescent="0.25">
      <c r="A154" s="68">
        <v>151</v>
      </c>
      <c r="B154" s="88" t="s">
        <v>467</v>
      </c>
      <c r="C154" s="88"/>
      <c r="D154" s="62"/>
      <c r="E154" s="47"/>
      <c r="F154" s="47"/>
      <c r="G154" s="47"/>
      <c r="H154" s="47"/>
      <c r="I154" s="48"/>
      <c r="J154" s="48"/>
      <c r="K154" s="80"/>
      <c r="L154" s="205">
        <f t="shared" si="8"/>
        <v>0</v>
      </c>
      <c r="M154" s="206">
        <f t="shared" si="9"/>
        <v>0</v>
      </c>
      <c r="N154" s="56"/>
      <c r="O154" s="39"/>
      <c r="P154" s="39"/>
      <c r="Q154" s="39"/>
      <c r="R154" s="39"/>
      <c r="S154" s="39"/>
      <c r="T154" s="39"/>
      <c r="U154" s="85"/>
      <c r="V154" s="91">
        <f t="shared" si="10"/>
        <v>0</v>
      </c>
      <c r="W154" s="92">
        <f t="shared" si="11"/>
        <v>0</v>
      </c>
    </row>
    <row r="155" spans="1:23" ht="15.75" customHeight="1" x14ac:dyDescent="0.25">
      <c r="A155" s="68">
        <v>152</v>
      </c>
      <c r="B155" s="225" t="s">
        <v>165</v>
      </c>
      <c r="C155" s="88" t="s">
        <v>320</v>
      </c>
      <c r="D155" s="62"/>
      <c r="E155" s="47"/>
      <c r="F155" s="47"/>
      <c r="G155" s="47"/>
      <c r="H155" s="47"/>
      <c r="I155" s="48"/>
      <c r="J155" s="48"/>
      <c r="K155" s="80"/>
      <c r="L155" s="205">
        <f t="shared" si="8"/>
        <v>0</v>
      </c>
      <c r="M155" s="206">
        <f t="shared" si="9"/>
        <v>0</v>
      </c>
      <c r="N155" s="56"/>
      <c r="O155" s="39"/>
      <c r="P155" s="39"/>
      <c r="Q155" s="39"/>
      <c r="R155" s="39"/>
      <c r="S155" s="39"/>
      <c r="T155" s="39"/>
      <c r="U155" s="85"/>
      <c r="V155" s="91">
        <f t="shared" si="10"/>
        <v>0</v>
      </c>
      <c r="W155" s="92">
        <f t="shared" si="11"/>
        <v>0</v>
      </c>
    </row>
    <row r="156" spans="1:23" ht="15.75" customHeight="1" x14ac:dyDescent="0.25">
      <c r="A156" s="68">
        <v>153</v>
      </c>
      <c r="B156" s="225"/>
      <c r="C156" s="88" t="s">
        <v>321</v>
      </c>
      <c r="D156" s="63"/>
      <c r="E156" s="48"/>
      <c r="F156" s="48"/>
      <c r="G156" s="48"/>
      <c r="H156" s="48"/>
      <c r="I156" s="48"/>
      <c r="J156" s="48"/>
      <c r="K156" s="80"/>
      <c r="L156" s="205">
        <f t="shared" si="8"/>
        <v>0</v>
      </c>
      <c r="M156" s="206">
        <f t="shared" si="9"/>
        <v>0</v>
      </c>
      <c r="N156" s="56"/>
      <c r="O156" s="39"/>
      <c r="P156" s="39"/>
      <c r="Q156" s="39"/>
      <c r="R156" s="39"/>
      <c r="S156" s="39"/>
      <c r="T156" s="39"/>
      <c r="U156" s="85"/>
      <c r="V156" s="91">
        <f t="shared" si="10"/>
        <v>0</v>
      </c>
      <c r="W156" s="92">
        <f t="shared" si="11"/>
        <v>0</v>
      </c>
    </row>
    <row r="157" spans="1:23" s="37" customFormat="1" ht="12.75" customHeight="1" x14ac:dyDescent="0.25">
      <c r="A157" s="68">
        <v>154</v>
      </c>
      <c r="B157" s="88" t="s">
        <v>166</v>
      </c>
      <c r="C157" s="88"/>
      <c r="D157" s="63"/>
      <c r="E157" s="48"/>
      <c r="F157" s="48"/>
      <c r="G157" s="48"/>
      <c r="H157" s="48"/>
      <c r="I157" s="48"/>
      <c r="J157" s="48"/>
      <c r="K157" s="80"/>
      <c r="L157" s="205">
        <f t="shared" si="8"/>
        <v>0</v>
      </c>
      <c r="M157" s="206">
        <f t="shared" si="9"/>
        <v>0</v>
      </c>
      <c r="N157" s="56"/>
      <c r="O157" s="39"/>
      <c r="P157" s="39"/>
      <c r="Q157" s="39"/>
      <c r="R157" s="39"/>
      <c r="S157" s="39"/>
      <c r="T157" s="39"/>
      <c r="U157" s="85"/>
      <c r="V157" s="91">
        <f t="shared" si="10"/>
        <v>0</v>
      </c>
      <c r="W157" s="92">
        <f t="shared" si="11"/>
        <v>0</v>
      </c>
    </row>
    <row r="158" spans="1:23" ht="12.75" customHeight="1" x14ac:dyDescent="0.25">
      <c r="A158" s="68">
        <v>155</v>
      </c>
      <c r="B158" s="88" t="s">
        <v>167</v>
      </c>
      <c r="C158" s="88"/>
      <c r="D158" s="63"/>
      <c r="E158" s="48"/>
      <c r="F158" s="48"/>
      <c r="G158" s="48"/>
      <c r="H158" s="48"/>
      <c r="I158" s="48"/>
      <c r="J158" s="48"/>
      <c r="K158" s="80"/>
      <c r="L158" s="205">
        <f t="shared" si="8"/>
        <v>0</v>
      </c>
      <c r="M158" s="206">
        <f t="shared" si="9"/>
        <v>0</v>
      </c>
      <c r="N158" s="56"/>
      <c r="O158" s="39"/>
      <c r="P158" s="39"/>
      <c r="Q158" s="39"/>
      <c r="R158" s="39"/>
      <c r="S158" s="39"/>
      <c r="T158" s="39"/>
      <c r="U158" s="85"/>
      <c r="V158" s="91">
        <f t="shared" si="10"/>
        <v>0</v>
      </c>
      <c r="W158" s="92">
        <f t="shared" si="11"/>
        <v>0</v>
      </c>
    </row>
    <row r="159" spans="1:23" ht="12.75" customHeight="1" x14ac:dyDescent="0.25">
      <c r="A159" s="68">
        <v>156</v>
      </c>
      <c r="B159" s="88" t="s">
        <v>168</v>
      </c>
      <c r="C159" s="88"/>
      <c r="D159" s="62"/>
      <c r="E159" s="47"/>
      <c r="F159" s="47"/>
      <c r="G159" s="47"/>
      <c r="H159" s="47"/>
      <c r="I159" s="48"/>
      <c r="J159" s="48"/>
      <c r="K159" s="80"/>
      <c r="L159" s="205">
        <f t="shared" si="8"/>
        <v>0</v>
      </c>
      <c r="M159" s="206">
        <f t="shared" si="9"/>
        <v>0</v>
      </c>
      <c r="N159" s="56">
        <v>0</v>
      </c>
      <c r="O159" s="39">
        <v>2</v>
      </c>
      <c r="P159" s="39">
        <v>0</v>
      </c>
      <c r="Q159" s="39">
        <v>8</v>
      </c>
      <c r="R159" s="39">
        <v>0</v>
      </c>
      <c r="S159" s="39">
        <v>16</v>
      </c>
      <c r="T159" s="39"/>
      <c r="U159" s="85"/>
      <c r="V159" s="91">
        <f t="shared" si="10"/>
        <v>0</v>
      </c>
      <c r="W159" s="92">
        <f t="shared" si="11"/>
        <v>26</v>
      </c>
    </row>
    <row r="160" spans="1:23" ht="12.75" customHeight="1" x14ac:dyDescent="0.25">
      <c r="A160" s="68">
        <v>157</v>
      </c>
      <c r="B160" s="88" t="s">
        <v>169</v>
      </c>
      <c r="C160" s="88"/>
      <c r="D160" s="63"/>
      <c r="E160" s="48"/>
      <c r="F160" s="48"/>
      <c r="G160" s="48"/>
      <c r="H160" s="48"/>
      <c r="I160" s="48"/>
      <c r="J160" s="48"/>
      <c r="K160" s="80"/>
      <c r="L160" s="205">
        <f t="shared" si="8"/>
        <v>0</v>
      </c>
      <c r="M160" s="206">
        <f t="shared" si="9"/>
        <v>0</v>
      </c>
      <c r="N160" s="56"/>
      <c r="O160" s="39"/>
      <c r="P160" s="39"/>
      <c r="Q160" s="39"/>
      <c r="R160" s="39"/>
      <c r="S160" s="39"/>
      <c r="T160" s="39"/>
      <c r="U160" s="85"/>
      <c r="V160" s="91">
        <f t="shared" si="10"/>
        <v>0</v>
      </c>
      <c r="W160" s="92">
        <f t="shared" si="11"/>
        <v>0</v>
      </c>
    </row>
    <row r="161" spans="1:23" ht="12.75" customHeight="1" x14ac:dyDescent="0.25">
      <c r="A161" s="68">
        <v>158</v>
      </c>
      <c r="B161" s="225" t="s">
        <v>322</v>
      </c>
      <c r="C161" s="88" t="s">
        <v>323</v>
      </c>
      <c r="D161" s="63"/>
      <c r="E161" s="48"/>
      <c r="F161" s="48"/>
      <c r="G161" s="48"/>
      <c r="H161" s="48"/>
      <c r="I161" s="48"/>
      <c r="J161" s="48"/>
      <c r="K161" s="80"/>
      <c r="L161" s="205">
        <f t="shared" si="8"/>
        <v>0</v>
      </c>
      <c r="M161" s="206">
        <f t="shared" si="9"/>
        <v>0</v>
      </c>
      <c r="N161" s="56"/>
      <c r="O161" s="39"/>
      <c r="P161" s="39"/>
      <c r="Q161" s="39"/>
      <c r="R161" s="39"/>
      <c r="S161" s="39"/>
      <c r="T161" s="39"/>
      <c r="U161" s="85"/>
      <c r="V161" s="91">
        <f t="shared" si="10"/>
        <v>0</v>
      </c>
      <c r="W161" s="92">
        <f t="shared" si="11"/>
        <v>0</v>
      </c>
    </row>
    <row r="162" spans="1:23" ht="12.75" customHeight="1" x14ac:dyDescent="0.25">
      <c r="A162" s="68">
        <v>159</v>
      </c>
      <c r="B162" s="225"/>
      <c r="C162" s="88" t="s">
        <v>324</v>
      </c>
      <c r="D162" s="63"/>
      <c r="E162" s="48"/>
      <c r="F162" s="48"/>
      <c r="G162" s="48"/>
      <c r="H162" s="48"/>
      <c r="I162" s="48"/>
      <c r="J162" s="48"/>
      <c r="K162" s="80"/>
      <c r="L162" s="205">
        <f t="shared" si="8"/>
        <v>0</v>
      </c>
      <c r="M162" s="206">
        <f t="shared" si="9"/>
        <v>0</v>
      </c>
      <c r="N162" s="56"/>
      <c r="O162" s="39"/>
      <c r="P162" s="39"/>
      <c r="Q162" s="39"/>
      <c r="R162" s="39"/>
      <c r="S162" s="39"/>
      <c r="T162" s="39"/>
      <c r="U162" s="85"/>
      <c r="V162" s="91">
        <f t="shared" si="10"/>
        <v>0</v>
      </c>
      <c r="W162" s="92">
        <f t="shared" si="11"/>
        <v>0</v>
      </c>
    </row>
    <row r="163" spans="1:23" ht="12.75" customHeight="1" x14ac:dyDescent="0.25">
      <c r="A163" s="68">
        <v>160</v>
      </c>
      <c r="B163" s="225"/>
      <c r="C163" s="88" t="s">
        <v>325</v>
      </c>
      <c r="D163" s="62"/>
      <c r="E163" s="47"/>
      <c r="F163" s="47"/>
      <c r="G163" s="47"/>
      <c r="H163" s="47"/>
      <c r="I163" s="48"/>
      <c r="J163" s="48"/>
      <c r="K163" s="80"/>
      <c r="L163" s="205">
        <f t="shared" si="8"/>
        <v>0</v>
      </c>
      <c r="M163" s="206">
        <f t="shared" si="9"/>
        <v>0</v>
      </c>
      <c r="N163" s="56"/>
      <c r="O163" s="39"/>
      <c r="P163" s="39"/>
      <c r="Q163" s="39"/>
      <c r="R163" s="39"/>
      <c r="S163" s="39"/>
      <c r="T163" s="39"/>
      <c r="U163" s="85"/>
      <c r="V163" s="91">
        <f t="shared" si="10"/>
        <v>0</v>
      </c>
      <c r="W163" s="92">
        <f t="shared" si="11"/>
        <v>0</v>
      </c>
    </row>
    <row r="164" spans="1:23" x14ac:dyDescent="0.25">
      <c r="A164" s="68">
        <v>161</v>
      </c>
      <c r="B164" s="225"/>
      <c r="C164" s="88" t="s">
        <v>326</v>
      </c>
      <c r="D164" s="62"/>
      <c r="E164" s="47"/>
      <c r="F164" s="47"/>
      <c r="G164" s="47"/>
      <c r="H164" s="47"/>
      <c r="I164" s="48"/>
      <c r="J164" s="48"/>
      <c r="K164" s="80"/>
      <c r="L164" s="205">
        <f t="shared" si="8"/>
        <v>0</v>
      </c>
      <c r="M164" s="206">
        <f t="shared" si="9"/>
        <v>0</v>
      </c>
      <c r="N164" s="56"/>
      <c r="O164" s="39"/>
      <c r="P164" s="39"/>
      <c r="Q164" s="39"/>
      <c r="R164" s="39"/>
      <c r="S164" s="39"/>
      <c r="T164" s="39"/>
      <c r="U164" s="85"/>
      <c r="V164" s="91">
        <f t="shared" si="10"/>
        <v>0</v>
      </c>
      <c r="W164" s="92">
        <f t="shared" si="11"/>
        <v>0</v>
      </c>
    </row>
    <row r="165" spans="1:23" ht="25.5" x14ac:dyDescent="0.25">
      <c r="A165" s="68">
        <v>162</v>
      </c>
      <c r="B165" s="225"/>
      <c r="C165" s="88" t="s">
        <v>327</v>
      </c>
      <c r="D165" s="63"/>
      <c r="E165" s="48"/>
      <c r="F165" s="48"/>
      <c r="G165" s="48"/>
      <c r="H165" s="48"/>
      <c r="I165" s="48"/>
      <c r="J165" s="48"/>
      <c r="K165" s="80"/>
      <c r="L165" s="205">
        <f t="shared" si="8"/>
        <v>0</v>
      </c>
      <c r="M165" s="206">
        <f t="shared" si="9"/>
        <v>0</v>
      </c>
      <c r="N165" s="56"/>
      <c r="O165" s="39"/>
      <c r="P165" s="39"/>
      <c r="Q165" s="39"/>
      <c r="R165" s="39"/>
      <c r="S165" s="39"/>
      <c r="T165" s="39"/>
      <c r="U165" s="85"/>
      <c r="V165" s="91">
        <f t="shared" si="10"/>
        <v>0</v>
      </c>
      <c r="W165" s="92">
        <f t="shared" si="11"/>
        <v>0</v>
      </c>
    </row>
    <row r="166" spans="1:23" x14ac:dyDescent="0.25">
      <c r="A166" s="68">
        <v>163</v>
      </c>
      <c r="B166" s="225"/>
      <c r="C166" s="88" t="s">
        <v>328</v>
      </c>
      <c r="D166" s="63"/>
      <c r="E166" s="48"/>
      <c r="F166" s="48"/>
      <c r="G166" s="48"/>
      <c r="H166" s="48"/>
      <c r="I166" s="48"/>
      <c r="J166" s="48"/>
      <c r="K166" s="80"/>
      <c r="L166" s="205">
        <f t="shared" si="8"/>
        <v>0</v>
      </c>
      <c r="M166" s="206">
        <f t="shared" si="9"/>
        <v>0</v>
      </c>
      <c r="N166" s="56"/>
      <c r="O166" s="39"/>
      <c r="P166" s="39"/>
      <c r="Q166" s="39"/>
      <c r="R166" s="39"/>
      <c r="S166" s="39"/>
      <c r="T166" s="39"/>
      <c r="U166" s="85"/>
      <c r="V166" s="91">
        <f t="shared" si="10"/>
        <v>0</v>
      </c>
      <c r="W166" s="92">
        <f t="shared" si="11"/>
        <v>0</v>
      </c>
    </row>
    <row r="167" spans="1:23" ht="25.5" x14ac:dyDescent="0.25">
      <c r="A167" s="68">
        <v>164</v>
      </c>
      <c r="B167" s="225"/>
      <c r="C167" s="88" t="s">
        <v>329</v>
      </c>
      <c r="D167" s="63"/>
      <c r="E167" s="48"/>
      <c r="F167" s="48"/>
      <c r="G167" s="48"/>
      <c r="H167" s="48"/>
      <c r="I167" s="48"/>
      <c r="J167" s="48"/>
      <c r="K167" s="80"/>
      <c r="L167" s="205">
        <f t="shared" si="8"/>
        <v>0</v>
      </c>
      <c r="M167" s="206">
        <f t="shared" si="9"/>
        <v>0</v>
      </c>
      <c r="N167" s="56"/>
      <c r="O167" s="39"/>
      <c r="P167" s="39"/>
      <c r="Q167" s="39"/>
      <c r="R167" s="39"/>
      <c r="S167" s="39"/>
      <c r="T167" s="39"/>
      <c r="U167" s="85"/>
      <c r="V167" s="91">
        <f t="shared" si="10"/>
        <v>0</v>
      </c>
      <c r="W167" s="92">
        <f t="shared" si="11"/>
        <v>0</v>
      </c>
    </row>
    <row r="168" spans="1:23" ht="38.25" x14ac:dyDescent="0.25">
      <c r="A168" s="68">
        <v>165</v>
      </c>
      <c r="B168" s="88" t="s">
        <v>330</v>
      </c>
      <c r="C168" s="88"/>
      <c r="D168" s="63"/>
      <c r="E168" s="48"/>
      <c r="F168" s="48"/>
      <c r="G168" s="48"/>
      <c r="H168" s="48"/>
      <c r="I168" s="48"/>
      <c r="J168" s="48"/>
      <c r="K168" s="80"/>
      <c r="L168" s="205">
        <f t="shared" si="8"/>
        <v>0</v>
      </c>
      <c r="M168" s="206">
        <f t="shared" si="9"/>
        <v>0</v>
      </c>
      <c r="N168" s="56"/>
      <c r="O168" s="39"/>
      <c r="P168" s="39"/>
      <c r="Q168" s="39"/>
      <c r="R168" s="39"/>
      <c r="S168" s="39"/>
      <c r="T168" s="39"/>
      <c r="U168" s="85"/>
      <c r="V168" s="91">
        <f t="shared" si="10"/>
        <v>0</v>
      </c>
      <c r="W168" s="92">
        <f t="shared" si="11"/>
        <v>0</v>
      </c>
    </row>
    <row r="169" spans="1:23" ht="51" x14ac:dyDescent="0.25">
      <c r="A169" s="68">
        <v>166</v>
      </c>
      <c r="B169" s="88" t="s">
        <v>170</v>
      </c>
      <c r="C169" s="88"/>
      <c r="D169" s="62"/>
      <c r="E169" s="47"/>
      <c r="F169" s="47"/>
      <c r="G169" s="47"/>
      <c r="H169" s="47"/>
      <c r="I169" s="48"/>
      <c r="J169" s="48"/>
      <c r="K169" s="80"/>
      <c r="L169" s="205">
        <f t="shared" si="8"/>
        <v>0</v>
      </c>
      <c r="M169" s="206">
        <f t="shared" si="9"/>
        <v>0</v>
      </c>
      <c r="N169" s="56"/>
      <c r="O169" s="39"/>
      <c r="P169" s="39"/>
      <c r="Q169" s="39"/>
      <c r="R169" s="39"/>
      <c r="S169" s="39"/>
      <c r="T169" s="39"/>
      <c r="U169" s="85"/>
      <c r="V169" s="91">
        <f t="shared" si="10"/>
        <v>0</v>
      </c>
      <c r="W169" s="92">
        <f t="shared" si="11"/>
        <v>0</v>
      </c>
    </row>
    <row r="170" spans="1:23" ht="38.25" x14ac:dyDescent="0.25">
      <c r="A170" s="68">
        <v>167</v>
      </c>
      <c r="B170" s="196" t="s">
        <v>535</v>
      </c>
      <c r="C170" s="89" t="s">
        <v>536</v>
      </c>
      <c r="D170" s="62"/>
      <c r="E170" s="47"/>
      <c r="F170" s="47"/>
      <c r="G170" s="47"/>
      <c r="H170" s="47"/>
      <c r="I170" s="48"/>
      <c r="J170" s="48"/>
      <c r="K170" s="80"/>
      <c r="L170" s="205">
        <f t="shared" si="8"/>
        <v>0</v>
      </c>
      <c r="M170" s="206">
        <f t="shared" si="9"/>
        <v>0</v>
      </c>
      <c r="N170" s="56"/>
      <c r="O170" s="39"/>
      <c r="P170" s="39"/>
      <c r="Q170" s="39"/>
      <c r="R170" s="39"/>
      <c r="S170" s="39"/>
      <c r="T170" s="39"/>
      <c r="U170" s="85"/>
      <c r="V170" s="91">
        <f t="shared" si="10"/>
        <v>0</v>
      </c>
      <c r="W170" s="92">
        <f t="shared" si="11"/>
        <v>0</v>
      </c>
    </row>
    <row r="171" spans="1:23" ht="127.5" x14ac:dyDescent="0.25">
      <c r="A171" s="68">
        <v>168</v>
      </c>
      <c r="B171" s="88" t="s">
        <v>468</v>
      </c>
      <c r="C171" s="88"/>
      <c r="D171" s="62"/>
      <c r="E171" s="47"/>
      <c r="F171" s="47"/>
      <c r="G171" s="47"/>
      <c r="H171" s="47"/>
      <c r="I171" s="48"/>
      <c r="J171" s="48"/>
      <c r="K171" s="80"/>
      <c r="L171" s="205">
        <f t="shared" si="8"/>
        <v>0</v>
      </c>
      <c r="M171" s="206">
        <f t="shared" si="9"/>
        <v>0</v>
      </c>
      <c r="N171" s="56"/>
      <c r="O171" s="39"/>
      <c r="P171" s="39"/>
      <c r="Q171" s="39"/>
      <c r="R171" s="39"/>
      <c r="S171" s="39"/>
      <c r="T171" s="39"/>
      <c r="U171" s="85"/>
      <c r="V171" s="91">
        <f t="shared" si="10"/>
        <v>0</v>
      </c>
      <c r="W171" s="92">
        <f t="shared" si="11"/>
        <v>0</v>
      </c>
    </row>
    <row r="172" spans="1:23" ht="25.5" x14ac:dyDescent="0.25">
      <c r="A172" s="68">
        <v>169</v>
      </c>
      <c r="B172" s="88" t="s">
        <v>171</v>
      </c>
      <c r="C172" s="88"/>
      <c r="D172" s="62"/>
      <c r="E172" s="47"/>
      <c r="F172" s="47"/>
      <c r="G172" s="47"/>
      <c r="H172" s="47"/>
      <c r="I172" s="48"/>
      <c r="J172" s="48"/>
      <c r="K172" s="80"/>
      <c r="L172" s="205">
        <f t="shared" si="8"/>
        <v>0</v>
      </c>
      <c r="M172" s="206">
        <f t="shared" si="9"/>
        <v>0</v>
      </c>
      <c r="N172" s="56"/>
      <c r="O172" s="39"/>
      <c r="P172" s="39"/>
      <c r="Q172" s="39"/>
      <c r="R172" s="39"/>
      <c r="S172" s="39"/>
      <c r="T172" s="39"/>
      <c r="U172" s="85"/>
      <c r="V172" s="91">
        <f t="shared" si="10"/>
        <v>0</v>
      </c>
      <c r="W172" s="92">
        <f t="shared" si="11"/>
        <v>0</v>
      </c>
    </row>
    <row r="173" spans="1:23" ht="38.25" x14ac:dyDescent="0.25">
      <c r="A173" s="68">
        <v>170</v>
      </c>
      <c r="B173" s="88" t="s">
        <v>172</v>
      </c>
      <c r="C173" s="88"/>
      <c r="D173" s="62"/>
      <c r="E173" s="47"/>
      <c r="F173" s="47"/>
      <c r="G173" s="47"/>
      <c r="H173" s="47"/>
      <c r="I173" s="48"/>
      <c r="J173" s="48"/>
      <c r="K173" s="80"/>
      <c r="L173" s="205">
        <f t="shared" si="8"/>
        <v>0</v>
      </c>
      <c r="M173" s="206">
        <f t="shared" si="9"/>
        <v>0</v>
      </c>
      <c r="N173" s="56"/>
      <c r="O173" s="39"/>
      <c r="P173" s="39"/>
      <c r="Q173" s="39"/>
      <c r="R173" s="39"/>
      <c r="S173" s="39"/>
      <c r="T173" s="39"/>
      <c r="U173" s="85"/>
      <c r="V173" s="91">
        <f t="shared" si="10"/>
        <v>0</v>
      </c>
      <c r="W173" s="92">
        <f t="shared" si="11"/>
        <v>0</v>
      </c>
    </row>
    <row r="174" spans="1:23" ht="38.25" x14ac:dyDescent="0.25">
      <c r="A174" s="68">
        <v>171</v>
      </c>
      <c r="B174" s="88" t="s">
        <v>537</v>
      </c>
      <c r="C174" s="88"/>
      <c r="D174" s="62"/>
      <c r="E174" s="47"/>
      <c r="F174" s="47"/>
      <c r="G174" s="47"/>
      <c r="H174" s="47"/>
      <c r="I174" s="48"/>
      <c r="J174" s="48"/>
      <c r="K174" s="80"/>
      <c r="L174" s="205">
        <f t="shared" si="8"/>
        <v>0</v>
      </c>
      <c r="M174" s="206">
        <f t="shared" si="9"/>
        <v>0</v>
      </c>
      <c r="N174" s="56"/>
      <c r="O174" s="39"/>
      <c r="P174" s="39"/>
      <c r="Q174" s="39"/>
      <c r="R174" s="39"/>
      <c r="S174" s="39"/>
      <c r="T174" s="39"/>
      <c r="U174" s="85"/>
      <c r="V174" s="91">
        <f t="shared" si="10"/>
        <v>0</v>
      </c>
      <c r="W174" s="92">
        <f t="shared" si="11"/>
        <v>0</v>
      </c>
    </row>
    <row r="175" spans="1:23" ht="12.75" customHeight="1" x14ac:dyDescent="0.25">
      <c r="A175" s="68">
        <v>172</v>
      </c>
      <c r="B175" s="88" t="s">
        <v>538</v>
      </c>
      <c r="C175" s="88"/>
      <c r="D175" s="62"/>
      <c r="E175" s="47"/>
      <c r="F175" s="47"/>
      <c r="G175" s="47"/>
      <c r="H175" s="47"/>
      <c r="I175" s="48"/>
      <c r="J175" s="48"/>
      <c r="K175" s="80"/>
      <c r="L175" s="205">
        <f t="shared" si="8"/>
        <v>0</v>
      </c>
      <c r="M175" s="206">
        <f t="shared" si="9"/>
        <v>0</v>
      </c>
      <c r="N175" s="56"/>
      <c r="O175" s="39"/>
      <c r="P175" s="39"/>
      <c r="Q175" s="39"/>
      <c r="R175" s="39"/>
      <c r="S175" s="39"/>
      <c r="T175" s="39"/>
      <c r="U175" s="85"/>
      <c r="V175" s="91">
        <f t="shared" si="10"/>
        <v>0</v>
      </c>
      <c r="W175" s="92">
        <f t="shared" si="11"/>
        <v>0</v>
      </c>
    </row>
    <row r="176" spans="1:23" ht="12.75" customHeight="1" x14ac:dyDescent="0.25">
      <c r="A176" s="68">
        <v>173</v>
      </c>
      <c r="B176" s="88" t="s">
        <v>331</v>
      </c>
      <c r="C176" s="88"/>
      <c r="D176" s="62"/>
      <c r="E176" s="47"/>
      <c r="F176" s="47"/>
      <c r="G176" s="47"/>
      <c r="H176" s="47"/>
      <c r="I176" s="48"/>
      <c r="J176" s="48"/>
      <c r="K176" s="80"/>
      <c r="L176" s="205">
        <f t="shared" si="8"/>
        <v>0</v>
      </c>
      <c r="M176" s="206">
        <f t="shared" si="9"/>
        <v>0</v>
      </c>
      <c r="N176" s="56"/>
      <c r="O176" s="39"/>
      <c r="P176" s="39"/>
      <c r="Q176" s="39"/>
      <c r="R176" s="39"/>
      <c r="S176" s="39"/>
      <c r="T176" s="39"/>
      <c r="U176" s="85"/>
      <c r="V176" s="91">
        <f t="shared" si="10"/>
        <v>0</v>
      </c>
      <c r="W176" s="92">
        <f t="shared" si="11"/>
        <v>0</v>
      </c>
    </row>
    <row r="177" spans="1:23" ht="12.75" customHeight="1" x14ac:dyDescent="0.25">
      <c r="A177" s="68">
        <v>174</v>
      </c>
      <c r="B177" s="88" t="s">
        <v>539</v>
      </c>
      <c r="C177" s="88"/>
      <c r="D177" s="62"/>
      <c r="E177" s="47"/>
      <c r="F177" s="47"/>
      <c r="G177" s="47"/>
      <c r="H177" s="47"/>
      <c r="I177" s="48"/>
      <c r="J177" s="48"/>
      <c r="K177" s="80"/>
      <c r="L177" s="205">
        <f t="shared" si="8"/>
        <v>0</v>
      </c>
      <c r="M177" s="206">
        <f t="shared" si="9"/>
        <v>0</v>
      </c>
      <c r="N177" s="56"/>
      <c r="O177" s="39"/>
      <c r="P177" s="39"/>
      <c r="Q177" s="39"/>
      <c r="R177" s="39"/>
      <c r="S177" s="39"/>
      <c r="T177" s="39"/>
      <c r="U177" s="85"/>
      <c r="V177" s="91">
        <f t="shared" si="10"/>
        <v>0</v>
      </c>
      <c r="W177" s="92">
        <f t="shared" si="11"/>
        <v>0</v>
      </c>
    </row>
    <row r="178" spans="1:23" ht="12.75" customHeight="1" x14ac:dyDescent="0.25">
      <c r="A178" s="68">
        <v>175</v>
      </c>
      <c r="B178" s="196" t="s">
        <v>540</v>
      </c>
      <c r="C178" s="89" t="s">
        <v>536</v>
      </c>
      <c r="D178" s="62"/>
      <c r="E178" s="47"/>
      <c r="F178" s="47"/>
      <c r="G178" s="47"/>
      <c r="H178" s="47"/>
      <c r="I178" s="48"/>
      <c r="J178" s="48"/>
      <c r="K178" s="80"/>
      <c r="L178" s="205">
        <f t="shared" si="8"/>
        <v>0</v>
      </c>
      <c r="M178" s="206">
        <f t="shared" si="9"/>
        <v>0</v>
      </c>
      <c r="N178" s="56"/>
      <c r="O178" s="39"/>
      <c r="P178" s="39"/>
      <c r="Q178" s="39"/>
      <c r="R178" s="39"/>
      <c r="S178" s="39"/>
      <c r="T178" s="39"/>
      <c r="U178" s="85"/>
      <c r="V178" s="91">
        <f t="shared" si="10"/>
        <v>0</v>
      </c>
      <c r="W178" s="92">
        <f t="shared" si="11"/>
        <v>0</v>
      </c>
    </row>
    <row r="179" spans="1:23" ht="25.5" x14ac:dyDescent="0.25">
      <c r="A179" s="68">
        <v>176</v>
      </c>
      <c r="B179" s="196" t="s">
        <v>541</v>
      </c>
      <c r="C179" s="89" t="s">
        <v>536</v>
      </c>
      <c r="D179" s="64"/>
      <c r="E179" s="49"/>
      <c r="F179" s="49"/>
      <c r="G179" s="49"/>
      <c r="H179" s="49"/>
      <c r="I179" s="50"/>
      <c r="J179" s="50"/>
      <c r="K179" s="81"/>
      <c r="L179" s="205">
        <f t="shared" si="8"/>
        <v>0</v>
      </c>
      <c r="M179" s="206">
        <f t="shared" si="9"/>
        <v>0</v>
      </c>
      <c r="N179" s="56"/>
      <c r="O179" s="39"/>
      <c r="P179" s="39"/>
      <c r="Q179" s="39"/>
      <c r="R179" s="39"/>
      <c r="S179" s="39"/>
      <c r="T179" s="39"/>
      <c r="U179" s="85"/>
      <c r="V179" s="91">
        <f t="shared" si="10"/>
        <v>0</v>
      </c>
      <c r="W179" s="92">
        <f t="shared" si="11"/>
        <v>0</v>
      </c>
    </row>
    <row r="180" spans="1:23" x14ac:dyDescent="0.25">
      <c r="A180" s="68">
        <v>177</v>
      </c>
      <c r="B180" s="225" t="s">
        <v>542</v>
      </c>
      <c r="C180" s="88" t="s">
        <v>543</v>
      </c>
      <c r="D180" s="64"/>
      <c r="E180" s="49"/>
      <c r="F180" s="49"/>
      <c r="G180" s="49"/>
      <c r="H180" s="49"/>
      <c r="I180" s="50"/>
      <c r="J180" s="50"/>
      <c r="K180" s="81"/>
      <c r="L180" s="205">
        <f t="shared" si="8"/>
        <v>0</v>
      </c>
      <c r="M180" s="206">
        <f t="shared" si="9"/>
        <v>0</v>
      </c>
      <c r="N180" s="56"/>
      <c r="O180" s="39"/>
      <c r="P180" s="39"/>
      <c r="Q180" s="39"/>
      <c r="R180" s="39"/>
      <c r="S180" s="39"/>
      <c r="T180" s="39"/>
      <c r="U180" s="85"/>
      <c r="V180" s="91">
        <f t="shared" si="10"/>
        <v>0</v>
      </c>
      <c r="W180" s="92">
        <f t="shared" si="11"/>
        <v>0</v>
      </c>
    </row>
    <row r="181" spans="1:23" s="43" customFormat="1" x14ac:dyDescent="0.25">
      <c r="A181" s="68">
        <v>178</v>
      </c>
      <c r="B181" s="225"/>
      <c r="C181" s="88" t="s">
        <v>544</v>
      </c>
      <c r="D181" s="64"/>
      <c r="E181" s="49"/>
      <c r="F181" s="49"/>
      <c r="G181" s="49"/>
      <c r="H181" s="49"/>
      <c r="I181" s="50"/>
      <c r="J181" s="50"/>
      <c r="K181" s="81"/>
      <c r="L181" s="205">
        <f t="shared" si="8"/>
        <v>0</v>
      </c>
      <c r="M181" s="206">
        <f t="shared" si="9"/>
        <v>0</v>
      </c>
      <c r="N181" s="56"/>
      <c r="O181" s="39"/>
      <c r="P181" s="39"/>
      <c r="Q181" s="39"/>
      <c r="R181" s="39"/>
      <c r="S181" s="39"/>
      <c r="T181" s="39"/>
      <c r="U181" s="85"/>
      <c r="V181" s="91">
        <f t="shared" si="10"/>
        <v>0</v>
      </c>
      <c r="W181" s="92">
        <f t="shared" si="11"/>
        <v>0</v>
      </c>
    </row>
    <row r="182" spans="1:23" ht="51" x14ac:dyDescent="0.25">
      <c r="A182" s="68">
        <v>179</v>
      </c>
      <c r="B182" s="88" t="s">
        <v>175</v>
      </c>
      <c r="C182" s="88"/>
      <c r="D182" s="65"/>
      <c r="E182" s="51"/>
      <c r="F182" s="51"/>
      <c r="G182" s="51"/>
      <c r="H182" s="51"/>
      <c r="I182" s="52"/>
      <c r="J182" s="52"/>
      <c r="K182" s="82"/>
      <c r="L182" s="205">
        <f t="shared" si="8"/>
        <v>0</v>
      </c>
      <c r="M182" s="206">
        <f t="shared" si="9"/>
        <v>0</v>
      </c>
      <c r="N182" s="57"/>
      <c r="O182" s="44"/>
      <c r="P182" s="44"/>
      <c r="Q182" s="44"/>
      <c r="R182" s="44"/>
      <c r="S182" s="44"/>
      <c r="T182" s="44"/>
      <c r="U182" s="86"/>
      <c r="V182" s="91">
        <f t="shared" si="10"/>
        <v>0</v>
      </c>
      <c r="W182" s="92">
        <f t="shared" si="11"/>
        <v>0</v>
      </c>
    </row>
    <row r="183" spans="1:23" ht="15.75" customHeight="1" x14ac:dyDescent="0.25">
      <c r="A183" s="68">
        <v>180</v>
      </c>
      <c r="B183" s="225" t="s">
        <v>176</v>
      </c>
      <c r="C183" s="88" t="s">
        <v>333</v>
      </c>
      <c r="D183" s="66"/>
      <c r="E183" s="53"/>
      <c r="F183" s="53"/>
      <c r="G183" s="53"/>
      <c r="H183" s="53"/>
      <c r="I183" s="53"/>
      <c r="J183" s="53"/>
      <c r="K183" s="83"/>
      <c r="L183" s="205">
        <f t="shared" si="8"/>
        <v>0</v>
      </c>
      <c r="M183" s="206">
        <f t="shared" si="9"/>
        <v>0</v>
      </c>
      <c r="N183" s="58"/>
      <c r="O183" s="45"/>
      <c r="P183" s="45"/>
      <c r="Q183" s="45"/>
      <c r="R183" s="45"/>
      <c r="S183" s="45"/>
      <c r="T183" s="45"/>
      <c r="U183" s="87"/>
      <c r="V183" s="91">
        <f t="shared" si="10"/>
        <v>0</v>
      </c>
      <c r="W183" s="92">
        <f t="shared" si="11"/>
        <v>0</v>
      </c>
    </row>
    <row r="184" spans="1:23" ht="15.75" customHeight="1" x14ac:dyDescent="0.25">
      <c r="A184" s="68">
        <v>181</v>
      </c>
      <c r="B184" s="225"/>
      <c r="C184" s="88" t="s">
        <v>334</v>
      </c>
      <c r="D184" s="66"/>
      <c r="E184" s="53"/>
      <c r="F184" s="53"/>
      <c r="G184" s="53"/>
      <c r="H184" s="53"/>
      <c r="I184" s="53"/>
      <c r="J184" s="53"/>
      <c r="K184" s="83"/>
      <c r="L184" s="205">
        <f t="shared" si="8"/>
        <v>0</v>
      </c>
      <c r="M184" s="206">
        <f t="shared" si="9"/>
        <v>0</v>
      </c>
      <c r="N184" s="58"/>
      <c r="O184" s="45"/>
      <c r="P184" s="45"/>
      <c r="Q184" s="45"/>
      <c r="R184" s="45"/>
      <c r="S184" s="45"/>
      <c r="T184" s="45"/>
      <c r="U184" s="87"/>
      <c r="V184" s="91">
        <f t="shared" si="10"/>
        <v>0</v>
      </c>
      <c r="W184" s="92">
        <f t="shared" si="11"/>
        <v>0</v>
      </c>
    </row>
    <row r="185" spans="1:23" ht="25.5" x14ac:dyDescent="0.25">
      <c r="A185" s="68">
        <v>182</v>
      </c>
      <c r="B185" s="225"/>
      <c r="C185" s="88" t="s">
        <v>335</v>
      </c>
      <c r="D185" s="66"/>
      <c r="E185" s="53"/>
      <c r="F185" s="53"/>
      <c r="G185" s="53"/>
      <c r="H185" s="53"/>
      <c r="I185" s="53"/>
      <c r="J185" s="53"/>
      <c r="K185" s="83"/>
      <c r="L185" s="205">
        <f t="shared" si="8"/>
        <v>0</v>
      </c>
      <c r="M185" s="206">
        <f t="shared" si="9"/>
        <v>0</v>
      </c>
      <c r="N185" s="58"/>
      <c r="O185" s="45"/>
      <c r="P185" s="45"/>
      <c r="Q185" s="45"/>
      <c r="R185" s="45"/>
      <c r="S185" s="45"/>
      <c r="T185" s="45"/>
      <c r="U185" s="87"/>
      <c r="V185" s="91">
        <f t="shared" si="10"/>
        <v>0</v>
      </c>
      <c r="W185" s="92">
        <f t="shared" si="11"/>
        <v>0</v>
      </c>
    </row>
    <row r="186" spans="1:23" ht="51" x14ac:dyDescent="0.25">
      <c r="A186" s="68">
        <v>183</v>
      </c>
      <c r="B186" s="225" t="s">
        <v>336</v>
      </c>
      <c r="C186" s="88" t="s">
        <v>337</v>
      </c>
      <c r="D186" s="66"/>
      <c r="E186" s="53"/>
      <c r="F186" s="53"/>
      <c r="G186" s="53"/>
      <c r="H186" s="53"/>
      <c r="I186" s="53"/>
      <c r="J186" s="53"/>
      <c r="K186" s="83"/>
      <c r="L186" s="205">
        <f t="shared" si="8"/>
        <v>0</v>
      </c>
      <c r="M186" s="206">
        <f t="shared" si="9"/>
        <v>0</v>
      </c>
      <c r="N186" s="58"/>
      <c r="O186" s="45"/>
      <c r="P186" s="45"/>
      <c r="Q186" s="45"/>
      <c r="R186" s="45"/>
      <c r="S186" s="45"/>
      <c r="T186" s="45"/>
      <c r="U186" s="87"/>
      <c r="V186" s="91">
        <f t="shared" si="10"/>
        <v>0</v>
      </c>
      <c r="W186" s="92">
        <f t="shared" si="11"/>
        <v>0</v>
      </c>
    </row>
    <row r="187" spans="1:23" ht="51" x14ac:dyDescent="0.25">
      <c r="A187" s="68">
        <v>184</v>
      </c>
      <c r="B187" s="225"/>
      <c r="C187" s="88" t="s">
        <v>334</v>
      </c>
      <c r="D187" s="66"/>
      <c r="E187" s="53"/>
      <c r="F187" s="53"/>
      <c r="G187" s="53"/>
      <c r="H187" s="53"/>
      <c r="I187" s="53"/>
      <c r="J187" s="53"/>
      <c r="K187" s="83"/>
      <c r="L187" s="205">
        <f t="shared" si="8"/>
        <v>0</v>
      </c>
      <c r="M187" s="206">
        <f t="shared" si="9"/>
        <v>0</v>
      </c>
      <c r="N187" s="58"/>
      <c r="O187" s="45"/>
      <c r="P187" s="45"/>
      <c r="Q187" s="45"/>
      <c r="R187" s="45"/>
      <c r="S187" s="45"/>
      <c r="T187" s="45"/>
      <c r="U187" s="87"/>
      <c r="V187" s="91">
        <f t="shared" si="10"/>
        <v>0</v>
      </c>
      <c r="W187" s="92">
        <f t="shared" si="11"/>
        <v>0</v>
      </c>
    </row>
    <row r="188" spans="1:23" ht="38.25" x14ac:dyDescent="0.25">
      <c r="A188" s="68">
        <v>185</v>
      </c>
      <c r="B188" s="88" t="s">
        <v>470</v>
      </c>
      <c r="C188" s="88"/>
      <c r="D188" s="66"/>
      <c r="E188" s="53"/>
      <c r="F188" s="53"/>
      <c r="G188" s="53"/>
      <c r="H188" s="53"/>
      <c r="I188" s="53"/>
      <c r="J188" s="53"/>
      <c r="K188" s="83"/>
      <c r="L188" s="205">
        <f t="shared" si="8"/>
        <v>0</v>
      </c>
      <c r="M188" s="206">
        <f t="shared" si="9"/>
        <v>0</v>
      </c>
      <c r="N188" s="58"/>
      <c r="O188" s="45"/>
      <c r="P188" s="45"/>
      <c r="Q188" s="45"/>
      <c r="R188" s="45"/>
      <c r="S188" s="45"/>
      <c r="T188" s="45"/>
      <c r="U188" s="87"/>
      <c r="V188" s="91">
        <f t="shared" si="10"/>
        <v>0</v>
      </c>
      <c r="W188" s="92">
        <f t="shared" si="11"/>
        <v>0</v>
      </c>
    </row>
    <row r="189" spans="1:23" ht="38.25" x14ac:dyDescent="0.25">
      <c r="A189" s="68">
        <v>186</v>
      </c>
      <c r="B189" s="88" t="s">
        <v>177</v>
      </c>
      <c r="C189" s="88"/>
      <c r="D189" s="66"/>
      <c r="E189" s="53"/>
      <c r="F189" s="53"/>
      <c r="G189" s="53"/>
      <c r="H189" s="53"/>
      <c r="I189" s="53"/>
      <c r="J189" s="53"/>
      <c r="K189" s="83"/>
      <c r="L189" s="205">
        <f t="shared" si="8"/>
        <v>0</v>
      </c>
      <c r="M189" s="206">
        <f t="shared" si="9"/>
        <v>0</v>
      </c>
      <c r="N189" s="58"/>
      <c r="O189" s="45"/>
      <c r="P189" s="45"/>
      <c r="Q189" s="45"/>
      <c r="R189" s="45"/>
      <c r="S189" s="45"/>
      <c r="T189" s="45"/>
      <c r="U189" s="87"/>
      <c r="V189" s="91">
        <f t="shared" si="10"/>
        <v>0</v>
      </c>
      <c r="W189" s="92">
        <f t="shared" si="11"/>
        <v>0</v>
      </c>
    </row>
    <row r="190" spans="1:23" ht="25.5" x14ac:dyDescent="0.25">
      <c r="A190" s="68">
        <v>187</v>
      </c>
      <c r="B190" s="88" t="s">
        <v>178</v>
      </c>
      <c r="C190" s="88"/>
      <c r="D190" s="66"/>
      <c r="E190" s="53"/>
      <c r="F190" s="53"/>
      <c r="G190" s="53"/>
      <c r="H190" s="53"/>
      <c r="I190" s="53"/>
      <c r="J190" s="53"/>
      <c r="K190" s="83"/>
      <c r="L190" s="205">
        <f t="shared" si="8"/>
        <v>0</v>
      </c>
      <c r="M190" s="206">
        <f t="shared" si="9"/>
        <v>0</v>
      </c>
      <c r="N190" s="58"/>
      <c r="O190" s="45"/>
      <c r="P190" s="45"/>
      <c r="Q190" s="45"/>
      <c r="R190" s="45"/>
      <c r="S190" s="45"/>
      <c r="T190" s="45"/>
      <c r="U190" s="87"/>
      <c r="V190" s="91">
        <f t="shared" si="10"/>
        <v>0</v>
      </c>
      <c r="W190" s="92">
        <f t="shared" si="11"/>
        <v>0</v>
      </c>
    </row>
    <row r="191" spans="1:23" x14ac:dyDescent="0.25">
      <c r="A191" s="68">
        <v>188</v>
      </c>
      <c r="B191" s="88" t="s">
        <v>179</v>
      </c>
      <c r="C191" s="88"/>
      <c r="D191" s="66"/>
      <c r="E191" s="53"/>
      <c r="F191" s="53"/>
      <c r="G191" s="53"/>
      <c r="H191" s="53"/>
      <c r="I191" s="53"/>
      <c r="J191" s="53"/>
      <c r="K191" s="83"/>
      <c r="L191" s="205">
        <f t="shared" si="8"/>
        <v>0</v>
      </c>
      <c r="M191" s="206">
        <f t="shared" si="9"/>
        <v>0</v>
      </c>
      <c r="N191" s="58"/>
      <c r="O191" s="45"/>
      <c r="P191" s="45"/>
      <c r="Q191" s="45"/>
      <c r="R191" s="45"/>
      <c r="S191" s="45"/>
      <c r="T191" s="45"/>
      <c r="U191" s="87"/>
      <c r="V191" s="91">
        <f t="shared" si="10"/>
        <v>0</v>
      </c>
      <c r="W191" s="92">
        <f t="shared" si="11"/>
        <v>0</v>
      </c>
    </row>
    <row r="192" spans="1:23" ht="25.5" x14ac:dyDescent="0.25">
      <c r="A192" s="68">
        <v>189</v>
      </c>
      <c r="B192" s="88" t="s">
        <v>471</v>
      </c>
      <c r="C192" s="88"/>
      <c r="D192" s="66"/>
      <c r="E192" s="53"/>
      <c r="F192" s="53"/>
      <c r="G192" s="53"/>
      <c r="H192" s="53"/>
      <c r="I192" s="53"/>
      <c r="J192" s="53"/>
      <c r="K192" s="83"/>
      <c r="L192" s="205">
        <f t="shared" si="8"/>
        <v>0</v>
      </c>
      <c r="M192" s="206">
        <f t="shared" si="9"/>
        <v>0</v>
      </c>
      <c r="N192" s="58"/>
      <c r="O192" s="45"/>
      <c r="P192" s="45"/>
      <c r="Q192" s="45"/>
      <c r="R192" s="45"/>
      <c r="S192" s="45"/>
      <c r="T192" s="45"/>
      <c r="U192" s="87"/>
      <c r="V192" s="91">
        <f t="shared" si="10"/>
        <v>0</v>
      </c>
      <c r="W192" s="92">
        <f t="shared" si="11"/>
        <v>0</v>
      </c>
    </row>
    <row r="193" spans="1:23" ht="63.75" x14ac:dyDescent="0.25">
      <c r="A193" s="68">
        <v>190</v>
      </c>
      <c r="B193" s="88" t="s">
        <v>180</v>
      </c>
      <c r="C193" s="88" t="s">
        <v>545</v>
      </c>
      <c r="D193" s="66"/>
      <c r="E193" s="53"/>
      <c r="F193" s="53"/>
      <c r="G193" s="53"/>
      <c r="H193" s="53"/>
      <c r="I193" s="53"/>
      <c r="J193" s="53"/>
      <c r="K193" s="83"/>
      <c r="L193" s="205">
        <f t="shared" si="8"/>
        <v>0</v>
      </c>
      <c r="M193" s="206">
        <f t="shared" si="9"/>
        <v>0</v>
      </c>
      <c r="N193" s="58"/>
      <c r="O193" s="45"/>
      <c r="P193" s="45"/>
      <c r="Q193" s="45"/>
      <c r="R193" s="45"/>
      <c r="S193" s="45"/>
      <c r="T193" s="45"/>
      <c r="U193" s="87"/>
      <c r="V193" s="91">
        <f t="shared" si="10"/>
        <v>0</v>
      </c>
      <c r="W193" s="92">
        <f t="shared" si="11"/>
        <v>0</v>
      </c>
    </row>
    <row r="194" spans="1:23" x14ac:dyDescent="0.25">
      <c r="A194" s="68">
        <v>191</v>
      </c>
      <c r="B194" s="88" t="s">
        <v>181</v>
      </c>
      <c r="C194" s="88"/>
      <c r="D194" s="66"/>
      <c r="E194" s="53"/>
      <c r="F194" s="53"/>
      <c r="G194" s="53"/>
      <c r="H194" s="53"/>
      <c r="I194" s="53"/>
      <c r="J194" s="53"/>
      <c r="K194" s="83"/>
      <c r="L194" s="205">
        <f t="shared" si="8"/>
        <v>0</v>
      </c>
      <c r="M194" s="206">
        <f t="shared" si="9"/>
        <v>0</v>
      </c>
      <c r="N194" s="58"/>
      <c r="O194" s="45"/>
      <c r="P194" s="45"/>
      <c r="Q194" s="45"/>
      <c r="R194" s="45"/>
      <c r="S194" s="45"/>
      <c r="T194" s="45"/>
      <c r="U194" s="87"/>
      <c r="V194" s="91">
        <f t="shared" si="10"/>
        <v>0</v>
      </c>
      <c r="W194" s="92">
        <f t="shared" si="11"/>
        <v>0</v>
      </c>
    </row>
    <row r="195" spans="1:23" ht="38.25" x14ac:dyDescent="0.25">
      <c r="A195" s="68">
        <v>192</v>
      </c>
      <c r="B195" s="225" t="s">
        <v>182</v>
      </c>
      <c r="C195" s="88" t="s">
        <v>338</v>
      </c>
      <c r="D195" s="66"/>
      <c r="E195" s="53"/>
      <c r="F195" s="53"/>
      <c r="G195" s="53"/>
      <c r="H195" s="53"/>
      <c r="I195" s="53"/>
      <c r="J195" s="53"/>
      <c r="K195" s="83"/>
      <c r="L195" s="205">
        <f t="shared" si="8"/>
        <v>0</v>
      </c>
      <c r="M195" s="206">
        <f t="shared" si="9"/>
        <v>0</v>
      </c>
      <c r="N195" s="58"/>
      <c r="O195" s="45"/>
      <c r="P195" s="45"/>
      <c r="Q195" s="45"/>
      <c r="R195" s="45"/>
      <c r="S195" s="45"/>
      <c r="T195" s="45"/>
      <c r="U195" s="87"/>
      <c r="V195" s="91">
        <f t="shared" si="10"/>
        <v>0</v>
      </c>
      <c r="W195" s="92">
        <f t="shared" si="11"/>
        <v>0</v>
      </c>
    </row>
    <row r="196" spans="1:23" ht="38.25" x14ac:dyDescent="0.25">
      <c r="A196" s="68">
        <v>193</v>
      </c>
      <c r="B196" s="225"/>
      <c r="C196" s="88" t="s">
        <v>339</v>
      </c>
      <c r="D196" s="66"/>
      <c r="E196" s="53"/>
      <c r="F196" s="53"/>
      <c r="G196" s="53"/>
      <c r="H196" s="53"/>
      <c r="I196" s="53"/>
      <c r="J196" s="53"/>
      <c r="K196" s="83"/>
      <c r="L196" s="205">
        <f t="shared" si="8"/>
        <v>0</v>
      </c>
      <c r="M196" s="206">
        <f t="shared" si="9"/>
        <v>0</v>
      </c>
      <c r="N196" s="58"/>
      <c r="O196" s="45"/>
      <c r="P196" s="45"/>
      <c r="Q196" s="45"/>
      <c r="R196" s="45"/>
      <c r="S196" s="45"/>
      <c r="T196" s="45"/>
      <c r="U196" s="87"/>
      <c r="V196" s="91">
        <f t="shared" si="10"/>
        <v>0</v>
      </c>
      <c r="W196" s="92">
        <f t="shared" si="11"/>
        <v>0</v>
      </c>
    </row>
    <row r="197" spans="1:23" ht="25.5" x14ac:dyDescent="0.25">
      <c r="A197" s="68">
        <v>194</v>
      </c>
      <c r="B197" s="88" t="s">
        <v>183</v>
      </c>
      <c r="C197" s="88"/>
      <c r="D197" s="66"/>
      <c r="E197" s="53"/>
      <c r="F197" s="53"/>
      <c r="G197" s="53"/>
      <c r="H197" s="53"/>
      <c r="I197" s="53"/>
      <c r="J197" s="53"/>
      <c r="K197" s="83"/>
      <c r="L197" s="205">
        <f t="shared" ref="L197:L250" si="12">D197+F197+H197+J197</f>
        <v>0</v>
      </c>
      <c r="M197" s="206">
        <f t="shared" ref="M197:M250" si="13">E197+G197+I197+K197</f>
        <v>0</v>
      </c>
      <c r="N197" s="58"/>
      <c r="O197" s="45"/>
      <c r="P197" s="45"/>
      <c r="Q197" s="45"/>
      <c r="R197" s="45"/>
      <c r="S197" s="45"/>
      <c r="T197" s="45"/>
      <c r="U197" s="87"/>
      <c r="V197" s="91">
        <f t="shared" ref="V197:V260" si="14">N197+P197+R197+T197</f>
        <v>0</v>
      </c>
      <c r="W197" s="92">
        <f t="shared" ref="W197:W260" si="15">O197+Q197+S197+U197</f>
        <v>0</v>
      </c>
    </row>
    <row r="198" spans="1:23" x14ac:dyDescent="0.25">
      <c r="A198" s="68">
        <v>195</v>
      </c>
      <c r="B198" s="88" t="s">
        <v>184</v>
      </c>
      <c r="C198" s="88"/>
      <c r="D198" s="66"/>
      <c r="E198" s="53"/>
      <c r="F198" s="53"/>
      <c r="G198" s="53"/>
      <c r="H198" s="53"/>
      <c r="I198" s="53"/>
      <c r="J198" s="53"/>
      <c r="K198" s="83"/>
      <c r="L198" s="205">
        <f t="shared" si="12"/>
        <v>0</v>
      </c>
      <c r="M198" s="206">
        <f t="shared" si="13"/>
        <v>0</v>
      </c>
      <c r="N198" s="58"/>
      <c r="O198" s="45"/>
      <c r="P198" s="45"/>
      <c r="Q198" s="45"/>
      <c r="R198" s="45"/>
      <c r="S198" s="45"/>
      <c r="T198" s="45"/>
      <c r="U198" s="87"/>
      <c r="V198" s="91">
        <f t="shared" si="14"/>
        <v>0</v>
      </c>
      <c r="W198" s="92">
        <f t="shared" si="15"/>
        <v>0</v>
      </c>
    </row>
    <row r="199" spans="1:23" ht="25.5" x14ac:dyDescent="0.25">
      <c r="A199" s="68">
        <v>196</v>
      </c>
      <c r="B199" s="88" t="s">
        <v>185</v>
      </c>
      <c r="C199" s="88"/>
      <c r="D199" s="66"/>
      <c r="E199" s="53"/>
      <c r="F199" s="53"/>
      <c r="G199" s="53"/>
      <c r="H199" s="53"/>
      <c r="I199" s="53"/>
      <c r="J199" s="53"/>
      <c r="K199" s="83"/>
      <c r="L199" s="205">
        <f t="shared" si="12"/>
        <v>0</v>
      </c>
      <c r="M199" s="206">
        <f t="shared" si="13"/>
        <v>0</v>
      </c>
      <c r="N199" s="58"/>
      <c r="O199" s="45"/>
      <c r="P199" s="45"/>
      <c r="Q199" s="45"/>
      <c r="R199" s="45"/>
      <c r="S199" s="45"/>
      <c r="T199" s="45"/>
      <c r="U199" s="87"/>
      <c r="V199" s="91">
        <f t="shared" si="14"/>
        <v>0</v>
      </c>
      <c r="W199" s="92">
        <f t="shared" si="15"/>
        <v>0</v>
      </c>
    </row>
    <row r="200" spans="1:23" ht="38.25" x14ac:dyDescent="0.25">
      <c r="A200" s="68">
        <v>197</v>
      </c>
      <c r="B200" s="88" t="s">
        <v>186</v>
      </c>
      <c r="C200" s="88"/>
      <c r="D200" s="66"/>
      <c r="E200" s="53"/>
      <c r="F200" s="53"/>
      <c r="G200" s="53"/>
      <c r="H200" s="53"/>
      <c r="I200" s="53"/>
      <c r="J200" s="53"/>
      <c r="K200" s="83"/>
      <c r="L200" s="205">
        <f t="shared" si="12"/>
        <v>0</v>
      </c>
      <c r="M200" s="206">
        <f t="shared" si="13"/>
        <v>0</v>
      </c>
      <c r="N200" s="58"/>
      <c r="O200" s="45"/>
      <c r="P200" s="45"/>
      <c r="Q200" s="45"/>
      <c r="R200" s="45"/>
      <c r="S200" s="45"/>
      <c r="T200" s="45"/>
      <c r="U200" s="87"/>
      <c r="V200" s="91">
        <f t="shared" si="14"/>
        <v>0</v>
      </c>
      <c r="W200" s="92">
        <f t="shared" si="15"/>
        <v>0</v>
      </c>
    </row>
    <row r="201" spans="1:23" x14ac:dyDescent="0.25">
      <c r="A201" s="68">
        <v>198</v>
      </c>
      <c r="B201" s="88" t="s">
        <v>187</v>
      </c>
      <c r="C201" s="88"/>
      <c r="D201" s="66"/>
      <c r="E201" s="53"/>
      <c r="F201" s="53"/>
      <c r="G201" s="53"/>
      <c r="H201" s="53"/>
      <c r="I201" s="53"/>
      <c r="J201" s="53"/>
      <c r="K201" s="83"/>
      <c r="L201" s="205">
        <f t="shared" si="12"/>
        <v>0</v>
      </c>
      <c r="M201" s="206">
        <f t="shared" si="13"/>
        <v>0</v>
      </c>
      <c r="N201" s="58"/>
      <c r="O201" s="45"/>
      <c r="P201" s="45"/>
      <c r="Q201" s="45"/>
      <c r="R201" s="45"/>
      <c r="S201" s="45"/>
      <c r="T201" s="45"/>
      <c r="U201" s="87"/>
      <c r="V201" s="91">
        <f t="shared" si="14"/>
        <v>0</v>
      </c>
      <c r="W201" s="92">
        <f t="shared" si="15"/>
        <v>0</v>
      </c>
    </row>
    <row r="202" spans="1:23" ht="76.5" x14ac:dyDescent="0.25">
      <c r="A202" s="68">
        <v>199</v>
      </c>
      <c r="B202" s="88" t="s">
        <v>188</v>
      </c>
      <c r="C202" s="88"/>
      <c r="D202" s="66"/>
      <c r="E202" s="53"/>
      <c r="F202" s="53"/>
      <c r="G202" s="53"/>
      <c r="H202" s="53"/>
      <c r="I202" s="53"/>
      <c r="J202" s="53"/>
      <c r="K202" s="83"/>
      <c r="L202" s="205">
        <f t="shared" si="12"/>
        <v>0</v>
      </c>
      <c r="M202" s="206">
        <f t="shared" si="13"/>
        <v>0</v>
      </c>
      <c r="N202" s="58"/>
      <c r="O202" s="45"/>
      <c r="P202" s="45"/>
      <c r="Q202" s="45"/>
      <c r="R202" s="45"/>
      <c r="S202" s="45"/>
      <c r="T202" s="45"/>
      <c r="U202" s="87"/>
      <c r="V202" s="91">
        <f t="shared" si="14"/>
        <v>0</v>
      </c>
      <c r="W202" s="92">
        <f t="shared" si="15"/>
        <v>0</v>
      </c>
    </row>
    <row r="203" spans="1:23" ht="51" x14ac:dyDescent="0.25">
      <c r="A203" s="68">
        <v>200</v>
      </c>
      <c r="B203" s="88" t="s">
        <v>189</v>
      </c>
      <c r="C203" s="88"/>
      <c r="D203" s="66"/>
      <c r="E203" s="53"/>
      <c r="F203" s="53"/>
      <c r="G203" s="53"/>
      <c r="H203" s="53"/>
      <c r="I203" s="53"/>
      <c r="J203" s="53"/>
      <c r="K203" s="83"/>
      <c r="L203" s="205">
        <f t="shared" si="12"/>
        <v>0</v>
      </c>
      <c r="M203" s="206">
        <f t="shared" si="13"/>
        <v>0</v>
      </c>
      <c r="N203" s="56"/>
      <c r="O203" s="39"/>
      <c r="P203" s="39"/>
      <c r="Q203" s="39"/>
      <c r="R203" s="45"/>
      <c r="S203" s="45"/>
      <c r="T203" s="45"/>
      <c r="U203" s="87"/>
      <c r="V203" s="91">
        <f t="shared" si="14"/>
        <v>0</v>
      </c>
      <c r="W203" s="92">
        <f t="shared" si="15"/>
        <v>0</v>
      </c>
    </row>
    <row r="204" spans="1:23" ht="38.25" x14ac:dyDescent="0.25">
      <c r="A204" s="68">
        <v>201</v>
      </c>
      <c r="B204" s="88" t="s">
        <v>190</v>
      </c>
      <c r="C204" s="88"/>
      <c r="D204" s="66"/>
      <c r="E204" s="53"/>
      <c r="F204" s="53"/>
      <c r="G204" s="53"/>
      <c r="H204" s="53"/>
      <c r="I204" s="53"/>
      <c r="J204" s="53"/>
      <c r="K204" s="83"/>
      <c r="L204" s="205">
        <f t="shared" si="12"/>
        <v>0</v>
      </c>
      <c r="M204" s="206">
        <f t="shared" si="13"/>
        <v>0</v>
      </c>
      <c r="N204" s="56"/>
      <c r="O204" s="39"/>
      <c r="P204" s="39"/>
      <c r="Q204" s="39"/>
      <c r="R204" s="45"/>
      <c r="S204" s="45"/>
      <c r="T204" s="45"/>
      <c r="U204" s="87"/>
      <c r="V204" s="91">
        <f t="shared" si="14"/>
        <v>0</v>
      </c>
      <c r="W204" s="92">
        <f t="shared" si="15"/>
        <v>0</v>
      </c>
    </row>
    <row r="205" spans="1:23" ht="38.25" x14ac:dyDescent="0.25">
      <c r="A205" s="68">
        <v>202</v>
      </c>
      <c r="B205" s="88" t="s">
        <v>191</v>
      </c>
      <c r="C205" s="88"/>
      <c r="D205" s="66"/>
      <c r="E205" s="53"/>
      <c r="F205" s="53"/>
      <c r="G205" s="53"/>
      <c r="H205" s="53"/>
      <c r="I205" s="53"/>
      <c r="J205" s="53"/>
      <c r="K205" s="83"/>
      <c r="L205" s="205">
        <f t="shared" si="12"/>
        <v>0</v>
      </c>
      <c r="M205" s="206">
        <f t="shared" si="13"/>
        <v>0</v>
      </c>
      <c r="N205" s="58"/>
      <c r="O205" s="45"/>
      <c r="P205" s="45"/>
      <c r="Q205" s="45"/>
      <c r="R205" s="45"/>
      <c r="S205" s="45"/>
      <c r="T205" s="45"/>
      <c r="U205" s="87"/>
      <c r="V205" s="91">
        <f t="shared" si="14"/>
        <v>0</v>
      </c>
      <c r="W205" s="92">
        <f t="shared" si="15"/>
        <v>0</v>
      </c>
    </row>
    <row r="206" spans="1:23" ht="12.75" customHeight="1" x14ac:dyDescent="0.25">
      <c r="A206" s="68">
        <v>203</v>
      </c>
      <c r="B206" s="88" t="s">
        <v>192</v>
      </c>
      <c r="C206" s="88"/>
      <c r="D206" s="66"/>
      <c r="E206" s="53"/>
      <c r="F206" s="53"/>
      <c r="G206" s="53"/>
      <c r="H206" s="53"/>
      <c r="I206" s="53"/>
      <c r="J206" s="53"/>
      <c r="K206" s="83"/>
      <c r="L206" s="205">
        <f t="shared" si="12"/>
        <v>0</v>
      </c>
      <c r="M206" s="206">
        <f t="shared" si="13"/>
        <v>0</v>
      </c>
      <c r="N206" s="58"/>
      <c r="O206" s="45"/>
      <c r="P206" s="45"/>
      <c r="Q206" s="45"/>
      <c r="R206" s="45"/>
      <c r="S206" s="45"/>
      <c r="T206" s="45"/>
      <c r="U206" s="87"/>
      <c r="V206" s="91">
        <f t="shared" si="14"/>
        <v>0</v>
      </c>
      <c r="W206" s="92">
        <f t="shared" si="15"/>
        <v>0</v>
      </c>
    </row>
    <row r="207" spans="1:23" ht="12.75" customHeight="1" x14ac:dyDescent="0.25">
      <c r="A207" s="68">
        <v>204</v>
      </c>
      <c r="B207" s="88" t="s">
        <v>193</v>
      </c>
      <c r="C207" s="88"/>
      <c r="D207" s="66"/>
      <c r="E207" s="53"/>
      <c r="F207" s="53"/>
      <c r="G207" s="53"/>
      <c r="H207" s="53"/>
      <c r="I207" s="53"/>
      <c r="J207" s="53"/>
      <c r="K207" s="83"/>
      <c r="L207" s="205">
        <f t="shared" si="12"/>
        <v>0</v>
      </c>
      <c r="M207" s="206">
        <f t="shared" si="13"/>
        <v>0</v>
      </c>
      <c r="N207" s="58"/>
      <c r="O207" s="45"/>
      <c r="P207" s="45"/>
      <c r="Q207" s="45"/>
      <c r="R207" s="45"/>
      <c r="S207" s="45"/>
      <c r="T207" s="45"/>
      <c r="U207" s="87"/>
      <c r="V207" s="91">
        <f t="shared" si="14"/>
        <v>0</v>
      </c>
      <c r="W207" s="92">
        <f t="shared" si="15"/>
        <v>0</v>
      </c>
    </row>
    <row r="208" spans="1:23" ht="12.75" customHeight="1" x14ac:dyDescent="0.25">
      <c r="A208" s="68">
        <v>205</v>
      </c>
      <c r="B208" s="88" t="s">
        <v>194</v>
      </c>
      <c r="C208" s="88"/>
      <c r="D208" s="66"/>
      <c r="E208" s="53"/>
      <c r="F208" s="53"/>
      <c r="G208" s="53"/>
      <c r="H208" s="53"/>
      <c r="I208" s="53"/>
      <c r="J208" s="53"/>
      <c r="K208" s="83"/>
      <c r="L208" s="205">
        <f t="shared" si="12"/>
        <v>0</v>
      </c>
      <c r="M208" s="206">
        <f t="shared" si="13"/>
        <v>0</v>
      </c>
      <c r="N208" s="58"/>
      <c r="O208" s="45"/>
      <c r="P208" s="45"/>
      <c r="Q208" s="45"/>
      <c r="R208" s="45"/>
      <c r="S208" s="45"/>
      <c r="T208" s="45"/>
      <c r="U208" s="87"/>
      <c r="V208" s="91">
        <f t="shared" si="14"/>
        <v>0</v>
      </c>
      <c r="W208" s="92">
        <f t="shared" si="15"/>
        <v>0</v>
      </c>
    </row>
    <row r="209" spans="1:24" ht="25.5" x14ac:dyDescent="0.25">
      <c r="A209" s="68">
        <v>206</v>
      </c>
      <c r="B209" s="229" t="s">
        <v>195</v>
      </c>
      <c r="C209" s="88" t="s">
        <v>546</v>
      </c>
      <c r="D209" s="66"/>
      <c r="E209" s="53"/>
      <c r="F209" s="53"/>
      <c r="G209" s="53"/>
      <c r="H209" s="53"/>
      <c r="I209" s="53"/>
      <c r="J209" s="53"/>
      <c r="K209" s="83"/>
      <c r="L209" s="205">
        <f t="shared" si="12"/>
        <v>0</v>
      </c>
      <c r="M209" s="206">
        <f t="shared" si="13"/>
        <v>0</v>
      </c>
      <c r="N209" s="56"/>
      <c r="O209" s="39"/>
      <c r="P209" s="39"/>
      <c r="Q209" s="39"/>
      <c r="R209" s="45"/>
      <c r="S209" s="45"/>
      <c r="T209" s="45"/>
      <c r="U209" s="87"/>
      <c r="V209" s="91">
        <f t="shared" si="14"/>
        <v>0</v>
      </c>
      <c r="W209" s="92">
        <f t="shared" si="15"/>
        <v>0</v>
      </c>
    </row>
    <row r="210" spans="1:24" ht="12.75" customHeight="1" x14ac:dyDescent="0.25">
      <c r="A210" s="68">
        <v>207</v>
      </c>
      <c r="B210" s="230"/>
      <c r="C210" s="135" t="s">
        <v>547</v>
      </c>
      <c r="D210" s="66"/>
      <c r="E210" s="53"/>
      <c r="F210" s="53"/>
      <c r="G210" s="53"/>
      <c r="H210" s="53"/>
      <c r="I210" s="53"/>
      <c r="J210" s="53"/>
      <c r="K210" s="83"/>
      <c r="L210" s="205">
        <f t="shared" si="12"/>
        <v>0</v>
      </c>
      <c r="M210" s="206">
        <f t="shared" si="13"/>
        <v>0</v>
      </c>
      <c r="N210" s="58"/>
      <c r="O210" s="45"/>
      <c r="P210" s="45"/>
      <c r="Q210" s="45"/>
      <c r="R210" s="45"/>
      <c r="S210" s="45"/>
      <c r="T210" s="45"/>
      <c r="U210" s="87"/>
      <c r="V210" s="91">
        <f t="shared" si="14"/>
        <v>0</v>
      </c>
      <c r="W210" s="92">
        <f t="shared" si="15"/>
        <v>0</v>
      </c>
    </row>
    <row r="211" spans="1:24" ht="26.25" customHeight="1" x14ac:dyDescent="0.25">
      <c r="A211" s="68">
        <v>208</v>
      </c>
      <c r="B211" s="88" t="s">
        <v>196</v>
      </c>
      <c r="C211" s="88"/>
      <c r="D211" s="66"/>
      <c r="E211" s="53"/>
      <c r="F211" s="53"/>
      <c r="G211" s="53"/>
      <c r="H211" s="53"/>
      <c r="I211" s="53"/>
      <c r="J211" s="53"/>
      <c r="K211" s="83"/>
      <c r="L211" s="205">
        <f t="shared" si="12"/>
        <v>0</v>
      </c>
      <c r="M211" s="206">
        <f t="shared" si="13"/>
        <v>0</v>
      </c>
      <c r="N211" s="58"/>
      <c r="O211" s="45"/>
      <c r="P211" s="45"/>
      <c r="Q211" s="45"/>
      <c r="R211" s="45"/>
      <c r="S211" s="45"/>
      <c r="T211" s="45"/>
      <c r="U211" s="87"/>
      <c r="V211" s="91">
        <f t="shared" si="14"/>
        <v>0</v>
      </c>
      <c r="W211" s="92">
        <f t="shared" si="15"/>
        <v>0</v>
      </c>
    </row>
    <row r="212" spans="1:24" ht="33" customHeight="1" x14ac:dyDescent="0.25">
      <c r="A212" s="68">
        <v>209</v>
      </c>
      <c r="B212" s="88" t="s">
        <v>197</v>
      </c>
      <c r="C212" s="88"/>
      <c r="D212" s="66"/>
      <c r="E212" s="53"/>
      <c r="F212" s="53"/>
      <c r="G212" s="53"/>
      <c r="H212" s="53"/>
      <c r="I212" s="53"/>
      <c r="J212" s="53"/>
      <c r="K212" s="83"/>
      <c r="L212" s="205">
        <f t="shared" si="12"/>
        <v>0</v>
      </c>
      <c r="M212" s="206">
        <f t="shared" si="13"/>
        <v>0</v>
      </c>
      <c r="N212" s="58"/>
      <c r="O212" s="45"/>
      <c r="P212" s="45"/>
      <c r="Q212" s="45"/>
      <c r="R212" s="45"/>
      <c r="S212" s="45"/>
      <c r="T212" s="45"/>
      <c r="U212" s="87"/>
      <c r="V212" s="91">
        <f t="shared" si="14"/>
        <v>0</v>
      </c>
      <c r="W212" s="92">
        <f t="shared" si="15"/>
        <v>0</v>
      </c>
    </row>
    <row r="213" spans="1:24" ht="25.5" x14ac:dyDescent="0.25">
      <c r="A213" s="68">
        <v>210</v>
      </c>
      <c r="B213" s="88" t="s">
        <v>198</v>
      </c>
      <c r="C213" s="88"/>
      <c r="D213" s="66"/>
      <c r="E213" s="53"/>
      <c r="F213" s="53"/>
      <c r="G213" s="53"/>
      <c r="H213" s="53"/>
      <c r="I213" s="53"/>
      <c r="J213" s="53"/>
      <c r="K213" s="83"/>
      <c r="L213" s="205">
        <f t="shared" si="12"/>
        <v>0</v>
      </c>
      <c r="M213" s="206">
        <f t="shared" si="13"/>
        <v>0</v>
      </c>
      <c r="N213" s="58"/>
      <c r="O213" s="45"/>
      <c r="P213" s="45"/>
      <c r="Q213" s="45"/>
      <c r="R213" s="45"/>
      <c r="S213" s="45"/>
      <c r="T213" s="45"/>
      <c r="U213" s="87"/>
      <c r="V213" s="91">
        <f t="shared" si="14"/>
        <v>0</v>
      </c>
      <c r="W213" s="92">
        <f t="shared" si="15"/>
        <v>0</v>
      </c>
    </row>
    <row r="214" spans="1:24" ht="51" x14ac:dyDescent="0.25">
      <c r="A214" s="68">
        <v>211</v>
      </c>
      <c r="B214" s="88" t="s">
        <v>472</v>
      </c>
      <c r="C214" s="88"/>
      <c r="D214" s="66"/>
      <c r="E214" s="53"/>
      <c r="F214" s="53"/>
      <c r="G214" s="53"/>
      <c r="H214" s="53"/>
      <c r="I214" s="53"/>
      <c r="J214" s="53"/>
      <c r="K214" s="83"/>
      <c r="L214" s="205">
        <f t="shared" si="12"/>
        <v>0</v>
      </c>
      <c r="M214" s="206">
        <f t="shared" si="13"/>
        <v>0</v>
      </c>
      <c r="N214" s="58"/>
      <c r="O214" s="45"/>
      <c r="P214" s="45"/>
      <c r="Q214" s="45"/>
      <c r="R214" s="45">
        <v>0</v>
      </c>
      <c r="S214" s="45">
        <v>1</v>
      </c>
      <c r="T214" s="45"/>
      <c r="U214" s="87"/>
      <c r="V214" s="91">
        <f t="shared" si="14"/>
        <v>0</v>
      </c>
      <c r="W214" s="92">
        <f t="shared" si="15"/>
        <v>1</v>
      </c>
    </row>
    <row r="215" spans="1:24" ht="25.5" x14ac:dyDescent="0.25">
      <c r="A215" s="68">
        <v>212</v>
      </c>
      <c r="B215" s="196" t="s">
        <v>548</v>
      </c>
      <c r="C215" s="89" t="s">
        <v>536</v>
      </c>
      <c r="D215" s="66"/>
      <c r="E215" s="53"/>
      <c r="F215" s="53"/>
      <c r="G215" s="53"/>
      <c r="H215" s="53"/>
      <c r="I215" s="53"/>
      <c r="J215" s="53"/>
      <c r="K215" s="83"/>
      <c r="L215" s="205">
        <f t="shared" si="12"/>
        <v>0</v>
      </c>
      <c r="M215" s="206">
        <f t="shared" si="13"/>
        <v>0</v>
      </c>
      <c r="N215" s="58"/>
      <c r="O215" s="45"/>
      <c r="P215" s="45"/>
      <c r="Q215" s="45"/>
      <c r="R215" s="45"/>
      <c r="S215" s="45"/>
      <c r="T215" s="45"/>
      <c r="U215" s="87"/>
      <c r="V215" s="91">
        <f t="shared" si="14"/>
        <v>0</v>
      </c>
      <c r="W215" s="92">
        <f t="shared" si="15"/>
        <v>0</v>
      </c>
    </row>
    <row r="216" spans="1:24" ht="25.5" x14ac:dyDescent="0.25">
      <c r="A216" s="68">
        <v>213</v>
      </c>
      <c r="B216" s="225" t="s">
        <v>199</v>
      </c>
      <c r="C216" s="88" t="s">
        <v>473</v>
      </c>
      <c r="D216" s="66"/>
      <c r="E216" s="53"/>
      <c r="F216" s="53"/>
      <c r="G216" s="53"/>
      <c r="H216" s="53"/>
      <c r="I216" s="53"/>
      <c r="J216" s="53"/>
      <c r="K216" s="83"/>
      <c r="L216" s="205">
        <f t="shared" si="12"/>
        <v>0</v>
      </c>
      <c r="M216" s="206">
        <f t="shared" si="13"/>
        <v>0</v>
      </c>
      <c r="N216" s="58"/>
      <c r="O216" s="45"/>
      <c r="P216" s="45"/>
      <c r="Q216" s="45"/>
      <c r="R216" s="45"/>
      <c r="S216" s="45"/>
      <c r="T216" s="45"/>
      <c r="U216" s="87"/>
      <c r="V216" s="91">
        <f t="shared" si="14"/>
        <v>0</v>
      </c>
      <c r="W216" s="92">
        <f t="shared" si="15"/>
        <v>0</v>
      </c>
    </row>
    <row r="217" spans="1:24" ht="25.5" x14ac:dyDescent="0.25">
      <c r="A217" s="68">
        <v>214</v>
      </c>
      <c r="B217" s="225"/>
      <c r="C217" s="88" t="s">
        <v>474</v>
      </c>
      <c r="D217" s="66"/>
      <c r="E217" s="53"/>
      <c r="F217" s="53"/>
      <c r="G217" s="53"/>
      <c r="H217" s="53"/>
      <c r="I217" s="53"/>
      <c r="J217" s="53"/>
      <c r="K217" s="83"/>
      <c r="L217" s="205">
        <f t="shared" si="12"/>
        <v>0</v>
      </c>
      <c r="M217" s="206">
        <f t="shared" si="13"/>
        <v>0</v>
      </c>
      <c r="N217" s="58"/>
      <c r="O217" s="45"/>
      <c r="P217" s="45"/>
      <c r="Q217" s="45"/>
      <c r="R217" s="45">
        <v>0</v>
      </c>
      <c r="S217" s="45">
        <v>1</v>
      </c>
      <c r="T217" s="45"/>
      <c r="U217" s="87"/>
      <c r="V217" s="91">
        <f t="shared" si="14"/>
        <v>0</v>
      </c>
      <c r="W217" s="92">
        <f t="shared" si="15"/>
        <v>1</v>
      </c>
    </row>
    <row r="218" spans="1:24" x14ac:dyDescent="0.25">
      <c r="A218" s="68">
        <v>215</v>
      </c>
      <c r="B218" s="88" t="s">
        <v>200</v>
      </c>
      <c r="C218" s="88"/>
      <c r="D218" s="66"/>
      <c r="E218" s="53"/>
      <c r="F218" s="53"/>
      <c r="G218" s="53"/>
      <c r="H218" s="53"/>
      <c r="I218" s="53"/>
      <c r="J218" s="53"/>
      <c r="K218" s="83"/>
      <c r="L218" s="205">
        <f t="shared" si="12"/>
        <v>0</v>
      </c>
      <c r="M218" s="206">
        <f t="shared" si="13"/>
        <v>0</v>
      </c>
      <c r="N218" s="58">
        <v>26</v>
      </c>
      <c r="O218" s="45">
        <v>2</v>
      </c>
      <c r="P218" s="45">
        <v>9</v>
      </c>
      <c r="Q218" s="45">
        <v>2</v>
      </c>
      <c r="R218" s="45">
        <v>12</v>
      </c>
      <c r="S218" s="45">
        <v>0</v>
      </c>
      <c r="T218" s="45"/>
      <c r="U218" s="87"/>
      <c r="V218" s="91">
        <f t="shared" si="14"/>
        <v>47</v>
      </c>
      <c r="W218" s="92">
        <f t="shared" si="15"/>
        <v>4</v>
      </c>
      <c r="X218" s="36">
        <f t="shared" ref="X218" si="16">V218+W218</f>
        <v>51</v>
      </c>
    </row>
    <row r="219" spans="1:24" ht="25.5" x14ac:dyDescent="0.25">
      <c r="A219" s="68">
        <v>216</v>
      </c>
      <c r="B219" s="196" t="s">
        <v>549</v>
      </c>
      <c r="C219" s="89" t="s">
        <v>536</v>
      </c>
      <c r="D219" s="66"/>
      <c r="E219" s="53"/>
      <c r="F219" s="53"/>
      <c r="G219" s="53"/>
      <c r="H219" s="53"/>
      <c r="I219" s="53"/>
      <c r="J219" s="53"/>
      <c r="K219" s="83"/>
      <c r="L219" s="205">
        <f t="shared" si="12"/>
        <v>0</v>
      </c>
      <c r="M219" s="206">
        <f t="shared" si="13"/>
        <v>0</v>
      </c>
      <c r="N219" s="58"/>
      <c r="O219" s="45"/>
      <c r="P219" s="45"/>
      <c r="Q219" s="45"/>
      <c r="R219" s="45"/>
      <c r="S219" s="45"/>
      <c r="T219" s="45"/>
      <c r="U219" s="87"/>
      <c r="V219" s="91">
        <f t="shared" si="14"/>
        <v>0</v>
      </c>
      <c r="W219" s="92">
        <f t="shared" si="15"/>
        <v>0</v>
      </c>
    </row>
    <row r="220" spans="1:24" ht="63.75" x14ac:dyDescent="0.25">
      <c r="A220" s="68">
        <v>217</v>
      </c>
      <c r="B220" s="88" t="s">
        <v>550</v>
      </c>
      <c r="C220" s="88"/>
      <c r="D220" s="66"/>
      <c r="E220" s="53"/>
      <c r="F220" s="53"/>
      <c r="G220" s="53"/>
      <c r="H220" s="53"/>
      <c r="I220" s="53"/>
      <c r="J220" s="53"/>
      <c r="K220" s="83"/>
      <c r="L220" s="205">
        <f t="shared" si="12"/>
        <v>0</v>
      </c>
      <c r="M220" s="206">
        <f t="shared" si="13"/>
        <v>0</v>
      </c>
      <c r="N220" s="58"/>
      <c r="O220" s="45"/>
      <c r="P220" s="45"/>
      <c r="Q220" s="45"/>
      <c r="R220" s="45"/>
      <c r="S220" s="45"/>
      <c r="T220" s="45"/>
      <c r="U220" s="87"/>
      <c r="V220" s="91">
        <f t="shared" si="14"/>
        <v>0</v>
      </c>
      <c r="W220" s="92">
        <f t="shared" si="15"/>
        <v>0</v>
      </c>
    </row>
    <row r="221" spans="1:24" ht="25.5" x14ac:dyDescent="0.25">
      <c r="A221" s="68">
        <v>218</v>
      </c>
      <c r="B221" s="88" t="s">
        <v>202</v>
      </c>
      <c r="C221" s="88"/>
      <c r="D221" s="66"/>
      <c r="E221" s="53"/>
      <c r="F221" s="53"/>
      <c r="G221" s="53"/>
      <c r="H221" s="53"/>
      <c r="I221" s="53"/>
      <c r="J221" s="53"/>
      <c r="K221" s="83"/>
      <c r="L221" s="205">
        <f t="shared" si="12"/>
        <v>0</v>
      </c>
      <c r="M221" s="206">
        <f t="shared" si="13"/>
        <v>0</v>
      </c>
      <c r="N221" s="58">
        <v>109</v>
      </c>
      <c r="O221" s="45">
        <v>24</v>
      </c>
      <c r="P221" s="45">
        <v>96</v>
      </c>
      <c r="Q221" s="45">
        <v>29</v>
      </c>
      <c r="R221" s="223">
        <v>75</v>
      </c>
      <c r="S221" s="223">
        <v>64</v>
      </c>
      <c r="T221" s="45"/>
      <c r="U221" s="87"/>
      <c r="V221" s="91">
        <f t="shared" si="14"/>
        <v>280</v>
      </c>
      <c r="W221" s="92">
        <f t="shared" si="15"/>
        <v>117</v>
      </c>
      <c r="X221" s="36">
        <f>V221+W221</f>
        <v>397</v>
      </c>
    </row>
    <row r="222" spans="1:24" ht="25.5" x14ac:dyDescent="0.25">
      <c r="A222" s="68">
        <v>219</v>
      </c>
      <c r="B222" s="88" t="s">
        <v>203</v>
      </c>
      <c r="C222" s="88"/>
      <c r="D222" s="66"/>
      <c r="E222" s="53"/>
      <c r="F222" s="53"/>
      <c r="G222" s="53"/>
      <c r="H222" s="53"/>
      <c r="I222" s="53"/>
      <c r="J222" s="53"/>
      <c r="K222" s="83"/>
      <c r="L222" s="205">
        <f t="shared" si="12"/>
        <v>0</v>
      </c>
      <c r="M222" s="206">
        <f t="shared" si="13"/>
        <v>0</v>
      </c>
      <c r="N222" s="58">
        <v>2</v>
      </c>
      <c r="O222" s="45"/>
      <c r="P222" s="45"/>
      <c r="Q222" s="45"/>
      <c r="R222" s="223">
        <f>12+5</f>
        <v>17</v>
      </c>
      <c r="S222" s="223">
        <f>33+13</f>
        <v>46</v>
      </c>
      <c r="T222" s="45"/>
      <c r="U222" s="87"/>
      <c r="V222" s="91">
        <f t="shared" si="14"/>
        <v>19</v>
      </c>
      <c r="W222" s="92">
        <f t="shared" si="15"/>
        <v>46</v>
      </c>
    </row>
    <row r="223" spans="1:24" ht="25.5" x14ac:dyDescent="0.25">
      <c r="A223" s="68">
        <v>220</v>
      </c>
      <c r="B223" s="88" t="s">
        <v>204</v>
      </c>
      <c r="C223" s="88"/>
      <c r="D223" s="66"/>
      <c r="E223" s="53"/>
      <c r="F223" s="53"/>
      <c r="G223" s="53"/>
      <c r="H223" s="53"/>
      <c r="I223" s="53"/>
      <c r="J223" s="53"/>
      <c r="K223" s="83"/>
      <c r="L223" s="205">
        <f t="shared" si="12"/>
        <v>0</v>
      </c>
      <c r="M223" s="206">
        <f t="shared" si="13"/>
        <v>0</v>
      </c>
      <c r="N223" s="58"/>
      <c r="O223" s="45">
        <v>1</v>
      </c>
      <c r="P223" s="45"/>
      <c r="Q223" s="45"/>
      <c r="R223" s="45">
        <v>0</v>
      </c>
      <c r="S223" s="45">
        <v>1</v>
      </c>
      <c r="T223" s="45"/>
      <c r="U223" s="87"/>
      <c r="V223" s="91">
        <f t="shared" si="14"/>
        <v>0</v>
      </c>
      <c r="W223" s="92">
        <f t="shared" si="15"/>
        <v>2</v>
      </c>
    </row>
    <row r="224" spans="1:24" ht="38.25" x14ac:dyDescent="0.25">
      <c r="A224" s="68">
        <v>221</v>
      </c>
      <c r="B224" s="88" t="s">
        <v>205</v>
      </c>
      <c r="C224" s="88"/>
      <c r="D224" s="66"/>
      <c r="E224" s="53"/>
      <c r="F224" s="53"/>
      <c r="G224" s="53"/>
      <c r="H224" s="53"/>
      <c r="I224" s="53"/>
      <c r="J224" s="53"/>
      <c r="K224" s="83"/>
      <c r="L224" s="205">
        <f t="shared" si="12"/>
        <v>0</v>
      </c>
      <c r="M224" s="206">
        <f t="shared" si="13"/>
        <v>0</v>
      </c>
      <c r="N224" s="58"/>
      <c r="O224" s="45"/>
      <c r="P224" s="45"/>
      <c r="Q224" s="45"/>
      <c r="R224" s="45"/>
      <c r="S224" s="45"/>
      <c r="T224" s="45"/>
      <c r="U224" s="87"/>
      <c r="V224" s="91">
        <f t="shared" si="14"/>
        <v>0</v>
      </c>
      <c r="W224" s="92">
        <f t="shared" si="15"/>
        <v>0</v>
      </c>
    </row>
    <row r="225" spans="1:23" ht="25.5" x14ac:dyDescent="0.25">
      <c r="A225" s="68">
        <v>222</v>
      </c>
      <c r="B225" s="88" t="s">
        <v>206</v>
      </c>
      <c r="C225" s="88"/>
      <c r="D225" s="66"/>
      <c r="E225" s="53"/>
      <c r="F225" s="53"/>
      <c r="G225" s="53"/>
      <c r="H225" s="53"/>
      <c r="I225" s="53"/>
      <c r="J225" s="53"/>
      <c r="K225" s="83"/>
      <c r="L225" s="205">
        <f t="shared" si="12"/>
        <v>0</v>
      </c>
      <c r="M225" s="206">
        <f t="shared" si="13"/>
        <v>0</v>
      </c>
      <c r="N225" s="58"/>
      <c r="O225" s="45"/>
      <c r="P225" s="45"/>
      <c r="Q225" s="45"/>
      <c r="R225" s="45"/>
      <c r="S225" s="45"/>
      <c r="T225" s="45"/>
      <c r="U225" s="87"/>
      <c r="V225" s="91">
        <f t="shared" si="14"/>
        <v>0</v>
      </c>
      <c r="W225" s="92">
        <f t="shared" si="15"/>
        <v>0</v>
      </c>
    </row>
    <row r="226" spans="1:23" ht="38.25" x14ac:dyDescent="0.25">
      <c r="A226" s="68">
        <v>223</v>
      </c>
      <c r="B226" s="88" t="s">
        <v>207</v>
      </c>
      <c r="C226" s="88"/>
      <c r="D226" s="66"/>
      <c r="E226" s="53"/>
      <c r="F226" s="53"/>
      <c r="G226" s="53"/>
      <c r="H226" s="53"/>
      <c r="I226" s="53"/>
      <c r="J226" s="53"/>
      <c r="K226" s="83"/>
      <c r="L226" s="205">
        <f t="shared" si="12"/>
        <v>0</v>
      </c>
      <c r="M226" s="206">
        <f t="shared" si="13"/>
        <v>0</v>
      </c>
      <c r="N226" s="58"/>
      <c r="O226" s="45"/>
      <c r="P226" s="45"/>
      <c r="Q226" s="45"/>
      <c r="R226" s="45"/>
      <c r="S226" s="45"/>
      <c r="T226" s="45"/>
      <c r="U226" s="87"/>
      <c r="V226" s="91">
        <f t="shared" si="14"/>
        <v>0</v>
      </c>
      <c r="W226" s="92">
        <f t="shared" si="15"/>
        <v>0</v>
      </c>
    </row>
    <row r="227" spans="1:23" ht="51" x14ac:dyDescent="0.25">
      <c r="A227" s="68">
        <v>224</v>
      </c>
      <c r="B227" s="88" t="s">
        <v>208</v>
      </c>
      <c r="C227" s="88"/>
      <c r="D227" s="66"/>
      <c r="E227" s="53"/>
      <c r="F227" s="53"/>
      <c r="G227" s="53"/>
      <c r="H227" s="53"/>
      <c r="I227" s="53"/>
      <c r="J227" s="53"/>
      <c r="K227" s="83"/>
      <c r="L227" s="205">
        <f t="shared" si="12"/>
        <v>0</v>
      </c>
      <c r="M227" s="206">
        <f t="shared" si="13"/>
        <v>0</v>
      </c>
      <c r="N227" s="58">
        <v>23</v>
      </c>
      <c r="O227" s="45">
        <v>8</v>
      </c>
      <c r="P227" s="45">
        <v>9</v>
      </c>
      <c r="Q227" s="45">
        <v>14</v>
      </c>
      <c r="R227" s="45">
        <v>49</v>
      </c>
      <c r="S227" s="45">
        <v>16</v>
      </c>
      <c r="T227" s="45"/>
      <c r="U227" s="87"/>
      <c r="V227" s="91">
        <f t="shared" si="14"/>
        <v>81</v>
      </c>
      <c r="W227" s="92">
        <f t="shared" si="15"/>
        <v>38</v>
      </c>
    </row>
    <row r="228" spans="1:23" ht="25.5" x14ac:dyDescent="0.25">
      <c r="A228" s="68">
        <v>225</v>
      </c>
      <c r="B228" s="88" t="s">
        <v>209</v>
      </c>
      <c r="C228" s="88"/>
      <c r="D228" s="66"/>
      <c r="E228" s="53"/>
      <c r="F228" s="53"/>
      <c r="G228" s="53"/>
      <c r="H228" s="53"/>
      <c r="I228" s="53"/>
      <c r="J228" s="53"/>
      <c r="K228" s="83"/>
      <c r="L228" s="205">
        <f t="shared" si="12"/>
        <v>0</v>
      </c>
      <c r="M228" s="206">
        <f t="shared" si="13"/>
        <v>0</v>
      </c>
      <c r="N228" s="58"/>
      <c r="O228" s="45"/>
      <c r="P228" s="45"/>
      <c r="Q228" s="45"/>
      <c r="R228" s="45"/>
      <c r="S228" s="45"/>
      <c r="T228" s="45"/>
      <c r="U228" s="87"/>
      <c r="V228" s="91">
        <f t="shared" si="14"/>
        <v>0</v>
      </c>
      <c r="W228" s="92">
        <f t="shared" si="15"/>
        <v>0</v>
      </c>
    </row>
    <row r="229" spans="1:23" ht="12.75" customHeight="1" x14ac:dyDescent="0.25">
      <c r="A229" s="68">
        <v>226</v>
      </c>
      <c r="B229" s="88" t="s">
        <v>210</v>
      </c>
      <c r="C229" s="88"/>
      <c r="D229" s="66"/>
      <c r="E229" s="53"/>
      <c r="F229" s="53"/>
      <c r="G229" s="53"/>
      <c r="H229" s="53"/>
      <c r="I229" s="53"/>
      <c r="J229" s="53"/>
      <c r="K229" s="83"/>
      <c r="L229" s="205">
        <f t="shared" si="12"/>
        <v>0</v>
      </c>
      <c r="M229" s="206">
        <f t="shared" si="13"/>
        <v>0</v>
      </c>
      <c r="N229" s="58"/>
      <c r="O229" s="45"/>
      <c r="P229" s="45"/>
      <c r="Q229" s="45"/>
      <c r="R229" s="45"/>
      <c r="S229" s="45"/>
      <c r="T229" s="45"/>
      <c r="U229" s="87"/>
      <c r="V229" s="91">
        <f t="shared" si="14"/>
        <v>0</v>
      </c>
      <c r="W229" s="92">
        <f t="shared" si="15"/>
        <v>0</v>
      </c>
    </row>
    <row r="230" spans="1:23" ht="12.75" customHeight="1" x14ac:dyDescent="0.25">
      <c r="A230" s="68">
        <v>227</v>
      </c>
      <c r="B230" s="88" t="s">
        <v>211</v>
      </c>
      <c r="C230" s="88"/>
      <c r="D230" s="66"/>
      <c r="E230" s="53"/>
      <c r="F230" s="53"/>
      <c r="G230" s="53"/>
      <c r="H230" s="53"/>
      <c r="I230" s="53"/>
      <c r="J230" s="53"/>
      <c r="K230" s="83"/>
      <c r="L230" s="205">
        <f t="shared" si="12"/>
        <v>0</v>
      </c>
      <c r="M230" s="206">
        <f t="shared" si="13"/>
        <v>0</v>
      </c>
      <c r="N230" s="58"/>
      <c r="O230" s="45"/>
      <c r="P230" s="45"/>
      <c r="Q230" s="45"/>
      <c r="R230" s="45"/>
      <c r="S230" s="45"/>
      <c r="T230" s="45"/>
      <c r="U230" s="87"/>
      <c r="V230" s="91">
        <f t="shared" si="14"/>
        <v>0</v>
      </c>
      <c r="W230" s="92">
        <f t="shared" si="15"/>
        <v>0</v>
      </c>
    </row>
    <row r="231" spans="1:23" ht="25.5" x14ac:dyDescent="0.25">
      <c r="A231" s="68">
        <v>228</v>
      </c>
      <c r="B231" s="88" t="s">
        <v>212</v>
      </c>
      <c r="C231" s="88"/>
      <c r="D231" s="66"/>
      <c r="E231" s="53"/>
      <c r="F231" s="53"/>
      <c r="G231" s="53"/>
      <c r="H231" s="53"/>
      <c r="I231" s="53"/>
      <c r="J231" s="53"/>
      <c r="K231" s="83"/>
      <c r="L231" s="205">
        <f t="shared" si="12"/>
        <v>0</v>
      </c>
      <c r="M231" s="206">
        <f t="shared" si="13"/>
        <v>0</v>
      </c>
      <c r="N231" s="58"/>
      <c r="O231" s="45"/>
      <c r="P231" s="45"/>
      <c r="Q231" s="45"/>
      <c r="R231" s="45"/>
      <c r="S231" s="45"/>
      <c r="T231" s="45"/>
      <c r="U231" s="87"/>
      <c r="V231" s="91">
        <f t="shared" si="14"/>
        <v>0</v>
      </c>
      <c r="W231" s="92">
        <f t="shared" si="15"/>
        <v>0</v>
      </c>
    </row>
    <row r="232" spans="1:23" x14ac:dyDescent="0.25">
      <c r="A232" s="68">
        <v>229</v>
      </c>
      <c r="B232" s="88" t="s">
        <v>213</v>
      </c>
      <c r="C232" s="88"/>
      <c r="D232" s="66"/>
      <c r="E232" s="53"/>
      <c r="F232" s="53"/>
      <c r="G232" s="53"/>
      <c r="H232" s="53"/>
      <c r="I232" s="53"/>
      <c r="J232" s="53"/>
      <c r="K232" s="83"/>
      <c r="L232" s="205">
        <f t="shared" si="12"/>
        <v>0</v>
      </c>
      <c r="M232" s="206">
        <f t="shared" si="13"/>
        <v>0</v>
      </c>
      <c r="N232" s="58"/>
      <c r="O232" s="45"/>
      <c r="P232" s="45"/>
      <c r="Q232" s="45"/>
      <c r="R232" s="45"/>
      <c r="S232" s="45"/>
      <c r="T232" s="45"/>
      <c r="U232" s="87"/>
      <c r="V232" s="91">
        <f t="shared" si="14"/>
        <v>0</v>
      </c>
      <c r="W232" s="92">
        <f t="shared" si="15"/>
        <v>0</v>
      </c>
    </row>
    <row r="233" spans="1:23" ht="25.5" x14ac:dyDescent="0.25">
      <c r="A233" s="68">
        <v>230</v>
      </c>
      <c r="B233" s="88" t="s">
        <v>214</v>
      </c>
      <c r="C233" s="88"/>
      <c r="D233" s="66"/>
      <c r="E233" s="53"/>
      <c r="F233" s="53"/>
      <c r="G233" s="53"/>
      <c r="H233" s="53"/>
      <c r="I233" s="53"/>
      <c r="J233" s="53"/>
      <c r="K233" s="83"/>
      <c r="L233" s="205">
        <f t="shared" si="12"/>
        <v>0</v>
      </c>
      <c r="M233" s="206">
        <f t="shared" si="13"/>
        <v>0</v>
      </c>
      <c r="N233" s="58"/>
      <c r="O233" s="45"/>
      <c r="P233" s="45"/>
      <c r="Q233" s="45"/>
      <c r="R233" s="45"/>
      <c r="S233" s="45"/>
      <c r="T233" s="45"/>
      <c r="U233" s="87"/>
      <c r="V233" s="91">
        <f t="shared" si="14"/>
        <v>0</v>
      </c>
      <c r="W233" s="92">
        <f t="shared" si="15"/>
        <v>0</v>
      </c>
    </row>
    <row r="234" spans="1:23" ht="38.25" x14ac:dyDescent="0.25">
      <c r="A234" s="68">
        <v>231</v>
      </c>
      <c r="B234" s="196" t="s">
        <v>551</v>
      </c>
      <c r="C234" s="89" t="s">
        <v>536</v>
      </c>
      <c r="D234" s="66"/>
      <c r="E234" s="53"/>
      <c r="F234" s="53"/>
      <c r="G234" s="53"/>
      <c r="H234" s="53"/>
      <c r="I234" s="53"/>
      <c r="J234" s="53"/>
      <c r="K234" s="83"/>
      <c r="L234" s="205">
        <f t="shared" si="12"/>
        <v>0</v>
      </c>
      <c r="M234" s="206">
        <f t="shared" si="13"/>
        <v>0</v>
      </c>
      <c r="N234" s="58"/>
      <c r="O234" s="45"/>
      <c r="P234" s="45"/>
      <c r="Q234" s="45"/>
      <c r="R234" s="45"/>
      <c r="S234" s="45"/>
      <c r="T234" s="45"/>
      <c r="U234" s="87"/>
      <c r="V234" s="91">
        <f t="shared" si="14"/>
        <v>0</v>
      </c>
      <c r="W234" s="92">
        <f t="shared" si="15"/>
        <v>0</v>
      </c>
    </row>
    <row r="235" spans="1:23" ht="38.25" x14ac:dyDescent="0.25">
      <c r="A235" s="68">
        <v>232</v>
      </c>
      <c r="B235" s="196" t="s">
        <v>552</v>
      </c>
      <c r="C235" s="89" t="s">
        <v>536</v>
      </c>
      <c r="D235" s="66"/>
      <c r="E235" s="53"/>
      <c r="F235" s="53"/>
      <c r="G235" s="53"/>
      <c r="H235" s="53"/>
      <c r="I235" s="53"/>
      <c r="J235" s="53"/>
      <c r="K235" s="83"/>
      <c r="L235" s="205">
        <f t="shared" si="12"/>
        <v>0</v>
      </c>
      <c r="M235" s="206">
        <f t="shared" si="13"/>
        <v>0</v>
      </c>
      <c r="N235" s="58"/>
      <c r="O235" s="45"/>
      <c r="P235" s="45"/>
      <c r="Q235" s="45"/>
      <c r="R235" s="45"/>
      <c r="S235" s="45"/>
      <c r="T235" s="45"/>
      <c r="U235" s="87"/>
      <c r="V235" s="91">
        <f t="shared" si="14"/>
        <v>0</v>
      </c>
      <c r="W235" s="92">
        <f t="shared" si="15"/>
        <v>0</v>
      </c>
    </row>
    <row r="236" spans="1:23" ht="25.5" x14ac:dyDescent="0.25">
      <c r="A236" s="68">
        <v>233</v>
      </c>
      <c r="B236" s="88" t="s">
        <v>215</v>
      </c>
      <c r="C236" s="88"/>
      <c r="D236" s="66"/>
      <c r="E236" s="53"/>
      <c r="F236" s="53"/>
      <c r="G236" s="53"/>
      <c r="H236" s="53"/>
      <c r="I236" s="53"/>
      <c r="J236" s="53"/>
      <c r="K236" s="83"/>
      <c r="L236" s="205">
        <f t="shared" si="12"/>
        <v>0</v>
      </c>
      <c r="M236" s="206">
        <f t="shared" si="13"/>
        <v>0</v>
      </c>
      <c r="N236" s="58"/>
      <c r="O236" s="45"/>
      <c r="P236" s="45"/>
      <c r="Q236" s="45"/>
      <c r="R236" s="45"/>
      <c r="S236" s="45"/>
      <c r="T236" s="45"/>
      <c r="U236" s="87"/>
      <c r="V236" s="91">
        <f t="shared" si="14"/>
        <v>0</v>
      </c>
      <c r="W236" s="92">
        <f t="shared" si="15"/>
        <v>0</v>
      </c>
    </row>
    <row r="237" spans="1:23" ht="25.5" x14ac:dyDescent="0.25">
      <c r="A237" s="68">
        <v>234</v>
      </c>
      <c r="B237" s="88" t="s">
        <v>216</v>
      </c>
      <c r="C237" s="88"/>
      <c r="D237" s="66"/>
      <c r="E237" s="53"/>
      <c r="F237" s="53"/>
      <c r="G237" s="53"/>
      <c r="H237" s="53"/>
      <c r="I237" s="53"/>
      <c r="J237" s="53"/>
      <c r="K237" s="83"/>
      <c r="L237" s="205">
        <f t="shared" si="12"/>
        <v>0</v>
      </c>
      <c r="M237" s="206">
        <f t="shared" si="13"/>
        <v>0</v>
      </c>
      <c r="N237" s="58"/>
      <c r="O237" s="45"/>
      <c r="P237" s="45"/>
      <c r="Q237" s="45"/>
      <c r="R237" s="45"/>
      <c r="S237" s="45"/>
      <c r="T237" s="45"/>
      <c r="U237" s="87"/>
      <c r="V237" s="91">
        <f t="shared" si="14"/>
        <v>0</v>
      </c>
      <c r="W237" s="92">
        <f t="shared" si="15"/>
        <v>0</v>
      </c>
    </row>
    <row r="238" spans="1:23" ht="38.25" x14ac:dyDescent="0.25">
      <c r="A238" s="68">
        <v>235</v>
      </c>
      <c r="B238" s="88" t="s">
        <v>217</v>
      </c>
      <c r="C238" s="88"/>
      <c r="D238" s="66"/>
      <c r="E238" s="53"/>
      <c r="F238" s="53"/>
      <c r="G238" s="53"/>
      <c r="H238" s="53"/>
      <c r="I238" s="53"/>
      <c r="J238" s="53"/>
      <c r="K238" s="83"/>
      <c r="L238" s="205">
        <f t="shared" si="12"/>
        <v>0</v>
      </c>
      <c r="M238" s="206">
        <f t="shared" si="13"/>
        <v>0</v>
      </c>
      <c r="N238" s="58"/>
      <c r="O238" s="45"/>
      <c r="P238" s="45"/>
      <c r="Q238" s="45"/>
      <c r="R238" s="45"/>
      <c r="S238" s="45"/>
      <c r="T238" s="45"/>
      <c r="U238" s="87"/>
      <c r="V238" s="91">
        <f t="shared" si="14"/>
        <v>0</v>
      </c>
      <c r="W238" s="92">
        <f t="shared" si="15"/>
        <v>0</v>
      </c>
    </row>
    <row r="239" spans="1:23" ht="25.5" customHeight="1" x14ac:dyDescent="0.25">
      <c r="A239" s="68">
        <v>236</v>
      </c>
      <c r="B239" s="88" t="s">
        <v>218</v>
      </c>
      <c r="C239" s="88"/>
      <c r="D239" s="66"/>
      <c r="E239" s="53"/>
      <c r="F239" s="53"/>
      <c r="G239" s="53"/>
      <c r="H239" s="53"/>
      <c r="I239" s="53"/>
      <c r="J239" s="53"/>
      <c r="K239" s="83"/>
      <c r="L239" s="205">
        <f t="shared" si="12"/>
        <v>0</v>
      </c>
      <c r="M239" s="206">
        <f t="shared" si="13"/>
        <v>0</v>
      </c>
      <c r="N239" s="58"/>
      <c r="O239" s="45"/>
      <c r="P239" s="45"/>
      <c r="Q239" s="45"/>
      <c r="R239" s="45"/>
      <c r="S239" s="45"/>
      <c r="T239" s="45"/>
      <c r="U239" s="87"/>
      <c r="V239" s="91">
        <f t="shared" si="14"/>
        <v>0</v>
      </c>
      <c r="W239" s="92">
        <f t="shared" si="15"/>
        <v>0</v>
      </c>
    </row>
    <row r="240" spans="1:23" ht="51" x14ac:dyDescent="0.25">
      <c r="A240" s="68">
        <v>237</v>
      </c>
      <c r="B240" s="88" t="s">
        <v>219</v>
      </c>
      <c r="C240" s="88"/>
      <c r="D240" s="66"/>
      <c r="E240" s="53"/>
      <c r="F240" s="53"/>
      <c r="G240" s="53"/>
      <c r="H240" s="53"/>
      <c r="I240" s="53"/>
      <c r="J240" s="53"/>
      <c r="K240" s="83"/>
      <c r="L240" s="205">
        <f t="shared" si="12"/>
        <v>0</v>
      </c>
      <c r="M240" s="206">
        <f t="shared" si="13"/>
        <v>0</v>
      </c>
      <c r="N240" s="58">
        <v>0</v>
      </c>
      <c r="O240" s="45">
        <v>0</v>
      </c>
      <c r="P240" s="45">
        <v>0</v>
      </c>
      <c r="Q240" s="45">
        <v>1</v>
      </c>
      <c r="R240" s="45">
        <v>0</v>
      </c>
      <c r="S240" s="45">
        <v>1</v>
      </c>
      <c r="T240" s="45"/>
      <c r="U240" s="87"/>
      <c r="V240" s="91">
        <f t="shared" si="14"/>
        <v>0</v>
      </c>
      <c r="W240" s="92">
        <f t="shared" si="15"/>
        <v>2</v>
      </c>
    </row>
    <row r="241" spans="1:23" x14ac:dyDescent="0.25">
      <c r="A241" s="68">
        <v>238</v>
      </c>
      <c r="B241" s="88" t="s">
        <v>220</v>
      </c>
      <c r="C241" s="88"/>
      <c r="D241" s="66"/>
      <c r="E241" s="53"/>
      <c r="F241" s="53"/>
      <c r="G241" s="53"/>
      <c r="H241" s="53"/>
      <c r="I241" s="53"/>
      <c r="J241" s="53"/>
      <c r="K241" s="83"/>
      <c r="L241" s="205">
        <f t="shared" si="12"/>
        <v>0</v>
      </c>
      <c r="M241" s="206">
        <f t="shared" si="13"/>
        <v>0</v>
      </c>
      <c r="N241" s="58"/>
      <c r="O241" s="45"/>
      <c r="P241" s="45"/>
      <c r="Q241" s="45"/>
      <c r="R241" s="45"/>
      <c r="S241" s="45"/>
      <c r="T241" s="45"/>
      <c r="U241" s="87"/>
      <c r="V241" s="91">
        <f t="shared" si="14"/>
        <v>0</v>
      </c>
      <c r="W241" s="92">
        <f t="shared" si="15"/>
        <v>0</v>
      </c>
    </row>
    <row r="242" spans="1:23" ht="25.5" customHeight="1" x14ac:dyDescent="0.25">
      <c r="A242" s="68">
        <v>239</v>
      </c>
      <c r="B242" s="225" t="s">
        <v>221</v>
      </c>
      <c r="C242" s="88" t="s">
        <v>340</v>
      </c>
      <c r="D242" s="66"/>
      <c r="E242" s="53"/>
      <c r="F242" s="53"/>
      <c r="G242" s="53"/>
      <c r="H242" s="53"/>
      <c r="I242" s="53"/>
      <c r="J242" s="53"/>
      <c r="K242" s="83"/>
      <c r="L242" s="205">
        <f t="shared" si="12"/>
        <v>0</v>
      </c>
      <c r="M242" s="206">
        <f t="shared" si="13"/>
        <v>0</v>
      </c>
      <c r="N242" s="58"/>
      <c r="O242" s="45"/>
      <c r="P242" s="45"/>
      <c r="Q242" s="45"/>
      <c r="R242" s="45"/>
      <c r="S242" s="45"/>
      <c r="T242" s="45"/>
      <c r="U242" s="87"/>
      <c r="V242" s="91">
        <f t="shared" si="14"/>
        <v>0</v>
      </c>
      <c r="W242" s="92">
        <f t="shared" si="15"/>
        <v>0</v>
      </c>
    </row>
    <row r="243" spans="1:23" x14ac:dyDescent="0.25">
      <c r="A243" s="68">
        <v>240</v>
      </c>
      <c r="B243" s="225"/>
      <c r="C243" s="88" t="s">
        <v>341</v>
      </c>
      <c r="D243" s="66"/>
      <c r="E243" s="53"/>
      <c r="F243" s="53"/>
      <c r="G243" s="53"/>
      <c r="H243" s="53"/>
      <c r="I243" s="53"/>
      <c r="J243" s="53"/>
      <c r="K243" s="83"/>
      <c r="L243" s="205">
        <f t="shared" si="12"/>
        <v>0</v>
      </c>
      <c r="M243" s="206">
        <f t="shared" si="13"/>
        <v>0</v>
      </c>
      <c r="N243" s="58"/>
      <c r="O243" s="45"/>
      <c r="P243" s="45"/>
      <c r="Q243" s="45"/>
      <c r="R243" s="45"/>
      <c r="S243" s="45"/>
      <c r="T243" s="45"/>
      <c r="U243" s="87"/>
      <c r="V243" s="91">
        <f t="shared" si="14"/>
        <v>0</v>
      </c>
      <c r="W243" s="92">
        <f t="shared" si="15"/>
        <v>0</v>
      </c>
    </row>
    <row r="244" spans="1:23" ht="25.5" x14ac:dyDescent="0.25">
      <c r="A244" s="68">
        <v>241</v>
      </c>
      <c r="B244" s="225"/>
      <c r="C244" s="88" t="s">
        <v>342</v>
      </c>
      <c r="D244" s="66"/>
      <c r="E244" s="53"/>
      <c r="F244" s="53"/>
      <c r="G244" s="53"/>
      <c r="H244" s="53"/>
      <c r="I244" s="53"/>
      <c r="J244" s="53"/>
      <c r="K244" s="83"/>
      <c r="L244" s="205">
        <f t="shared" si="12"/>
        <v>0</v>
      </c>
      <c r="M244" s="206">
        <f t="shared" si="13"/>
        <v>0</v>
      </c>
      <c r="N244" s="58"/>
      <c r="O244" s="45"/>
      <c r="P244" s="45"/>
      <c r="Q244" s="45"/>
      <c r="R244" s="45"/>
      <c r="S244" s="45"/>
      <c r="T244" s="45"/>
      <c r="U244" s="87"/>
      <c r="V244" s="91">
        <f t="shared" si="14"/>
        <v>0</v>
      </c>
      <c r="W244" s="92">
        <f t="shared" si="15"/>
        <v>0</v>
      </c>
    </row>
    <row r="245" spans="1:23" ht="25.5" x14ac:dyDescent="0.25">
      <c r="A245" s="68">
        <v>242</v>
      </c>
      <c r="B245" s="225"/>
      <c r="C245" s="88" t="s">
        <v>343</v>
      </c>
      <c r="D245" s="66"/>
      <c r="E245" s="53"/>
      <c r="F245" s="53"/>
      <c r="G245" s="53"/>
      <c r="H245" s="53"/>
      <c r="I245" s="53"/>
      <c r="J245" s="53"/>
      <c r="K245" s="83"/>
      <c r="L245" s="205">
        <f t="shared" si="12"/>
        <v>0</v>
      </c>
      <c r="M245" s="206">
        <f t="shared" si="13"/>
        <v>0</v>
      </c>
      <c r="N245" s="58"/>
      <c r="O245" s="45"/>
      <c r="P245" s="45"/>
      <c r="Q245" s="45"/>
      <c r="R245" s="45"/>
      <c r="S245" s="45"/>
      <c r="T245" s="45"/>
      <c r="U245" s="87"/>
      <c r="V245" s="91">
        <f t="shared" si="14"/>
        <v>0</v>
      </c>
      <c r="W245" s="92">
        <f t="shared" si="15"/>
        <v>0</v>
      </c>
    </row>
    <row r="246" spans="1:23" ht="25.5" x14ac:dyDescent="0.25">
      <c r="A246" s="68">
        <v>243</v>
      </c>
      <c r="B246" s="225"/>
      <c r="C246" s="88" t="s">
        <v>344</v>
      </c>
      <c r="D246" s="66"/>
      <c r="E246" s="53"/>
      <c r="F246" s="53"/>
      <c r="G246" s="53"/>
      <c r="H246" s="53"/>
      <c r="I246" s="53"/>
      <c r="J246" s="53"/>
      <c r="K246" s="83"/>
      <c r="L246" s="205">
        <f t="shared" si="12"/>
        <v>0</v>
      </c>
      <c r="M246" s="206">
        <f t="shared" si="13"/>
        <v>0</v>
      </c>
      <c r="N246" s="58"/>
      <c r="O246" s="45"/>
      <c r="P246" s="45"/>
      <c r="Q246" s="45"/>
      <c r="R246" s="45"/>
      <c r="S246" s="45"/>
      <c r="T246" s="45"/>
      <c r="U246" s="87"/>
      <c r="V246" s="91">
        <f t="shared" si="14"/>
        <v>0</v>
      </c>
      <c r="W246" s="92">
        <f t="shared" si="15"/>
        <v>0</v>
      </c>
    </row>
    <row r="247" spans="1:23" ht="25.5" x14ac:dyDescent="0.25">
      <c r="A247" s="68">
        <v>244</v>
      </c>
      <c r="B247" s="225"/>
      <c r="C247" s="88" t="s">
        <v>345</v>
      </c>
      <c r="D247" s="66"/>
      <c r="E247" s="53"/>
      <c r="F247" s="53"/>
      <c r="G247" s="53"/>
      <c r="H247" s="53"/>
      <c r="I247" s="53"/>
      <c r="J247" s="53"/>
      <c r="K247" s="83"/>
      <c r="L247" s="205">
        <f t="shared" si="12"/>
        <v>0</v>
      </c>
      <c r="M247" s="206">
        <f t="shared" si="13"/>
        <v>0</v>
      </c>
      <c r="N247" s="58"/>
      <c r="O247" s="45"/>
      <c r="P247" s="45"/>
      <c r="Q247" s="45"/>
      <c r="R247" s="45"/>
      <c r="S247" s="45"/>
      <c r="T247" s="45"/>
      <c r="U247" s="87"/>
      <c r="V247" s="91">
        <f t="shared" si="14"/>
        <v>0</v>
      </c>
      <c r="W247" s="92">
        <f t="shared" si="15"/>
        <v>0</v>
      </c>
    </row>
    <row r="248" spans="1:23" ht="25.5" x14ac:dyDescent="0.25">
      <c r="A248" s="68">
        <v>245</v>
      </c>
      <c r="B248" s="225"/>
      <c r="C248" s="88" t="s">
        <v>346</v>
      </c>
      <c r="D248" s="66"/>
      <c r="E248" s="53"/>
      <c r="F248" s="53"/>
      <c r="G248" s="53"/>
      <c r="H248" s="53"/>
      <c r="I248" s="53"/>
      <c r="J248" s="53"/>
      <c r="K248" s="83"/>
      <c r="L248" s="205">
        <f t="shared" si="12"/>
        <v>0</v>
      </c>
      <c r="M248" s="206">
        <f t="shared" si="13"/>
        <v>0</v>
      </c>
      <c r="N248" s="58"/>
      <c r="O248" s="45"/>
      <c r="P248" s="45"/>
      <c r="Q248" s="45"/>
      <c r="R248" s="45"/>
      <c r="S248" s="45"/>
      <c r="T248" s="45"/>
      <c r="U248" s="87"/>
      <c r="V248" s="91">
        <f t="shared" si="14"/>
        <v>0</v>
      </c>
      <c r="W248" s="92">
        <f t="shared" si="15"/>
        <v>0</v>
      </c>
    </row>
    <row r="249" spans="1:23" ht="15.75" customHeight="1" x14ac:dyDescent="0.25">
      <c r="A249" s="68">
        <v>246</v>
      </c>
      <c r="B249" s="225"/>
      <c r="C249" s="88" t="s">
        <v>347</v>
      </c>
      <c r="D249" s="66"/>
      <c r="E249" s="53"/>
      <c r="F249" s="53"/>
      <c r="G249" s="53"/>
      <c r="H249" s="53"/>
      <c r="I249" s="53"/>
      <c r="J249" s="53"/>
      <c r="K249" s="83"/>
      <c r="L249" s="205">
        <f t="shared" si="12"/>
        <v>0</v>
      </c>
      <c r="M249" s="206">
        <f t="shared" si="13"/>
        <v>0</v>
      </c>
      <c r="N249" s="58"/>
      <c r="O249" s="45"/>
      <c r="P249" s="45"/>
      <c r="Q249" s="45"/>
      <c r="R249" s="45"/>
      <c r="S249" s="45"/>
      <c r="T249" s="45"/>
      <c r="U249" s="87"/>
      <c r="V249" s="91">
        <f t="shared" si="14"/>
        <v>0</v>
      </c>
      <c r="W249" s="92">
        <f t="shared" si="15"/>
        <v>0</v>
      </c>
    </row>
    <row r="250" spans="1:23" ht="25.5" x14ac:dyDescent="0.25">
      <c r="A250" s="68">
        <v>247</v>
      </c>
      <c r="B250" s="225"/>
      <c r="C250" s="88" t="s">
        <v>348</v>
      </c>
      <c r="D250" s="66"/>
      <c r="E250" s="53"/>
      <c r="F250" s="53"/>
      <c r="G250" s="53"/>
      <c r="H250" s="53"/>
      <c r="I250" s="53"/>
      <c r="J250" s="53"/>
      <c r="K250" s="83"/>
      <c r="L250" s="205">
        <f t="shared" si="12"/>
        <v>0</v>
      </c>
      <c r="M250" s="206">
        <f t="shared" si="13"/>
        <v>0</v>
      </c>
      <c r="N250" s="58"/>
      <c r="O250" s="45"/>
      <c r="P250" s="45"/>
      <c r="Q250" s="45"/>
      <c r="R250" s="45"/>
      <c r="S250" s="45"/>
      <c r="T250" s="45"/>
      <c r="U250" s="87"/>
      <c r="V250" s="91">
        <f t="shared" si="14"/>
        <v>0</v>
      </c>
      <c r="W250" s="92">
        <f t="shared" si="15"/>
        <v>0</v>
      </c>
    </row>
    <row r="251" spans="1:23" x14ac:dyDescent="0.25">
      <c r="A251" s="68">
        <v>248</v>
      </c>
      <c r="B251" s="225"/>
      <c r="C251" s="88" t="s">
        <v>349</v>
      </c>
      <c r="D251" s="207"/>
      <c r="E251" s="53"/>
      <c r="F251" s="53"/>
      <c r="G251" s="53"/>
      <c r="H251" s="53"/>
      <c r="I251" s="53"/>
      <c r="J251" s="53"/>
      <c r="K251" s="83"/>
      <c r="L251" s="205">
        <f t="shared" ref="L251:L264" si="17">D251+F251+H251+J251</f>
        <v>0</v>
      </c>
      <c r="M251" s="206">
        <f t="shared" ref="M251:M264" si="18">E251+G251+I251+K251</f>
        <v>0</v>
      </c>
      <c r="N251" s="58"/>
      <c r="O251" s="45"/>
      <c r="P251" s="45"/>
      <c r="Q251" s="45"/>
      <c r="R251" s="45"/>
      <c r="S251" s="45"/>
      <c r="T251" s="45"/>
      <c r="U251" s="87"/>
      <c r="V251" s="91">
        <f t="shared" si="14"/>
        <v>0</v>
      </c>
      <c r="W251" s="92">
        <f t="shared" si="15"/>
        <v>0</v>
      </c>
    </row>
    <row r="252" spans="1:23" ht="15.75" customHeight="1" x14ac:dyDescent="0.25">
      <c r="A252" s="68">
        <v>249</v>
      </c>
      <c r="B252" s="225" t="s">
        <v>222</v>
      </c>
      <c r="C252" s="88" t="s">
        <v>350</v>
      </c>
      <c r="D252" s="207">
        <v>3</v>
      </c>
      <c r="E252" s="53">
        <v>0</v>
      </c>
      <c r="F252" s="53">
        <v>4</v>
      </c>
      <c r="G252" s="53">
        <v>0</v>
      </c>
      <c r="H252" s="53"/>
      <c r="I252" s="53"/>
      <c r="J252" s="53"/>
      <c r="K252" s="83"/>
      <c r="L252" s="205">
        <f t="shared" si="17"/>
        <v>7</v>
      </c>
      <c r="M252" s="206">
        <f t="shared" si="18"/>
        <v>0</v>
      </c>
      <c r="N252" s="58"/>
      <c r="O252" s="45"/>
      <c r="P252" s="45"/>
      <c r="Q252" s="45"/>
      <c r="R252" s="45"/>
      <c r="S252" s="45"/>
      <c r="T252" s="45"/>
      <c r="U252" s="87"/>
      <c r="V252" s="91">
        <f t="shared" si="14"/>
        <v>0</v>
      </c>
      <c r="W252" s="92">
        <f t="shared" si="15"/>
        <v>0</v>
      </c>
    </row>
    <row r="253" spans="1:23" x14ac:dyDescent="0.25">
      <c r="A253" s="68">
        <v>250</v>
      </c>
      <c r="B253" s="225"/>
      <c r="C253" s="88" t="s">
        <v>351</v>
      </c>
      <c r="D253" s="207"/>
      <c r="E253" s="53"/>
      <c r="F253" s="53"/>
      <c r="G253" s="53"/>
      <c r="H253" s="53"/>
      <c r="I253" s="53"/>
      <c r="J253" s="53"/>
      <c r="K253" s="83"/>
      <c r="L253" s="205">
        <f t="shared" si="17"/>
        <v>0</v>
      </c>
      <c r="M253" s="206">
        <f t="shared" si="18"/>
        <v>0</v>
      </c>
      <c r="N253" s="58"/>
      <c r="O253" s="45"/>
      <c r="P253" s="45"/>
      <c r="Q253" s="45"/>
      <c r="R253" s="45"/>
      <c r="S253" s="45"/>
      <c r="T253" s="45"/>
      <c r="U253" s="87"/>
      <c r="V253" s="91">
        <f t="shared" si="14"/>
        <v>0</v>
      </c>
      <c r="W253" s="92">
        <f t="shared" si="15"/>
        <v>0</v>
      </c>
    </row>
    <row r="254" spans="1:23" x14ac:dyDescent="0.25">
      <c r="A254" s="68">
        <v>251</v>
      </c>
      <c r="B254" s="225"/>
      <c r="C254" s="88" t="s">
        <v>352</v>
      </c>
      <c r="D254" s="207"/>
      <c r="E254" s="53"/>
      <c r="F254" s="53"/>
      <c r="G254" s="53"/>
      <c r="H254" s="53"/>
      <c r="I254" s="53"/>
      <c r="J254" s="53"/>
      <c r="K254" s="83"/>
      <c r="L254" s="205">
        <f t="shared" si="17"/>
        <v>0</v>
      </c>
      <c r="M254" s="206">
        <f t="shared" si="18"/>
        <v>0</v>
      </c>
      <c r="N254" s="58"/>
      <c r="O254" s="45"/>
      <c r="P254" s="45"/>
      <c r="Q254" s="45"/>
      <c r="R254" s="45"/>
      <c r="S254" s="45"/>
      <c r="T254" s="45"/>
      <c r="U254" s="87"/>
      <c r="V254" s="91">
        <f t="shared" si="14"/>
        <v>0</v>
      </c>
      <c r="W254" s="92">
        <f t="shared" si="15"/>
        <v>0</v>
      </c>
    </row>
    <row r="255" spans="1:23" x14ac:dyDescent="0.25">
      <c r="A255" s="68">
        <v>252</v>
      </c>
      <c r="B255" s="225"/>
      <c r="C255" s="88" t="s">
        <v>353</v>
      </c>
      <c r="D255" s="207">
        <v>2</v>
      </c>
      <c r="E255" s="53">
        <v>0</v>
      </c>
      <c r="F255" s="53">
        <v>24</v>
      </c>
      <c r="G255" s="53">
        <v>0</v>
      </c>
      <c r="H255" s="53"/>
      <c r="I255" s="53"/>
      <c r="J255" s="53"/>
      <c r="K255" s="83"/>
      <c r="L255" s="205">
        <f t="shared" si="17"/>
        <v>26</v>
      </c>
      <c r="M255" s="206">
        <f t="shared" si="18"/>
        <v>0</v>
      </c>
      <c r="N255" s="58"/>
      <c r="O255" s="45"/>
      <c r="P255" s="45"/>
      <c r="Q255" s="45"/>
      <c r="R255" s="45"/>
      <c r="S255" s="45"/>
      <c r="T255" s="45"/>
      <c r="U255" s="87"/>
      <c r="V255" s="91">
        <f t="shared" si="14"/>
        <v>0</v>
      </c>
      <c r="W255" s="92">
        <f t="shared" si="15"/>
        <v>0</v>
      </c>
    </row>
    <row r="256" spans="1:23" x14ac:dyDescent="0.25">
      <c r="A256" s="68">
        <v>253</v>
      </c>
      <c r="B256" s="225"/>
      <c r="C256" s="88" t="s">
        <v>354</v>
      </c>
      <c r="D256" s="207">
        <v>1</v>
      </c>
      <c r="E256" s="53">
        <v>0</v>
      </c>
      <c r="F256" s="53"/>
      <c r="G256" s="53"/>
      <c r="H256" s="53"/>
      <c r="I256" s="53"/>
      <c r="J256" s="53"/>
      <c r="K256" s="83"/>
      <c r="L256" s="205">
        <f t="shared" si="17"/>
        <v>1</v>
      </c>
      <c r="M256" s="206">
        <f t="shared" si="18"/>
        <v>0</v>
      </c>
      <c r="N256" s="58"/>
      <c r="O256" s="45"/>
      <c r="P256" s="45"/>
      <c r="Q256" s="45"/>
      <c r="R256" s="45"/>
      <c r="S256" s="45"/>
      <c r="T256" s="45"/>
      <c r="U256" s="87"/>
      <c r="V256" s="91">
        <f t="shared" si="14"/>
        <v>0</v>
      </c>
      <c r="W256" s="92">
        <f t="shared" si="15"/>
        <v>0</v>
      </c>
    </row>
    <row r="257" spans="1:23" ht="25.5" x14ac:dyDescent="0.25">
      <c r="A257" s="68">
        <v>254</v>
      </c>
      <c r="B257" s="225"/>
      <c r="C257" s="88" t="s">
        <v>355</v>
      </c>
      <c r="D257" s="208"/>
      <c r="E257" s="53"/>
      <c r="F257" s="53">
        <v>1</v>
      </c>
      <c r="G257" s="53">
        <v>0</v>
      </c>
      <c r="H257" s="53"/>
      <c r="I257" s="53"/>
      <c r="J257" s="53"/>
      <c r="K257" s="83"/>
      <c r="L257" s="205">
        <f t="shared" si="17"/>
        <v>1</v>
      </c>
      <c r="M257" s="206">
        <f t="shared" si="18"/>
        <v>0</v>
      </c>
      <c r="N257" s="58"/>
      <c r="O257" s="45"/>
      <c r="P257" s="45"/>
      <c r="Q257" s="45"/>
      <c r="R257" s="45"/>
      <c r="S257" s="45"/>
      <c r="T257" s="45"/>
      <c r="U257" s="87"/>
      <c r="V257" s="91">
        <f t="shared" si="14"/>
        <v>0</v>
      </c>
      <c r="W257" s="92">
        <f t="shared" si="15"/>
        <v>0</v>
      </c>
    </row>
    <row r="258" spans="1:23" ht="25.5" x14ac:dyDescent="0.25">
      <c r="A258" s="68">
        <v>255</v>
      </c>
      <c r="B258" s="225"/>
      <c r="C258" s="88" t="s">
        <v>356</v>
      </c>
      <c r="D258" s="207"/>
      <c r="E258" s="53"/>
      <c r="F258" s="53"/>
      <c r="G258" s="53"/>
      <c r="H258" s="53"/>
      <c r="I258" s="53"/>
      <c r="J258" s="53"/>
      <c r="K258" s="83"/>
      <c r="L258" s="205">
        <f t="shared" si="17"/>
        <v>0</v>
      </c>
      <c r="M258" s="206">
        <f t="shared" si="18"/>
        <v>0</v>
      </c>
      <c r="N258" s="58"/>
      <c r="O258" s="45"/>
      <c r="P258" s="45"/>
      <c r="Q258" s="45"/>
      <c r="R258" s="45"/>
      <c r="S258" s="45"/>
      <c r="T258" s="45"/>
      <c r="U258" s="87"/>
      <c r="V258" s="91">
        <f t="shared" si="14"/>
        <v>0</v>
      </c>
      <c r="W258" s="92">
        <f t="shared" si="15"/>
        <v>0</v>
      </c>
    </row>
    <row r="259" spans="1:23" ht="25.5" x14ac:dyDescent="0.25">
      <c r="A259" s="68">
        <v>256</v>
      </c>
      <c r="B259" s="225"/>
      <c r="C259" s="88" t="s">
        <v>357</v>
      </c>
      <c r="D259" s="208">
        <v>1</v>
      </c>
      <c r="E259" s="53">
        <v>0</v>
      </c>
      <c r="F259" s="53"/>
      <c r="G259" s="53"/>
      <c r="H259" s="53"/>
      <c r="I259" s="53"/>
      <c r="J259" s="53"/>
      <c r="K259" s="83"/>
      <c r="L259" s="205">
        <f t="shared" si="17"/>
        <v>1</v>
      </c>
      <c r="M259" s="206">
        <f t="shared" si="18"/>
        <v>0</v>
      </c>
      <c r="N259" s="58"/>
      <c r="O259" s="45"/>
      <c r="P259" s="45"/>
      <c r="Q259" s="45"/>
      <c r="R259" s="45"/>
      <c r="S259" s="45"/>
      <c r="T259" s="45"/>
      <c r="U259" s="87"/>
      <c r="V259" s="91">
        <f t="shared" si="14"/>
        <v>0</v>
      </c>
      <c r="W259" s="92">
        <f t="shared" si="15"/>
        <v>0</v>
      </c>
    </row>
    <row r="260" spans="1:23" ht="25.5" x14ac:dyDescent="0.25">
      <c r="A260" s="68">
        <v>257</v>
      </c>
      <c r="B260" s="225"/>
      <c r="C260" s="88" t="s">
        <v>358</v>
      </c>
      <c r="D260" s="208"/>
      <c r="E260" s="53"/>
      <c r="F260" s="53"/>
      <c r="G260" s="53"/>
      <c r="H260" s="53"/>
      <c r="I260" s="53"/>
      <c r="J260" s="53"/>
      <c r="K260" s="83"/>
      <c r="L260" s="205">
        <f t="shared" si="17"/>
        <v>0</v>
      </c>
      <c r="M260" s="206">
        <f t="shared" si="18"/>
        <v>0</v>
      </c>
      <c r="N260" s="58"/>
      <c r="O260" s="45"/>
      <c r="P260" s="45"/>
      <c r="Q260" s="45"/>
      <c r="R260" s="45"/>
      <c r="S260" s="45"/>
      <c r="T260" s="45"/>
      <c r="U260" s="87"/>
      <c r="V260" s="91">
        <f t="shared" si="14"/>
        <v>0</v>
      </c>
      <c r="W260" s="92">
        <f t="shared" si="15"/>
        <v>0</v>
      </c>
    </row>
    <row r="261" spans="1:23" ht="25.5" x14ac:dyDescent="0.25">
      <c r="A261" s="68">
        <v>258</v>
      </c>
      <c r="B261" s="225"/>
      <c r="C261" s="88" t="s">
        <v>359</v>
      </c>
      <c r="D261" s="208">
        <v>1</v>
      </c>
      <c r="E261" s="53">
        <v>0</v>
      </c>
      <c r="F261" s="53"/>
      <c r="G261" s="53"/>
      <c r="H261" s="53"/>
      <c r="I261" s="53"/>
      <c r="J261" s="53"/>
      <c r="K261" s="83"/>
      <c r="L261" s="205">
        <f t="shared" si="17"/>
        <v>1</v>
      </c>
      <c r="M261" s="206">
        <f t="shared" si="18"/>
        <v>0</v>
      </c>
      <c r="N261" s="58"/>
      <c r="O261" s="45"/>
      <c r="P261" s="45"/>
      <c r="Q261" s="45"/>
      <c r="R261" s="45"/>
      <c r="S261" s="45"/>
      <c r="T261" s="45"/>
      <c r="U261" s="87"/>
      <c r="V261" s="91">
        <f t="shared" ref="V261:V317" si="19">N261+P261+R261+T261</f>
        <v>0</v>
      </c>
      <c r="W261" s="92">
        <f t="shared" ref="W261:W317" si="20">O261+Q261+S261+U261</f>
        <v>0</v>
      </c>
    </row>
    <row r="262" spans="1:23" ht="25.5" customHeight="1" x14ac:dyDescent="0.25">
      <c r="A262" s="68">
        <v>259</v>
      </c>
      <c r="B262" s="225"/>
      <c r="C262" s="88" t="s">
        <v>360</v>
      </c>
      <c r="D262" s="207"/>
      <c r="E262" s="53"/>
      <c r="F262" s="53"/>
      <c r="G262" s="53"/>
      <c r="H262" s="53"/>
      <c r="I262" s="53"/>
      <c r="J262" s="53"/>
      <c r="K262" s="83"/>
      <c r="L262" s="205">
        <f t="shared" si="17"/>
        <v>0</v>
      </c>
      <c r="M262" s="206">
        <f t="shared" si="18"/>
        <v>0</v>
      </c>
      <c r="N262" s="58"/>
      <c r="O262" s="45"/>
      <c r="P262" s="45"/>
      <c r="Q262" s="45"/>
      <c r="R262" s="45"/>
      <c r="S262" s="45"/>
      <c r="T262" s="45"/>
      <c r="U262" s="87"/>
      <c r="V262" s="91">
        <f t="shared" si="19"/>
        <v>0</v>
      </c>
      <c r="W262" s="92">
        <f t="shared" si="20"/>
        <v>0</v>
      </c>
    </row>
    <row r="263" spans="1:23" ht="25.5" x14ac:dyDescent="0.25">
      <c r="A263" s="68">
        <v>260</v>
      </c>
      <c r="B263" s="225"/>
      <c r="C263" s="88" t="s">
        <v>361</v>
      </c>
      <c r="D263" s="207"/>
      <c r="E263" s="53"/>
      <c r="F263" s="53"/>
      <c r="G263" s="53"/>
      <c r="H263" s="53"/>
      <c r="I263" s="53"/>
      <c r="J263" s="53"/>
      <c r="K263" s="83"/>
      <c r="L263" s="205">
        <f t="shared" si="17"/>
        <v>0</v>
      </c>
      <c r="M263" s="206">
        <f t="shared" si="18"/>
        <v>0</v>
      </c>
      <c r="N263" s="58"/>
      <c r="O263" s="45"/>
      <c r="P263" s="45"/>
      <c r="Q263" s="45"/>
      <c r="R263" s="45"/>
      <c r="S263" s="45"/>
      <c r="T263" s="45"/>
      <c r="U263" s="87"/>
      <c r="V263" s="91">
        <f t="shared" si="19"/>
        <v>0</v>
      </c>
      <c r="W263" s="92">
        <f t="shared" si="20"/>
        <v>0</v>
      </c>
    </row>
    <row r="264" spans="1:23" x14ac:dyDescent="0.25">
      <c r="A264" s="68">
        <v>261</v>
      </c>
      <c r="B264" s="225"/>
      <c r="C264" s="88" t="s">
        <v>362</v>
      </c>
      <c r="D264" s="207">
        <v>2</v>
      </c>
      <c r="E264" s="53">
        <v>0</v>
      </c>
      <c r="F264" s="53"/>
      <c r="G264" s="53"/>
      <c r="H264" s="53"/>
      <c r="I264" s="53"/>
      <c r="J264" s="53"/>
      <c r="K264" s="83"/>
      <c r="L264" s="205">
        <f t="shared" si="17"/>
        <v>2</v>
      </c>
      <c r="M264" s="206">
        <f t="shared" si="18"/>
        <v>0</v>
      </c>
      <c r="N264" s="58"/>
      <c r="O264" s="45"/>
      <c r="P264" s="45"/>
      <c r="Q264" s="45"/>
      <c r="R264" s="45"/>
      <c r="S264" s="45"/>
      <c r="T264" s="45"/>
      <c r="U264" s="87"/>
      <c r="V264" s="91">
        <f t="shared" si="19"/>
        <v>0</v>
      </c>
      <c r="W264" s="92">
        <f t="shared" si="20"/>
        <v>0</v>
      </c>
    </row>
    <row r="265" spans="1:23" ht="25.5" customHeight="1" x14ac:dyDescent="0.25">
      <c r="A265" s="68">
        <v>262</v>
      </c>
      <c r="B265" s="225" t="s">
        <v>223</v>
      </c>
      <c r="C265" s="88" t="s">
        <v>363</v>
      </c>
      <c r="D265" s="66"/>
      <c r="E265" s="53"/>
      <c r="F265" s="53"/>
      <c r="G265" s="53"/>
      <c r="H265" s="53"/>
      <c r="I265" s="53"/>
      <c r="J265" s="53"/>
      <c r="K265" s="83"/>
      <c r="L265" s="205">
        <f t="shared" ref="L265:L284" si="21">D265+F265+H265+J265</f>
        <v>0</v>
      </c>
      <c r="M265" s="206">
        <f t="shared" ref="M265:M316" si="22">E265+G265+I265+K265</f>
        <v>0</v>
      </c>
      <c r="N265" s="58"/>
      <c r="O265" s="45"/>
      <c r="P265" s="45"/>
      <c r="Q265" s="45"/>
      <c r="R265" s="45"/>
      <c r="S265" s="45"/>
      <c r="T265" s="45"/>
      <c r="U265" s="87"/>
      <c r="V265" s="91">
        <f t="shared" si="19"/>
        <v>0</v>
      </c>
      <c r="W265" s="92">
        <f t="shared" si="20"/>
        <v>0</v>
      </c>
    </row>
    <row r="266" spans="1:23" ht="25.5" x14ac:dyDescent="0.25">
      <c r="A266" s="68">
        <v>263</v>
      </c>
      <c r="B266" s="225"/>
      <c r="C266" s="88" t="s">
        <v>364</v>
      </c>
      <c r="D266" s="66"/>
      <c r="E266" s="53"/>
      <c r="F266" s="53"/>
      <c r="G266" s="53"/>
      <c r="H266" s="53"/>
      <c r="I266" s="53"/>
      <c r="J266" s="53"/>
      <c r="K266" s="83"/>
      <c r="L266" s="205">
        <f t="shared" si="21"/>
        <v>0</v>
      </c>
      <c r="M266" s="206">
        <f t="shared" si="22"/>
        <v>0</v>
      </c>
      <c r="N266" s="58"/>
      <c r="O266" s="45"/>
      <c r="P266" s="45"/>
      <c r="Q266" s="45"/>
      <c r="R266" s="45"/>
      <c r="S266" s="45"/>
      <c r="T266" s="45"/>
      <c r="U266" s="87"/>
      <c r="V266" s="91">
        <f t="shared" si="19"/>
        <v>0</v>
      </c>
      <c r="W266" s="92">
        <f t="shared" si="20"/>
        <v>0</v>
      </c>
    </row>
    <row r="267" spans="1:23" ht="38.25" x14ac:dyDescent="0.25">
      <c r="A267" s="68">
        <v>264</v>
      </c>
      <c r="B267" s="88" t="s">
        <v>224</v>
      </c>
      <c r="C267" s="88"/>
      <c r="D267" s="66"/>
      <c r="E267" s="53"/>
      <c r="F267" s="53"/>
      <c r="G267" s="53"/>
      <c r="H267" s="53"/>
      <c r="I267" s="53"/>
      <c r="J267" s="53"/>
      <c r="K267" s="83"/>
      <c r="L267" s="205">
        <f t="shared" si="21"/>
        <v>0</v>
      </c>
      <c r="M267" s="206">
        <f t="shared" si="22"/>
        <v>0</v>
      </c>
      <c r="N267" s="58"/>
      <c r="O267" s="45"/>
      <c r="P267" s="45"/>
      <c r="Q267" s="45"/>
      <c r="R267" s="45"/>
      <c r="S267" s="45"/>
      <c r="T267" s="45"/>
      <c r="U267" s="87"/>
      <c r="V267" s="91">
        <f t="shared" si="19"/>
        <v>0</v>
      </c>
      <c r="W267" s="92">
        <f t="shared" si="20"/>
        <v>0</v>
      </c>
    </row>
    <row r="268" spans="1:23" ht="89.25" x14ac:dyDescent="0.25">
      <c r="A268" s="68">
        <v>265</v>
      </c>
      <c r="B268" s="225" t="s">
        <v>225</v>
      </c>
      <c r="C268" s="88" t="s">
        <v>365</v>
      </c>
      <c r="D268" s="66"/>
      <c r="E268" s="53"/>
      <c r="F268" s="53"/>
      <c r="G268" s="53"/>
      <c r="H268" s="53"/>
      <c r="I268" s="53"/>
      <c r="J268" s="53"/>
      <c r="K268" s="83"/>
      <c r="L268" s="205">
        <f t="shared" si="21"/>
        <v>0</v>
      </c>
      <c r="M268" s="206">
        <f t="shared" si="22"/>
        <v>0</v>
      </c>
      <c r="N268" s="58"/>
      <c r="O268" s="45"/>
      <c r="P268" s="45"/>
      <c r="Q268" s="45"/>
      <c r="R268" s="45"/>
      <c r="S268" s="45"/>
      <c r="T268" s="45"/>
      <c r="U268" s="87"/>
      <c r="V268" s="91">
        <f t="shared" si="19"/>
        <v>0</v>
      </c>
      <c r="W268" s="92">
        <f t="shared" si="20"/>
        <v>0</v>
      </c>
    </row>
    <row r="269" spans="1:23" ht="102" x14ac:dyDescent="0.25">
      <c r="A269" s="68">
        <v>266</v>
      </c>
      <c r="B269" s="225"/>
      <c r="C269" s="88" t="s">
        <v>366</v>
      </c>
      <c r="D269" s="66"/>
      <c r="E269" s="53"/>
      <c r="F269" s="53"/>
      <c r="G269" s="53"/>
      <c r="H269" s="53"/>
      <c r="I269" s="53"/>
      <c r="J269" s="53"/>
      <c r="K269" s="83"/>
      <c r="L269" s="205">
        <f t="shared" si="21"/>
        <v>0</v>
      </c>
      <c r="M269" s="206">
        <f t="shared" si="22"/>
        <v>0</v>
      </c>
      <c r="N269" s="58"/>
      <c r="O269" s="45"/>
      <c r="P269" s="45"/>
      <c r="Q269" s="45"/>
      <c r="R269" s="45"/>
      <c r="S269" s="45"/>
      <c r="T269" s="45"/>
      <c r="U269" s="87"/>
      <c r="V269" s="91">
        <f t="shared" si="19"/>
        <v>0</v>
      </c>
      <c r="W269" s="92">
        <f t="shared" si="20"/>
        <v>0</v>
      </c>
    </row>
    <row r="270" spans="1:23" ht="63.75" x14ac:dyDescent="0.25">
      <c r="A270" s="68">
        <v>267</v>
      </c>
      <c r="B270" s="225"/>
      <c r="C270" s="88" t="s">
        <v>367</v>
      </c>
      <c r="D270" s="66"/>
      <c r="E270" s="53"/>
      <c r="F270" s="53"/>
      <c r="G270" s="53"/>
      <c r="H270" s="53"/>
      <c r="I270" s="53"/>
      <c r="J270" s="53"/>
      <c r="K270" s="83"/>
      <c r="L270" s="205">
        <f t="shared" si="21"/>
        <v>0</v>
      </c>
      <c r="M270" s="206">
        <f t="shared" si="22"/>
        <v>0</v>
      </c>
      <c r="N270" s="58"/>
      <c r="O270" s="45"/>
      <c r="P270" s="45"/>
      <c r="Q270" s="45"/>
      <c r="R270" s="45"/>
      <c r="S270" s="45"/>
      <c r="T270" s="45"/>
      <c r="U270" s="87"/>
      <c r="V270" s="91">
        <f t="shared" si="19"/>
        <v>0</v>
      </c>
      <c r="W270" s="92">
        <f t="shared" si="20"/>
        <v>0</v>
      </c>
    </row>
    <row r="271" spans="1:23" ht="25.5" x14ac:dyDescent="0.25">
      <c r="A271" s="68">
        <v>268</v>
      </c>
      <c r="B271" s="225"/>
      <c r="C271" s="88" t="s">
        <v>368</v>
      </c>
      <c r="D271" s="66"/>
      <c r="E271" s="53"/>
      <c r="F271" s="53"/>
      <c r="G271" s="53"/>
      <c r="H271" s="53"/>
      <c r="I271" s="53"/>
      <c r="J271" s="53"/>
      <c r="K271" s="83"/>
      <c r="L271" s="205">
        <f t="shared" si="21"/>
        <v>0</v>
      </c>
      <c r="M271" s="206">
        <f t="shared" si="22"/>
        <v>0</v>
      </c>
      <c r="N271" s="58"/>
      <c r="O271" s="45"/>
      <c r="P271" s="45"/>
      <c r="Q271" s="45"/>
      <c r="R271" s="45"/>
      <c r="S271" s="45"/>
      <c r="T271" s="45"/>
      <c r="U271" s="87"/>
      <c r="V271" s="91">
        <f t="shared" si="19"/>
        <v>0</v>
      </c>
      <c r="W271" s="92">
        <f t="shared" si="20"/>
        <v>0</v>
      </c>
    </row>
    <row r="272" spans="1:23" ht="51" x14ac:dyDescent="0.25">
      <c r="A272" s="68">
        <v>269</v>
      </c>
      <c r="B272" s="225"/>
      <c r="C272" s="88" t="s">
        <v>369</v>
      </c>
      <c r="D272" s="66"/>
      <c r="E272" s="53"/>
      <c r="F272" s="53"/>
      <c r="G272" s="53"/>
      <c r="H272" s="53"/>
      <c r="I272" s="53"/>
      <c r="J272" s="53"/>
      <c r="K272" s="83"/>
      <c r="L272" s="205">
        <f t="shared" si="21"/>
        <v>0</v>
      </c>
      <c r="M272" s="206">
        <f t="shared" si="22"/>
        <v>0</v>
      </c>
      <c r="N272" s="58"/>
      <c r="O272" s="45"/>
      <c r="P272" s="45"/>
      <c r="Q272" s="45"/>
      <c r="R272" s="45"/>
      <c r="S272" s="45"/>
      <c r="T272" s="45"/>
      <c r="U272" s="87"/>
      <c r="V272" s="91">
        <f t="shared" si="19"/>
        <v>0</v>
      </c>
      <c r="W272" s="92">
        <f t="shared" si="20"/>
        <v>0</v>
      </c>
    </row>
    <row r="273" spans="1:23" ht="51" x14ac:dyDescent="0.25">
      <c r="A273" s="68">
        <v>270</v>
      </c>
      <c r="B273" s="225"/>
      <c r="C273" s="88" t="s">
        <v>370</v>
      </c>
      <c r="D273" s="66"/>
      <c r="E273" s="53"/>
      <c r="F273" s="53"/>
      <c r="G273" s="53"/>
      <c r="H273" s="53"/>
      <c r="I273" s="53"/>
      <c r="J273" s="53"/>
      <c r="K273" s="83"/>
      <c r="L273" s="205">
        <f t="shared" si="21"/>
        <v>0</v>
      </c>
      <c r="M273" s="206">
        <f t="shared" si="22"/>
        <v>0</v>
      </c>
      <c r="N273" s="58"/>
      <c r="O273" s="45"/>
      <c r="P273" s="45"/>
      <c r="Q273" s="45"/>
      <c r="R273" s="45"/>
      <c r="S273" s="45"/>
      <c r="T273" s="45"/>
      <c r="U273" s="87"/>
      <c r="V273" s="91">
        <f t="shared" si="19"/>
        <v>0</v>
      </c>
      <c r="W273" s="92">
        <f t="shared" si="20"/>
        <v>0</v>
      </c>
    </row>
    <row r="274" spans="1:23" ht="51" x14ac:dyDescent="0.25">
      <c r="A274" s="68">
        <v>271</v>
      </c>
      <c r="B274" s="225"/>
      <c r="C274" s="88" t="s">
        <v>371</v>
      </c>
      <c r="D274" s="66"/>
      <c r="E274" s="53"/>
      <c r="F274" s="53"/>
      <c r="G274" s="53"/>
      <c r="H274" s="53"/>
      <c r="I274" s="53"/>
      <c r="J274" s="53"/>
      <c r="K274" s="83"/>
      <c r="L274" s="205">
        <f t="shared" si="21"/>
        <v>0</v>
      </c>
      <c r="M274" s="206">
        <f t="shared" si="22"/>
        <v>0</v>
      </c>
      <c r="N274" s="58"/>
      <c r="O274" s="45"/>
      <c r="P274" s="45"/>
      <c r="Q274" s="45"/>
      <c r="R274" s="45"/>
      <c r="S274" s="45"/>
      <c r="T274" s="45"/>
      <c r="U274" s="87"/>
      <c r="V274" s="91">
        <f t="shared" si="19"/>
        <v>0</v>
      </c>
      <c r="W274" s="92">
        <f t="shared" si="20"/>
        <v>0</v>
      </c>
    </row>
    <row r="275" spans="1:23" ht="38.25" x14ac:dyDescent="0.25">
      <c r="A275" s="68">
        <v>272</v>
      </c>
      <c r="B275" s="225"/>
      <c r="C275" s="88" t="s">
        <v>372</v>
      </c>
      <c r="D275" s="66"/>
      <c r="E275" s="53"/>
      <c r="F275" s="53"/>
      <c r="G275" s="53"/>
      <c r="H275" s="53"/>
      <c r="I275" s="53"/>
      <c r="J275" s="53"/>
      <c r="K275" s="83"/>
      <c r="L275" s="205">
        <f t="shared" si="21"/>
        <v>0</v>
      </c>
      <c r="M275" s="206">
        <f t="shared" si="22"/>
        <v>0</v>
      </c>
      <c r="N275" s="58"/>
      <c r="O275" s="45"/>
      <c r="P275" s="45"/>
      <c r="Q275" s="45"/>
      <c r="R275" s="45"/>
      <c r="S275" s="45"/>
      <c r="T275" s="45"/>
      <c r="U275" s="87"/>
      <c r="V275" s="91">
        <f t="shared" si="19"/>
        <v>0</v>
      </c>
      <c r="W275" s="92">
        <f t="shared" si="20"/>
        <v>0</v>
      </c>
    </row>
    <row r="276" spans="1:23" ht="63.75" x14ac:dyDescent="0.25">
      <c r="A276" s="68">
        <v>273</v>
      </c>
      <c r="B276" s="225"/>
      <c r="C276" s="88" t="s">
        <v>373</v>
      </c>
      <c r="D276" s="66"/>
      <c r="E276" s="53"/>
      <c r="F276" s="53"/>
      <c r="G276" s="53"/>
      <c r="H276" s="53"/>
      <c r="I276" s="53"/>
      <c r="J276" s="53"/>
      <c r="K276" s="83"/>
      <c r="L276" s="205">
        <f t="shared" si="21"/>
        <v>0</v>
      </c>
      <c r="M276" s="206">
        <f t="shared" si="22"/>
        <v>0</v>
      </c>
      <c r="N276" s="58"/>
      <c r="O276" s="45"/>
      <c r="P276" s="45"/>
      <c r="Q276" s="45"/>
      <c r="R276" s="45"/>
      <c r="S276" s="45"/>
      <c r="T276" s="45"/>
      <c r="U276" s="87"/>
      <c r="V276" s="91">
        <f t="shared" si="19"/>
        <v>0</v>
      </c>
      <c r="W276" s="92">
        <f t="shared" si="20"/>
        <v>0</v>
      </c>
    </row>
    <row r="277" spans="1:23" ht="63.75" x14ac:dyDescent="0.25">
      <c r="A277" s="68">
        <v>274</v>
      </c>
      <c r="B277" s="225"/>
      <c r="C277" s="88" t="s">
        <v>374</v>
      </c>
      <c r="D277" s="66"/>
      <c r="E277" s="53"/>
      <c r="F277" s="53"/>
      <c r="G277" s="53"/>
      <c r="H277" s="53"/>
      <c r="I277" s="53"/>
      <c r="J277" s="53"/>
      <c r="K277" s="83"/>
      <c r="L277" s="205">
        <f t="shared" si="21"/>
        <v>0</v>
      </c>
      <c r="M277" s="206">
        <f t="shared" si="22"/>
        <v>0</v>
      </c>
      <c r="N277" s="58"/>
      <c r="O277" s="45"/>
      <c r="P277" s="45"/>
      <c r="Q277" s="45"/>
      <c r="R277" s="45"/>
      <c r="S277" s="45"/>
      <c r="T277" s="45"/>
      <c r="U277" s="87"/>
      <c r="V277" s="91">
        <f t="shared" si="19"/>
        <v>0</v>
      </c>
      <c r="W277" s="92">
        <f t="shared" si="20"/>
        <v>0</v>
      </c>
    </row>
    <row r="278" spans="1:23" ht="127.5" x14ac:dyDescent="0.25">
      <c r="A278" s="68">
        <v>275</v>
      </c>
      <c r="B278" s="225"/>
      <c r="C278" s="88" t="s">
        <v>375</v>
      </c>
      <c r="D278" s="66"/>
      <c r="E278" s="53"/>
      <c r="F278" s="53"/>
      <c r="G278" s="53"/>
      <c r="H278" s="53"/>
      <c r="I278" s="53"/>
      <c r="J278" s="53"/>
      <c r="K278" s="83"/>
      <c r="L278" s="205">
        <f t="shared" si="21"/>
        <v>0</v>
      </c>
      <c r="M278" s="206">
        <f t="shared" si="22"/>
        <v>0</v>
      </c>
      <c r="N278" s="58"/>
      <c r="O278" s="45"/>
      <c r="P278" s="45"/>
      <c r="Q278" s="45"/>
      <c r="R278" s="45"/>
      <c r="S278" s="45"/>
      <c r="T278" s="45"/>
      <c r="U278" s="87"/>
      <c r="V278" s="91">
        <f t="shared" si="19"/>
        <v>0</v>
      </c>
      <c r="W278" s="92">
        <f t="shared" si="20"/>
        <v>0</v>
      </c>
    </row>
    <row r="279" spans="1:23" x14ac:dyDescent="0.25">
      <c r="A279" s="68">
        <v>276</v>
      </c>
      <c r="B279" s="225" t="s">
        <v>226</v>
      </c>
      <c r="C279" s="88" t="s">
        <v>376</v>
      </c>
      <c r="D279" s="66"/>
      <c r="E279" s="53"/>
      <c r="F279" s="53"/>
      <c r="G279" s="53"/>
      <c r="H279" s="53"/>
      <c r="I279" s="53"/>
      <c r="J279" s="53"/>
      <c r="K279" s="83"/>
      <c r="L279" s="205">
        <f t="shared" si="21"/>
        <v>0</v>
      </c>
      <c r="M279" s="206">
        <f t="shared" si="22"/>
        <v>0</v>
      </c>
      <c r="N279" s="58"/>
      <c r="O279" s="45"/>
      <c r="P279" s="45"/>
      <c r="Q279" s="45"/>
      <c r="R279" s="45"/>
      <c r="S279" s="45"/>
      <c r="T279" s="45"/>
      <c r="U279" s="87"/>
      <c r="V279" s="91">
        <f t="shared" si="19"/>
        <v>0</v>
      </c>
      <c r="W279" s="92">
        <f t="shared" si="20"/>
        <v>0</v>
      </c>
    </row>
    <row r="280" spans="1:23" ht="15.75" customHeight="1" x14ac:dyDescent="0.25">
      <c r="A280" s="68">
        <v>277</v>
      </c>
      <c r="B280" s="225"/>
      <c r="C280" s="88" t="s">
        <v>377</v>
      </c>
      <c r="D280" s="66"/>
      <c r="E280" s="53"/>
      <c r="F280" s="53"/>
      <c r="G280" s="53"/>
      <c r="H280" s="53"/>
      <c r="I280" s="53"/>
      <c r="J280" s="53"/>
      <c r="K280" s="83"/>
      <c r="L280" s="205">
        <f t="shared" si="21"/>
        <v>0</v>
      </c>
      <c r="M280" s="206">
        <f t="shared" si="22"/>
        <v>0</v>
      </c>
      <c r="N280" s="58"/>
      <c r="O280" s="45"/>
      <c r="P280" s="45"/>
      <c r="Q280" s="45"/>
      <c r="R280" s="45"/>
      <c r="S280" s="45"/>
      <c r="T280" s="45"/>
      <c r="U280" s="87"/>
      <c r="V280" s="91">
        <f t="shared" si="19"/>
        <v>0</v>
      </c>
      <c r="W280" s="92">
        <f t="shared" si="20"/>
        <v>0</v>
      </c>
    </row>
    <row r="281" spans="1:23" ht="63.75" x14ac:dyDescent="0.25">
      <c r="A281" s="68">
        <v>278</v>
      </c>
      <c r="B281" s="225"/>
      <c r="C281" s="88" t="s">
        <v>378</v>
      </c>
      <c r="D281" s="66"/>
      <c r="E281" s="53"/>
      <c r="F281" s="53"/>
      <c r="G281" s="53"/>
      <c r="H281" s="53"/>
      <c r="I281" s="53"/>
      <c r="J281" s="53"/>
      <c r="K281" s="83"/>
      <c r="L281" s="205">
        <f t="shared" si="21"/>
        <v>0</v>
      </c>
      <c r="M281" s="206">
        <f t="shared" si="22"/>
        <v>0</v>
      </c>
      <c r="N281" s="58"/>
      <c r="O281" s="45"/>
      <c r="P281" s="45"/>
      <c r="Q281" s="45"/>
      <c r="R281" s="45"/>
      <c r="S281" s="45"/>
      <c r="T281" s="45"/>
      <c r="U281" s="87"/>
      <c r="V281" s="91">
        <f t="shared" si="19"/>
        <v>0</v>
      </c>
      <c r="W281" s="92">
        <f t="shared" si="20"/>
        <v>0</v>
      </c>
    </row>
    <row r="282" spans="1:23" ht="127.5" x14ac:dyDescent="0.25">
      <c r="A282" s="68">
        <v>279</v>
      </c>
      <c r="B282" s="225"/>
      <c r="C282" s="88" t="s">
        <v>375</v>
      </c>
      <c r="D282" s="66"/>
      <c r="E282" s="53"/>
      <c r="F282" s="53"/>
      <c r="G282" s="53"/>
      <c r="H282" s="53"/>
      <c r="I282" s="53"/>
      <c r="J282" s="53"/>
      <c r="K282" s="83"/>
      <c r="L282" s="205">
        <f t="shared" si="21"/>
        <v>0</v>
      </c>
      <c r="M282" s="206">
        <f t="shared" si="22"/>
        <v>0</v>
      </c>
      <c r="N282" s="58"/>
      <c r="O282" s="45"/>
      <c r="P282" s="45"/>
      <c r="Q282" s="45"/>
      <c r="R282" s="45"/>
      <c r="S282" s="45"/>
      <c r="T282" s="45"/>
      <c r="U282" s="87"/>
      <c r="V282" s="91">
        <f t="shared" si="19"/>
        <v>0</v>
      </c>
      <c r="W282" s="92">
        <f t="shared" si="20"/>
        <v>0</v>
      </c>
    </row>
    <row r="283" spans="1:23" ht="15.75" customHeight="1" x14ac:dyDescent="0.25">
      <c r="A283" s="68">
        <v>280</v>
      </c>
      <c r="B283" s="225" t="s">
        <v>227</v>
      </c>
      <c r="C283" s="88" t="s">
        <v>379</v>
      </c>
      <c r="D283" s="66"/>
      <c r="E283" s="53"/>
      <c r="F283" s="53"/>
      <c r="G283" s="53"/>
      <c r="H283" s="53"/>
      <c r="I283" s="53"/>
      <c r="J283" s="53"/>
      <c r="K283" s="83"/>
      <c r="L283" s="205">
        <f t="shared" si="21"/>
        <v>0</v>
      </c>
      <c r="M283" s="206">
        <f t="shared" si="22"/>
        <v>0</v>
      </c>
      <c r="N283" s="58"/>
      <c r="O283" s="45"/>
      <c r="P283" s="45"/>
      <c r="Q283" s="45"/>
      <c r="R283" s="45"/>
      <c r="S283" s="45"/>
      <c r="T283" s="45"/>
      <c r="U283" s="87"/>
      <c r="V283" s="91">
        <f t="shared" si="19"/>
        <v>0</v>
      </c>
      <c r="W283" s="92">
        <f t="shared" si="20"/>
        <v>0</v>
      </c>
    </row>
    <row r="284" spans="1:23" ht="89.25" x14ac:dyDescent="0.25">
      <c r="A284" s="68">
        <v>281</v>
      </c>
      <c r="B284" s="225"/>
      <c r="C284" s="88" t="s">
        <v>380</v>
      </c>
      <c r="D284" s="66"/>
      <c r="E284" s="53"/>
      <c r="F284" s="53"/>
      <c r="G284" s="53"/>
      <c r="H284" s="53"/>
      <c r="I284" s="53"/>
      <c r="J284" s="53"/>
      <c r="K284" s="83"/>
      <c r="L284" s="205">
        <f t="shared" si="21"/>
        <v>0</v>
      </c>
      <c r="M284" s="206">
        <f t="shared" si="22"/>
        <v>0</v>
      </c>
      <c r="N284" s="58"/>
      <c r="O284" s="45"/>
      <c r="P284" s="45"/>
      <c r="Q284" s="45"/>
      <c r="R284" s="45"/>
      <c r="S284" s="45"/>
      <c r="T284" s="45"/>
      <c r="U284" s="87"/>
      <c r="V284" s="91">
        <f t="shared" si="19"/>
        <v>0</v>
      </c>
      <c r="W284" s="92">
        <f t="shared" si="20"/>
        <v>0</v>
      </c>
    </row>
    <row r="285" spans="1:23" ht="51" x14ac:dyDescent="0.25">
      <c r="A285" s="68">
        <v>282</v>
      </c>
      <c r="B285" s="225"/>
      <c r="C285" s="88" t="s">
        <v>381</v>
      </c>
      <c r="D285" s="66"/>
      <c r="E285" s="53"/>
      <c r="F285" s="53"/>
      <c r="G285" s="53"/>
      <c r="H285" s="53"/>
      <c r="I285" s="53"/>
      <c r="J285" s="53"/>
      <c r="K285" s="83"/>
      <c r="L285" s="205">
        <f>D285+F285+H285+J285</f>
        <v>0</v>
      </c>
      <c r="M285" s="206">
        <f>E285+G285+I285+K285</f>
        <v>0</v>
      </c>
      <c r="N285" s="58"/>
      <c r="O285" s="45"/>
      <c r="P285" s="45"/>
      <c r="Q285" s="45"/>
      <c r="R285" s="45"/>
      <c r="S285" s="45"/>
      <c r="T285" s="45"/>
      <c r="U285" s="87"/>
      <c r="V285" s="91">
        <f t="shared" si="19"/>
        <v>0</v>
      </c>
      <c r="W285" s="92">
        <f t="shared" si="20"/>
        <v>0</v>
      </c>
    </row>
    <row r="286" spans="1:23" ht="38.25" x14ac:dyDescent="0.25">
      <c r="A286" s="68">
        <v>283</v>
      </c>
      <c r="B286" s="225"/>
      <c r="C286" s="88" t="s">
        <v>382</v>
      </c>
      <c r="D286" s="66"/>
      <c r="E286" s="53"/>
      <c r="F286" s="53"/>
      <c r="G286" s="53"/>
      <c r="H286" s="53"/>
      <c r="I286" s="53"/>
      <c r="J286" s="53"/>
      <c r="K286" s="83"/>
      <c r="L286" s="205">
        <f t="shared" ref="L286:L317" si="23">D286+F286+H286+J286</f>
        <v>0</v>
      </c>
      <c r="M286" s="206">
        <f t="shared" si="22"/>
        <v>0</v>
      </c>
      <c r="N286" s="58"/>
      <c r="O286" s="45"/>
      <c r="P286" s="45"/>
      <c r="Q286" s="45"/>
      <c r="R286" s="45"/>
      <c r="S286" s="45"/>
      <c r="T286" s="45"/>
      <c r="U286" s="87"/>
      <c r="V286" s="91">
        <f t="shared" si="19"/>
        <v>0</v>
      </c>
      <c r="W286" s="92">
        <f t="shared" si="20"/>
        <v>0</v>
      </c>
    </row>
    <row r="287" spans="1:23" ht="38.25" x14ac:dyDescent="0.25">
      <c r="A287" s="68">
        <v>284</v>
      </c>
      <c r="B287" s="225"/>
      <c r="C287" s="88" t="s">
        <v>383</v>
      </c>
      <c r="D287" s="66"/>
      <c r="E287" s="53"/>
      <c r="F287" s="53"/>
      <c r="G287" s="53"/>
      <c r="H287" s="53"/>
      <c r="I287" s="53"/>
      <c r="J287" s="53"/>
      <c r="K287" s="83"/>
      <c r="L287" s="205">
        <f t="shared" si="23"/>
        <v>0</v>
      </c>
      <c r="M287" s="206">
        <f t="shared" si="22"/>
        <v>0</v>
      </c>
      <c r="N287" s="58"/>
      <c r="O287" s="45"/>
      <c r="P287" s="45"/>
      <c r="Q287" s="45"/>
      <c r="R287" s="45"/>
      <c r="S287" s="45"/>
      <c r="T287" s="45"/>
      <c r="U287" s="87"/>
      <c r="V287" s="91">
        <f t="shared" si="19"/>
        <v>0</v>
      </c>
      <c r="W287" s="92">
        <f t="shared" si="20"/>
        <v>0</v>
      </c>
    </row>
    <row r="288" spans="1:23" ht="38.25" customHeight="1" x14ac:dyDescent="0.25">
      <c r="A288" s="68">
        <v>285</v>
      </c>
      <c r="B288" s="225"/>
      <c r="C288" s="88" t="s">
        <v>384</v>
      </c>
      <c r="D288" s="66"/>
      <c r="E288" s="53"/>
      <c r="F288" s="53"/>
      <c r="G288" s="53"/>
      <c r="H288" s="53"/>
      <c r="I288" s="53"/>
      <c r="J288" s="53"/>
      <c r="K288" s="83"/>
      <c r="L288" s="205">
        <f t="shared" si="23"/>
        <v>0</v>
      </c>
      <c r="M288" s="206">
        <f t="shared" si="22"/>
        <v>0</v>
      </c>
      <c r="N288" s="58"/>
      <c r="O288" s="45"/>
      <c r="P288" s="45"/>
      <c r="Q288" s="45"/>
      <c r="R288" s="45"/>
      <c r="S288" s="45"/>
      <c r="T288" s="45"/>
      <c r="U288" s="87"/>
      <c r="V288" s="91">
        <f t="shared" si="19"/>
        <v>0</v>
      </c>
      <c r="W288" s="92">
        <f t="shared" si="20"/>
        <v>0</v>
      </c>
    </row>
    <row r="289" spans="1:23" ht="63.75" x14ac:dyDescent="0.25">
      <c r="A289" s="68">
        <v>286</v>
      </c>
      <c r="B289" s="225"/>
      <c r="C289" s="88" t="s">
        <v>378</v>
      </c>
      <c r="D289" s="66"/>
      <c r="E289" s="53"/>
      <c r="F289" s="53"/>
      <c r="G289" s="53"/>
      <c r="H289" s="53"/>
      <c r="I289" s="53"/>
      <c r="J289" s="53"/>
      <c r="K289" s="83"/>
      <c r="L289" s="205">
        <f t="shared" si="23"/>
        <v>0</v>
      </c>
      <c r="M289" s="206">
        <f t="shared" si="22"/>
        <v>0</v>
      </c>
      <c r="N289" s="58"/>
      <c r="O289" s="45"/>
      <c r="P289" s="45"/>
      <c r="Q289" s="45"/>
      <c r="R289" s="45"/>
      <c r="S289" s="45"/>
      <c r="T289" s="45"/>
      <c r="U289" s="87"/>
      <c r="V289" s="91">
        <f t="shared" si="19"/>
        <v>0</v>
      </c>
      <c r="W289" s="92">
        <f t="shared" si="20"/>
        <v>0</v>
      </c>
    </row>
    <row r="290" spans="1:23" ht="127.5" x14ac:dyDescent="0.25">
      <c r="A290" s="68">
        <v>287</v>
      </c>
      <c r="B290" s="225"/>
      <c r="C290" s="88" t="s">
        <v>375</v>
      </c>
      <c r="D290" s="66"/>
      <c r="E290" s="53"/>
      <c r="F290" s="53"/>
      <c r="G290" s="53"/>
      <c r="H290" s="53"/>
      <c r="I290" s="53"/>
      <c r="J290" s="53"/>
      <c r="K290" s="83"/>
      <c r="L290" s="205"/>
      <c r="M290" s="206"/>
      <c r="N290" s="58"/>
      <c r="O290" s="45"/>
      <c r="P290" s="45"/>
      <c r="Q290" s="45"/>
      <c r="R290" s="45"/>
      <c r="S290" s="45"/>
      <c r="T290" s="45"/>
      <c r="U290" s="87"/>
      <c r="V290" s="91">
        <f t="shared" si="19"/>
        <v>0</v>
      </c>
      <c r="W290" s="92">
        <f t="shared" si="20"/>
        <v>0</v>
      </c>
    </row>
    <row r="291" spans="1:23" ht="25.5" x14ac:dyDescent="0.25">
      <c r="A291" s="68">
        <v>288</v>
      </c>
      <c r="B291" s="88" t="s">
        <v>228</v>
      </c>
      <c r="C291" s="88"/>
      <c r="D291" s="66"/>
      <c r="E291" s="53"/>
      <c r="F291" s="53"/>
      <c r="G291" s="53"/>
      <c r="H291" s="53"/>
      <c r="I291" s="53"/>
      <c r="J291" s="53"/>
      <c r="K291" s="83"/>
      <c r="L291" s="205"/>
      <c r="M291" s="206"/>
      <c r="N291" s="58"/>
      <c r="O291" s="45"/>
      <c r="P291" s="45"/>
      <c r="Q291" s="45"/>
      <c r="R291" s="45"/>
      <c r="S291" s="45"/>
      <c r="T291" s="45"/>
      <c r="U291" s="87"/>
      <c r="V291" s="91">
        <f t="shared" si="19"/>
        <v>0</v>
      </c>
      <c r="W291" s="92">
        <f t="shared" si="20"/>
        <v>0</v>
      </c>
    </row>
    <row r="292" spans="1:23" ht="49.5" customHeight="1" x14ac:dyDescent="0.25">
      <c r="A292" s="68">
        <v>289</v>
      </c>
      <c r="B292" s="88" t="s">
        <v>229</v>
      </c>
      <c r="C292" s="90"/>
      <c r="D292" s="66"/>
      <c r="E292" s="53"/>
      <c r="F292" s="53"/>
      <c r="G292" s="53"/>
      <c r="H292" s="53"/>
      <c r="I292" s="53"/>
      <c r="J292" s="53"/>
      <c r="K292" s="83"/>
      <c r="L292" s="205"/>
      <c r="M292" s="206"/>
      <c r="N292" s="58"/>
      <c r="O292" s="45"/>
      <c r="P292" s="45"/>
      <c r="Q292" s="45"/>
      <c r="R292" s="45"/>
      <c r="S292" s="45"/>
      <c r="T292" s="45"/>
      <c r="U292" s="87"/>
      <c r="V292" s="91">
        <f t="shared" si="19"/>
        <v>0</v>
      </c>
      <c r="W292" s="92">
        <f t="shared" si="20"/>
        <v>0</v>
      </c>
    </row>
    <row r="293" spans="1:23" ht="51" x14ac:dyDescent="0.25">
      <c r="A293" s="68">
        <v>290</v>
      </c>
      <c r="B293" s="225" t="s">
        <v>230</v>
      </c>
      <c r="C293" s="88" t="s">
        <v>385</v>
      </c>
      <c r="D293" s="66"/>
      <c r="E293" s="53"/>
      <c r="F293" s="53"/>
      <c r="G293" s="53"/>
      <c r="H293" s="53"/>
      <c r="I293" s="53"/>
      <c r="J293" s="53"/>
      <c r="K293" s="83"/>
      <c r="L293" s="205"/>
      <c r="M293" s="206"/>
      <c r="N293" s="58">
        <v>15</v>
      </c>
      <c r="O293" s="45">
        <v>0</v>
      </c>
      <c r="P293" s="45">
        <v>14</v>
      </c>
      <c r="Q293" s="45">
        <v>1</v>
      </c>
      <c r="R293" s="45">
        <v>14</v>
      </c>
      <c r="S293" s="45">
        <v>1</v>
      </c>
      <c r="T293" s="45"/>
      <c r="U293" s="87"/>
      <c r="V293" s="91">
        <f t="shared" si="19"/>
        <v>43</v>
      </c>
      <c r="W293" s="92">
        <f t="shared" si="20"/>
        <v>2</v>
      </c>
    </row>
    <row r="294" spans="1:23" ht="25.5" customHeight="1" x14ac:dyDescent="0.25">
      <c r="A294" s="68">
        <v>291</v>
      </c>
      <c r="B294" s="225"/>
      <c r="C294" s="88" t="s">
        <v>386</v>
      </c>
      <c r="D294" s="66"/>
      <c r="E294" s="53"/>
      <c r="F294" s="53"/>
      <c r="G294" s="53"/>
      <c r="H294" s="53"/>
      <c r="I294" s="53"/>
      <c r="J294" s="53"/>
      <c r="K294" s="83"/>
      <c r="L294" s="205"/>
      <c r="M294" s="206"/>
      <c r="N294" s="58"/>
      <c r="O294" s="45"/>
      <c r="P294" s="45"/>
      <c r="Q294" s="45"/>
      <c r="R294" s="45"/>
      <c r="S294" s="45"/>
      <c r="T294" s="45"/>
      <c r="U294" s="87"/>
      <c r="V294" s="91">
        <f t="shared" si="19"/>
        <v>0</v>
      </c>
      <c r="W294" s="92">
        <f t="shared" si="20"/>
        <v>0</v>
      </c>
    </row>
    <row r="295" spans="1:23" ht="15.75" customHeight="1" x14ac:dyDescent="0.25">
      <c r="A295" s="68">
        <v>292</v>
      </c>
      <c r="B295" s="225" t="s">
        <v>387</v>
      </c>
      <c r="C295" s="88" t="s">
        <v>388</v>
      </c>
      <c r="D295" s="66"/>
      <c r="E295" s="53"/>
      <c r="F295" s="53"/>
      <c r="G295" s="53"/>
      <c r="H295" s="53"/>
      <c r="I295" s="53"/>
      <c r="J295" s="53"/>
      <c r="K295" s="83"/>
      <c r="L295" s="205"/>
      <c r="M295" s="206"/>
      <c r="N295" s="58">
        <v>35</v>
      </c>
      <c r="O295" s="45">
        <v>0</v>
      </c>
      <c r="P295" s="45">
        <v>8</v>
      </c>
      <c r="Q295" s="45">
        <v>2</v>
      </c>
      <c r="R295" s="223">
        <v>7</v>
      </c>
      <c r="S295" s="223">
        <v>2</v>
      </c>
      <c r="T295" s="45"/>
      <c r="U295" s="87"/>
      <c r="V295" s="91">
        <f t="shared" si="19"/>
        <v>50</v>
      </c>
      <c r="W295" s="92">
        <f t="shared" si="20"/>
        <v>4</v>
      </c>
    </row>
    <row r="296" spans="1:23" x14ac:dyDescent="0.25">
      <c r="A296" s="68">
        <v>293</v>
      </c>
      <c r="B296" s="225"/>
      <c r="C296" s="88" t="s">
        <v>389</v>
      </c>
      <c r="D296" s="66"/>
      <c r="E296" s="53"/>
      <c r="F296" s="53"/>
      <c r="G296" s="53"/>
      <c r="H296" s="53"/>
      <c r="I296" s="53"/>
      <c r="J296" s="53"/>
      <c r="K296" s="83"/>
      <c r="L296" s="205"/>
      <c r="M296" s="206"/>
      <c r="N296" s="58"/>
      <c r="O296" s="45"/>
      <c r="P296" s="45"/>
      <c r="Q296" s="45"/>
      <c r="R296" s="223"/>
      <c r="S296" s="223"/>
      <c r="T296" s="45"/>
      <c r="U296" s="87"/>
      <c r="V296" s="91">
        <f t="shared" si="19"/>
        <v>0</v>
      </c>
      <c r="W296" s="92">
        <f t="shared" si="20"/>
        <v>0</v>
      </c>
    </row>
    <row r="297" spans="1:23" ht="25.5" customHeight="1" x14ac:dyDescent="0.25">
      <c r="A297" s="68">
        <v>294</v>
      </c>
      <c r="B297" s="225" t="s">
        <v>231</v>
      </c>
      <c r="C297" s="88" t="s">
        <v>390</v>
      </c>
      <c r="D297" s="66"/>
      <c r="E297" s="53"/>
      <c r="F297" s="53"/>
      <c r="G297" s="53"/>
      <c r="H297" s="53"/>
      <c r="I297" s="53"/>
      <c r="J297" s="53"/>
      <c r="K297" s="83"/>
      <c r="L297" s="205"/>
      <c r="M297" s="206"/>
      <c r="N297" s="211">
        <v>63</v>
      </c>
      <c r="O297" s="212">
        <v>10</v>
      </c>
      <c r="P297" s="210"/>
      <c r="Q297" s="210"/>
      <c r="R297" s="223"/>
      <c r="S297" s="223"/>
      <c r="T297" s="45"/>
      <c r="U297" s="87"/>
      <c r="V297" s="91">
        <f t="shared" si="19"/>
        <v>63</v>
      </c>
      <c r="W297" s="92">
        <f t="shared" si="20"/>
        <v>10</v>
      </c>
    </row>
    <row r="298" spans="1:23" ht="51" x14ac:dyDescent="0.25">
      <c r="A298" s="68">
        <v>295</v>
      </c>
      <c r="B298" s="225"/>
      <c r="C298" s="88" t="s">
        <v>391</v>
      </c>
      <c r="D298" s="66"/>
      <c r="E298" s="53"/>
      <c r="F298" s="53"/>
      <c r="G298" s="53"/>
      <c r="H298" s="53"/>
      <c r="I298" s="53"/>
      <c r="J298" s="53"/>
      <c r="K298" s="83"/>
      <c r="L298" s="205"/>
      <c r="M298" s="206"/>
      <c r="N298" s="58"/>
      <c r="O298" s="45"/>
      <c r="P298" s="45">
        <v>23</v>
      </c>
      <c r="Q298" s="45">
        <v>31</v>
      </c>
      <c r="R298" s="223">
        <v>15</v>
      </c>
      <c r="S298" s="223">
        <v>0</v>
      </c>
      <c r="T298" s="45"/>
      <c r="U298" s="87"/>
      <c r="V298" s="91">
        <f t="shared" si="19"/>
        <v>38</v>
      </c>
      <c r="W298" s="92">
        <f t="shared" si="20"/>
        <v>31</v>
      </c>
    </row>
    <row r="299" spans="1:23" ht="102" x14ac:dyDescent="0.25">
      <c r="A299" s="68">
        <v>296</v>
      </c>
      <c r="B299" s="225"/>
      <c r="C299" s="88" t="s">
        <v>392</v>
      </c>
      <c r="D299" s="66"/>
      <c r="E299" s="53"/>
      <c r="F299" s="53"/>
      <c r="G299" s="53"/>
      <c r="H299" s="53"/>
      <c r="I299" s="53"/>
      <c r="J299" s="53"/>
      <c r="K299" s="83"/>
      <c r="L299" s="205"/>
      <c r="M299" s="206"/>
      <c r="N299" s="58">
        <v>23</v>
      </c>
      <c r="O299" s="45"/>
      <c r="P299" s="45">
        <v>4</v>
      </c>
      <c r="Q299" s="45">
        <v>3</v>
      </c>
      <c r="R299" s="223"/>
      <c r="S299" s="223"/>
      <c r="T299" s="45"/>
      <c r="U299" s="87"/>
      <c r="V299" s="91">
        <f t="shared" si="19"/>
        <v>27</v>
      </c>
      <c r="W299" s="92">
        <f t="shared" si="20"/>
        <v>3</v>
      </c>
    </row>
    <row r="300" spans="1:23" ht="51" x14ac:dyDescent="0.25">
      <c r="A300" s="68">
        <v>297</v>
      </c>
      <c r="B300" s="225" t="s">
        <v>232</v>
      </c>
      <c r="C300" s="88" t="s">
        <v>393</v>
      </c>
      <c r="D300" s="66"/>
      <c r="E300" s="53"/>
      <c r="F300" s="53"/>
      <c r="G300" s="53"/>
      <c r="H300" s="53"/>
      <c r="I300" s="53"/>
      <c r="J300" s="53"/>
      <c r="K300" s="83"/>
      <c r="L300" s="205"/>
      <c r="M300" s="206"/>
      <c r="N300" s="58"/>
      <c r="O300" s="45"/>
      <c r="P300" s="45"/>
      <c r="Q300" s="45"/>
      <c r="R300" s="223"/>
      <c r="S300" s="223"/>
      <c r="T300" s="45"/>
      <c r="U300" s="87"/>
      <c r="V300" s="91">
        <f t="shared" si="19"/>
        <v>0</v>
      </c>
      <c r="W300" s="92">
        <f t="shared" si="20"/>
        <v>0</v>
      </c>
    </row>
    <row r="301" spans="1:23" ht="38.25" x14ac:dyDescent="0.25">
      <c r="A301" s="68">
        <v>298</v>
      </c>
      <c r="B301" s="225"/>
      <c r="C301" s="88" t="s">
        <v>394</v>
      </c>
      <c r="D301" s="66"/>
      <c r="E301" s="53"/>
      <c r="F301" s="53"/>
      <c r="G301" s="53"/>
      <c r="H301" s="53"/>
      <c r="I301" s="53"/>
      <c r="J301" s="53"/>
      <c r="K301" s="83"/>
      <c r="L301" s="205"/>
      <c r="M301" s="206"/>
      <c r="N301" s="58"/>
      <c r="O301" s="45"/>
      <c r="P301" s="45"/>
      <c r="Q301" s="45"/>
      <c r="R301" s="223"/>
      <c r="S301" s="223"/>
      <c r="T301" s="45"/>
      <c r="U301" s="87"/>
      <c r="V301" s="91">
        <f t="shared" si="19"/>
        <v>0</v>
      </c>
      <c r="W301" s="92">
        <f t="shared" si="20"/>
        <v>0</v>
      </c>
    </row>
    <row r="302" spans="1:23" ht="38.25" x14ac:dyDescent="0.25">
      <c r="A302" s="68">
        <v>299</v>
      </c>
      <c r="B302" s="225"/>
      <c r="C302" s="88" t="s">
        <v>395</v>
      </c>
      <c r="D302" s="66"/>
      <c r="E302" s="53"/>
      <c r="F302" s="53"/>
      <c r="G302" s="53"/>
      <c r="H302" s="53"/>
      <c r="I302" s="53"/>
      <c r="J302" s="53"/>
      <c r="K302" s="83"/>
      <c r="L302" s="205"/>
      <c r="M302" s="206"/>
      <c r="N302" s="58"/>
      <c r="O302" s="45"/>
      <c r="P302" s="45"/>
      <c r="Q302" s="45"/>
      <c r="R302" s="223"/>
      <c r="S302" s="223"/>
      <c r="T302" s="45"/>
      <c r="U302" s="87"/>
      <c r="V302" s="91">
        <f t="shared" si="19"/>
        <v>0</v>
      </c>
      <c r="W302" s="92">
        <f t="shared" si="20"/>
        <v>0</v>
      </c>
    </row>
    <row r="303" spans="1:23" ht="51" x14ac:dyDescent="0.25">
      <c r="A303" s="68">
        <v>300</v>
      </c>
      <c r="B303" s="225"/>
      <c r="C303" s="88" t="s">
        <v>396</v>
      </c>
      <c r="D303" s="66"/>
      <c r="E303" s="53"/>
      <c r="F303" s="53"/>
      <c r="G303" s="53"/>
      <c r="H303" s="53"/>
      <c r="I303" s="53"/>
      <c r="J303" s="53"/>
      <c r="K303" s="83"/>
      <c r="L303" s="205"/>
      <c r="M303" s="206"/>
      <c r="N303" s="58"/>
      <c r="O303" s="45"/>
      <c r="P303" s="45"/>
      <c r="Q303" s="45"/>
      <c r="R303" s="223"/>
      <c r="S303" s="223"/>
      <c r="T303" s="45"/>
      <c r="U303" s="87"/>
      <c r="V303" s="91">
        <f t="shared" si="19"/>
        <v>0</v>
      </c>
      <c r="W303" s="92">
        <f t="shared" si="20"/>
        <v>0</v>
      </c>
    </row>
    <row r="304" spans="1:23" ht="38.25" x14ac:dyDescent="0.25">
      <c r="A304" s="68">
        <v>301</v>
      </c>
      <c r="B304" s="225"/>
      <c r="C304" s="88" t="s">
        <v>397</v>
      </c>
      <c r="D304" s="66"/>
      <c r="E304" s="53"/>
      <c r="F304" s="53"/>
      <c r="G304" s="53"/>
      <c r="H304" s="53"/>
      <c r="I304" s="53"/>
      <c r="J304" s="53"/>
      <c r="K304" s="83"/>
      <c r="L304" s="205">
        <f t="shared" si="23"/>
        <v>0</v>
      </c>
      <c r="M304" s="206">
        <f t="shared" si="22"/>
        <v>0</v>
      </c>
      <c r="N304" s="58"/>
      <c r="O304" s="45"/>
      <c r="P304" s="45"/>
      <c r="Q304" s="45"/>
      <c r="R304" s="223"/>
      <c r="S304" s="223"/>
      <c r="T304" s="45"/>
      <c r="U304" s="87"/>
      <c r="V304" s="91">
        <f t="shared" si="19"/>
        <v>0</v>
      </c>
      <c r="W304" s="92">
        <f t="shared" si="20"/>
        <v>0</v>
      </c>
    </row>
    <row r="305" spans="1:23" x14ac:dyDescent="0.25">
      <c r="A305" s="68">
        <v>302</v>
      </c>
      <c r="B305" s="88" t="s">
        <v>233</v>
      </c>
      <c r="C305" s="88"/>
      <c r="D305" s="66"/>
      <c r="E305" s="53"/>
      <c r="F305" s="53"/>
      <c r="G305" s="53"/>
      <c r="H305" s="53"/>
      <c r="I305" s="53"/>
      <c r="J305" s="53"/>
      <c r="K305" s="83"/>
      <c r="L305" s="205">
        <f t="shared" si="23"/>
        <v>0</v>
      </c>
      <c r="M305" s="206">
        <f t="shared" si="22"/>
        <v>0</v>
      </c>
      <c r="N305" s="58">
        <v>78</v>
      </c>
      <c r="O305" s="45">
        <v>2</v>
      </c>
      <c r="P305" s="45">
        <v>2</v>
      </c>
      <c r="Q305" s="45">
        <v>4</v>
      </c>
      <c r="R305" s="223">
        <v>0</v>
      </c>
      <c r="S305" s="223">
        <v>36</v>
      </c>
      <c r="T305" s="45"/>
      <c r="U305" s="87"/>
      <c r="V305" s="91">
        <f t="shared" si="19"/>
        <v>80</v>
      </c>
      <c r="W305" s="92">
        <f t="shared" si="20"/>
        <v>42</v>
      </c>
    </row>
    <row r="306" spans="1:23" ht="38.25" x14ac:dyDescent="0.25">
      <c r="A306" s="68">
        <v>303</v>
      </c>
      <c r="B306" s="88" t="s">
        <v>234</v>
      </c>
      <c r="C306" s="88"/>
      <c r="D306" s="66"/>
      <c r="E306" s="53"/>
      <c r="F306" s="53"/>
      <c r="G306" s="53"/>
      <c r="H306" s="53"/>
      <c r="I306" s="53"/>
      <c r="J306" s="53"/>
      <c r="K306" s="83"/>
      <c r="L306" s="205">
        <f t="shared" si="23"/>
        <v>0</v>
      </c>
      <c r="M306" s="206">
        <f t="shared" si="22"/>
        <v>0</v>
      </c>
      <c r="N306" s="58"/>
      <c r="O306" s="45"/>
      <c r="P306" s="45"/>
      <c r="Q306" s="45"/>
      <c r="R306" s="45"/>
      <c r="S306" s="45"/>
      <c r="T306" s="45"/>
      <c r="U306" s="87"/>
      <c r="V306" s="91">
        <f t="shared" si="19"/>
        <v>0</v>
      </c>
      <c r="W306" s="92">
        <f t="shared" si="20"/>
        <v>0</v>
      </c>
    </row>
    <row r="307" spans="1:23" ht="25.5" x14ac:dyDescent="0.25">
      <c r="A307" s="68">
        <v>304</v>
      </c>
      <c r="B307" s="88" t="s">
        <v>235</v>
      </c>
      <c r="C307" s="88"/>
      <c r="D307" s="66"/>
      <c r="E307" s="53"/>
      <c r="F307" s="53"/>
      <c r="G307" s="53"/>
      <c r="H307" s="53"/>
      <c r="I307" s="53"/>
      <c r="J307" s="53"/>
      <c r="K307" s="83"/>
      <c r="L307" s="205">
        <f t="shared" si="23"/>
        <v>0</v>
      </c>
      <c r="M307" s="206">
        <f t="shared" si="22"/>
        <v>0</v>
      </c>
      <c r="N307" s="58"/>
      <c r="O307" s="45"/>
      <c r="P307" s="45"/>
      <c r="Q307" s="45"/>
      <c r="R307" s="45"/>
      <c r="S307" s="45"/>
      <c r="T307" s="45"/>
      <c r="U307" s="87"/>
      <c r="V307" s="91">
        <f t="shared" si="19"/>
        <v>0</v>
      </c>
      <c r="W307" s="92">
        <f t="shared" si="20"/>
        <v>0</v>
      </c>
    </row>
    <row r="308" spans="1:23" ht="25.5" x14ac:dyDescent="0.25">
      <c r="A308" s="68">
        <v>305</v>
      </c>
      <c r="B308" s="88" t="s">
        <v>236</v>
      </c>
      <c r="C308" s="88"/>
      <c r="D308" s="66"/>
      <c r="E308" s="53"/>
      <c r="F308" s="53"/>
      <c r="G308" s="53"/>
      <c r="H308" s="53"/>
      <c r="I308" s="53"/>
      <c r="J308" s="53"/>
      <c r="K308" s="83"/>
      <c r="L308" s="205">
        <f t="shared" si="23"/>
        <v>0</v>
      </c>
      <c r="M308" s="206">
        <f t="shared" si="22"/>
        <v>0</v>
      </c>
      <c r="N308" s="58"/>
      <c r="O308" s="45"/>
      <c r="P308" s="45"/>
      <c r="Q308" s="45"/>
      <c r="R308" s="45"/>
      <c r="S308" s="45"/>
      <c r="T308" s="45"/>
      <c r="U308" s="87"/>
      <c r="V308" s="91">
        <f t="shared" si="19"/>
        <v>0</v>
      </c>
      <c r="W308" s="92">
        <f t="shared" si="20"/>
        <v>0</v>
      </c>
    </row>
    <row r="309" spans="1:23" ht="38.25" x14ac:dyDescent="0.25">
      <c r="A309" s="68">
        <v>306</v>
      </c>
      <c r="B309" s="88" t="s">
        <v>237</v>
      </c>
      <c r="C309" s="88"/>
      <c r="D309" s="66"/>
      <c r="E309" s="53"/>
      <c r="F309" s="53"/>
      <c r="G309" s="53"/>
      <c r="H309" s="53"/>
      <c r="I309" s="53"/>
      <c r="J309" s="53"/>
      <c r="K309" s="83"/>
      <c r="L309" s="205">
        <f t="shared" si="23"/>
        <v>0</v>
      </c>
      <c r="M309" s="206">
        <f t="shared" si="22"/>
        <v>0</v>
      </c>
      <c r="N309" s="58"/>
      <c r="O309" s="45"/>
      <c r="P309" s="45"/>
      <c r="Q309" s="45"/>
      <c r="R309" s="45"/>
      <c r="S309" s="45"/>
      <c r="T309" s="45"/>
      <c r="U309" s="87"/>
      <c r="V309" s="91">
        <f t="shared" si="19"/>
        <v>0</v>
      </c>
      <c r="W309" s="92">
        <f t="shared" si="20"/>
        <v>0</v>
      </c>
    </row>
    <row r="310" spans="1:23" x14ac:dyDescent="0.25">
      <c r="A310" s="68">
        <v>307</v>
      </c>
      <c r="B310" s="88" t="s">
        <v>238</v>
      </c>
      <c r="C310" s="88"/>
      <c r="D310" s="66">
        <v>2</v>
      </c>
      <c r="E310" s="53"/>
      <c r="F310" s="53">
        <v>1</v>
      </c>
      <c r="G310" s="53"/>
      <c r="H310" s="53"/>
      <c r="I310" s="53"/>
      <c r="J310" s="53"/>
      <c r="K310" s="83"/>
      <c r="L310" s="205">
        <f t="shared" si="23"/>
        <v>3</v>
      </c>
      <c r="M310" s="206">
        <f t="shared" si="22"/>
        <v>0</v>
      </c>
      <c r="N310" s="58"/>
      <c r="O310" s="45"/>
      <c r="P310" s="45"/>
      <c r="Q310" s="45"/>
      <c r="R310" s="45"/>
      <c r="S310" s="45"/>
      <c r="T310" s="45"/>
      <c r="U310" s="87"/>
      <c r="V310" s="91">
        <f t="shared" si="19"/>
        <v>0</v>
      </c>
      <c r="W310" s="92">
        <f t="shared" si="20"/>
        <v>0</v>
      </c>
    </row>
    <row r="311" spans="1:23" ht="25.5" x14ac:dyDescent="0.25">
      <c r="A311" s="68">
        <v>308</v>
      </c>
      <c r="B311" s="196" t="s">
        <v>553</v>
      </c>
      <c r="C311" s="89" t="s">
        <v>536</v>
      </c>
      <c r="D311" s="66"/>
      <c r="E311" s="53"/>
      <c r="F311" s="53"/>
      <c r="G311" s="53"/>
      <c r="H311" s="53"/>
      <c r="I311" s="53"/>
      <c r="J311" s="53"/>
      <c r="K311" s="83"/>
      <c r="L311" s="205"/>
      <c r="M311" s="206"/>
      <c r="N311" s="58"/>
      <c r="O311" s="45"/>
      <c r="P311" s="45"/>
      <c r="Q311" s="45"/>
      <c r="R311" s="45"/>
      <c r="S311" s="45"/>
      <c r="T311" s="45"/>
      <c r="U311" s="87"/>
      <c r="V311" s="91"/>
      <c r="W311" s="92"/>
    </row>
    <row r="312" spans="1:23" ht="25.5" x14ac:dyDescent="0.25">
      <c r="A312" s="68">
        <v>309</v>
      </c>
      <c r="B312" s="88" t="s">
        <v>239</v>
      </c>
      <c r="C312" s="88"/>
      <c r="D312" s="66"/>
      <c r="E312" s="53"/>
      <c r="F312" s="53"/>
      <c r="G312" s="53"/>
      <c r="H312" s="53"/>
      <c r="I312" s="53"/>
      <c r="J312" s="53"/>
      <c r="K312" s="83"/>
      <c r="L312" s="205"/>
      <c r="M312" s="206"/>
      <c r="N312" s="58"/>
      <c r="O312" s="45"/>
      <c r="P312" s="45"/>
      <c r="Q312" s="45"/>
      <c r="R312" s="45"/>
      <c r="S312" s="45"/>
      <c r="T312" s="45"/>
      <c r="U312" s="87"/>
      <c r="V312" s="91"/>
      <c r="W312" s="92"/>
    </row>
    <row r="313" spans="1:23" x14ac:dyDescent="0.25">
      <c r="A313" s="68">
        <v>310</v>
      </c>
      <c r="B313" s="88" t="s">
        <v>240</v>
      </c>
      <c r="C313" s="88"/>
      <c r="D313" s="66"/>
      <c r="E313" s="53"/>
      <c r="F313" s="53"/>
      <c r="G313" s="53"/>
      <c r="H313" s="53"/>
      <c r="I313" s="53"/>
      <c r="J313" s="53"/>
      <c r="K313" s="83"/>
      <c r="L313" s="205"/>
      <c r="M313" s="206"/>
      <c r="N313" s="58"/>
      <c r="O313" s="45"/>
      <c r="P313" s="45"/>
      <c r="Q313" s="45"/>
      <c r="R313" s="45">
        <v>1</v>
      </c>
      <c r="S313" s="45"/>
      <c r="T313" s="45"/>
      <c r="U313" s="87"/>
      <c r="V313" s="91">
        <v>1</v>
      </c>
      <c r="W313" s="92"/>
    </row>
    <row r="314" spans="1:23" ht="38.25" x14ac:dyDescent="0.25">
      <c r="A314" s="68">
        <v>311</v>
      </c>
      <c r="B314" s="88" t="s">
        <v>105</v>
      </c>
      <c r="C314" s="88"/>
      <c r="D314" s="66"/>
      <c r="E314" s="53"/>
      <c r="F314" s="53"/>
      <c r="G314" s="53"/>
      <c r="H314" s="53"/>
      <c r="I314" s="53"/>
      <c r="J314" s="53"/>
      <c r="K314" s="83"/>
      <c r="L314" s="205"/>
      <c r="M314" s="206"/>
      <c r="N314" s="58"/>
      <c r="O314" s="45"/>
      <c r="P314" s="45"/>
      <c r="Q314" s="45"/>
      <c r="R314" s="45"/>
      <c r="S314" s="45"/>
      <c r="T314" s="45"/>
      <c r="U314" s="87"/>
      <c r="V314" s="91"/>
      <c r="W314" s="92"/>
    </row>
    <row r="315" spans="1:23" ht="51" x14ac:dyDescent="0.25">
      <c r="A315" s="68">
        <v>312</v>
      </c>
      <c r="B315" s="88" t="s">
        <v>129</v>
      </c>
      <c r="C315" s="88"/>
      <c r="D315" s="66"/>
      <c r="E315" s="53"/>
      <c r="F315" s="53"/>
      <c r="G315" s="53"/>
      <c r="H315" s="53"/>
      <c r="I315" s="53"/>
      <c r="J315" s="53"/>
      <c r="K315" s="83"/>
      <c r="L315" s="205">
        <f t="shared" si="23"/>
        <v>0</v>
      </c>
      <c r="M315" s="206">
        <f t="shared" si="22"/>
        <v>0</v>
      </c>
      <c r="N315" s="58"/>
      <c r="O315" s="45"/>
      <c r="P315" s="45"/>
      <c r="Q315" s="45"/>
      <c r="R315" s="45"/>
      <c r="S315" s="45"/>
      <c r="T315" s="45"/>
      <c r="U315" s="87"/>
      <c r="V315" s="91">
        <f t="shared" si="19"/>
        <v>0</v>
      </c>
      <c r="W315" s="92">
        <f t="shared" si="20"/>
        <v>0</v>
      </c>
    </row>
    <row r="316" spans="1:23" ht="38.25" x14ac:dyDescent="0.25">
      <c r="A316" s="68">
        <v>313</v>
      </c>
      <c r="B316" s="88" t="s">
        <v>478</v>
      </c>
      <c r="C316" s="88"/>
      <c r="D316" s="66"/>
      <c r="E316" s="53"/>
      <c r="F316" s="53"/>
      <c r="G316" s="53"/>
      <c r="H316" s="53"/>
      <c r="I316" s="53"/>
      <c r="J316" s="53"/>
      <c r="K316" s="83"/>
      <c r="L316" s="205">
        <f t="shared" si="23"/>
        <v>0</v>
      </c>
      <c r="M316" s="206">
        <f t="shared" si="22"/>
        <v>0</v>
      </c>
      <c r="N316" s="58"/>
      <c r="O316" s="45"/>
      <c r="P316" s="45"/>
      <c r="Q316" s="45"/>
      <c r="R316" s="45"/>
      <c r="S316" s="45"/>
      <c r="T316" s="45"/>
      <c r="U316" s="87"/>
      <c r="V316" s="91">
        <f t="shared" si="19"/>
        <v>0</v>
      </c>
      <c r="W316" s="92">
        <f t="shared" si="20"/>
        <v>0</v>
      </c>
    </row>
    <row r="317" spans="1:23" ht="39" thickBot="1" x14ac:dyDescent="0.3">
      <c r="A317" s="68">
        <v>314</v>
      </c>
      <c r="B317" s="88" t="s">
        <v>554</v>
      </c>
      <c r="C317" s="88"/>
      <c r="D317" s="66"/>
      <c r="E317" s="53"/>
      <c r="F317" s="53"/>
      <c r="G317" s="53"/>
      <c r="H317" s="53"/>
      <c r="I317" s="53"/>
      <c r="J317" s="53"/>
      <c r="K317" s="83"/>
      <c r="L317" s="205">
        <f t="shared" si="23"/>
        <v>0</v>
      </c>
      <c r="M317" s="206">
        <f>E317+G317+I317+K317</f>
        <v>0</v>
      </c>
      <c r="N317" s="58"/>
      <c r="O317" s="45"/>
      <c r="P317" s="45"/>
      <c r="Q317" s="45"/>
      <c r="R317" s="45"/>
      <c r="S317" s="45"/>
      <c r="T317" s="45"/>
      <c r="U317" s="87"/>
      <c r="V317" s="91">
        <f t="shared" si="19"/>
        <v>0</v>
      </c>
      <c r="W317" s="92">
        <f t="shared" si="20"/>
        <v>0</v>
      </c>
    </row>
    <row r="318" spans="1:23" s="46" customFormat="1" ht="19.5" thickBot="1" x14ac:dyDescent="0.3">
      <c r="A318" s="67"/>
      <c r="B318" s="266" t="s">
        <v>579</v>
      </c>
      <c r="C318" s="268"/>
      <c r="D318" s="198">
        <f t="shared" ref="D318:W318" si="24">SUM(D4:D317)</f>
        <v>35</v>
      </c>
      <c r="E318" s="199">
        <f t="shared" si="24"/>
        <v>0</v>
      </c>
      <c r="F318" s="199">
        <f t="shared" si="24"/>
        <v>197</v>
      </c>
      <c r="G318" s="199">
        <f t="shared" si="24"/>
        <v>0</v>
      </c>
      <c r="H318" s="199">
        <f t="shared" si="24"/>
        <v>0</v>
      </c>
      <c r="I318" s="199">
        <f t="shared" si="24"/>
        <v>0</v>
      </c>
      <c r="J318" s="199">
        <f t="shared" si="24"/>
        <v>0</v>
      </c>
      <c r="K318" s="199">
        <f t="shared" si="24"/>
        <v>0</v>
      </c>
      <c r="L318" s="200">
        <f t="shared" si="24"/>
        <v>232</v>
      </c>
      <c r="M318" s="200">
        <f t="shared" si="24"/>
        <v>0</v>
      </c>
      <c r="N318" s="200">
        <f t="shared" si="24"/>
        <v>819</v>
      </c>
      <c r="O318" s="200">
        <f t="shared" si="24"/>
        <v>49</v>
      </c>
      <c r="P318" s="200">
        <f t="shared" si="24"/>
        <v>458</v>
      </c>
      <c r="Q318" s="200">
        <f t="shared" si="24"/>
        <v>95</v>
      </c>
      <c r="R318" s="200">
        <f t="shared" si="24"/>
        <v>566</v>
      </c>
      <c r="S318" s="200">
        <f t="shared" si="24"/>
        <v>185</v>
      </c>
      <c r="T318" s="200">
        <f t="shared" si="24"/>
        <v>0</v>
      </c>
      <c r="U318" s="200">
        <f t="shared" si="24"/>
        <v>0</v>
      </c>
      <c r="V318" s="200">
        <f>SUM(V4:V317)</f>
        <v>1840</v>
      </c>
      <c r="W318" s="201">
        <f t="shared" si="24"/>
        <v>329</v>
      </c>
    </row>
  </sheetData>
  <mergeCells count="52">
    <mergeCell ref="N1:W1"/>
    <mergeCell ref="H2:I2"/>
    <mergeCell ref="J2:K2"/>
    <mergeCell ref="L2:M2"/>
    <mergeCell ref="V2:W2"/>
    <mergeCell ref="N2:O2"/>
    <mergeCell ref="P2:Q2"/>
    <mergeCell ref="R2:S2"/>
    <mergeCell ref="T2:U2"/>
    <mergeCell ref="B318:C318"/>
    <mergeCell ref="A1:A2"/>
    <mergeCell ref="B1:B2"/>
    <mergeCell ref="D1:L1"/>
    <mergeCell ref="C1:C3"/>
    <mergeCell ref="D2:E2"/>
    <mergeCell ref="F2:G2"/>
    <mergeCell ref="B135:B137"/>
    <mergeCell ref="B147:B148"/>
    <mergeCell ref="B4:B7"/>
    <mergeCell ref="B36:B38"/>
    <mergeCell ref="B49:B50"/>
    <mergeCell ref="B54:B57"/>
    <mergeCell ref="B60:B61"/>
    <mergeCell ref="B82:B87"/>
    <mergeCell ref="B8:B11"/>
    <mergeCell ref="B13:B15"/>
    <mergeCell ref="B16:B28"/>
    <mergeCell ref="B152:B153"/>
    <mergeCell ref="B155:B156"/>
    <mergeCell ref="B110:B115"/>
    <mergeCell ref="B116:B119"/>
    <mergeCell ref="B122:B124"/>
    <mergeCell ref="B125:B127"/>
    <mergeCell ref="B69:B71"/>
    <mergeCell ref="B29:B35"/>
    <mergeCell ref="B161:B167"/>
    <mergeCell ref="B180:B181"/>
    <mergeCell ref="B183:B185"/>
    <mergeCell ref="B186:B187"/>
    <mergeCell ref="B195:B196"/>
    <mergeCell ref="B209:B210"/>
    <mergeCell ref="B216:B217"/>
    <mergeCell ref="B242:B251"/>
    <mergeCell ref="B293:B294"/>
    <mergeCell ref="B295:B296"/>
    <mergeCell ref="B297:B299"/>
    <mergeCell ref="B300:B304"/>
    <mergeCell ref="B252:B264"/>
    <mergeCell ref="B265:B266"/>
    <mergeCell ref="B268:B278"/>
    <mergeCell ref="B279:B282"/>
    <mergeCell ref="B283:B290"/>
  </mergeCells>
  <pageMargins left="0.70866141732283472" right="0.70866141732283472" top="0.74803149606299213" bottom="0.74803149606299213" header="0.31496062992125984" footer="0.31496062992125984"/>
  <pageSetup paperSize="9" scale="43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Жетісу 3 кв. 2026г.</vt:lpstr>
      <vt:lpstr>СТАТ 3 кв. 2026г.</vt:lpstr>
      <vt:lpstr>Расшифровка ЦОН и ПЭП 3 кв.2026</vt:lpstr>
      <vt:lpstr>'Жетісу 3 кв. 2026г.'!Область_печати</vt:lpstr>
      <vt:lpstr>'Расшифровка ЦОН и ПЭП 3 кв.2026'!Область_печати</vt:lpstr>
      <vt:lpstr>'СТАТ 3 кв. 2026г.'!Область_печати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209</dc:creator>
  <cp:lastModifiedBy>3</cp:lastModifiedBy>
  <cp:lastPrinted>2026-01-05T06:40:25Z</cp:lastPrinted>
  <dcterms:created xsi:type="dcterms:W3CDTF">2025-03-20T09:32:45Z</dcterms:created>
  <dcterms:modified xsi:type="dcterms:W3CDTF">2026-10-12T06:40:48Z</dcterms:modified>
</cp:coreProperties>
</file>