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7B4ADB1-985F-4967-86A2-5EE2ED5ACF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M5" i="1"/>
  <c r="K5" i="1"/>
  <c r="I5" i="1"/>
  <c r="J4" i="1" l="1"/>
  <c r="L4" i="1"/>
  <c r="H4" i="1"/>
  <c r="G17" i="1"/>
  <c r="G16" i="1"/>
  <c r="D4" i="1"/>
  <c r="E4" i="1"/>
  <c r="G26" i="1"/>
  <c r="G27" i="1"/>
  <c r="G28" i="1"/>
  <c r="G29" i="1"/>
  <c r="F12" i="1"/>
  <c r="G12" i="1"/>
  <c r="F11" i="1"/>
  <c r="G11" i="1"/>
  <c r="F5" i="1"/>
  <c r="C4" i="1"/>
  <c r="F31" i="1" l="1"/>
  <c r="G31" i="1"/>
  <c r="G6" i="1"/>
  <c r="G7" i="1"/>
  <c r="F6" i="1"/>
  <c r="G9" i="1"/>
  <c r="G10" i="1"/>
  <c r="G13" i="1"/>
  <c r="G14" i="1"/>
  <c r="G15" i="1"/>
  <c r="G18" i="1"/>
  <c r="G20" i="1"/>
  <c r="G21" i="1"/>
  <c r="G22" i="1"/>
  <c r="G23" i="1"/>
  <c r="G24" i="1"/>
  <c r="G25" i="1"/>
  <c r="G30" i="1"/>
  <c r="F7" i="1"/>
  <c r="F9" i="1"/>
  <c r="F10" i="1"/>
  <c r="F13" i="1"/>
  <c r="F14" i="1"/>
  <c r="F15" i="1"/>
  <c r="F18" i="1"/>
  <c r="F20" i="1"/>
  <c r="F21" i="1"/>
  <c r="F22" i="1"/>
  <c r="F23" i="1"/>
  <c r="F24" i="1"/>
  <c r="F25" i="1"/>
  <c r="F29" i="1"/>
  <c r="F30" i="1"/>
  <c r="G5" i="1"/>
  <c r="F4" i="1" l="1"/>
  <c r="G4" i="1"/>
  <c r="M4" i="1" l="1"/>
  <c r="I4" i="1"/>
  <c r="K4" i="1"/>
</calcChain>
</file>

<file path=xl/sharedStrings.xml><?xml version="1.0" encoding="utf-8"?>
<sst xmlns="http://schemas.openxmlformats.org/spreadsheetml/2006/main" count="73" uniqueCount="71">
  <si>
    <t>Коды бюджетной классификации</t>
  </si>
  <si>
    <t>Наименование</t>
  </si>
  <si>
    <t xml:space="preserve">Отклонение от </t>
  </si>
  <si>
    <t xml:space="preserve">План </t>
  </si>
  <si>
    <t xml:space="preserve">Факт </t>
  </si>
  <si>
    <t>периода</t>
  </si>
  <si>
    <t>года</t>
  </si>
  <si>
    <t xml:space="preserve">Факт  </t>
  </si>
  <si>
    <t xml:space="preserve">Расходы </t>
  </si>
  <si>
    <t>001</t>
  </si>
  <si>
    <t>008</t>
  </si>
  <si>
    <t>003</t>
  </si>
  <si>
    <t>капитальные расходы государственного органа</t>
  </si>
  <si>
    <t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дорог, строительства, архитектуры и градостроительства</t>
  </si>
  <si>
    <t>Организация сохранения государственного жилищного фонда</t>
  </si>
  <si>
    <t>010</t>
  </si>
  <si>
    <t>Проектирование, развитие и (или) обустройство инженерно- коммуникационной инфраструктуры</t>
  </si>
  <si>
    <t>012</t>
  </si>
  <si>
    <t>016</t>
  </si>
  <si>
    <t>018</t>
  </si>
  <si>
    <t>019</t>
  </si>
  <si>
    <t>Функционирование системы водоснабжения и водоотведения</t>
  </si>
  <si>
    <t>Обеспечение санитарии населенных пунктов</t>
  </si>
  <si>
    <t>Благоустройство и озеленение населенных пунктов</t>
  </si>
  <si>
    <t>Развитие теплоэнергетической     системы</t>
  </si>
  <si>
    <t>028</t>
  </si>
  <si>
    <t>Развитие коммунального хозяйства</t>
  </si>
  <si>
    <t>040</t>
  </si>
  <si>
    <t>Развитие объектов государственных органов</t>
  </si>
  <si>
    <t>042</t>
  </si>
  <si>
    <t>Развитие транспортной инфраструктуры</t>
  </si>
  <si>
    <t>043</t>
  </si>
  <si>
    <t>Обеспечение функционирования автомобильных дорог</t>
  </si>
  <si>
    <t>044</t>
  </si>
  <si>
    <t>Капитальный и средний ремонт автомобильных дорог районного значения и улиц населенных пунктов</t>
  </si>
  <si>
    <t>045</t>
  </si>
  <si>
    <t>Организация внутрипоселковых (внутригородских), пригородных и внутрирайонных общественных пассажирских перевозок</t>
  </si>
  <si>
    <t>046</t>
  </si>
  <si>
    <t>Субсидирование пассажирских перевозок по социально значимым городским (сельским), пригородным и внутрирайонным сообщениям</t>
  </si>
  <si>
    <t>098</t>
  </si>
  <si>
    <t>103</t>
  </si>
  <si>
    <t>113</t>
  </si>
  <si>
    <t>Приобретение жилья коммунального жилищного фонда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</si>
  <si>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</si>
  <si>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Целевые текущие трансферты нижестоящим бюджетам</t>
  </si>
  <si>
    <t>009</t>
  </si>
  <si>
    <t>013</t>
  </si>
  <si>
    <t>Развитие обьектов культуры</t>
  </si>
  <si>
    <t>014</t>
  </si>
  <si>
    <t>Развитие объектов спорта</t>
  </si>
  <si>
    <t>055</t>
  </si>
  <si>
    <t>Развитие индрустриальной инфраструктуры</t>
  </si>
  <si>
    <t>058</t>
  </si>
  <si>
    <t xml:space="preserve">Развитие системы водоснабжения </t>
  </si>
  <si>
    <t>026</t>
  </si>
  <si>
    <t>Организация эксплуатации тепловых сетей</t>
  </si>
  <si>
    <t>051</t>
  </si>
  <si>
    <t>реализация приоритетных проектов</t>
  </si>
  <si>
    <t>025</t>
  </si>
  <si>
    <t>Развитие социальной и инженерной инфраструктуры</t>
  </si>
  <si>
    <t>039</t>
  </si>
  <si>
    <t>разработка схем градостроительного развития</t>
  </si>
  <si>
    <t>План на 2026 год</t>
  </si>
  <si>
    <t>Исполнение расходной части бюджета КГУ "Отдел реального сектора экономики  Иртышского района" на 1 Сентября 2026 года</t>
  </si>
  <si>
    <t>Исполнение на 01.09.26г.</t>
  </si>
  <si>
    <t>01.09.25г.</t>
  </si>
  <si>
    <t>01.09.24г.</t>
  </si>
  <si>
    <t>01.09.23г.</t>
  </si>
  <si>
    <t>Откл. от факта на 01.09.25г.</t>
  </si>
  <si>
    <t>Откл. от факта на 01.09.26г.</t>
  </si>
  <si>
    <t>Откл. от факта на 01.09.24г.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</si>
</sst>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/>
    </xf>
    <xf numFmtId="2" fontId="3" fillId="2" borderId="11" xfId="0" applyNumberFormat="1" applyFont="1" applyFill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0" fillId="2" borderId="11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2" fontId="5" fillId="2" borderId="11" xfId="0" applyNumberFormat="1" applyFont="1" applyFill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pane ySplit="3" topLeftCell="A4" activePane="bottomLeft" state="frozen"/>
      <selection pane="bottomLeft" activeCell="L32" sqref="L32"/>
    </sheetView>
  </sheetViews>
  <sheetFormatPr defaultRowHeight="15" x14ac:dyDescent="0.25"/>
  <cols>
    <col min="1" max="1" width="8" customWidth="1"/>
    <col min="2" max="2" width="20.140625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9" width="15.7109375" customWidth="1"/>
    <col min="10" max="10" width="19.140625" customWidth="1"/>
    <col min="11" max="11" width="11.85546875" customWidth="1"/>
    <col min="12" max="12" width="12.5703125" customWidth="1"/>
    <col min="13" max="13" width="12" customWidth="1"/>
  </cols>
  <sheetData>
    <row r="1" spans="1:13" ht="19.5" thickBot="1" x14ac:dyDescent="0.35">
      <c r="A1" s="18" t="s">
        <v>63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1.5" customHeight="1" thickBot="1" x14ac:dyDescent="0.3">
      <c r="A2" s="19" t="s">
        <v>0</v>
      </c>
      <c r="B2" s="21" t="s">
        <v>1</v>
      </c>
      <c r="C2" s="23" t="s">
        <v>62</v>
      </c>
      <c r="D2" s="25" t="s">
        <v>64</v>
      </c>
      <c r="E2" s="26"/>
      <c r="F2" s="27" t="s">
        <v>2</v>
      </c>
      <c r="G2" s="28"/>
      <c r="H2" s="25" t="s">
        <v>65</v>
      </c>
      <c r="I2" s="28"/>
      <c r="J2" s="25" t="s">
        <v>66</v>
      </c>
      <c r="K2" s="28"/>
      <c r="L2" s="25" t="s">
        <v>67</v>
      </c>
      <c r="M2" s="28"/>
    </row>
    <row r="3" spans="1:13" ht="39.75" thickBot="1" x14ac:dyDescent="0.3">
      <c r="A3" s="20"/>
      <c r="B3" s="22"/>
      <c r="C3" s="24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69</v>
      </c>
      <c r="J3" s="1" t="s">
        <v>7</v>
      </c>
      <c r="K3" s="1" t="s">
        <v>68</v>
      </c>
      <c r="L3" s="1" t="s">
        <v>7</v>
      </c>
      <c r="M3" s="1" t="s">
        <v>70</v>
      </c>
    </row>
    <row r="4" spans="1:13" ht="17.45" customHeight="1" x14ac:dyDescent="0.25">
      <c r="A4" s="2"/>
      <c r="B4" s="3" t="s">
        <v>8</v>
      </c>
      <c r="C4" s="4">
        <f>C5+C6+C7+C8+C9+C10+C11+C12+C13+C14+C15+C16+C17+C18+C19+C20+C21+C22+C23+C24+C25+C26+C27+C28+C29+C30+C31</f>
        <v>4597805</v>
      </c>
      <c r="D4" s="4">
        <f t="shared" ref="D4:E4" si="0">D5+D6+D7+D8+D9+D10+D11+D12+D13+D14+D15+D16+D17+D18+D19+D20+D21+D22+D23+D24+D25+D26+D27+D28+D29+D30+D31</f>
        <v>1801167.9000000001</v>
      </c>
      <c r="E4" s="4">
        <f t="shared" si="0"/>
        <v>1801150.1099999999</v>
      </c>
      <c r="F4" s="4">
        <f t="shared" ref="F4" si="1">F5+F6+F7+F8+F9+F10+F11+F12+F13+F14+F15+F16+F17+F18+F19+F20+F21+F22+F23+F24+F25+F26+F27+F28+F29+F30+F31</f>
        <v>16.274000000020806</v>
      </c>
      <c r="G4" s="4">
        <f>G5+G6+G7+G8+G9+G10+G11+G12+G13+G14+G15+G16+G17+G18+G19+G20+G21+G22+G23+G24+G25+G26+G27+G28+G29+G30+G31</f>
        <v>2796654.89</v>
      </c>
      <c r="H4" s="4">
        <f t="shared" ref="H4:I4" si="2">H5+H6+H7+H8+H9+H10+H11+H12+H13+H14+H15+H16+H17+H18+H19+H20+H21+H22+H23+H24+H25+H26+H27+H28+H29+H30+H31</f>
        <v>2165573.7889999999</v>
      </c>
      <c r="I4" s="4">
        <f t="shared" si="2"/>
        <v>-364423.67899999995</v>
      </c>
      <c r="J4" s="16">
        <f t="shared" ref="J4:K4" si="3">J5+J6+J7+J8+J9+J10+J11+J12+J13+J14+J15+J16+J17+J18+J19+J20+J21+J22+J23+J24+J25+J26+J27+J28+J29+J30+J31</f>
        <v>2052637.7779999999</v>
      </c>
      <c r="K4" s="16">
        <f t="shared" si="3"/>
        <v>-251487.66799999995</v>
      </c>
      <c r="L4" s="16">
        <f t="shared" ref="L4" si="4">L5+L6+L7+L8+L9+L10+L11+L12+L13+L14+L15+L16+L17+L18+L19+L20+L21+L22+L23+L24+L25+L26+L27+L28+L29+L30+L31</f>
        <v>1738184.456</v>
      </c>
      <c r="M4" s="16">
        <f>M5+M6+M7+M8+M9+M10+M11+M12+M13+M14+M15+M16+M17+M18+M19+M20+M21+M22+M23+M24+M25+M26+M27+M28+M29+M30+M31</f>
        <v>62965.653999999864</v>
      </c>
    </row>
    <row r="5" spans="1:13" ht="175.5" customHeight="1" x14ac:dyDescent="0.25">
      <c r="A5" s="5" t="s">
        <v>9</v>
      </c>
      <c r="B5" s="6" t="s">
        <v>13</v>
      </c>
      <c r="C5" s="8">
        <v>76893</v>
      </c>
      <c r="D5" s="8">
        <v>56219.7</v>
      </c>
      <c r="E5" s="8">
        <v>56205.4</v>
      </c>
      <c r="F5" s="8">
        <f>D5-E5</f>
        <v>14.299999999995634</v>
      </c>
      <c r="G5" s="8">
        <f>C5-E5</f>
        <v>20687.599999999999</v>
      </c>
      <c r="H5" s="9">
        <v>52739.472999999998</v>
      </c>
      <c r="I5" s="8">
        <f>E5-H5</f>
        <v>3465.9270000000033</v>
      </c>
      <c r="J5" s="13">
        <v>49346.8</v>
      </c>
      <c r="K5" s="14">
        <f>E5-J5</f>
        <v>6858.5999999999985</v>
      </c>
      <c r="L5" s="13">
        <v>47124.1</v>
      </c>
      <c r="M5" s="8">
        <f>E5-L5</f>
        <v>9081.3000000000029</v>
      </c>
    </row>
    <row r="6" spans="1:13" ht="96" customHeight="1" x14ac:dyDescent="0.25">
      <c r="A6" s="5" t="s">
        <v>11</v>
      </c>
      <c r="B6" s="7" t="s">
        <v>12</v>
      </c>
      <c r="C6" s="8">
        <v>0</v>
      </c>
      <c r="D6" s="8">
        <v>0</v>
      </c>
      <c r="E6" s="8">
        <v>0</v>
      </c>
      <c r="F6" s="8">
        <f>D6-E6</f>
        <v>0</v>
      </c>
      <c r="G6" s="8">
        <f>C6-E6</f>
        <v>0</v>
      </c>
      <c r="H6" s="9">
        <v>0</v>
      </c>
      <c r="I6" s="8">
        <f t="shared" ref="I6:I31" si="5">E6-H6</f>
        <v>0</v>
      </c>
      <c r="J6" s="9">
        <v>568.54200000000003</v>
      </c>
      <c r="K6" s="14">
        <f t="shared" ref="K6:K31" si="6">E6-J6</f>
        <v>-568.54200000000003</v>
      </c>
      <c r="L6" s="9">
        <v>2078.16</v>
      </c>
      <c r="M6" s="8">
        <f t="shared" ref="M6:M31" si="7">E6-L6</f>
        <v>-2078.16</v>
      </c>
    </row>
    <row r="7" spans="1:13" ht="53.25" customHeight="1" x14ac:dyDescent="0.25">
      <c r="A7" s="5" t="s">
        <v>10</v>
      </c>
      <c r="B7" s="6" t="s">
        <v>14</v>
      </c>
      <c r="C7" s="8">
        <v>7700</v>
      </c>
      <c r="D7" s="8">
        <v>2124.3000000000002</v>
      </c>
      <c r="E7" s="8">
        <v>2124.1</v>
      </c>
      <c r="F7" s="8">
        <f t="shared" ref="F7:F30" si="8">D7-E7</f>
        <v>0.20000000000027285</v>
      </c>
      <c r="G7" s="8">
        <f>C7-E7</f>
        <v>5575.9</v>
      </c>
      <c r="H7" s="9">
        <v>0</v>
      </c>
      <c r="I7" s="8">
        <f t="shared" si="5"/>
        <v>2124.1</v>
      </c>
      <c r="J7" s="9">
        <v>160</v>
      </c>
      <c r="K7" s="14">
        <f t="shared" si="6"/>
        <v>1964.1</v>
      </c>
      <c r="L7" s="9">
        <v>0</v>
      </c>
      <c r="M7" s="8">
        <f t="shared" si="7"/>
        <v>2124.1</v>
      </c>
    </row>
    <row r="8" spans="1:13" ht="53.25" customHeight="1" x14ac:dyDescent="0.25">
      <c r="A8" s="5" t="s">
        <v>45</v>
      </c>
      <c r="B8" s="6"/>
      <c r="C8" s="8">
        <v>0</v>
      </c>
      <c r="D8" s="8"/>
      <c r="E8" s="8"/>
      <c r="F8" s="8"/>
      <c r="G8" s="8"/>
      <c r="H8" s="9"/>
      <c r="I8" s="8">
        <f t="shared" si="5"/>
        <v>0</v>
      </c>
      <c r="J8" s="9">
        <v>0</v>
      </c>
      <c r="K8" s="14">
        <f t="shared" si="6"/>
        <v>0</v>
      </c>
      <c r="L8" s="9">
        <v>0</v>
      </c>
      <c r="M8" s="8">
        <f t="shared" si="7"/>
        <v>0</v>
      </c>
    </row>
    <row r="9" spans="1:13" ht="141.75" customHeight="1" x14ac:dyDescent="0.25">
      <c r="A9" s="5" t="s">
        <v>15</v>
      </c>
      <c r="B9" s="7" t="s">
        <v>16</v>
      </c>
      <c r="C9" s="8">
        <v>0</v>
      </c>
      <c r="D9" s="8">
        <v>0</v>
      </c>
      <c r="E9" s="8">
        <v>0</v>
      </c>
      <c r="F9" s="8">
        <f t="shared" si="8"/>
        <v>0</v>
      </c>
      <c r="G9" s="8">
        <f t="shared" ref="G9:G30" si="9">C9-E9</f>
        <v>0</v>
      </c>
      <c r="H9" s="9">
        <v>4306.88</v>
      </c>
      <c r="I9" s="8">
        <f t="shared" si="5"/>
        <v>-4306.88</v>
      </c>
      <c r="J9" s="9">
        <v>1936.067</v>
      </c>
      <c r="K9" s="14">
        <f t="shared" si="6"/>
        <v>-1936.067</v>
      </c>
      <c r="L9" s="9">
        <v>0</v>
      </c>
      <c r="M9" s="8">
        <f t="shared" si="7"/>
        <v>0</v>
      </c>
    </row>
    <row r="10" spans="1:13" ht="69" customHeight="1" x14ac:dyDescent="0.25">
      <c r="A10" s="5" t="s">
        <v>17</v>
      </c>
      <c r="B10" s="6" t="s">
        <v>21</v>
      </c>
      <c r="C10" s="8">
        <v>46415</v>
      </c>
      <c r="D10" s="8">
        <v>34957.5</v>
      </c>
      <c r="E10" s="8">
        <v>34957.300000000003</v>
      </c>
      <c r="F10" s="8">
        <f t="shared" si="8"/>
        <v>0.19999999999708962</v>
      </c>
      <c r="G10" s="8">
        <f t="shared" si="9"/>
        <v>11457.699999999997</v>
      </c>
      <c r="H10" s="9">
        <v>75116.800000000003</v>
      </c>
      <c r="I10" s="8">
        <f t="shared" si="5"/>
        <v>-40159.5</v>
      </c>
      <c r="J10" s="9">
        <v>38256</v>
      </c>
      <c r="K10" s="14">
        <f t="shared" si="6"/>
        <v>-3298.6999999999971</v>
      </c>
      <c r="L10" s="9">
        <v>30176</v>
      </c>
      <c r="M10" s="8">
        <f t="shared" si="7"/>
        <v>4781.3000000000029</v>
      </c>
    </row>
    <row r="11" spans="1:13" ht="52.5" customHeight="1" x14ac:dyDescent="0.25">
      <c r="A11" s="5" t="s">
        <v>46</v>
      </c>
      <c r="B11" s="6" t="s">
        <v>47</v>
      </c>
      <c r="C11" s="8">
        <v>0</v>
      </c>
      <c r="D11" s="8">
        <v>0</v>
      </c>
      <c r="E11" s="8">
        <v>0</v>
      </c>
      <c r="F11" s="8">
        <f t="shared" si="8"/>
        <v>0</v>
      </c>
      <c r="G11" s="8">
        <f t="shared" si="9"/>
        <v>0</v>
      </c>
      <c r="H11" s="9">
        <v>149448</v>
      </c>
      <c r="I11" s="8">
        <f t="shared" si="5"/>
        <v>-149448</v>
      </c>
      <c r="J11" s="9">
        <v>0</v>
      </c>
      <c r="K11" s="14">
        <f t="shared" si="6"/>
        <v>0</v>
      </c>
      <c r="L11" s="9">
        <v>0</v>
      </c>
      <c r="M11" s="8">
        <f t="shared" si="7"/>
        <v>0</v>
      </c>
    </row>
    <row r="12" spans="1:13" ht="52.5" customHeight="1" x14ac:dyDescent="0.25">
      <c r="A12" s="5" t="s">
        <v>48</v>
      </c>
      <c r="B12" s="6" t="s">
        <v>49</v>
      </c>
      <c r="C12" s="8">
        <v>0</v>
      </c>
      <c r="D12" s="8">
        <v>0</v>
      </c>
      <c r="E12" s="8">
        <v>0</v>
      </c>
      <c r="F12" s="8">
        <f t="shared" si="8"/>
        <v>0</v>
      </c>
      <c r="G12" s="8">
        <f t="shared" si="9"/>
        <v>0</v>
      </c>
      <c r="H12" s="9">
        <v>0</v>
      </c>
      <c r="I12" s="8">
        <f t="shared" si="5"/>
        <v>0</v>
      </c>
      <c r="J12" s="9">
        <v>0</v>
      </c>
      <c r="K12" s="14">
        <f t="shared" si="6"/>
        <v>0</v>
      </c>
      <c r="L12" s="9">
        <v>38992</v>
      </c>
      <c r="M12" s="8">
        <f t="shared" si="7"/>
        <v>-38992</v>
      </c>
    </row>
    <row r="13" spans="1:13" ht="39" x14ac:dyDescent="0.25">
      <c r="A13" s="5" t="s">
        <v>18</v>
      </c>
      <c r="B13" s="6" t="s">
        <v>22</v>
      </c>
      <c r="C13" s="10">
        <v>842</v>
      </c>
      <c r="D13" s="10">
        <v>0</v>
      </c>
      <c r="E13" s="10">
        <v>0</v>
      </c>
      <c r="F13" s="8">
        <f t="shared" si="8"/>
        <v>0</v>
      </c>
      <c r="G13" s="8">
        <f t="shared" si="9"/>
        <v>842</v>
      </c>
      <c r="H13" s="15">
        <v>0</v>
      </c>
      <c r="I13" s="8">
        <f t="shared" si="5"/>
        <v>0</v>
      </c>
      <c r="J13" s="9">
        <v>1098</v>
      </c>
      <c r="K13" s="14">
        <f t="shared" si="6"/>
        <v>-1098</v>
      </c>
      <c r="L13" s="11">
        <v>13471.44</v>
      </c>
      <c r="M13" s="8">
        <f t="shared" si="7"/>
        <v>-13471.44</v>
      </c>
    </row>
    <row r="14" spans="1:13" ht="39" x14ac:dyDescent="0.25">
      <c r="A14" s="5" t="s">
        <v>19</v>
      </c>
      <c r="B14" s="6" t="s">
        <v>23</v>
      </c>
      <c r="C14" s="10">
        <v>0</v>
      </c>
      <c r="D14" s="10">
        <v>0</v>
      </c>
      <c r="E14" s="10">
        <v>0</v>
      </c>
      <c r="F14" s="8">
        <f t="shared" si="8"/>
        <v>0</v>
      </c>
      <c r="G14" s="8">
        <f t="shared" si="9"/>
        <v>0</v>
      </c>
      <c r="H14" s="15">
        <v>0</v>
      </c>
      <c r="I14" s="8">
        <f t="shared" si="5"/>
        <v>0</v>
      </c>
      <c r="J14" s="9">
        <v>0</v>
      </c>
      <c r="K14" s="14">
        <f t="shared" si="6"/>
        <v>0</v>
      </c>
      <c r="L14" s="11"/>
      <c r="M14" s="8">
        <f t="shared" si="7"/>
        <v>0</v>
      </c>
    </row>
    <row r="15" spans="1:13" ht="39" x14ac:dyDescent="0.25">
      <c r="A15" s="5" t="s">
        <v>20</v>
      </c>
      <c r="B15" s="6" t="s">
        <v>24</v>
      </c>
      <c r="C15" s="10">
        <v>0</v>
      </c>
      <c r="D15" s="10">
        <v>0</v>
      </c>
      <c r="E15" s="10">
        <v>0</v>
      </c>
      <c r="F15" s="8">
        <f t="shared" si="8"/>
        <v>0</v>
      </c>
      <c r="G15" s="8">
        <f t="shared" si="9"/>
        <v>0</v>
      </c>
      <c r="H15" s="15">
        <v>0</v>
      </c>
      <c r="I15" s="8">
        <f t="shared" si="5"/>
        <v>0</v>
      </c>
      <c r="J15" s="9">
        <v>0</v>
      </c>
      <c r="K15" s="14">
        <f t="shared" si="6"/>
        <v>0</v>
      </c>
      <c r="L15" s="12">
        <v>0</v>
      </c>
      <c r="M15" s="8">
        <f t="shared" si="7"/>
        <v>0</v>
      </c>
    </row>
    <row r="16" spans="1:13" ht="46.5" customHeight="1" x14ac:dyDescent="0.25">
      <c r="A16" s="5" t="s">
        <v>58</v>
      </c>
      <c r="B16" s="6" t="s">
        <v>59</v>
      </c>
      <c r="C16" s="10">
        <v>312871</v>
      </c>
      <c r="D16" s="10">
        <v>138150</v>
      </c>
      <c r="E16" s="10">
        <v>138150</v>
      </c>
      <c r="F16" s="8">
        <f>D16-E16</f>
        <v>0</v>
      </c>
      <c r="G16" s="8">
        <f t="shared" si="9"/>
        <v>174721</v>
      </c>
      <c r="H16" s="15">
        <v>237641.33100000001</v>
      </c>
      <c r="I16" s="8">
        <f t="shared" si="5"/>
        <v>-99491.331000000006</v>
      </c>
      <c r="J16" s="9"/>
      <c r="K16" s="14">
        <f t="shared" si="6"/>
        <v>138150</v>
      </c>
      <c r="L16" s="12">
        <v>0</v>
      </c>
      <c r="M16" s="8">
        <f t="shared" si="7"/>
        <v>138150</v>
      </c>
    </row>
    <row r="17" spans="1:13" ht="62.25" customHeight="1" x14ac:dyDescent="0.25">
      <c r="A17" s="5" t="s">
        <v>54</v>
      </c>
      <c r="B17" s="6" t="s">
        <v>55</v>
      </c>
      <c r="C17" s="10">
        <v>366338</v>
      </c>
      <c r="D17" s="10">
        <v>117285.9</v>
      </c>
      <c r="E17" s="10">
        <v>117284.84</v>
      </c>
      <c r="F17" s="8">
        <v>0</v>
      </c>
      <c r="G17" s="8">
        <f t="shared" si="9"/>
        <v>249053.16</v>
      </c>
      <c r="H17" s="15">
        <v>1500</v>
      </c>
      <c r="I17" s="8">
        <f t="shared" si="5"/>
        <v>115784.84</v>
      </c>
      <c r="J17" s="9"/>
      <c r="K17" s="14">
        <f t="shared" si="6"/>
        <v>117284.84</v>
      </c>
      <c r="L17" s="12">
        <v>0</v>
      </c>
      <c r="M17" s="8">
        <f t="shared" si="7"/>
        <v>117284.84</v>
      </c>
    </row>
    <row r="18" spans="1:13" ht="39" x14ac:dyDescent="0.25">
      <c r="A18" s="5" t="s">
        <v>25</v>
      </c>
      <c r="B18" s="6" t="s">
        <v>26</v>
      </c>
      <c r="C18" s="10">
        <v>11110</v>
      </c>
      <c r="D18" s="10">
        <v>11110</v>
      </c>
      <c r="E18" s="10">
        <v>11109.826999999999</v>
      </c>
      <c r="F18" s="8">
        <f t="shared" si="8"/>
        <v>0.17300000000068394</v>
      </c>
      <c r="G18" s="8">
        <f t="shared" si="9"/>
        <v>0.17300000000068394</v>
      </c>
      <c r="H18" s="15">
        <v>0</v>
      </c>
      <c r="I18" s="8">
        <f t="shared" si="5"/>
        <v>11109.826999999999</v>
      </c>
      <c r="J18" s="9">
        <v>1149.0150000000001</v>
      </c>
      <c r="K18" s="14">
        <f t="shared" si="6"/>
        <v>9960.8119999999999</v>
      </c>
      <c r="L18" s="12">
        <v>0</v>
      </c>
      <c r="M18" s="8">
        <f t="shared" si="7"/>
        <v>11109.826999999999</v>
      </c>
    </row>
    <row r="19" spans="1:13" ht="55.5" customHeight="1" x14ac:dyDescent="0.25">
      <c r="A19" s="5" t="s">
        <v>60</v>
      </c>
      <c r="B19" s="6" t="s">
        <v>61</v>
      </c>
      <c r="C19" s="10">
        <v>0</v>
      </c>
      <c r="D19" s="10">
        <v>0</v>
      </c>
      <c r="E19" s="10">
        <v>0</v>
      </c>
      <c r="F19" s="8">
        <v>0</v>
      </c>
      <c r="G19" s="8"/>
      <c r="H19" s="15">
        <v>0</v>
      </c>
      <c r="I19" s="8">
        <f t="shared" si="5"/>
        <v>0</v>
      </c>
      <c r="J19" s="9"/>
      <c r="K19" s="14">
        <f t="shared" si="6"/>
        <v>0</v>
      </c>
      <c r="L19" s="12">
        <v>0</v>
      </c>
      <c r="M19" s="8">
        <f t="shared" si="7"/>
        <v>0</v>
      </c>
    </row>
    <row r="20" spans="1:13" ht="39" x14ac:dyDescent="0.25">
      <c r="A20" s="5" t="s">
        <v>27</v>
      </c>
      <c r="B20" s="6" t="s">
        <v>28</v>
      </c>
      <c r="C20" s="10">
        <v>0</v>
      </c>
      <c r="D20" s="10">
        <v>0</v>
      </c>
      <c r="E20" s="10">
        <v>0</v>
      </c>
      <c r="F20" s="8">
        <f t="shared" si="8"/>
        <v>0</v>
      </c>
      <c r="G20" s="8">
        <f t="shared" si="9"/>
        <v>0</v>
      </c>
      <c r="H20" s="15">
        <v>0</v>
      </c>
      <c r="I20" s="8">
        <f t="shared" si="5"/>
        <v>0</v>
      </c>
      <c r="J20" s="9">
        <v>1562.039</v>
      </c>
      <c r="K20" s="14">
        <f t="shared" si="6"/>
        <v>-1562.039</v>
      </c>
      <c r="L20" s="12">
        <v>0</v>
      </c>
      <c r="M20" s="8">
        <f t="shared" si="7"/>
        <v>0</v>
      </c>
    </row>
    <row r="21" spans="1:13" ht="26.25" x14ac:dyDescent="0.25">
      <c r="A21" s="5" t="s">
        <v>29</v>
      </c>
      <c r="B21" s="6" t="s">
        <v>30</v>
      </c>
      <c r="C21" s="10">
        <v>0</v>
      </c>
      <c r="D21" s="10">
        <v>0</v>
      </c>
      <c r="E21" s="10">
        <v>0</v>
      </c>
      <c r="F21" s="8">
        <f t="shared" si="8"/>
        <v>0</v>
      </c>
      <c r="G21" s="8">
        <f t="shared" si="9"/>
        <v>0</v>
      </c>
      <c r="H21" s="15">
        <v>330000</v>
      </c>
      <c r="I21" s="8">
        <f t="shared" si="5"/>
        <v>-330000</v>
      </c>
      <c r="J21" s="9">
        <v>1064078</v>
      </c>
      <c r="K21" s="14">
        <f t="shared" si="6"/>
        <v>-1064078</v>
      </c>
      <c r="L21" s="12">
        <v>0</v>
      </c>
      <c r="M21" s="8">
        <f t="shared" si="7"/>
        <v>0</v>
      </c>
    </row>
    <row r="22" spans="1:13" ht="39" x14ac:dyDescent="0.25">
      <c r="A22" s="5" t="s">
        <v>31</v>
      </c>
      <c r="B22" s="6" t="s">
        <v>32</v>
      </c>
      <c r="C22" s="10">
        <v>113837</v>
      </c>
      <c r="D22" s="10">
        <v>57920</v>
      </c>
      <c r="E22" s="10">
        <v>57919.978999999999</v>
      </c>
      <c r="F22" s="8">
        <f t="shared" si="8"/>
        <v>2.1000000000640284E-2</v>
      </c>
      <c r="G22" s="8">
        <f t="shared" si="9"/>
        <v>55917.021000000001</v>
      </c>
      <c r="H22" s="15">
        <v>56290.5</v>
      </c>
      <c r="I22" s="8">
        <f t="shared" si="5"/>
        <v>1629.4789999999994</v>
      </c>
      <c r="J22" s="9">
        <v>64038</v>
      </c>
      <c r="K22" s="14">
        <f t="shared" si="6"/>
        <v>-6118.0210000000006</v>
      </c>
      <c r="L22" s="17">
        <v>39350.856</v>
      </c>
      <c r="M22" s="8">
        <f t="shared" si="7"/>
        <v>18569.123</v>
      </c>
    </row>
    <row r="23" spans="1:13" ht="77.25" x14ac:dyDescent="0.25">
      <c r="A23" s="5" t="s">
        <v>33</v>
      </c>
      <c r="B23" s="6" t="s">
        <v>34</v>
      </c>
      <c r="C23" s="10">
        <v>2706907</v>
      </c>
      <c r="D23" s="10">
        <v>1064852.3</v>
      </c>
      <c r="E23" s="10">
        <v>1064851.02</v>
      </c>
      <c r="F23" s="8">
        <f t="shared" si="8"/>
        <v>1.2800000000279397</v>
      </c>
      <c r="G23" s="8">
        <f t="shared" si="9"/>
        <v>1642055.98</v>
      </c>
      <c r="H23" s="15">
        <v>753488.07</v>
      </c>
      <c r="I23" s="8">
        <f t="shared" si="5"/>
        <v>311362.95000000007</v>
      </c>
      <c r="J23" s="9">
        <v>413511.33500000002</v>
      </c>
      <c r="K23" s="14">
        <f t="shared" si="6"/>
        <v>651339.68500000006</v>
      </c>
      <c r="L23" s="17">
        <v>211094.9</v>
      </c>
      <c r="M23" s="8">
        <f t="shared" si="7"/>
        <v>853756.12</v>
      </c>
    </row>
    <row r="24" spans="1:13" ht="102.75" x14ac:dyDescent="0.25">
      <c r="A24" s="5" t="s">
        <v>35</v>
      </c>
      <c r="B24" s="6" t="s">
        <v>36</v>
      </c>
      <c r="C24" s="10">
        <v>3323</v>
      </c>
      <c r="D24" s="10">
        <v>2278.9</v>
      </c>
      <c r="E24" s="10">
        <v>2278.9</v>
      </c>
      <c r="F24" s="8">
        <f t="shared" si="8"/>
        <v>0</v>
      </c>
      <c r="G24" s="8">
        <f t="shared" si="9"/>
        <v>1044.0999999999999</v>
      </c>
      <c r="H24" s="15">
        <v>1938.4</v>
      </c>
      <c r="I24" s="8">
        <f t="shared" si="5"/>
        <v>340.5</v>
      </c>
      <c r="J24" s="9">
        <v>1836.48</v>
      </c>
      <c r="K24" s="14">
        <f t="shared" si="6"/>
        <v>442.42000000000007</v>
      </c>
      <c r="L24" s="17">
        <v>3795</v>
      </c>
      <c r="M24" s="8">
        <f t="shared" si="7"/>
        <v>-1516.1</v>
      </c>
    </row>
    <row r="25" spans="1:13" ht="102.75" x14ac:dyDescent="0.25">
      <c r="A25" s="5" t="s">
        <v>37</v>
      </c>
      <c r="B25" s="6" t="s">
        <v>38</v>
      </c>
      <c r="C25" s="10">
        <v>32823</v>
      </c>
      <c r="D25" s="10">
        <v>24375.8</v>
      </c>
      <c r="E25" s="10">
        <v>24375.7</v>
      </c>
      <c r="F25" s="8">
        <f t="shared" si="8"/>
        <v>9.9999999998544808E-2</v>
      </c>
      <c r="G25" s="8">
        <f t="shared" si="9"/>
        <v>8447.2999999999993</v>
      </c>
      <c r="H25" s="15">
        <v>22338.973999999998</v>
      </c>
      <c r="I25" s="8">
        <f t="shared" si="5"/>
        <v>2036.7260000000024</v>
      </c>
      <c r="J25" s="9">
        <v>22375</v>
      </c>
      <c r="K25" s="14">
        <f t="shared" si="6"/>
        <v>2000.7000000000007</v>
      </c>
      <c r="L25" s="12">
        <v>21244</v>
      </c>
      <c r="M25" s="8">
        <f t="shared" si="7"/>
        <v>3131.7000000000007</v>
      </c>
    </row>
    <row r="26" spans="1:13" ht="42.75" customHeight="1" x14ac:dyDescent="0.25">
      <c r="A26" s="5" t="s">
        <v>56</v>
      </c>
      <c r="B26" s="6" t="s">
        <v>57</v>
      </c>
      <c r="C26" s="10">
        <v>0</v>
      </c>
      <c r="D26" s="10">
        <v>0</v>
      </c>
      <c r="E26" s="10">
        <v>0</v>
      </c>
      <c r="F26" s="8">
        <v>0</v>
      </c>
      <c r="G26" s="8">
        <f t="shared" si="9"/>
        <v>0</v>
      </c>
      <c r="H26" s="15">
        <v>0</v>
      </c>
      <c r="I26" s="8">
        <f t="shared" si="5"/>
        <v>0</v>
      </c>
      <c r="J26" s="9">
        <v>0</v>
      </c>
      <c r="K26" s="14">
        <f t="shared" si="6"/>
        <v>0</v>
      </c>
      <c r="L26" s="12"/>
      <c r="M26" s="8">
        <f t="shared" si="7"/>
        <v>0</v>
      </c>
    </row>
    <row r="27" spans="1:13" ht="47.25" customHeight="1" x14ac:dyDescent="0.25">
      <c r="A27" s="5" t="s">
        <v>50</v>
      </c>
      <c r="B27" s="6" t="s">
        <v>51</v>
      </c>
      <c r="C27" s="10">
        <v>104105</v>
      </c>
      <c r="D27" s="10">
        <v>0</v>
      </c>
      <c r="E27" s="10">
        <v>0</v>
      </c>
      <c r="F27" s="8">
        <v>0</v>
      </c>
      <c r="G27" s="8">
        <f t="shared" si="9"/>
        <v>104105</v>
      </c>
      <c r="H27" s="15">
        <v>0</v>
      </c>
      <c r="I27" s="8">
        <f t="shared" si="5"/>
        <v>0</v>
      </c>
      <c r="J27" s="9">
        <v>0</v>
      </c>
      <c r="K27" s="14">
        <f t="shared" si="6"/>
        <v>0</v>
      </c>
      <c r="L27" s="12">
        <v>662625</v>
      </c>
      <c r="M27" s="8">
        <f t="shared" si="7"/>
        <v>-662625</v>
      </c>
    </row>
    <row r="28" spans="1:13" ht="47.25" customHeight="1" x14ac:dyDescent="0.25">
      <c r="A28" s="5" t="s">
        <v>52</v>
      </c>
      <c r="B28" s="6" t="s">
        <v>53</v>
      </c>
      <c r="C28" s="10">
        <v>335409</v>
      </c>
      <c r="D28" s="10">
        <v>97234.2</v>
      </c>
      <c r="E28" s="10">
        <v>97233.744000000006</v>
      </c>
      <c r="F28" s="8">
        <v>0</v>
      </c>
      <c r="G28" s="8">
        <f t="shared" si="9"/>
        <v>238175.25599999999</v>
      </c>
      <c r="H28" s="15">
        <v>12509.861000000001</v>
      </c>
      <c r="I28" s="8">
        <f t="shared" si="5"/>
        <v>84723.883000000002</v>
      </c>
      <c r="J28" s="9">
        <v>0</v>
      </c>
      <c r="K28" s="14">
        <f t="shared" si="6"/>
        <v>97233.744000000006</v>
      </c>
      <c r="L28" s="12">
        <v>419352</v>
      </c>
      <c r="M28" s="8">
        <f t="shared" si="7"/>
        <v>-322118.25599999999</v>
      </c>
    </row>
    <row r="29" spans="1:13" ht="39" x14ac:dyDescent="0.25">
      <c r="A29" s="5" t="s">
        <v>39</v>
      </c>
      <c r="B29" s="6" t="s">
        <v>42</v>
      </c>
      <c r="C29" s="10">
        <v>100000</v>
      </c>
      <c r="D29" s="10">
        <v>0</v>
      </c>
      <c r="E29" s="10">
        <v>0</v>
      </c>
      <c r="F29" s="8">
        <f t="shared" si="8"/>
        <v>0</v>
      </c>
      <c r="G29" s="8">
        <f t="shared" si="9"/>
        <v>100000</v>
      </c>
      <c r="H29" s="15">
        <v>0</v>
      </c>
      <c r="I29" s="8">
        <f t="shared" si="5"/>
        <v>0</v>
      </c>
      <c r="J29" s="9">
        <v>0</v>
      </c>
      <c r="K29" s="14">
        <f t="shared" si="6"/>
        <v>0</v>
      </c>
      <c r="L29" s="12">
        <v>34255</v>
      </c>
      <c r="M29" s="8">
        <f t="shared" si="7"/>
        <v>-34255</v>
      </c>
    </row>
    <row r="30" spans="1:13" ht="128.25" x14ac:dyDescent="0.25">
      <c r="A30" s="5" t="s">
        <v>40</v>
      </c>
      <c r="B30" s="6" t="s">
        <v>43</v>
      </c>
      <c r="C30" s="10">
        <v>9963</v>
      </c>
      <c r="D30" s="10">
        <v>9957</v>
      </c>
      <c r="E30" s="10">
        <v>9957</v>
      </c>
      <c r="F30" s="8">
        <f t="shared" si="8"/>
        <v>0</v>
      </c>
      <c r="G30" s="8">
        <f t="shared" si="9"/>
        <v>6</v>
      </c>
      <c r="H30" s="15">
        <v>5927</v>
      </c>
      <c r="I30" s="8">
        <f t="shared" si="5"/>
        <v>4030</v>
      </c>
      <c r="J30" s="9">
        <v>6579.8</v>
      </c>
      <c r="K30" s="14">
        <f t="shared" si="6"/>
        <v>3377.2</v>
      </c>
      <c r="L30" s="12">
        <v>0</v>
      </c>
      <c r="M30" s="8">
        <f t="shared" si="7"/>
        <v>9957</v>
      </c>
    </row>
    <row r="31" spans="1:13" ht="51.75" x14ac:dyDescent="0.25">
      <c r="A31" s="5" t="s">
        <v>41</v>
      </c>
      <c r="B31" s="6" t="s">
        <v>44</v>
      </c>
      <c r="C31" s="10">
        <v>369269</v>
      </c>
      <c r="D31" s="10">
        <v>184702.3</v>
      </c>
      <c r="E31" s="10">
        <v>184702.3</v>
      </c>
      <c r="F31" s="8">
        <f t="shared" ref="F31" si="10">D31-E31</f>
        <v>0</v>
      </c>
      <c r="G31" s="8">
        <f t="shared" ref="G31" si="11">C31-E31</f>
        <v>184566.7</v>
      </c>
      <c r="H31" s="15">
        <v>462328.5</v>
      </c>
      <c r="I31" s="8">
        <f t="shared" si="5"/>
        <v>-277626.2</v>
      </c>
      <c r="J31" s="9">
        <v>386142.7</v>
      </c>
      <c r="K31" s="14">
        <f t="shared" si="6"/>
        <v>-201440.40000000002</v>
      </c>
      <c r="L31" s="12">
        <v>214626</v>
      </c>
      <c r="M31" s="8">
        <f t="shared" si="7"/>
        <v>-29923.700000000012</v>
      </c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2026-10-08T12:17:47Z</dcterms:modified>
</cp:coreProperties>
</file>