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65" windowWidth="15120" windowHeight="7950" activeTab="1"/>
  </bookViews>
  <sheets>
    <sheet name="сент" sheetId="1" r:id="rId1"/>
    <sheet name="каз" sheetId="2" r:id="rId2"/>
  </sheets>
  <calcPr calcId="144525"/>
</workbook>
</file>

<file path=xl/calcChain.xml><?xml version="1.0" encoding="utf-8"?>
<calcChain xmlns="http://schemas.openxmlformats.org/spreadsheetml/2006/main">
  <c r="I27" i="1" l="1"/>
  <c r="H18" i="1"/>
  <c r="I18" i="1"/>
  <c r="I21" i="1"/>
  <c r="H91" i="1" l="1"/>
  <c r="H90" i="1"/>
  <c r="I88" i="1"/>
  <c r="H88" i="1"/>
  <c r="I86" i="1"/>
  <c r="H86" i="1"/>
  <c r="I85" i="1"/>
  <c r="H85" i="1"/>
  <c r="I79" i="1"/>
  <c r="I78" i="1"/>
  <c r="I76" i="1"/>
  <c r="H76" i="1"/>
  <c r="I75" i="1"/>
  <c r="H75" i="1"/>
  <c r="I73" i="1"/>
  <c r="H73" i="1"/>
  <c r="I72" i="1"/>
  <c r="H72" i="1"/>
  <c r="I69" i="1"/>
  <c r="H69" i="1"/>
  <c r="I63" i="1"/>
  <c r="H63" i="1"/>
  <c r="I59" i="1"/>
  <c r="H59" i="1"/>
  <c r="I57" i="1"/>
  <c r="H57" i="1"/>
  <c r="I55" i="1"/>
  <c r="H55" i="1"/>
  <c r="I53" i="1"/>
  <c r="H53" i="1"/>
  <c r="I52" i="1"/>
  <c r="H52" i="1"/>
  <c r="I49" i="1"/>
  <c r="H49" i="1"/>
  <c r="I48" i="1"/>
  <c r="H48" i="1"/>
  <c r="I46" i="1"/>
  <c r="H46" i="1"/>
  <c r="I45" i="1"/>
  <c r="H45" i="1"/>
  <c r="I43" i="1"/>
  <c r="H43" i="1"/>
  <c r="I34" i="1"/>
  <c r="H34" i="1"/>
  <c r="I30" i="1"/>
  <c r="H30" i="1"/>
  <c r="H27" i="1"/>
  <c r="I24" i="1"/>
  <c r="I17" i="1" s="1"/>
  <c r="H24" i="1"/>
  <c r="H21" i="1"/>
  <c r="I15" i="1"/>
  <c r="H15" i="1"/>
  <c r="I14" i="1"/>
  <c r="H14" i="1"/>
  <c r="I11" i="1"/>
  <c r="I10" i="1" s="1"/>
  <c r="H11" i="1"/>
  <c r="H10" i="1" s="1"/>
  <c r="H29" i="1" l="1"/>
  <c r="I51" i="1"/>
  <c r="I29" i="1"/>
  <c r="I9" i="1" s="1"/>
  <c r="I8" i="1" s="1"/>
  <c r="H17" i="1"/>
  <c r="H9" i="1" l="1"/>
  <c r="H8" i="1" s="1"/>
</calcChain>
</file>

<file path=xl/sharedStrings.xml><?xml version="1.0" encoding="utf-8"?>
<sst xmlns="http://schemas.openxmlformats.org/spreadsheetml/2006/main" count="230" uniqueCount="197">
  <si>
    <t>тыс.тенге</t>
  </si>
  <si>
    <t>КАТЕГОРИЯ</t>
  </si>
  <si>
    <t>КЛАСС</t>
  </si>
  <si>
    <t>ПОДКЛАСС</t>
  </si>
  <si>
    <t>СПЕЦИФИКА</t>
  </si>
  <si>
    <t>план</t>
  </si>
  <si>
    <t>факт</t>
  </si>
  <si>
    <t>ИТОГО</t>
  </si>
  <si>
    <t>HАЛОГОВЫЕ ПОСТУПЛЕHИЯ</t>
  </si>
  <si>
    <t xml:space="preserve">Подоходный налог  </t>
  </si>
  <si>
    <t>Индивидуальный подоходный налог</t>
  </si>
  <si>
    <t>Индивидуальный подоходный налог с доходов, не облагаемых у источника выплаты</t>
  </si>
  <si>
    <t>Индивидуальный подоходный налог с доходов иностранных граждан, не облагаемых у источника выплаты</t>
  </si>
  <si>
    <t>Социальный налог</t>
  </si>
  <si>
    <t>Налоги на собственность</t>
  </si>
  <si>
    <t>Налоги на имущество</t>
  </si>
  <si>
    <t>Налог на имущество юридических лиц и индивидуальных предпринимателей</t>
  </si>
  <si>
    <t>Налог на имущество физических лиц</t>
  </si>
  <si>
    <t>Земельный налог</t>
  </si>
  <si>
    <t>Земельный налог, за искл.зем.налога с физ.лиц (КБК исключен с 01.01.2019)</t>
  </si>
  <si>
    <t>Налог на транспортные средства</t>
  </si>
  <si>
    <t>Налог на транспортные средства с юридических лиц</t>
  </si>
  <si>
    <t>Налог на транспортные средства с физических лиц</t>
  </si>
  <si>
    <t>Единый земельный налог</t>
  </si>
  <si>
    <t>Внутренние налоги на товары, работы и услуги</t>
  </si>
  <si>
    <t>Акцизы</t>
  </si>
  <si>
    <t>Все виды спирта и (или) виноматериала, алкогольной продукции, произведенных на территории Республики Казахстан</t>
  </si>
  <si>
    <t>Табачные изделия, легковые автомобили (кроме автомобилей с ручным управлением или адаптером ручного управления, специально предназначенных для инвалидов), произведенные на территории Республики Казахстан</t>
  </si>
  <si>
    <t>Бензин (за исключением авиационного) и дизельное топливо, произведенных на территории Республики Казахстан</t>
  </si>
  <si>
    <t xml:space="preserve"> </t>
  </si>
  <si>
    <t>Поступления за использование природных и других ресурсов</t>
  </si>
  <si>
    <t>Плата за пользование земельными участками</t>
  </si>
  <si>
    <t xml:space="preserve">Сборы за ведение предпринимательской и профессиональной деятельности </t>
  </si>
  <si>
    <t>Лицензионный сбор за право занятия отдельными видами деятельности</t>
  </si>
  <si>
    <t>Сбор с аукционов</t>
  </si>
  <si>
    <t>Плата за размещение наружной (визуальной) рекламы на открытом пространстве за пределами помещений в городе областного значения, за исключением платы за размещение наружной (визуальной) рекламы на объектах стационарного размещения рекламы в полосе отвода автомобильных дорог общего пользования районного значения, на открытом пространстве за пределами помещений в городе районного значения, селе, поселке</t>
  </si>
  <si>
    <t>Регистрационный сбор, зачисляемый в местный бюджет</t>
  </si>
  <si>
    <t xml:space="preserve"> Плата за размещение наружной (визуальной) рекламы на объектах стационарного размещения рекламы в полосе отвода автомобильных дорог общего пользования республиканского, областного и районного значения, проходящих через территории городов районного значения, сел, поселков, сельских округов и на открытом пространстве за пределами помещений в городе районного значения, селе, поселке </t>
  </si>
  <si>
    <t>Плата за пользование лицензиями на занятие отдельными видами деятельности</t>
  </si>
  <si>
    <t>Налог на игорный бизнес</t>
  </si>
  <si>
    <t>Фиксированный налог</t>
  </si>
  <si>
    <t>Прочие налоги</t>
  </si>
  <si>
    <t>Прочие налоговые поступления в местный бюджет</t>
  </si>
  <si>
    <t>Обязательные платежи, взимаемые за совершение юридически значимых действий и (или) выдачу документов уполномоченными на то государственными органами или должностными лицами</t>
  </si>
  <si>
    <t>Государственная пошлина</t>
  </si>
  <si>
    <t>Государственная пошлина, зачисляемая в местный бюджет</t>
  </si>
  <si>
    <t>НЕHАЛОГОВЫЕ ПОСТУПЛЕHИЯ</t>
  </si>
  <si>
    <t>Доходы от государственной собственности</t>
  </si>
  <si>
    <t>Поступления части чистого дохода государственных предприятий</t>
  </si>
  <si>
    <t>Поступления части чистого дохода коммунальных государственных предприятий</t>
  </si>
  <si>
    <t>Дивиденды на государственные пакеты акций, находящиеся в государственной собственности</t>
  </si>
  <si>
    <t>Дивиденды на государственные пакеты акций,находящиеся в коммунальной собственности</t>
  </si>
  <si>
    <t>Доходы на доли участия в юридических лицах,находящиеся в государственной собственности</t>
  </si>
  <si>
    <t>Доходы на доли участия в юридических лицах, находящиеся в коммунальной собственности</t>
  </si>
  <si>
    <t>Доходы от аренды имущества,находящегося в государственной собственности</t>
  </si>
  <si>
    <t>Доходы от аренды имущества коммунальной собственности района (города областного значения), за исключением доходов от аренды имущества коммунальной собственности района (города областного значения), находящегося в управлении акимов города районного значения, села, поселка, сельского округа</t>
  </si>
  <si>
    <t>Доходы от аренды жилищ из жилищного фонда, находящегося в коммунальной собственности района (города областного значения), за исключением доходов от аренды государственного имущества, находящегося в управлении акимов города районного значения, села, поселка, сельского округа</t>
  </si>
  <si>
    <t>Доходы от аренды имущества коммунальной собственности города районного значения, села, поселка, сельского округа</t>
  </si>
  <si>
    <t>Вознаграждения по кредитам, выданным из государственного бюджета</t>
  </si>
  <si>
    <t>Вознаграждения по бюджетным кредитам, выданным из местного бюджета специализированным организациям</t>
  </si>
  <si>
    <t>Вознаграждения по бюджетным кредитам, выданным из местного бюджета до 2005 года юридическим лицам</t>
  </si>
  <si>
    <t>Вознаграждения по бюджетным кредитам, выданным из местного бюджета физическим лицам</t>
  </si>
  <si>
    <t>Вознаграждения по бюджетным кредитам, выданным из местного бюджета юридическим лицам, за исключением специализированных организаций</t>
  </si>
  <si>
    <t xml:space="preserve"> Вознаграждения по кредитам, выданным из районного (города областного значения) бюджета аппаратам акимов городов районного значения, сел, поселков, сельских округов </t>
  </si>
  <si>
    <t>Прочие доходы от государственной собственности</t>
  </si>
  <si>
    <t>Поступления от реализации бесхозяйного имущества, имущества, безвозмездно перешедшего в установленном порядке в коммунальную собственность, безнадзорных животных, находок, а также имущества, перешедшего по праву наследования к государству</t>
  </si>
  <si>
    <t>Плата за сервитут по земельным участкам, находящихся в коммунальной собственности</t>
  </si>
  <si>
    <t>Поступления от реализации товаров (работ, услуг) государственными учреждениями, финансируемыми из государственного бюджета</t>
  </si>
  <si>
    <t>Поступления от реализации товаров (работ, услуг), предоставляемых государственными учреждениями, финансируемыми из местного бюджета</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</si>
  <si>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</si>
  <si>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Поступления денег от проведения государственных закупок, организуемых государственными учреждениями, финансируемыми из местного бюджета</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</si>
  <si>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</si>
  <si>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за исключением поступлений от организаций нефтяного сектора </t>
  </si>
  <si>
    <t>Прочие штрафы, пени, санкции, взыскания, налагаемые государственными учреждениями, финансируемыми из местного бюджета</t>
  </si>
  <si>
    <t>Штрафы, пени, санкции, взыскания по бюджетным кредитам (займам), выданным из местного бюджета специализированным организациям, физическим лицам</t>
  </si>
  <si>
    <t>Административные штрафы, пени, санкции, взыскания, налагаемые государственными учреждениями, финансируемыми из районного (города областного значения) бюджета, за исключением штрафов, пеней, санкций, взысканий, налагаемых акимами городов районного значения, сел, поселков, сельских округов</t>
  </si>
  <si>
    <t>Административные штрафы, пени, санкции, взыскания, налагаемые акимами города районного значения, села, поселка, сельского округа</t>
  </si>
  <si>
    <t>Штрафы, пени, санкции, взыскания по бюджетным кредитам (займам), выданным из районного (города областного значения) бюджета аппаратам акимов города районного значения, села, поселка, сельского округа</t>
  </si>
  <si>
    <t>Гранты</t>
  </si>
  <si>
    <t>Техническая помощь</t>
  </si>
  <si>
    <t>Гранты,привлекаемые местными исполнительными органами</t>
  </si>
  <si>
    <t>Финансовая помощь</t>
  </si>
  <si>
    <t>Прочие неналоговые поступления</t>
  </si>
  <si>
    <t>Поступления дебиторской, депонентской задолженности государственных учреждений, финансируемых из местного бюджета</t>
  </si>
  <si>
    <t>Возврат неиспользованных средств, ранее полученных из местного бюджета</t>
  </si>
  <si>
    <t>Другие неналоговые поступления в местный бюджет</t>
  </si>
  <si>
    <t>Добровольные сборы физических и юридических лиц</t>
  </si>
  <si>
    <t>Поступления остатков средств с контрольного счета наличности местного самоуправления</t>
  </si>
  <si>
    <t>Поступления от продажи основного капитала</t>
  </si>
  <si>
    <t>Продажа государственного имущества, закрепленного за государственными учреждениями</t>
  </si>
  <si>
    <t>Поступления от продажи имущества, закрепленного за государственными учреждениями, финансируемыми из местного бюджета</t>
  </si>
  <si>
    <t>Поступления от продажи гражданам квартир</t>
  </si>
  <si>
    <t>Поступления от приватизации жилищ из государственного жилищного фонда</t>
  </si>
  <si>
    <t>Продажа земли и нематериальных активов</t>
  </si>
  <si>
    <t>Продажа земли</t>
  </si>
  <si>
    <t xml:space="preserve">Поступления от продажи земельных участков </t>
  </si>
  <si>
    <t>Продажа нематериальных активов</t>
  </si>
  <si>
    <t>САНАТ</t>
  </si>
  <si>
    <t>СЫНЫП</t>
  </si>
  <si>
    <t>ІШКІ СЫНЫП</t>
  </si>
  <si>
    <t>ЕРЕКШЕЛІГІ</t>
  </si>
  <si>
    <t xml:space="preserve">жоспар </t>
  </si>
  <si>
    <t>факті</t>
  </si>
  <si>
    <t>БАРЛЫҒЫ</t>
  </si>
  <si>
    <t>САЛЫҚ ТҮСІМДЕРІ</t>
  </si>
  <si>
    <t xml:space="preserve">Табыс салығы  </t>
  </si>
  <si>
    <t>Жеке табыс салығы</t>
  </si>
  <si>
    <t>Төлем көзінен салық салынбайтын табыстардан алынатын жеке табыс салығы</t>
  </si>
  <si>
    <t>Әлеуметтік салық</t>
  </si>
  <si>
    <t>Мүлік салығы</t>
  </si>
  <si>
    <t>Заңды тұлғалар мен жеке кәсіпкерлердің мүлкіне салынатын салық</t>
  </si>
  <si>
    <t>Жеке тұлғалардың мүлкіне салынатын салық</t>
  </si>
  <si>
    <t>Жер салығы</t>
  </si>
  <si>
    <t>Жер салығы, қоспағанда.жер.жеке тұлғалардан алынатын салықтар (БЖК 01.01.2019 бастап алынып тасталды)</t>
  </si>
  <si>
    <t>Көлік құралдарына салынатын салық</t>
  </si>
  <si>
    <t>Заңды тұлғалардан көлік құралдарына салынатын салық</t>
  </si>
  <si>
    <t>Жеке тұлғалардан көлік құралдарына салынатын салық</t>
  </si>
  <si>
    <t>Бірыңғай жер салығы</t>
  </si>
  <si>
    <t>Тауарларға, жұмыстарға және қызметтерге салынатын ішкі салықтар</t>
  </si>
  <si>
    <t>Акциздер</t>
  </si>
  <si>
    <t>Қазақстан Республикасының аумағында өндірілген спирттің және (немесе) шарап материалының, алкоголь өнімінің барлық түрлері</t>
  </si>
  <si>
    <t>Қазақстан Республикасының аумағында өндірілген темекі бұйымдары, жеңіл автомобильдер (мүгедектерге арнайы арналған қолмен басқарылатын немесе қолмен басқарылатын адаптері бар автомобильдерден басқа)</t>
  </si>
  <si>
    <t>Қазақстан Республикасының аумағында өндірілген бензин (авиациялықты қоспағанда) және дизель отыны</t>
  </si>
  <si>
    <t>Табиғи және басқа ресурстарды пайдаланғаны үшін түсімдер</t>
  </si>
  <si>
    <t>Жер учаскелерін пайдаланғаны үшін төлемақы</t>
  </si>
  <si>
    <t xml:space="preserve">Кәсіпкерлік және кәсіптік қызметті жүргізгені үшін алымдар </t>
  </si>
  <si>
    <t>Жекелеген қызмет түрлерімен айналысу құқығы үшін лицензиялық алым</t>
  </si>
  <si>
    <t>Аукциондардан алым</t>
  </si>
  <si>
    <t xml:space="preserve"> Аудандық маңызы бар қалалардың, ауылдардың, кенттердің, ауылдық округтердің аумақтары арқылы өтетін республикалық, облыстық және аудандық маңызы бар жалпыға ортақ пайдаланылатын автомобиль жолдарының бөлінген белдеуінде және аудандық маңызы бар қаладағы, ауылдағы, кенттегі үй-жайлардан тыс ашық кеңістікте жарнаманы стационарлық орналастыру объектілерінде сыртқы (көрнекі) жарнаманы орналастырғаны үшін төлемақы</t>
  </si>
  <si>
    <t>Жекелеген қызмет түрлерімен айналысуға арналған лицензияларды пайдаланғаны үшін төлемақы</t>
  </si>
  <si>
    <t>Ойын бизнесіне салынатын салық</t>
  </si>
  <si>
    <t>Бекітілген салық</t>
  </si>
  <si>
    <t>Басқа салықтар</t>
  </si>
  <si>
    <t>Жергілікті бюджетке түсетін өзге де салық түсімдері</t>
  </si>
  <si>
    <t>Заңды маңызы бар іс-әрекеттер жасағаны және (немесе) оған уәкілетті мемлекеттік органдар немесе лауазымды адамдар құжаттар бергені үшін алынатын міндетті төлемдер</t>
  </si>
  <si>
    <t>Мемлекеттік баж</t>
  </si>
  <si>
    <t>Жергілікті бюджетке есептелетін мемлекеттік баж</t>
  </si>
  <si>
    <t>САЛЫҚТЫҚ ЕМЕС ТҮСІМДЕР</t>
  </si>
  <si>
    <t>Мемлекеттік меншіктен түсетін кірістер</t>
  </si>
  <si>
    <t>Мемлекеттік кәсіпорындардың таза табысының бір бөлігінің түсімдері</t>
  </si>
  <si>
    <t>Коммуналдық мемлекеттік кәсіпорындардың таза табысының бір бөлігінің түсімдері</t>
  </si>
  <si>
    <t>Мемлекеттік меншіктегі акциялардың мемлекеттік пакеттеріне дивидендтерМемлекеттік меншіктегі акциялардың мемлекеттік пакеттеріне дивидендтер</t>
  </si>
  <si>
    <t>Коммуналдық меншіктегі акциялардың мемлекеттік пакеттеріне дивидендтер</t>
  </si>
  <si>
    <t>Мемлекеттік меншіктегі заңды тұлғалардағы қатысу үлестеріне кірістер</t>
  </si>
  <si>
    <t>Коммуналдық меншіктегі заңды тұлғалардағы қатысу үлестеріне кірістер</t>
  </si>
  <si>
    <t>Мемлекеттік меншіктегі мүлікті жалға беруден түсетін кірістер</t>
  </si>
  <si>
    <t>Аудандық маңызы бар қала, ауыл, кент, ауылдық округ әкімдерінің басқаруындағы коммуналдық меншік мүлкін жалға беруден түсетін кірістерді қоспағанда  ауданның (облыстық маңызы бар қаланың), ауданның (облыстық маңызы бар қаланың) коммуналдық меншік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</si>
  <si>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тұрғын үйлерді жалға беруден түсетін кірістер</t>
  </si>
  <si>
    <t>Аудандық маңызы бар қаланың, ауылдың, кенттің, ауылдық округтің коммуналдық меншік мүлкін жалға беруден түсетін кірістер</t>
  </si>
  <si>
    <t>Мемлекеттік бюджеттен берілген кредиттер бойынша сыйақылар</t>
  </si>
  <si>
    <t>Мамандандырылған ұйымдарға жергілікті бюджеттен берілген бюджеттік кредиттер бойынша сыйақылар</t>
  </si>
  <si>
    <t>Заңды тұлғаларға 2005 жылға дейін жергілікті бюджеттен берілген бюджеттік кредиттер бойынша сыйақылар</t>
  </si>
  <si>
    <t>Жеке тұлғаларға жергілікті бюджеттен берілген бюджеттік кредиттер бойынша сыйақылар</t>
  </si>
  <si>
    <t>Мамандандырылған ұйымдарды қоспағанда, заңды тұлғаларға жергілікті бюджеттен берілген бюджеттік кредиттер бойынша сыйақылар</t>
  </si>
  <si>
    <t xml:space="preserve"> Аудандық (облыстық маңызы бар қаланың) бюджеттен аудандық маңызы бар қалалар, ауылдар, кенттер, ауылдық округтер әкімдерінің аппараттарына берілген кредиттер бойынша сыйақылар</t>
  </si>
  <si>
    <t>Мемлекеттік меншіктен түсетін өзге де кірістер</t>
  </si>
  <si>
    <t>Иесіз мүлікті, белгіленген тәртіппен коммуналдық меншікке өтеусіз өткен мүлікті, қараусыз қалған жануарларды, олжаларды, сондай-ақ мұрагерлік құқығы бойынша мемлекетке өткен мүлікті өткізуден түсетін түсімдер</t>
  </si>
  <si>
    <t>Коммуналдық меншіктегі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</si>
  <si>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</si>
  <si>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</si>
  <si>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</si>
  <si>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</si>
  <si>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</si>
  <si>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Жергілікті бюджеттен қаржыландырылатын мемлекеттік мекемелер салатын өзге де айыппұлдар, өсімпұлдар,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</si>
  <si>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t>
  </si>
  <si>
    <t>Аудандық маңызы бар қалалардың, ауылдардың, кенттердің, ауылдық округтердің әкімдері салатын айыппұлдарды, өсімпұлдарды, санкцияларды, жазаларды қоспағанда, аудандық (облыстық маңызы бар қаланың) бюджеттен қаржыландырылатын мемлекеттік мекемелер салатын әкімшілік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</si>
  <si>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t>
  </si>
  <si>
    <t>Аудандық (облыстық маңызы бар қаладан) бюджеттен аудандық маңызы бар қала, ауыл, кент, ауылдық округ әкімдерінің аппараттарына берілген бюджеттік кредиттер (қарыздар) бойынша айыппұлдар, өсімпұлдар, санкциялар, өндіріп алулар</t>
  </si>
  <si>
    <t>Гранттар</t>
  </si>
  <si>
    <t>Техникалық көмек</t>
  </si>
  <si>
    <t>Жергілікті атқарушы органдар тартатын гранттар</t>
  </si>
  <si>
    <t>Қаржылық көмек</t>
  </si>
  <si>
    <t>Басқа да салықтық емес түсімдер</t>
  </si>
  <si>
    <t>Жергілікті бюджеттен қаржыландырылатын мемлекеттік мекемелердің дебиторлық, депоненттік берешегінің түсімдері</t>
  </si>
  <si>
    <t>Бұрын жергілікті бюджеттен алынған пайдаланылмаған қаражатты қайтару</t>
  </si>
  <si>
    <t>Жергілікті бюджетке түсетін басқа да салықтық емес түсімдер</t>
  </si>
  <si>
    <t>Жеке және заңды тұлғалардың ерікті алымдары</t>
  </si>
  <si>
    <t>Жергілікті өзін-өзі басқарудың қолма-қол ақшаны бақылау шотынан қаражат қалдықтарының түсімдері</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</si>
  <si>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</si>
  <si>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</si>
  <si>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</si>
  <si>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 сатудан түсетін түсімдер</t>
  </si>
  <si>
    <t>Мемлекеттік тұрғын үй қорынан тұрғын үйлерді жекешелендіруден түсетін түсімдер</t>
  </si>
  <si>
    <t>Жер және материалдық емес активтерді сату</t>
  </si>
  <si>
    <t>Жерді сату</t>
  </si>
  <si>
    <t>Жер учаскелерін сатудан түсетін түсімдер</t>
  </si>
  <si>
    <t>Материалдық емес активтерді сату</t>
  </si>
  <si>
    <t>Плата за продажу права аренды земельных участков</t>
  </si>
  <si>
    <t>Для образца, ФОРМУЛУ НЕ МЕНЯТЬ,  заполнять только графы с заливкой</t>
  </si>
  <si>
    <t>Кенесаринский сельский округ</t>
  </si>
  <si>
    <t>факт на 01.10.2024</t>
  </si>
  <si>
    <t>факт на 01.10.2025</t>
  </si>
  <si>
    <t>факт на 01.10.2026год</t>
  </si>
  <si>
    <t>2026жылғы 01.10 Кенесары ауылдық округі бюджетінің атқарылуы туралы есеп</t>
  </si>
  <si>
    <t xml:space="preserve"> 2024 ж.01.10 факті</t>
  </si>
  <si>
    <t xml:space="preserve"> 2025ж.01.10 факті</t>
  </si>
  <si>
    <t>2026 ж.01.10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</si>
</sst>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9" x14ac:knownFonts="1">
    <font>
      <sz val="11"/>
      <color theme="1"/>
      <name val="Calibri"/>
      <family val="2"/>
      <charset val="204"/>
      <scheme val="minor"/>
    </font>
    <font>
      <sz val="10"/>
      <name val="Arial Cyr"/>
      <charset val="204"/>
    </font>
    <font>
      <sz val="8"/>
      <name val="Times New Roman"/>
      <family val="1"/>
      <charset val="204"/>
    </font>
    <font>
      <b/>
      <sz val="12"/>
      <color indexed="16"/>
      <name val="Times New Roman"/>
      <family val="1"/>
      <charset val="204"/>
    </font>
    <font>
      <b/>
      <i/>
      <sz val="8"/>
      <color indexed="16"/>
      <name val="Times New Roman"/>
      <family val="1"/>
      <charset val="204"/>
    </font>
    <font>
      <b/>
      <sz val="8"/>
      <name val="Times New Roman"/>
      <family val="1"/>
      <charset val="204"/>
    </font>
    <font>
      <sz val="8"/>
      <color indexed="8"/>
      <name val="Times New Roman"/>
      <family val="1"/>
      <charset val="204"/>
    </font>
    <font>
      <b/>
      <sz val="8"/>
      <color indexed="8"/>
      <name val="Times New Roman"/>
      <family val="1"/>
      <charset val="204"/>
    </font>
    <font>
      <b/>
      <i/>
      <sz val="12"/>
      <color indexed="16"/>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 fillId="0" borderId="0"/>
  </cellStyleXfs>
  <cellXfs count="78">
    <xf numFmtId="0" fontId="0" fillId="0" borderId="0" xfId="0"/>
    <xf numFmtId="0" fontId="2" fillId="2" borderId="0" xfId="1" applyFont="1" applyFill="1" applyAlignment="1" applyProtection="1">
      <alignment vertical="center"/>
      <protection locked="0"/>
    </xf>
    <xf numFmtId="0" fontId="4" fillId="2" borderId="0" xfId="1" applyFont="1" applyFill="1" applyBorder="1" applyAlignment="1" applyProtection="1">
      <alignment vertical="center"/>
      <protection locked="0"/>
    </xf>
    <xf numFmtId="0" fontId="4" fillId="2" borderId="0" xfId="1" applyFont="1" applyFill="1" applyBorder="1" applyAlignment="1" applyProtection="1">
      <alignment vertical="center" wrapText="1"/>
      <protection locked="0"/>
    </xf>
    <xf numFmtId="0" fontId="4" fillId="2" borderId="0" xfId="1" applyFont="1" applyFill="1" applyBorder="1" applyAlignment="1" applyProtection="1">
      <alignment horizontal="center" vertical="center" wrapText="1"/>
      <protection locked="0"/>
    </xf>
    <xf numFmtId="1" fontId="4" fillId="2" borderId="0" xfId="1" applyNumberFormat="1" applyFont="1" applyFill="1" applyBorder="1" applyAlignment="1" applyProtection="1">
      <alignment horizontal="center" vertical="center"/>
      <protection locked="0"/>
    </xf>
    <xf numFmtId="1" fontId="2" fillId="2" borderId="0" xfId="1" applyNumberFormat="1" applyFont="1" applyFill="1" applyBorder="1" applyAlignment="1" applyProtection="1">
      <alignment horizontal="center" vertical="center"/>
      <protection locked="0"/>
    </xf>
    <xf numFmtId="49" fontId="2" fillId="2" borderId="1" xfId="1" applyNumberFormat="1" applyFont="1" applyFill="1" applyBorder="1" applyAlignment="1">
      <alignment vertical="center"/>
    </xf>
    <xf numFmtId="1" fontId="2" fillId="2" borderId="2" xfId="1" applyNumberFormat="1" applyFont="1" applyFill="1" applyBorder="1" applyAlignment="1">
      <alignment horizontal="center" vertical="center"/>
    </xf>
    <xf numFmtId="1" fontId="2" fillId="2" borderId="1" xfId="1" applyNumberFormat="1" applyFont="1" applyFill="1" applyBorder="1" applyAlignment="1">
      <alignment horizontal="center" vertical="center"/>
    </xf>
    <xf numFmtId="49" fontId="5" fillId="2" borderId="1" xfId="1" applyNumberFormat="1" applyFont="1" applyFill="1" applyBorder="1" applyAlignment="1">
      <alignment horizontal="right" vertical="center"/>
    </xf>
    <xf numFmtId="0" fontId="5" fillId="2" borderId="1" xfId="1" applyFont="1" applyFill="1" applyBorder="1" applyAlignment="1">
      <alignment horizontal="left" vertical="center" wrapText="1"/>
    </xf>
    <xf numFmtId="165" fontId="5" fillId="2" borderId="1" xfId="1" applyNumberFormat="1" applyFont="1" applyFill="1" applyBorder="1" applyAlignment="1" applyProtection="1">
      <alignment vertical="center"/>
    </xf>
    <xf numFmtId="0" fontId="5" fillId="2" borderId="1" xfId="1" applyFont="1" applyFill="1" applyBorder="1" applyAlignment="1">
      <alignment vertical="center"/>
    </xf>
    <xf numFmtId="0" fontId="6" fillId="2" borderId="1" xfId="1" applyFont="1" applyFill="1" applyBorder="1" applyAlignment="1">
      <alignment vertical="center"/>
    </xf>
    <xf numFmtId="0" fontId="2" fillId="2" borderId="1" xfId="1" applyFont="1" applyFill="1" applyBorder="1" applyAlignment="1">
      <alignment vertical="center"/>
    </xf>
    <xf numFmtId="0" fontId="5" fillId="2" borderId="1" xfId="1" applyFont="1" applyFill="1" applyBorder="1" applyAlignment="1">
      <alignment vertical="center" wrapText="1"/>
    </xf>
    <xf numFmtId="0" fontId="2" fillId="2" borderId="1" xfId="1" applyFont="1" applyFill="1" applyBorder="1" applyAlignment="1" applyProtection="1">
      <alignment vertical="center" wrapText="1"/>
      <protection locked="0"/>
    </xf>
    <xf numFmtId="165" fontId="2" fillId="2" borderId="1" xfId="1" applyNumberFormat="1" applyFont="1" applyFill="1" applyBorder="1" applyAlignment="1" applyProtection="1">
      <alignment vertical="center"/>
    </xf>
    <xf numFmtId="0" fontId="2" fillId="2" borderId="1" xfId="1" applyFont="1" applyFill="1" applyBorder="1" applyAlignment="1" applyProtection="1">
      <alignment vertical="center"/>
      <protection locked="0"/>
    </xf>
    <xf numFmtId="0" fontId="6" fillId="2" borderId="1" xfId="1" applyFont="1" applyFill="1" applyBorder="1" applyAlignment="1" applyProtection="1">
      <alignment vertical="center" wrapText="1"/>
      <protection locked="0"/>
    </xf>
    <xf numFmtId="0" fontId="7" fillId="2" borderId="1" xfId="1" applyFont="1" applyFill="1" applyBorder="1" applyAlignment="1">
      <alignment vertical="center"/>
    </xf>
    <xf numFmtId="0" fontId="2" fillId="2" borderId="1" xfId="1" applyFont="1" applyFill="1" applyBorder="1" applyAlignment="1">
      <alignment vertical="center" wrapText="1"/>
    </xf>
    <xf numFmtId="0" fontId="2" fillId="2" borderId="1" xfId="2" applyFont="1" applyFill="1" applyBorder="1" applyAlignment="1">
      <alignment vertical="center"/>
    </xf>
    <xf numFmtId="0" fontId="6" fillId="2" borderId="1" xfId="2" applyFont="1" applyFill="1" applyBorder="1" applyAlignment="1">
      <alignment vertical="center"/>
    </xf>
    <xf numFmtId="0" fontId="2" fillId="2" borderId="1" xfId="2" applyFont="1" applyFill="1" applyBorder="1" applyAlignment="1">
      <alignment vertical="center" wrapText="1"/>
    </xf>
    <xf numFmtId="0" fontId="5" fillId="2" borderId="1" xfId="1" applyFont="1" applyFill="1" applyBorder="1" applyAlignment="1">
      <alignment horizontal="center" vertical="center"/>
    </xf>
    <xf numFmtId="1" fontId="2" fillId="2" borderId="1" xfId="1" applyNumberFormat="1" applyFont="1" applyFill="1" applyBorder="1" applyAlignment="1">
      <alignment vertical="center"/>
    </xf>
    <xf numFmtId="0" fontId="5" fillId="2" borderId="3" xfId="1" applyFont="1" applyFill="1" applyBorder="1" applyAlignment="1">
      <alignment vertical="center" wrapText="1"/>
    </xf>
    <xf numFmtId="165" fontId="2" fillId="2" borderId="1" xfId="1" applyNumberFormat="1" applyFont="1" applyFill="1" applyBorder="1" applyAlignment="1">
      <alignment vertical="center"/>
    </xf>
    <xf numFmtId="165" fontId="2" fillId="2" borderId="1" xfId="1" applyNumberFormat="1" applyFont="1" applyFill="1" applyBorder="1" applyAlignment="1">
      <alignment vertical="center" wrapText="1"/>
    </xf>
    <xf numFmtId="165" fontId="2" fillId="3" borderId="1" xfId="1" applyNumberFormat="1" applyFont="1" applyFill="1" applyBorder="1" applyAlignment="1" applyProtection="1">
      <alignment vertical="center"/>
    </xf>
    <xf numFmtId="0" fontId="0" fillId="3" borderId="1" xfId="0" applyFill="1" applyBorder="1"/>
    <xf numFmtId="0" fontId="2" fillId="3" borderId="1" xfId="1" applyFont="1" applyFill="1" applyBorder="1" applyAlignment="1">
      <alignment vertical="center"/>
    </xf>
    <xf numFmtId="0" fontId="2" fillId="3" borderId="1" xfId="1" applyFont="1" applyFill="1" applyBorder="1" applyAlignment="1">
      <alignment vertical="center" wrapText="1"/>
    </xf>
    <xf numFmtId="1" fontId="2" fillId="3" borderId="1" xfId="1" applyNumberFormat="1" applyFont="1" applyFill="1" applyBorder="1" applyAlignment="1">
      <alignment vertical="center"/>
    </xf>
    <xf numFmtId="0" fontId="2" fillId="3" borderId="1" xfId="2" applyFont="1" applyFill="1" applyBorder="1" applyAlignment="1">
      <alignment vertical="center"/>
    </xf>
    <xf numFmtId="0" fontId="6" fillId="3" borderId="1" xfId="2" applyFont="1" applyFill="1" applyBorder="1" applyAlignment="1">
      <alignment vertical="center"/>
    </xf>
    <xf numFmtId="0" fontId="2" fillId="3" borderId="1" xfId="2" applyFont="1" applyFill="1" applyBorder="1" applyAlignment="1">
      <alignment vertical="center" wrapText="1"/>
    </xf>
    <xf numFmtId="0" fontId="6" fillId="3" borderId="1" xfId="1" applyFont="1" applyFill="1" applyBorder="1" applyAlignment="1">
      <alignment vertical="center"/>
    </xf>
    <xf numFmtId="165" fontId="2" fillId="3" borderId="1" xfId="1" applyNumberFormat="1" applyFont="1" applyFill="1" applyBorder="1" applyAlignment="1" applyProtection="1">
      <alignment horizontal="right" vertical="center"/>
    </xf>
    <xf numFmtId="0" fontId="2" fillId="3" borderId="1" xfId="1" applyFont="1" applyFill="1" applyBorder="1" applyAlignment="1" applyProtection="1">
      <alignment vertical="center"/>
      <protection locked="0"/>
    </xf>
    <xf numFmtId="0" fontId="6" fillId="3" borderId="1" xfId="1" applyFont="1" applyFill="1" applyBorder="1" applyAlignment="1" applyProtection="1">
      <alignment vertical="center" wrapText="1"/>
      <protection locked="0"/>
    </xf>
    <xf numFmtId="0" fontId="2" fillId="3" borderId="1" xfId="1" applyFont="1" applyFill="1" applyBorder="1" applyAlignment="1" applyProtection="1">
      <alignment vertical="center" wrapText="1"/>
      <protection locked="0"/>
    </xf>
    <xf numFmtId="0" fontId="5" fillId="4" borderId="1" xfId="1" applyFont="1" applyFill="1" applyBorder="1" applyAlignment="1">
      <alignment horizontal="left" vertical="center" wrapText="1"/>
    </xf>
    <xf numFmtId="165" fontId="5" fillId="4" borderId="1" xfId="1" applyNumberFormat="1" applyFont="1" applyFill="1" applyBorder="1" applyAlignment="1" applyProtection="1">
      <alignment vertical="center"/>
    </xf>
    <xf numFmtId="0" fontId="5" fillId="5" borderId="1" xfId="1" applyFont="1" applyFill="1" applyBorder="1" applyAlignment="1">
      <alignment horizontal="left" vertical="center" wrapText="1"/>
    </xf>
    <xf numFmtId="165" fontId="5" fillId="5" borderId="1" xfId="1" applyNumberFormat="1" applyFont="1" applyFill="1" applyBorder="1" applyAlignment="1" applyProtection="1">
      <alignment vertical="center"/>
    </xf>
    <xf numFmtId="0" fontId="5" fillId="4" borderId="1" xfId="1" applyFont="1" applyFill="1" applyBorder="1" applyAlignment="1">
      <alignment horizontal="center" vertical="center"/>
    </xf>
    <xf numFmtId="0" fontId="5" fillId="4" borderId="1" xfId="1" applyFont="1" applyFill="1" applyBorder="1" applyAlignment="1">
      <alignment vertical="center"/>
    </xf>
    <xf numFmtId="0" fontId="2" fillId="4" borderId="1" xfId="1" applyFont="1" applyFill="1" applyBorder="1" applyAlignment="1">
      <alignment vertical="center"/>
    </xf>
    <xf numFmtId="0" fontId="5" fillId="4" borderId="3" xfId="1" applyFont="1" applyFill="1" applyBorder="1" applyAlignment="1">
      <alignment vertical="center" wrapText="1"/>
    </xf>
    <xf numFmtId="0" fontId="6" fillId="4" borderId="1" xfId="1" applyFont="1" applyFill="1" applyBorder="1" applyAlignment="1">
      <alignment vertical="center"/>
    </xf>
    <xf numFmtId="49" fontId="5" fillId="5" borderId="1" xfId="1" applyNumberFormat="1" applyFont="1" applyFill="1" applyBorder="1" applyAlignment="1">
      <alignment horizontal="right" vertical="center"/>
    </xf>
    <xf numFmtId="0" fontId="8" fillId="2" borderId="0" xfId="1" applyFont="1" applyFill="1" applyBorder="1" applyAlignment="1" applyProtection="1">
      <alignment vertical="center"/>
      <protection locked="0"/>
    </xf>
    <xf numFmtId="14" fontId="8" fillId="2" borderId="0" xfId="1" applyNumberFormat="1" applyFont="1" applyFill="1" applyBorder="1" applyAlignment="1" applyProtection="1">
      <alignment vertical="center"/>
      <protection locked="0"/>
    </xf>
    <xf numFmtId="165" fontId="0" fillId="0" borderId="0" xfId="0" applyNumberFormat="1"/>
    <xf numFmtId="0" fontId="3" fillId="2" borderId="0" xfId="1" applyFont="1" applyFill="1" applyAlignment="1" applyProtection="1">
      <alignment horizontal="center" vertical="center" wrapText="1"/>
      <protection locked="0"/>
    </xf>
    <xf numFmtId="0" fontId="2" fillId="2" borderId="1" xfId="1" applyFont="1" applyFill="1" applyBorder="1" applyAlignment="1">
      <alignment horizontal="left" vertical="center"/>
    </xf>
    <xf numFmtId="164" fontId="2" fillId="2" borderId="1" xfId="1" applyNumberFormat="1" applyFont="1" applyFill="1" applyBorder="1" applyAlignment="1">
      <alignment horizontal="center" vertical="center" wrapText="1"/>
    </xf>
    <xf numFmtId="1" fontId="2" fillId="2"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xf>
    <xf numFmtId="0" fontId="0" fillId="0" borderId="0" xfId="0" applyAlignment="1">
      <alignment vertical="center" wrapText="1"/>
    </xf>
    <xf numFmtId="164" fontId="2" fillId="2" borderId="4" xfId="1" applyNumberFormat="1" applyFont="1" applyFill="1" applyBorder="1" applyAlignment="1">
      <alignment horizontal="center" vertical="center" wrapText="1"/>
    </xf>
    <xf numFmtId="164" fontId="2" fillId="2" borderId="5" xfId="1" applyNumberFormat="1" applyFont="1" applyFill="1" applyBorder="1" applyAlignment="1">
      <alignment horizontal="center" vertical="center" wrapText="1"/>
    </xf>
    <xf numFmtId="164" fontId="2" fillId="2" borderId="6" xfId="1" applyNumberFormat="1" applyFont="1" applyFill="1" applyBorder="1" applyAlignment="1">
      <alignment horizontal="center" vertical="center" wrapText="1"/>
    </xf>
    <xf numFmtId="165" fontId="5" fillId="2" borderId="1" xfId="1" applyNumberFormat="1" applyFont="1" applyFill="1" applyBorder="1" applyAlignment="1" applyProtection="1">
      <alignment vertical="center"/>
    </xf>
    <xf numFmtId="165" fontId="2" fillId="2" borderId="1" xfId="1" applyNumberFormat="1" applyFont="1" applyFill="1" applyBorder="1" applyAlignment="1" applyProtection="1">
      <alignment vertical="center"/>
    </xf>
    <xf numFmtId="165" fontId="2" fillId="3" borderId="1" xfId="1" applyNumberFormat="1" applyFont="1" applyFill="1" applyBorder="1" applyAlignment="1" applyProtection="1">
      <alignment vertical="center"/>
    </xf>
    <xf numFmtId="165" fontId="2" fillId="3" borderId="1" xfId="1" applyNumberFormat="1" applyFont="1" applyFill="1" applyBorder="1" applyAlignment="1" applyProtection="1">
      <alignment horizontal="right" vertical="center"/>
    </xf>
    <xf numFmtId="165" fontId="5" fillId="4" borderId="1" xfId="1" applyNumberFormat="1" applyFont="1" applyFill="1" applyBorder="1" applyAlignment="1" applyProtection="1">
      <alignment vertical="center"/>
    </xf>
    <xf numFmtId="165" fontId="5" fillId="5" borderId="1" xfId="1" applyNumberFormat="1" applyFont="1" applyFill="1" applyBorder="1" applyAlignment="1" applyProtection="1">
      <alignment vertical="center"/>
    </xf>
    <xf numFmtId="165" fontId="5" fillId="2" borderId="1" xfId="1" applyNumberFormat="1" applyFont="1" applyFill="1" applyBorder="1" applyAlignment="1" applyProtection="1">
      <alignment vertical="center"/>
    </xf>
    <xf numFmtId="165" fontId="2" fillId="2" borderId="1" xfId="1" applyNumberFormat="1" applyFont="1" applyFill="1" applyBorder="1" applyAlignment="1" applyProtection="1">
      <alignment vertical="center"/>
    </xf>
    <xf numFmtId="165" fontId="2" fillId="3" borderId="1" xfId="1" applyNumberFormat="1" applyFont="1" applyFill="1" applyBorder="1" applyAlignment="1" applyProtection="1">
      <alignment vertical="center"/>
    </xf>
    <xf numFmtId="165" fontId="2" fillId="3" borderId="1" xfId="1" applyNumberFormat="1" applyFont="1" applyFill="1" applyBorder="1" applyAlignment="1" applyProtection="1">
      <alignment horizontal="right" vertical="center"/>
    </xf>
    <xf numFmtId="165" fontId="5" fillId="4" borderId="1" xfId="1" applyNumberFormat="1" applyFont="1" applyFill="1" applyBorder="1" applyAlignment="1" applyProtection="1">
      <alignment vertical="center"/>
    </xf>
    <xf numFmtId="165" fontId="5" fillId="5" borderId="1" xfId="1" applyNumberFormat="1" applyFont="1" applyFill="1" applyBorder="1" applyAlignment="1" applyProtection="1">
      <alignment vertical="center"/>
    </xf>
  </cellXfs>
  <cellStyles count="3">
    <cellStyle name="Обычный" xfId="0" builtinId="0"/>
    <cellStyle name="Обычный 2" xfId="1"/>
    <cellStyle name="Обычный_атбасар (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7"/>
  <sheetViews>
    <sheetView topLeftCell="A49" workbookViewId="0">
      <selection activeCell="H8" sqref="H8:I107"/>
    </sheetView>
  </sheetViews>
  <sheetFormatPr defaultRowHeight="15" x14ac:dyDescent="0.25"/>
  <cols>
    <col min="1" max="1" width="3.5703125" customWidth="1"/>
    <col min="2" max="2" width="2.5703125" customWidth="1"/>
    <col min="3" max="3" width="2.42578125" customWidth="1"/>
    <col min="4" max="4" width="2.85546875" customWidth="1"/>
    <col min="5" max="5" width="36.140625" customWidth="1"/>
    <col min="7" max="7" width="11.42578125" customWidth="1"/>
    <col min="9" max="9" width="8.85546875" customWidth="1"/>
  </cols>
  <sheetData>
    <row r="1" spans="1:11" ht="15.75" x14ac:dyDescent="0.25">
      <c r="A1" s="1"/>
      <c r="B1" s="1"/>
      <c r="C1" s="1"/>
      <c r="D1" s="1"/>
      <c r="E1" s="57" t="s">
        <v>188</v>
      </c>
      <c r="F1" s="57"/>
      <c r="G1" s="57"/>
      <c r="H1" s="57"/>
      <c r="I1" s="57"/>
    </row>
    <row r="2" spans="1:11" ht="15.75" x14ac:dyDescent="0.25">
      <c r="A2" s="1"/>
      <c r="B2" s="1"/>
      <c r="C2" s="1"/>
      <c r="D2" s="2"/>
      <c r="E2" s="3"/>
      <c r="F2" s="54" t="s">
        <v>189</v>
      </c>
      <c r="G2" s="55"/>
      <c r="H2" s="2"/>
      <c r="I2" s="2"/>
    </row>
    <row r="3" spans="1:11" x14ac:dyDescent="0.25">
      <c r="A3" s="1"/>
      <c r="B3" s="1"/>
      <c r="C3" s="1"/>
      <c r="D3" s="1"/>
      <c r="E3" s="4"/>
      <c r="F3" s="5"/>
      <c r="G3" s="5"/>
      <c r="H3" s="5"/>
      <c r="I3" s="6" t="s">
        <v>0</v>
      </c>
    </row>
    <row r="4" spans="1:11" ht="15" customHeight="1" x14ac:dyDescent="0.25">
      <c r="A4" s="58" t="s">
        <v>1</v>
      </c>
      <c r="B4" s="58"/>
      <c r="C4" s="58"/>
      <c r="D4" s="58"/>
      <c r="E4" s="58"/>
      <c r="F4" s="59" t="s">
        <v>190</v>
      </c>
      <c r="G4" s="60" t="s">
        <v>191</v>
      </c>
      <c r="H4" s="61" t="s">
        <v>192</v>
      </c>
      <c r="I4" s="61"/>
    </row>
    <row r="5" spans="1:11" x14ac:dyDescent="0.25">
      <c r="A5" s="7"/>
      <c r="B5" s="58" t="s">
        <v>2</v>
      </c>
      <c r="C5" s="58"/>
      <c r="D5" s="58"/>
      <c r="E5" s="58"/>
      <c r="F5" s="59"/>
      <c r="G5" s="60"/>
      <c r="H5" s="61"/>
      <c r="I5" s="61"/>
    </row>
    <row r="6" spans="1:11" x14ac:dyDescent="0.25">
      <c r="A6" s="7"/>
      <c r="B6" s="7"/>
      <c r="C6" s="58" t="s">
        <v>3</v>
      </c>
      <c r="D6" s="58"/>
      <c r="E6" s="58"/>
      <c r="F6" s="59"/>
      <c r="G6" s="60"/>
      <c r="H6" s="61"/>
      <c r="I6" s="61"/>
    </row>
    <row r="7" spans="1:11" x14ac:dyDescent="0.25">
      <c r="A7" s="7"/>
      <c r="B7" s="7"/>
      <c r="C7" s="7"/>
      <c r="D7" s="58" t="s">
        <v>4</v>
      </c>
      <c r="E7" s="58"/>
      <c r="F7" s="59"/>
      <c r="G7" s="60"/>
      <c r="H7" s="8" t="s">
        <v>5</v>
      </c>
      <c r="I7" s="9" t="s">
        <v>6</v>
      </c>
    </row>
    <row r="8" spans="1:11" x14ac:dyDescent="0.25">
      <c r="A8" s="53"/>
      <c r="B8" s="53"/>
      <c r="C8" s="53"/>
      <c r="D8" s="53"/>
      <c r="E8" s="46" t="s">
        <v>7</v>
      </c>
      <c r="F8" s="47">
        <v>25347.599999999999</v>
      </c>
      <c r="G8" s="47">
        <v>38771.4</v>
      </c>
      <c r="H8" s="47">
        <f>H9+H51</f>
        <v>68490</v>
      </c>
      <c r="I8" s="47">
        <f>I9+I51</f>
        <v>30670.000000000004</v>
      </c>
    </row>
    <row r="9" spans="1:11" x14ac:dyDescent="0.25">
      <c r="A9" s="49">
        <v>1</v>
      </c>
      <c r="B9" s="49"/>
      <c r="C9" s="52"/>
      <c r="D9" s="50"/>
      <c r="E9" s="44" t="s">
        <v>8</v>
      </c>
      <c r="F9" s="45">
        <v>25347.599999999999</v>
      </c>
      <c r="G9" s="45">
        <v>38201.9</v>
      </c>
      <c r="H9" s="45">
        <f t="shared" ref="G9:I9" si="0">H10+H14+H17+H29+H45+H48</f>
        <v>68490</v>
      </c>
      <c r="I9" s="45">
        <f t="shared" si="0"/>
        <v>30660.600000000002</v>
      </c>
    </row>
    <row r="10" spans="1:11" x14ac:dyDescent="0.25">
      <c r="A10" s="15">
        <v>1</v>
      </c>
      <c r="B10" s="14">
        <v>1</v>
      </c>
      <c r="C10" s="15"/>
      <c r="D10" s="14"/>
      <c r="E10" s="16" t="s">
        <v>9</v>
      </c>
      <c r="F10" s="12">
        <v>15085.8</v>
      </c>
      <c r="G10" s="12">
        <v>27295</v>
      </c>
      <c r="H10" s="12">
        <f t="shared" ref="G10:I10" si="1">H11</f>
        <v>60466</v>
      </c>
      <c r="I10" s="12">
        <f t="shared" si="1"/>
        <v>17671</v>
      </c>
    </row>
    <row r="11" spans="1:11" x14ac:dyDescent="0.25">
      <c r="A11" s="15">
        <v>1</v>
      </c>
      <c r="B11" s="15">
        <v>1</v>
      </c>
      <c r="C11" s="14">
        <v>2</v>
      </c>
      <c r="D11" s="15"/>
      <c r="E11" s="17" t="s">
        <v>10</v>
      </c>
      <c r="F11" s="18">
        <v>15085.8</v>
      </c>
      <c r="G11" s="18">
        <v>27295</v>
      </c>
      <c r="H11" s="18">
        <f t="shared" ref="G11:I11" si="2">H12+H13</f>
        <v>60466</v>
      </c>
      <c r="I11" s="18">
        <f t="shared" si="2"/>
        <v>17671</v>
      </c>
      <c r="K11" s="56"/>
    </row>
    <row r="12" spans="1:11" ht="22.5" x14ac:dyDescent="0.25">
      <c r="A12" s="33">
        <v>1</v>
      </c>
      <c r="B12" s="33">
        <v>1</v>
      </c>
      <c r="C12" s="39">
        <v>2</v>
      </c>
      <c r="D12" s="41">
        <v>2</v>
      </c>
      <c r="E12" s="43" t="s">
        <v>11</v>
      </c>
      <c r="F12" s="31">
        <v>15085.8</v>
      </c>
      <c r="G12" s="31">
        <v>27295</v>
      </c>
      <c r="H12" s="31">
        <v>60466</v>
      </c>
      <c r="I12" s="31">
        <v>17671</v>
      </c>
    </row>
    <row r="13" spans="1:11" ht="33.75" x14ac:dyDescent="0.25">
      <c r="A13" s="33">
        <v>1</v>
      </c>
      <c r="B13" s="33">
        <v>1</v>
      </c>
      <c r="C13" s="39">
        <v>2</v>
      </c>
      <c r="D13" s="41">
        <v>5</v>
      </c>
      <c r="E13" s="42" t="s">
        <v>12</v>
      </c>
      <c r="F13" s="31"/>
      <c r="G13" s="31"/>
      <c r="H13" s="31"/>
      <c r="I13" s="31"/>
    </row>
    <row r="14" spans="1:11" x14ac:dyDescent="0.25">
      <c r="A14" s="13">
        <v>1</v>
      </c>
      <c r="B14" s="13">
        <v>3</v>
      </c>
      <c r="C14" s="21"/>
      <c r="D14" s="13"/>
      <c r="E14" s="16" t="s">
        <v>13</v>
      </c>
      <c r="F14" s="12">
        <v>0</v>
      </c>
      <c r="G14" s="12">
        <v>0</v>
      </c>
      <c r="H14" s="12">
        <f t="shared" ref="G14:I15" si="3">H15</f>
        <v>0</v>
      </c>
      <c r="I14" s="12">
        <f t="shared" si="3"/>
        <v>0</v>
      </c>
    </row>
    <row r="15" spans="1:11" x14ac:dyDescent="0.25">
      <c r="A15" s="15">
        <v>1</v>
      </c>
      <c r="B15" s="15">
        <v>3</v>
      </c>
      <c r="C15" s="14">
        <v>1</v>
      </c>
      <c r="D15" s="15"/>
      <c r="E15" s="22" t="s">
        <v>13</v>
      </c>
      <c r="F15" s="18">
        <v>0</v>
      </c>
      <c r="G15" s="18">
        <v>0</v>
      </c>
      <c r="H15" s="18">
        <f t="shared" si="3"/>
        <v>0</v>
      </c>
      <c r="I15" s="18">
        <f t="shared" si="3"/>
        <v>0</v>
      </c>
    </row>
    <row r="16" spans="1:11" x14ac:dyDescent="0.25">
      <c r="A16" s="33">
        <v>1</v>
      </c>
      <c r="B16" s="33">
        <v>3</v>
      </c>
      <c r="C16" s="39">
        <v>1</v>
      </c>
      <c r="D16" s="41">
        <v>1</v>
      </c>
      <c r="E16" s="43" t="s">
        <v>13</v>
      </c>
      <c r="F16" s="31"/>
      <c r="G16" s="31"/>
      <c r="H16" s="31"/>
      <c r="I16" s="31"/>
    </row>
    <row r="17" spans="1:9" x14ac:dyDescent="0.25">
      <c r="A17" s="13">
        <v>1</v>
      </c>
      <c r="B17" s="13">
        <v>4</v>
      </c>
      <c r="C17" s="13"/>
      <c r="D17" s="13"/>
      <c r="E17" s="16" t="s">
        <v>14</v>
      </c>
      <c r="F17" s="12">
        <v>9595</v>
      </c>
      <c r="G17" s="12">
        <v>10587.800000000001</v>
      </c>
      <c r="H17" s="12">
        <f t="shared" ref="G17:I17" si="4">H18+H21+H24+H27</f>
        <v>7616</v>
      </c>
      <c r="I17" s="12">
        <f t="shared" si="4"/>
        <v>12620.300000000001</v>
      </c>
    </row>
    <row r="18" spans="1:9" x14ac:dyDescent="0.25">
      <c r="A18" s="15">
        <v>1</v>
      </c>
      <c r="B18" s="15">
        <v>4</v>
      </c>
      <c r="C18" s="14">
        <v>1</v>
      </c>
      <c r="D18" s="15"/>
      <c r="E18" s="16" t="s">
        <v>15</v>
      </c>
      <c r="F18" s="18">
        <v>484.9</v>
      </c>
      <c r="G18" s="18">
        <v>342.1</v>
      </c>
      <c r="H18" s="18">
        <f>H20</f>
        <v>423</v>
      </c>
      <c r="I18" s="18">
        <f>I20</f>
        <v>351.5</v>
      </c>
    </row>
    <row r="19" spans="1:9" ht="22.5" x14ac:dyDescent="0.25">
      <c r="A19" s="33">
        <v>1</v>
      </c>
      <c r="B19" s="33">
        <v>4</v>
      </c>
      <c r="C19" s="39">
        <v>1</v>
      </c>
      <c r="D19" s="41">
        <v>1</v>
      </c>
      <c r="E19" s="42" t="s">
        <v>16</v>
      </c>
      <c r="F19" s="31"/>
      <c r="G19" s="31"/>
      <c r="H19" s="31"/>
      <c r="I19" s="31"/>
    </row>
    <row r="20" spans="1:9" x14ac:dyDescent="0.25">
      <c r="A20" s="33">
        <v>1</v>
      </c>
      <c r="B20" s="33">
        <v>4</v>
      </c>
      <c r="C20" s="39">
        <v>1</v>
      </c>
      <c r="D20" s="41">
        <v>2</v>
      </c>
      <c r="E20" s="42" t="s">
        <v>17</v>
      </c>
      <c r="F20" s="31">
        <v>484.9</v>
      </c>
      <c r="G20" s="31">
        <v>342.1</v>
      </c>
      <c r="H20" s="31">
        <v>423</v>
      </c>
      <c r="I20" s="31">
        <v>351.5</v>
      </c>
    </row>
    <row r="21" spans="1:9" x14ac:dyDescent="0.25">
      <c r="A21" s="15">
        <v>1</v>
      </c>
      <c r="B21" s="15">
        <v>4</v>
      </c>
      <c r="C21" s="14">
        <v>3</v>
      </c>
      <c r="D21" s="15"/>
      <c r="E21" s="16" t="s">
        <v>18</v>
      </c>
      <c r="F21" s="18">
        <v>108.3</v>
      </c>
      <c r="G21" s="18">
        <v>194.1</v>
      </c>
      <c r="H21" s="18">
        <f t="shared" ref="G21:I21" si="5">H22+H23</f>
        <v>0</v>
      </c>
      <c r="I21" s="18">
        <f t="shared" si="5"/>
        <v>24.7</v>
      </c>
    </row>
    <row r="22" spans="1:9" x14ac:dyDescent="0.25">
      <c r="A22" s="33">
        <v>1</v>
      </c>
      <c r="B22" s="33">
        <v>4</v>
      </c>
      <c r="C22" s="39">
        <v>3</v>
      </c>
      <c r="D22" s="33">
        <v>2</v>
      </c>
      <c r="E22" s="34" t="s">
        <v>18</v>
      </c>
      <c r="F22" s="31">
        <v>108.3</v>
      </c>
      <c r="G22" s="31">
        <v>194.1</v>
      </c>
      <c r="H22" s="31">
        <v>0</v>
      </c>
      <c r="I22" s="31">
        <v>24.7</v>
      </c>
    </row>
    <row r="23" spans="1:9" ht="22.5" x14ac:dyDescent="0.25">
      <c r="A23" s="33">
        <v>1</v>
      </c>
      <c r="B23" s="33">
        <v>4</v>
      </c>
      <c r="C23" s="39">
        <v>3</v>
      </c>
      <c r="D23" s="33">
        <v>9</v>
      </c>
      <c r="E23" s="34" t="s">
        <v>19</v>
      </c>
      <c r="F23" s="31"/>
      <c r="G23" s="31"/>
      <c r="H23" s="31"/>
      <c r="I23" s="31"/>
    </row>
    <row r="24" spans="1:9" x14ac:dyDescent="0.25">
      <c r="A24" s="15">
        <v>1</v>
      </c>
      <c r="B24" s="15">
        <v>4</v>
      </c>
      <c r="C24" s="14">
        <v>4</v>
      </c>
      <c r="D24" s="15"/>
      <c r="E24" s="16" t="s">
        <v>20</v>
      </c>
      <c r="F24" s="18">
        <v>7391.4000000000005</v>
      </c>
      <c r="G24" s="18">
        <v>8419</v>
      </c>
      <c r="H24" s="18">
        <f t="shared" ref="G24:I24" si="6">H25+H26</f>
        <v>5282</v>
      </c>
      <c r="I24" s="18">
        <f t="shared" si="6"/>
        <v>10520.6</v>
      </c>
    </row>
    <row r="25" spans="1:9" ht="22.5" x14ac:dyDescent="0.25">
      <c r="A25" s="33">
        <v>1</v>
      </c>
      <c r="B25" s="33">
        <v>4</v>
      </c>
      <c r="C25" s="39">
        <v>4</v>
      </c>
      <c r="D25" s="33">
        <v>1</v>
      </c>
      <c r="E25" s="34" t="s">
        <v>21</v>
      </c>
      <c r="F25" s="31">
        <v>707.6</v>
      </c>
      <c r="G25" s="31">
        <v>593.70000000000005</v>
      </c>
      <c r="H25" s="31">
        <v>0</v>
      </c>
      <c r="I25" s="31">
        <v>504.5</v>
      </c>
    </row>
    <row r="26" spans="1:9" ht="22.5" x14ac:dyDescent="0.25">
      <c r="A26" s="33">
        <v>1</v>
      </c>
      <c r="B26" s="33">
        <v>4</v>
      </c>
      <c r="C26" s="39">
        <v>4</v>
      </c>
      <c r="D26" s="33">
        <v>2</v>
      </c>
      <c r="E26" s="34" t="s">
        <v>22</v>
      </c>
      <c r="F26" s="31">
        <v>6683.8</v>
      </c>
      <c r="G26" s="40">
        <v>7825.3</v>
      </c>
      <c r="H26" s="31">
        <v>5282</v>
      </c>
      <c r="I26" s="40">
        <v>10016.1</v>
      </c>
    </row>
    <row r="27" spans="1:9" x14ac:dyDescent="0.25">
      <c r="A27" s="15">
        <v>1</v>
      </c>
      <c r="B27" s="15">
        <v>4</v>
      </c>
      <c r="C27" s="14">
        <v>5</v>
      </c>
      <c r="D27" s="15"/>
      <c r="E27" s="22" t="s">
        <v>23</v>
      </c>
      <c r="F27" s="18">
        <v>1610.4</v>
      </c>
      <c r="G27" s="18">
        <v>1632.6</v>
      </c>
      <c r="H27" s="18">
        <f t="shared" ref="G27:I27" si="7">H28</f>
        <v>1911</v>
      </c>
      <c r="I27" s="18">
        <f t="shared" si="7"/>
        <v>1723.5</v>
      </c>
    </row>
    <row r="28" spans="1:9" x14ac:dyDescent="0.25">
      <c r="A28" s="33">
        <v>1</v>
      </c>
      <c r="B28" s="33">
        <v>4</v>
      </c>
      <c r="C28" s="39">
        <v>5</v>
      </c>
      <c r="D28" s="33">
        <v>1</v>
      </c>
      <c r="E28" s="34" t="s">
        <v>23</v>
      </c>
      <c r="F28" s="31">
        <v>1610.4</v>
      </c>
      <c r="G28" s="31">
        <v>1632.6</v>
      </c>
      <c r="H28" s="31">
        <v>1911</v>
      </c>
      <c r="I28" s="31">
        <v>1723.5</v>
      </c>
    </row>
    <row r="29" spans="1:9" ht="21" x14ac:dyDescent="0.25">
      <c r="A29" s="13">
        <v>1</v>
      </c>
      <c r="B29" s="13">
        <v>5</v>
      </c>
      <c r="C29" s="21"/>
      <c r="D29" s="13"/>
      <c r="E29" s="16" t="s">
        <v>24</v>
      </c>
      <c r="F29" s="12">
        <v>666.8</v>
      </c>
      <c r="G29" s="12">
        <v>319.10000000000002</v>
      </c>
      <c r="H29" s="12">
        <f t="shared" ref="G29:I29" si="8">H30+H34+H36+H43</f>
        <v>408</v>
      </c>
      <c r="I29" s="12">
        <f t="shared" si="8"/>
        <v>369.3</v>
      </c>
    </row>
    <row r="30" spans="1:9" x14ac:dyDescent="0.25">
      <c r="A30" s="15">
        <v>1</v>
      </c>
      <c r="B30" s="15">
        <v>5</v>
      </c>
      <c r="C30" s="14">
        <v>2</v>
      </c>
      <c r="D30" s="15"/>
      <c r="E30" s="22" t="s">
        <v>25</v>
      </c>
      <c r="F30" s="18">
        <v>0</v>
      </c>
      <c r="G30" s="18">
        <v>0</v>
      </c>
      <c r="H30" s="18">
        <f t="shared" ref="G30:I30" si="9">H31+H32+H33</f>
        <v>0</v>
      </c>
      <c r="I30" s="18">
        <f t="shared" si="9"/>
        <v>0</v>
      </c>
    </row>
    <row r="31" spans="1:9" ht="33.75" x14ac:dyDescent="0.25">
      <c r="A31" s="33">
        <v>1</v>
      </c>
      <c r="B31" s="33">
        <v>5</v>
      </c>
      <c r="C31" s="39">
        <v>2</v>
      </c>
      <c r="D31" s="33">
        <v>74</v>
      </c>
      <c r="E31" s="34" t="s">
        <v>26</v>
      </c>
      <c r="F31" s="31"/>
      <c r="G31" s="31"/>
      <c r="H31" s="31"/>
      <c r="I31" s="31"/>
    </row>
    <row r="32" spans="1:9" ht="56.25" x14ac:dyDescent="0.25">
      <c r="A32" s="33">
        <v>1</v>
      </c>
      <c r="B32" s="33">
        <v>5</v>
      </c>
      <c r="C32" s="39">
        <v>2</v>
      </c>
      <c r="D32" s="33">
        <v>75</v>
      </c>
      <c r="E32" s="34" t="s">
        <v>27</v>
      </c>
      <c r="F32" s="31"/>
      <c r="G32" s="31"/>
      <c r="H32" s="31"/>
      <c r="I32" s="31"/>
    </row>
    <row r="33" spans="1:9" ht="33.75" x14ac:dyDescent="0.25">
      <c r="A33" s="36">
        <v>1</v>
      </c>
      <c r="B33" s="36">
        <v>5</v>
      </c>
      <c r="C33" s="37">
        <v>2</v>
      </c>
      <c r="D33" s="36">
        <v>84</v>
      </c>
      <c r="E33" s="38" t="s">
        <v>28</v>
      </c>
      <c r="F33" s="31"/>
      <c r="G33" s="31"/>
      <c r="H33" s="31"/>
      <c r="I33" s="31"/>
    </row>
    <row r="34" spans="1:9" ht="22.5" x14ac:dyDescent="0.25">
      <c r="A34" s="15">
        <v>1</v>
      </c>
      <c r="B34" s="15">
        <v>5</v>
      </c>
      <c r="C34" s="15">
        <v>3</v>
      </c>
      <c r="D34" s="15" t="s">
        <v>29</v>
      </c>
      <c r="E34" s="22" t="s">
        <v>30</v>
      </c>
      <c r="F34" s="18">
        <v>666.8</v>
      </c>
      <c r="G34" s="18">
        <v>319.10000000000002</v>
      </c>
      <c r="H34" s="18">
        <f t="shared" ref="G34:I34" si="10">H35</f>
        <v>408</v>
      </c>
      <c r="I34" s="18">
        <f t="shared" si="10"/>
        <v>369.3</v>
      </c>
    </row>
    <row r="35" spans="1:9" x14ac:dyDescent="0.25">
      <c r="A35" s="33">
        <v>1</v>
      </c>
      <c r="B35" s="33">
        <v>5</v>
      </c>
      <c r="C35" s="33">
        <v>3</v>
      </c>
      <c r="D35" s="33">
        <v>15</v>
      </c>
      <c r="E35" s="34" t="s">
        <v>31</v>
      </c>
      <c r="F35" s="31">
        <v>666.8</v>
      </c>
      <c r="G35" s="31">
        <v>319.10000000000002</v>
      </c>
      <c r="H35" s="31">
        <v>408</v>
      </c>
      <c r="I35" s="31">
        <v>369.3</v>
      </c>
    </row>
    <row r="36" spans="1:9" ht="22.5" x14ac:dyDescent="0.25">
      <c r="A36" s="15">
        <v>1</v>
      </c>
      <c r="B36" s="15">
        <v>5</v>
      </c>
      <c r="C36" s="15">
        <v>4</v>
      </c>
      <c r="D36" s="15"/>
      <c r="E36" s="22" t="s">
        <v>32</v>
      </c>
      <c r="F36" s="18">
        <v>0</v>
      </c>
      <c r="G36" s="18">
        <v>0</v>
      </c>
      <c r="H36" s="18"/>
      <c r="I36" s="18"/>
    </row>
    <row r="37" spans="1:9" ht="22.5" x14ac:dyDescent="0.25">
      <c r="A37" s="33">
        <v>1</v>
      </c>
      <c r="B37" s="33">
        <v>5</v>
      </c>
      <c r="C37" s="33">
        <v>4</v>
      </c>
      <c r="D37" s="33">
        <v>2</v>
      </c>
      <c r="E37" s="34" t="s">
        <v>33</v>
      </c>
      <c r="F37" s="31"/>
      <c r="G37" s="31"/>
      <c r="H37" s="31"/>
      <c r="I37" s="31"/>
    </row>
    <row r="38" spans="1:9" x14ac:dyDescent="0.25">
      <c r="A38" s="33">
        <v>1</v>
      </c>
      <c r="B38" s="33">
        <v>5</v>
      </c>
      <c r="C38" s="33">
        <v>4</v>
      </c>
      <c r="D38" s="33">
        <v>4</v>
      </c>
      <c r="E38" s="34" t="s">
        <v>34</v>
      </c>
      <c r="F38" s="31"/>
      <c r="G38" s="31"/>
      <c r="H38" s="31"/>
      <c r="I38" s="31"/>
    </row>
    <row r="39" spans="1:9" ht="112.5" x14ac:dyDescent="0.25">
      <c r="A39" s="33">
        <v>1</v>
      </c>
      <c r="B39" s="33">
        <v>5</v>
      </c>
      <c r="C39" s="33">
        <v>4</v>
      </c>
      <c r="D39" s="33">
        <v>25</v>
      </c>
      <c r="E39" s="34" t="s">
        <v>35</v>
      </c>
      <c r="F39" s="31"/>
      <c r="G39" s="31"/>
      <c r="H39" s="31"/>
      <c r="I39" s="31"/>
    </row>
    <row r="40" spans="1:9" ht="22.5" x14ac:dyDescent="0.25">
      <c r="A40" s="33">
        <v>1</v>
      </c>
      <c r="B40" s="33">
        <v>5</v>
      </c>
      <c r="C40" s="33">
        <v>4</v>
      </c>
      <c r="D40" s="33">
        <v>29</v>
      </c>
      <c r="E40" s="34" t="s">
        <v>36</v>
      </c>
      <c r="F40" s="31"/>
      <c r="G40" s="31"/>
      <c r="H40" s="31"/>
      <c r="I40" s="31"/>
    </row>
    <row r="41" spans="1:9" ht="101.25" x14ac:dyDescent="0.25">
      <c r="A41" s="33">
        <v>1</v>
      </c>
      <c r="B41" s="33">
        <v>5</v>
      </c>
      <c r="C41" s="33">
        <v>4</v>
      </c>
      <c r="D41" s="33">
        <v>30</v>
      </c>
      <c r="E41" s="34" t="s">
        <v>37</v>
      </c>
      <c r="F41" s="31">
        <v>0</v>
      </c>
      <c r="G41" s="31">
        <v>0</v>
      </c>
      <c r="H41" s="31">
        <v>0</v>
      </c>
      <c r="I41" s="31">
        <v>0</v>
      </c>
    </row>
    <row r="42" spans="1:9" ht="22.5" x14ac:dyDescent="0.25">
      <c r="A42" s="33">
        <v>1</v>
      </c>
      <c r="B42" s="33">
        <v>5</v>
      </c>
      <c r="C42" s="33">
        <v>4</v>
      </c>
      <c r="D42" s="33">
        <v>34</v>
      </c>
      <c r="E42" s="34" t="s">
        <v>38</v>
      </c>
      <c r="F42" s="31"/>
      <c r="G42" s="31"/>
      <c r="H42" s="31"/>
      <c r="I42" s="31"/>
    </row>
    <row r="43" spans="1:9" x14ac:dyDescent="0.25">
      <c r="A43" s="15">
        <v>1</v>
      </c>
      <c r="B43" s="15">
        <v>5</v>
      </c>
      <c r="C43" s="15">
        <v>5</v>
      </c>
      <c r="D43" s="15"/>
      <c r="E43" s="22" t="s">
        <v>39</v>
      </c>
      <c r="F43" s="18">
        <v>0</v>
      </c>
      <c r="G43" s="18">
        <v>0</v>
      </c>
      <c r="H43" s="18">
        <f t="shared" ref="G43:I43" si="11">H44</f>
        <v>0</v>
      </c>
      <c r="I43" s="18">
        <f t="shared" si="11"/>
        <v>0</v>
      </c>
    </row>
    <row r="44" spans="1:9" x14ac:dyDescent="0.25">
      <c r="A44" s="33">
        <v>1</v>
      </c>
      <c r="B44" s="33">
        <v>5</v>
      </c>
      <c r="C44" s="33">
        <v>5</v>
      </c>
      <c r="D44" s="33">
        <v>2</v>
      </c>
      <c r="E44" s="34" t="s">
        <v>40</v>
      </c>
      <c r="F44" s="31"/>
      <c r="G44" s="31"/>
      <c r="H44" s="31"/>
      <c r="I44" s="31"/>
    </row>
    <row r="45" spans="1:9" x14ac:dyDescent="0.25">
      <c r="A45" s="13">
        <v>1</v>
      </c>
      <c r="B45" s="13">
        <v>7</v>
      </c>
      <c r="C45" s="13"/>
      <c r="D45" s="13"/>
      <c r="E45" s="16" t="s">
        <v>41</v>
      </c>
      <c r="F45" s="12">
        <v>0</v>
      </c>
      <c r="G45" s="12">
        <v>0</v>
      </c>
      <c r="H45" s="12">
        <f t="shared" ref="G45:I46" si="12">H46</f>
        <v>0</v>
      </c>
      <c r="I45" s="12">
        <f t="shared" si="12"/>
        <v>0</v>
      </c>
    </row>
    <row r="46" spans="1:9" x14ac:dyDescent="0.25">
      <c r="A46" s="15">
        <v>1</v>
      </c>
      <c r="B46" s="15">
        <v>7</v>
      </c>
      <c r="C46" s="15">
        <v>1</v>
      </c>
      <c r="D46" s="15"/>
      <c r="E46" s="22" t="s">
        <v>41</v>
      </c>
      <c r="F46" s="18">
        <v>0</v>
      </c>
      <c r="G46" s="18">
        <v>0</v>
      </c>
      <c r="H46" s="18">
        <f t="shared" si="12"/>
        <v>0</v>
      </c>
      <c r="I46" s="18">
        <f t="shared" si="12"/>
        <v>0</v>
      </c>
    </row>
    <row r="47" spans="1:9" ht="22.5" x14ac:dyDescent="0.25">
      <c r="A47" s="33">
        <v>1</v>
      </c>
      <c r="B47" s="33">
        <v>7</v>
      </c>
      <c r="C47" s="33">
        <v>1</v>
      </c>
      <c r="D47" s="33">
        <v>10</v>
      </c>
      <c r="E47" s="34" t="s">
        <v>42</v>
      </c>
      <c r="F47" s="31"/>
      <c r="G47" s="31"/>
      <c r="H47" s="31"/>
      <c r="I47" s="31"/>
    </row>
    <row r="48" spans="1:9" ht="52.5" x14ac:dyDescent="0.25">
      <c r="A48" s="13">
        <v>1</v>
      </c>
      <c r="B48" s="13">
        <v>8</v>
      </c>
      <c r="C48" s="13"/>
      <c r="D48" s="13"/>
      <c r="E48" s="16" t="s">
        <v>43</v>
      </c>
      <c r="F48" s="12">
        <v>0</v>
      </c>
      <c r="G48" s="12">
        <v>0</v>
      </c>
      <c r="H48" s="12">
        <f t="shared" ref="G48:I49" si="13">H49</f>
        <v>0</v>
      </c>
      <c r="I48" s="12">
        <f t="shared" si="13"/>
        <v>0</v>
      </c>
    </row>
    <row r="49" spans="1:9" x14ac:dyDescent="0.25">
      <c r="A49" s="15">
        <v>1</v>
      </c>
      <c r="B49" s="15">
        <v>8</v>
      </c>
      <c r="C49" s="15">
        <v>1</v>
      </c>
      <c r="D49" s="15"/>
      <c r="E49" s="22" t="s">
        <v>44</v>
      </c>
      <c r="F49" s="18">
        <v>0</v>
      </c>
      <c r="G49" s="18">
        <v>0</v>
      </c>
      <c r="H49" s="18">
        <f t="shared" si="13"/>
        <v>0</v>
      </c>
      <c r="I49" s="18">
        <f t="shared" si="13"/>
        <v>0</v>
      </c>
    </row>
    <row r="50" spans="1:9" ht="22.5" x14ac:dyDescent="0.25">
      <c r="A50" s="33">
        <v>1</v>
      </c>
      <c r="B50" s="33">
        <v>8</v>
      </c>
      <c r="C50" s="33">
        <v>1</v>
      </c>
      <c r="D50" s="33">
        <v>26</v>
      </c>
      <c r="E50" s="34" t="s">
        <v>45</v>
      </c>
      <c r="F50" s="31"/>
      <c r="G50" s="31"/>
      <c r="H50" s="31"/>
      <c r="I50" s="31"/>
    </row>
    <row r="51" spans="1:9" x14ac:dyDescent="0.25">
      <c r="A51" s="48">
        <v>2</v>
      </c>
      <c r="B51" s="48"/>
      <c r="C51" s="48"/>
      <c r="D51" s="49"/>
      <c r="E51" s="44" t="s">
        <v>46</v>
      </c>
      <c r="F51" s="45">
        <v>0</v>
      </c>
      <c r="G51" s="45">
        <v>234.8</v>
      </c>
      <c r="H51" s="45">
        <v>0</v>
      </c>
      <c r="I51" s="45">
        <f t="shared" ref="G51:I51" si="14">I52+I72+I75+I78+I85+I90</f>
        <v>9.4</v>
      </c>
    </row>
    <row r="52" spans="1:9" x14ac:dyDescent="0.25">
      <c r="A52" s="13">
        <v>2</v>
      </c>
      <c r="B52" s="13">
        <v>1</v>
      </c>
      <c r="C52" s="13"/>
      <c r="D52" s="13"/>
      <c r="E52" s="16" t="s">
        <v>47</v>
      </c>
      <c r="F52" s="12">
        <v>0</v>
      </c>
      <c r="G52" s="12">
        <v>0</v>
      </c>
      <c r="H52" s="12">
        <f t="shared" ref="G52:I52" si="15">H53+H55+H57+H59+H63+H69</f>
        <v>0</v>
      </c>
      <c r="I52" s="12">
        <f t="shared" si="15"/>
        <v>0</v>
      </c>
    </row>
    <row r="53" spans="1:9" ht="22.5" x14ac:dyDescent="0.25">
      <c r="A53" s="15">
        <v>2</v>
      </c>
      <c r="B53" s="15">
        <v>1</v>
      </c>
      <c r="C53" s="15">
        <v>1</v>
      </c>
      <c r="D53" s="15"/>
      <c r="E53" s="22" t="s">
        <v>48</v>
      </c>
      <c r="F53" s="18">
        <v>0</v>
      </c>
      <c r="G53" s="18">
        <v>0</v>
      </c>
      <c r="H53" s="18">
        <f t="shared" ref="G53:I53" si="16">H54</f>
        <v>0</v>
      </c>
      <c r="I53" s="18">
        <f t="shared" si="16"/>
        <v>0</v>
      </c>
    </row>
    <row r="54" spans="1:9" ht="22.5" x14ac:dyDescent="0.25">
      <c r="A54" s="33">
        <v>2</v>
      </c>
      <c r="B54" s="33">
        <v>1</v>
      </c>
      <c r="C54" s="33">
        <v>1</v>
      </c>
      <c r="D54" s="33">
        <v>2</v>
      </c>
      <c r="E54" s="34" t="s">
        <v>49</v>
      </c>
      <c r="F54" s="31"/>
      <c r="G54" s="31"/>
      <c r="H54" s="31"/>
      <c r="I54" s="31"/>
    </row>
    <row r="55" spans="1:9" ht="22.5" x14ac:dyDescent="0.25">
      <c r="A55" s="15">
        <v>2</v>
      </c>
      <c r="B55" s="15">
        <v>1</v>
      </c>
      <c r="C55" s="15">
        <v>3</v>
      </c>
      <c r="D55" s="15"/>
      <c r="E55" s="22" t="s">
        <v>50</v>
      </c>
      <c r="F55" s="18">
        <v>0</v>
      </c>
      <c r="G55" s="18">
        <v>0</v>
      </c>
      <c r="H55" s="18">
        <f t="shared" ref="G55:I55" si="17">H56</f>
        <v>0</v>
      </c>
      <c r="I55" s="18">
        <f t="shared" si="17"/>
        <v>0</v>
      </c>
    </row>
    <row r="56" spans="1:9" ht="33.75" x14ac:dyDescent="0.25">
      <c r="A56" s="33">
        <v>2</v>
      </c>
      <c r="B56" s="33">
        <v>1</v>
      </c>
      <c r="C56" s="33">
        <v>3</v>
      </c>
      <c r="D56" s="33">
        <v>2</v>
      </c>
      <c r="E56" s="34" t="s">
        <v>51</v>
      </c>
      <c r="F56" s="31"/>
      <c r="G56" s="31"/>
      <c r="H56" s="31"/>
      <c r="I56" s="31"/>
    </row>
    <row r="57" spans="1:9" ht="33.75" x14ac:dyDescent="0.25">
      <c r="A57" s="15">
        <v>2</v>
      </c>
      <c r="B57" s="15">
        <v>1</v>
      </c>
      <c r="C57" s="15">
        <v>4</v>
      </c>
      <c r="D57" s="15"/>
      <c r="E57" s="22" t="s">
        <v>52</v>
      </c>
      <c r="F57" s="18">
        <v>0</v>
      </c>
      <c r="G57" s="18">
        <v>0</v>
      </c>
      <c r="H57" s="18">
        <f t="shared" ref="G57:I57" si="18">H58</f>
        <v>0</v>
      </c>
      <c r="I57" s="18">
        <f t="shared" si="18"/>
        <v>0</v>
      </c>
    </row>
    <row r="58" spans="1:9" ht="22.5" x14ac:dyDescent="0.25">
      <c r="A58" s="33">
        <v>2</v>
      </c>
      <c r="B58" s="33">
        <v>1</v>
      </c>
      <c r="C58" s="33">
        <v>4</v>
      </c>
      <c r="D58" s="33">
        <v>2</v>
      </c>
      <c r="E58" s="34" t="s">
        <v>53</v>
      </c>
      <c r="F58" s="31"/>
      <c r="G58" s="31"/>
      <c r="H58" s="31"/>
      <c r="I58" s="31"/>
    </row>
    <row r="59" spans="1:9" ht="22.5" x14ac:dyDescent="0.25">
      <c r="A59" s="15">
        <v>2</v>
      </c>
      <c r="B59" s="15">
        <v>1</v>
      </c>
      <c r="C59" s="15">
        <v>5</v>
      </c>
      <c r="D59" s="15"/>
      <c r="E59" s="22" t="s">
        <v>54</v>
      </c>
      <c r="F59" s="18">
        <v>0</v>
      </c>
      <c r="G59" s="18">
        <v>0</v>
      </c>
      <c r="H59" s="18">
        <f t="shared" ref="G59:I59" si="19">H60+H61+H62</f>
        <v>0</v>
      </c>
      <c r="I59" s="18">
        <f t="shared" si="19"/>
        <v>0</v>
      </c>
    </row>
    <row r="60" spans="1:9" ht="78.75" x14ac:dyDescent="0.25">
      <c r="A60" s="33">
        <v>2</v>
      </c>
      <c r="B60" s="33">
        <v>1</v>
      </c>
      <c r="C60" s="33">
        <v>5</v>
      </c>
      <c r="D60" s="33">
        <v>8</v>
      </c>
      <c r="E60" s="34" t="s">
        <v>55</v>
      </c>
      <c r="F60" s="31"/>
      <c r="G60" s="31"/>
      <c r="H60" s="31"/>
      <c r="I60" s="31"/>
    </row>
    <row r="61" spans="1:9" ht="78.75" x14ac:dyDescent="0.25">
      <c r="A61" s="33">
        <v>2</v>
      </c>
      <c r="B61" s="33">
        <v>1</v>
      </c>
      <c r="C61" s="33">
        <v>5</v>
      </c>
      <c r="D61" s="33">
        <v>9</v>
      </c>
      <c r="E61" s="34" t="s">
        <v>56</v>
      </c>
      <c r="F61" s="31"/>
      <c r="G61" s="31"/>
      <c r="H61" s="31"/>
      <c r="I61" s="31"/>
    </row>
    <row r="62" spans="1:9" ht="33.75" x14ac:dyDescent="0.25">
      <c r="A62" s="33">
        <v>2</v>
      </c>
      <c r="B62" s="33">
        <v>1</v>
      </c>
      <c r="C62" s="33">
        <v>5</v>
      </c>
      <c r="D62" s="33">
        <v>10</v>
      </c>
      <c r="E62" s="34" t="s">
        <v>57</v>
      </c>
      <c r="F62" s="31"/>
      <c r="G62" s="31"/>
      <c r="H62" s="31"/>
      <c r="I62" s="31"/>
    </row>
    <row r="63" spans="1:9" ht="22.5" x14ac:dyDescent="0.25">
      <c r="A63" s="15">
        <v>2</v>
      </c>
      <c r="B63" s="15">
        <v>1</v>
      </c>
      <c r="C63" s="15">
        <v>7</v>
      </c>
      <c r="D63" s="15"/>
      <c r="E63" s="22" t="s">
        <v>58</v>
      </c>
      <c r="F63" s="18">
        <v>0</v>
      </c>
      <c r="G63" s="18">
        <v>0</v>
      </c>
      <c r="H63" s="18">
        <f t="shared" ref="G63:I63" si="20">H65+H64+H66+H67+H68</f>
        <v>0</v>
      </c>
      <c r="I63" s="18">
        <f t="shared" si="20"/>
        <v>0</v>
      </c>
    </row>
    <row r="64" spans="1:9" ht="33.75" x14ac:dyDescent="0.25">
      <c r="A64" s="33">
        <v>2</v>
      </c>
      <c r="B64" s="33">
        <v>1</v>
      </c>
      <c r="C64" s="33">
        <v>7</v>
      </c>
      <c r="D64" s="33">
        <v>6</v>
      </c>
      <c r="E64" s="34" t="s">
        <v>59</v>
      </c>
      <c r="F64" s="31"/>
      <c r="G64" s="31"/>
      <c r="H64" s="31"/>
      <c r="I64" s="31"/>
    </row>
    <row r="65" spans="1:9" ht="33.75" x14ac:dyDescent="0.25">
      <c r="A65" s="33">
        <v>2</v>
      </c>
      <c r="B65" s="33">
        <v>1</v>
      </c>
      <c r="C65" s="33">
        <v>7</v>
      </c>
      <c r="D65" s="33">
        <v>11</v>
      </c>
      <c r="E65" s="34" t="s">
        <v>60</v>
      </c>
      <c r="F65" s="31"/>
      <c r="G65" s="31"/>
      <c r="H65" s="31"/>
      <c r="I65" s="31"/>
    </row>
    <row r="66" spans="1:9" ht="33.75" x14ac:dyDescent="0.25">
      <c r="A66" s="33">
        <v>2</v>
      </c>
      <c r="B66" s="33">
        <v>1</v>
      </c>
      <c r="C66" s="33">
        <v>7</v>
      </c>
      <c r="D66" s="33">
        <v>13</v>
      </c>
      <c r="E66" s="34" t="s">
        <v>61</v>
      </c>
      <c r="F66" s="31"/>
      <c r="G66" s="31"/>
      <c r="H66" s="31"/>
      <c r="I66" s="31"/>
    </row>
    <row r="67" spans="1:9" ht="45" x14ac:dyDescent="0.25">
      <c r="A67" s="33">
        <v>2</v>
      </c>
      <c r="B67" s="33">
        <v>1</v>
      </c>
      <c r="C67" s="33">
        <v>7</v>
      </c>
      <c r="D67" s="33">
        <v>18</v>
      </c>
      <c r="E67" s="34" t="s">
        <v>62</v>
      </c>
      <c r="F67" s="31"/>
      <c r="G67" s="31"/>
      <c r="H67" s="31"/>
      <c r="I67" s="31"/>
    </row>
    <row r="68" spans="1:9" ht="45" x14ac:dyDescent="0.25">
      <c r="A68" s="33">
        <v>2</v>
      </c>
      <c r="B68" s="33">
        <v>1</v>
      </c>
      <c r="C68" s="33">
        <v>7</v>
      </c>
      <c r="D68" s="33">
        <v>19</v>
      </c>
      <c r="E68" s="34" t="s">
        <v>63</v>
      </c>
      <c r="F68" s="31"/>
      <c r="G68" s="31"/>
      <c r="H68" s="31"/>
      <c r="I68" s="31"/>
    </row>
    <row r="69" spans="1:9" ht="22.5" x14ac:dyDescent="0.25">
      <c r="A69" s="15">
        <v>2</v>
      </c>
      <c r="B69" s="15">
        <v>1</v>
      </c>
      <c r="C69" s="15">
        <v>9</v>
      </c>
      <c r="D69" s="15" t="s">
        <v>29</v>
      </c>
      <c r="E69" s="22" t="s">
        <v>64</v>
      </c>
      <c r="F69" s="18">
        <v>0</v>
      </c>
      <c r="G69" s="18">
        <v>0</v>
      </c>
      <c r="H69" s="18">
        <f t="shared" ref="G69:I69" si="21">H70+H71</f>
        <v>0</v>
      </c>
      <c r="I69" s="18">
        <f t="shared" si="21"/>
        <v>0</v>
      </c>
    </row>
    <row r="70" spans="1:9" ht="78.75" x14ac:dyDescent="0.25">
      <c r="A70" s="33">
        <v>2</v>
      </c>
      <c r="B70" s="33">
        <v>1</v>
      </c>
      <c r="C70" s="33">
        <v>9</v>
      </c>
      <c r="D70" s="33">
        <v>7</v>
      </c>
      <c r="E70" s="34" t="s">
        <v>65</v>
      </c>
      <c r="F70" s="31"/>
      <c r="G70" s="31"/>
      <c r="H70" s="31"/>
      <c r="I70" s="31"/>
    </row>
    <row r="71" spans="1:9" ht="22.5" x14ac:dyDescent="0.25">
      <c r="A71" s="33">
        <v>2</v>
      </c>
      <c r="B71" s="33">
        <v>1</v>
      </c>
      <c r="C71" s="33">
        <v>9</v>
      </c>
      <c r="D71" s="33">
        <v>10</v>
      </c>
      <c r="E71" s="34" t="s">
        <v>66</v>
      </c>
      <c r="F71" s="31"/>
      <c r="G71" s="31"/>
      <c r="H71" s="31"/>
      <c r="I71" s="31"/>
    </row>
    <row r="72" spans="1:9" ht="42" x14ac:dyDescent="0.25">
      <c r="A72" s="13">
        <v>2</v>
      </c>
      <c r="B72" s="13">
        <v>2</v>
      </c>
      <c r="C72" s="13"/>
      <c r="D72" s="13"/>
      <c r="E72" s="16" t="s">
        <v>67</v>
      </c>
      <c r="F72" s="12">
        <v>0</v>
      </c>
      <c r="G72" s="12">
        <v>0</v>
      </c>
      <c r="H72" s="12">
        <f t="shared" ref="G72:I73" si="22">H73</f>
        <v>0</v>
      </c>
      <c r="I72" s="12">
        <f t="shared" si="22"/>
        <v>0</v>
      </c>
    </row>
    <row r="73" spans="1:9" ht="33.75" x14ac:dyDescent="0.25">
      <c r="A73" s="15">
        <v>2</v>
      </c>
      <c r="B73" s="15">
        <v>2</v>
      </c>
      <c r="C73" s="15">
        <v>1</v>
      </c>
      <c r="D73" s="15"/>
      <c r="E73" s="22" t="s">
        <v>67</v>
      </c>
      <c r="F73" s="18">
        <v>0</v>
      </c>
      <c r="G73" s="18">
        <v>0</v>
      </c>
      <c r="H73" s="18">
        <f t="shared" si="22"/>
        <v>0</v>
      </c>
      <c r="I73" s="18">
        <f t="shared" si="22"/>
        <v>0</v>
      </c>
    </row>
    <row r="74" spans="1:9" ht="45" x14ac:dyDescent="0.25">
      <c r="A74" s="33">
        <v>2</v>
      </c>
      <c r="B74" s="33">
        <v>2</v>
      </c>
      <c r="C74" s="33">
        <v>1</v>
      </c>
      <c r="D74" s="33">
        <v>2</v>
      </c>
      <c r="E74" s="34" t="s">
        <v>68</v>
      </c>
      <c r="F74" s="31"/>
      <c r="G74" s="31"/>
      <c r="H74" s="31"/>
      <c r="I74" s="31"/>
    </row>
    <row r="75" spans="1:9" ht="52.5" x14ac:dyDescent="0.25">
      <c r="A75" s="13">
        <v>2</v>
      </c>
      <c r="B75" s="13">
        <v>3</v>
      </c>
      <c r="C75" s="13"/>
      <c r="D75" s="13"/>
      <c r="E75" s="16" t="s">
        <v>69</v>
      </c>
      <c r="F75" s="12">
        <v>0</v>
      </c>
      <c r="G75" s="12">
        <v>0</v>
      </c>
      <c r="H75" s="12">
        <f t="shared" ref="G75:I76" si="23">H76</f>
        <v>0</v>
      </c>
      <c r="I75" s="12">
        <f t="shared" si="23"/>
        <v>0</v>
      </c>
    </row>
    <row r="76" spans="1:9" ht="45" x14ac:dyDescent="0.25">
      <c r="A76" s="15">
        <v>2</v>
      </c>
      <c r="B76" s="15">
        <v>3</v>
      </c>
      <c r="C76" s="15">
        <v>1</v>
      </c>
      <c r="D76" s="15" t="s">
        <v>29</v>
      </c>
      <c r="E76" s="22" t="s">
        <v>69</v>
      </c>
      <c r="F76" s="18">
        <v>0</v>
      </c>
      <c r="G76" s="18">
        <v>0</v>
      </c>
      <c r="H76" s="18">
        <f t="shared" si="23"/>
        <v>0</v>
      </c>
      <c r="I76" s="18">
        <f t="shared" si="23"/>
        <v>0</v>
      </c>
    </row>
    <row r="77" spans="1:9" ht="45" x14ac:dyDescent="0.25">
      <c r="A77" s="33">
        <v>2</v>
      </c>
      <c r="B77" s="33">
        <v>3</v>
      </c>
      <c r="C77" s="33">
        <v>1</v>
      </c>
      <c r="D77" s="33">
        <v>2</v>
      </c>
      <c r="E77" s="34" t="s">
        <v>70</v>
      </c>
      <c r="F77" s="31"/>
      <c r="G77" s="31"/>
      <c r="H77" s="31"/>
      <c r="I77" s="31"/>
    </row>
    <row r="78" spans="1:9" ht="73.5" x14ac:dyDescent="0.25">
      <c r="A78" s="13">
        <v>2</v>
      </c>
      <c r="B78" s="13">
        <v>4</v>
      </c>
      <c r="C78" s="13"/>
      <c r="D78" s="13"/>
      <c r="E78" s="16" t="s">
        <v>71</v>
      </c>
      <c r="F78" s="12">
        <v>0</v>
      </c>
      <c r="G78" s="12">
        <v>0</v>
      </c>
      <c r="H78" s="12">
        <v>0</v>
      </c>
      <c r="I78" s="12">
        <f t="shared" ref="G78:I78" si="24">I79</f>
        <v>0</v>
      </c>
    </row>
    <row r="79" spans="1:9" ht="78.75" x14ac:dyDescent="0.25">
      <c r="A79" s="15">
        <v>2</v>
      </c>
      <c r="B79" s="15">
        <v>4</v>
      </c>
      <c r="C79" s="15">
        <v>1</v>
      </c>
      <c r="D79" s="15"/>
      <c r="E79" s="22" t="s">
        <v>72</v>
      </c>
      <c r="F79" s="18">
        <v>0</v>
      </c>
      <c r="G79" s="18">
        <v>0</v>
      </c>
      <c r="H79" s="18">
        <v>0</v>
      </c>
      <c r="I79" s="18">
        <f t="shared" ref="G79:I79" si="25">I80+I81+I82+I83+I84</f>
        <v>0</v>
      </c>
    </row>
    <row r="80" spans="1:9" ht="33.75" x14ac:dyDescent="0.25">
      <c r="A80" s="33">
        <v>2</v>
      </c>
      <c r="B80" s="33">
        <v>4</v>
      </c>
      <c r="C80" s="33">
        <v>1</v>
      </c>
      <c r="D80" s="33">
        <v>14</v>
      </c>
      <c r="E80" s="34" t="s">
        <v>73</v>
      </c>
      <c r="F80" s="31"/>
      <c r="G80" s="31"/>
      <c r="H80" s="31"/>
      <c r="I80" s="31"/>
    </row>
    <row r="81" spans="1:9" ht="45" x14ac:dyDescent="0.25">
      <c r="A81" s="33">
        <v>2</v>
      </c>
      <c r="B81" s="33">
        <v>4</v>
      </c>
      <c r="C81" s="33">
        <v>1</v>
      </c>
      <c r="D81" s="33">
        <v>18</v>
      </c>
      <c r="E81" s="34" t="s">
        <v>74</v>
      </c>
      <c r="F81" s="31"/>
      <c r="G81" s="31"/>
      <c r="H81" s="31"/>
      <c r="I81" s="31"/>
    </row>
    <row r="82" spans="1:9" ht="90" x14ac:dyDescent="0.25">
      <c r="A82" s="33">
        <v>2</v>
      </c>
      <c r="B82" s="33">
        <v>4</v>
      </c>
      <c r="C82" s="33">
        <v>1</v>
      </c>
      <c r="D82" s="33">
        <v>54</v>
      </c>
      <c r="E82" s="34" t="s">
        <v>75</v>
      </c>
      <c r="F82" s="31"/>
      <c r="G82" s="31"/>
      <c r="H82" s="31"/>
      <c r="I82" s="31"/>
    </row>
    <row r="83" spans="1:9" ht="45" x14ac:dyDescent="0.25">
      <c r="A83" s="33">
        <v>2</v>
      </c>
      <c r="B83" s="33">
        <v>4</v>
      </c>
      <c r="C83" s="33">
        <v>1</v>
      </c>
      <c r="D83" s="33">
        <v>70</v>
      </c>
      <c r="E83" s="34" t="s">
        <v>76</v>
      </c>
      <c r="F83" s="31"/>
      <c r="G83" s="31"/>
      <c r="H83" s="31" t="s">
        <v>29</v>
      </c>
      <c r="I83" s="31"/>
    </row>
    <row r="84" spans="1:9" ht="56.25" x14ac:dyDescent="0.25">
      <c r="A84" s="33">
        <v>2</v>
      </c>
      <c r="B84" s="33">
        <v>4</v>
      </c>
      <c r="C84" s="33">
        <v>1</v>
      </c>
      <c r="D84" s="33">
        <v>71</v>
      </c>
      <c r="E84" s="34" t="s">
        <v>77</v>
      </c>
      <c r="F84" s="31"/>
      <c r="G84" s="31"/>
      <c r="H84" s="31"/>
      <c r="I84" s="31"/>
    </row>
    <row r="85" spans="1:9" x14ac:dyDescent="0.25">
      <c r="A85" s="15">
        <v>2</v>
      </c>
      <c r="B85" s="15">
        <v>5</v>
      </c>
      <c r="C85" s="15"/>
      <c r="D85" s="15"/>
      <c r="E85" s="22" t="s">
        <v>78</v>
      </c>
      <c r="F85" s="18">
        <v>0</v>
      </c>
      <c r="G85" s="18">
        <v>0</v>
      </c>
      <c r="H85" s="18">
        <f t="shared" ref="G85:I85" si="26">H86+H88</f>
        <v>0</v>
      </c>
      <c r="I85" s="18">
        <f t="shared" si="26"/>
        <v>0</v>
      </c>
    </row>
    <row r="86" spans="1:9" x14ac:dyDescent="0.25">
      <c r="A86" s="15">
        <v>2</v>
      </c>
      <c r="B86" s="15">
        <v>5</v>
      </c>
      <c r="C86" s="15">
        <v>1</v>
      </c>
      <c r="D86" s="15"/>
      <c r="E86" s="22" t="s">
        <v>79</v>
      </c>
      <c r="F86" s="18">
        <v>0</v>
      </c>
      <c r="G86" s="18">
        <v>0</v>
      </c>
      <c r="H86" s="18">
        <f t="shared" ref="G86:I86" si="27">H87</f>
        <v>0</v>
      </c>
      <c r="I86" s="18">
        <f t="shared" si="27"/>
        <v>0</v>
      </c>
    </row>
    <row r="87" spans="1:9" ht="22.5" x14ac:dyDescent="0.25">
      <c r="A87" s="33">
        <v>2</v>
      </c>
      <c r="B87" s="33">
        <v>5</v>
      </c>
      <c r="C87" s="33">
        <v>1</v>
      </c>
      <c r="D87" s="35">
        <v>2</v>
      </c>
      <c r="E87" s="34" t="s">
        <v>80</v>
      </c>
      <c r="F87" s="31"/>
      <c r="G87" s="31"/>
      <c r="H87" s="31"/>
      <c r="I87" s="31"/>
    </row>
    <row r="88" spans="1:9" x14ac:dyDescent="0.25">
      <c r="A88" s="15">
        <v>2</v>
      </c>
      <c r="B88" s="15">
        <v>5</v>
      </c>
      <c r="C88" s="15">
        <v>2</v>
      </c>
      <c r="D88" s="15"/>
      <c r="E88" s="22" t="s">
        <v>81</v>
      </c>
      <c r="F88" s="18">
        <v>0</v>
      </c>
      <c r="G88" s="18">
        <v>0</v>
      </c>
      <c r="H88" s="18">
        <f t="shared" ref="G88:I88" si="28">H89</f>
        <v>0</v>
      </c>
      <c r="I88" s="18">
        <f t="shared" si="28"/>
        <v>0</v>
      </c>
    </row>
    <row r="89" spans="1:9" ht="22.5" x14ac:dyDescent="0.25">
      <c r="A89" s="33">
        <v>2</v>
      </c>
      <c r="B89" s="33">
        <v>5</v>
      </c>
      <c r="C89" s="33">
        <v>2</v>
      </c>
      <c r="D89" s="33">
        <v>2</v>
      </c>
      <c r="E89" s="34" t="s">
        <v>80</v>
      </c>
      <c r="F89" s="31"/>
      <c r="G89" s="31"/>
      <c r="H89" s="31"/>
      <c r="I89" s="31"/>
    </row>
    <row r="90" spans="1:9" x14ac:dyDescent="0.25">
      <c r="A90" s="13">
        <v>2</v>
      </c>
      <c r="B90" s="13">
        <v>6</v>
      </c>
      <c r="C90" s="13"/>
      <c r="D90" s="13"/>
      <c r="E90" s="16" t="s">
        <v>82</v>
      </c>
      <c r="F90" s="12">
        <v>0</v>
      </c>
      <c r="G90" s="12">
        <v>234.8</v>
      </c>
      <c r="H90" s="12">
        <f t="shared" ref="G90:I90" si="29">H91</f>
        <v>0</v>
      </c>
      <c r="I90" s="12">
        <v>9.4</v>
      </c>
    </row>
    <row r="91" spans="1:9" x14ac:dyDescent="0.25">
      <c r="A91" s="15">
        <v>2</v>
      </c>
      <c r="B91" s="15">
        <v>6</v>
      </c>
      <c r="C91" s="15">
        <v>1</v>
      </c>
      <c r="D91" s="15"/>
      <c r="E91" s="22" t="s">
        <v>82</v>
      </c>
      <c r="F91" s="18">
        <v>0</v>
      </c>
      <c r="G91" s="18">
        <v>234.8</v>
      </c>
      <c r="H91" s="18">
        <f t="shared" ref="G91:H91" si="30">H92+H93+H94+H95+H96</f>
        <v>0</v>
      </c>
      <c r="I91" s="18">
        <v>0</v>
      </c>
    </row>
    <row r="92" spans="1:9" ht="33.75" x14ac:dyDescent="0.25">
      <c r="A92" s="33">
        <v>2</v>
      </c>
      <c r="B92" s="33">
        <v>6</v>
      </c>
      <c r="C92" s="33">
        <v>1</v>
      </c>
      <c r="D92" s="33">
        <v>5</v>
      </c>
      <c r="E92" s="34" t="s">
        <v>83</v>
      </c>
      <c r="F92" s="31"/>
      <c r="G92" s="31"/>
      <c r="H92" s="31"/>
      <c r="I92" s="31"/>
    </row>
    <row r="93" spans="1:9" ht="22.5" x14ac:dyDescent="0.25">
      <c r="A93" s="33">
        <v>2</v>
      </c>
      <c r="B93" s="33">
        <v>6</v>
      </c>
      <c r="C93" s="33">
        <v>1</v>
      </c>
      <c r="D93" s="33">
        <v>7</v>
      </c>
      <c r="E93" s="34" t="s">
        <v>84</v>
      </c>
      <c r="F93" s="31"/>
      <c r="G93" s="31"/>
      <c r="H93" s="31"/>
      <c r="I93" s="31"/>
    </row>
    <row r="94" spans="1:9" ht="22.5" x14ac:dyDescent="0.25">
      <c r="A94" s="33">
        <v>2</v>
      </c>
      <c r="B94" s="33">
        <v>6</v>
      </c>
      <c r="C94" s="33">
        <v>1</v>
      </c>
      <c r="D94" s="33">
        <v>9</v>
      </c>
      <c r="E94" s="34" t="s">
        <v>85</v>
      </c>
      <c r="F94" s="31"/>
      <c r="G94" s="31">
        <v>234.8</v>
      </c>
      <c r="H94" s="31"/>
      <c r="I94" s="31">
        <v>9.4</v>
      </c>
    </row>
    <row r="95" spans="1:9" ht="22.5" x14ac:dyDescent="0.25">
      <c r="A95" s="33">
        <v>2</v>
      </c>
      <c r="B95" s="33">
        <v>6</v>
      </c>
      <c r="C95" s="33">
        <v>1</v>
      </c>
      <c r="D95" s="33">
        <v>15</v>
      </c>
      <c r="E95" s="34" t="s">
        <v>86</v>
      </c>
      <c r="F95" s="31"/>
      <c r="G95" s="31"/>
      <c r="H95" s="31"/>
      <c r="I95" s="31"/>
    </row>
    <row r="96" spans="1:9" ht="22.5" x14ac:dyDescent="0.25">
      <c r="A96" s="33">
        <v>2</v>
      </c>
      <c r="B96" s="33">
        <v>6</v>
      </c>
      <c r="C96" s="33">
        <v>1</v>
      </c>
      <c r="D96" s="33">
        <v>17</v>
      </c>
      <c r="E96" s="34" t="s">
        <v>87</v>
      </c>
      <c r="F96" s="31"/>
      <c r="G96" s="31"/>
      <c r="H96" s="31"/>
      <c r="I96" s="31"/>
    </row>
    <row r="97" spans="1:9" x14ac:dyDescent="0.25">
      <c r="A97" s="49">
        <v>3</v>
      </c>
      <c r="B97" s="50"/>
      <c r="C97" s="50"/>
      <c r="D97" s="50"/>
      <c r="E97" s="51" t="s">
        <v>88</v>
      </c>
      <c r="F97" s="45">
        <v>0</v>
      </c>
      <c r="G97" s="45"/>
      <c r="H97" s="45"/>
      <c r="I97" s="45">
        <v>1721.5</v>
      </c>
    </row>
    <row r="98" spans="1:9" ht="31.5" x14ac:dyDescent="0.25">
      <c r="A98" s="13">
        <v>3</v>
      </c>
      <c r="B98" s="13">
        <v>1</v>
      </c>
      <c r="C98" s="13"/>
      <c r="D98" s="13"/>
      <c r="E98" s="16" t="s">
        <v>89</v>
      </c>
      <c r="F98" s="12">
        <v>0</v>
      </c>
      <c r="G98" s="12"/>
      <c r="H98" s="12"/>
      <c r="I98" s="12"/>
    </row>
    <row r="99" spans="1:9" ht="33.75" x14ac:dyDescent="0.25">
      <c r="A99" s="15">
        <v>3</v>
      </c>
      <c r="B99" s="15">
        <v>1</v>
      </c>
      <c r="C99" s="15">
        <v>1</v>
      </c>
      <c r="D99" s="15"/>
      <c r="E99" s="22" t="s">
        <v>89</v>
      </c>
      <c r="F99" s="18">
        <v>0</v>
      </c>
      <c r="G99" s="18"/>
      <c r="H99" s="18"/>
      <c r="I99" s="18"/>
    </row>
    <row r="100" spans="1:9" ht="45" x14ac:dyDescent="0.25">
      <c r="A100" s="33">
        <v>3</v>
      </c>
      <c r="B100" s="33">
        <v>1</v>
      </c>
      <c r="C100" s="33">
        <v>1</v>
      </c>
      <c r="D100" s="33">
        <v>2</v>
      </c>
      <c r="E100" s="34" t="s">
        <v>90</v>
      </c>
      <c r="F100" s="31"/>
      <c r="G100" s="31"/>
      <c r="H100" s="31"/>
      <c r="I100" s="31"/>
    </row>
    <row r="101" spans="1:9" x14ac:dyDescent="0.25">
      <c r="A101" s="33">
        <v>3</v>
      </c>
      <c r="B101" s="33">
        <v>1</v>
      </c>
      <c r="C101" s="33">
        <v>1</v>
      </c>
      <c r="D101" s="33">
        <v>3</v>
      </c>
      <c r="E101" s="34" t="s">
        <v>91</v>
      </c>
      <c r="F101" s="31"/>
      <c r="G101" s="31"/>
      <c r="H101" s="31"/>
      <c r="I101" s="31"/>
    </row>
    <row r="102" spans="1:9" ht="22.5" x14ac:dyDescent="0.25">
      <c r="A102" s="33">
        <v>3</v>
      </c>
      <c r="B102" s="33">
        <v>1</v>
      </c>
      <c r="C102" s="33">
        <v>1</v>
      </c>
      <c r="D102" s="33">
        <v>7</v>
      </c>
      <c r="E102" s="34" t="s">
        <v>92</v>
      </c>
      <c r="F102" s="31"/>
      <c r="G102" s="31"/>
      <c r="H102" s="31"/>
      <c r="I102" s="31"/>
    </row>
    <row r="103" spans="1:9" x14ac:dyDescent="0.25">
      <c r="A103" s="13">
        <v>3</v>
      </c>
      <c r="B103" s="13">
        <v>3</v>
      </c>
      <c r="C103" s="13"/>
      <c r="D103" s="13"/>
      <c r="E103" s="16" t="s">
        <v>93</v>
      </c>
      <c r="F103" s="12">
        <v>0</v>
      </c>
      <c r="G103" s="12">
        <v>335.6</v>
      </c>
      <c r="H103" s="12"/>
      <c r="I103" s="12">
        <v>1721.5</v>
      </c>
    </row>
    <row r="104" spans="1:9" x14ac:dyDescent="0.25">
      <c r="A104" s="15">
        <v>3</v>
      </c>
      <c r="B104" s="15">
        <v>3</v>
      </c>
      <c r="C104" s="15">
        <v>1</v>
      </c>
      <c r="D104" s="15"/>
      <c r="E104" s="22" t="s">
        <v>94</v>
      </c>
      <c r="F104" s="18">
        <v>0</v>
      </c>
      <c r="G104" s="18">
        <v>335.6</v>
      </c>
      <c r="H104" s="18"/>
      <c r="I104" s="18"/>
    </row>
    <row r="105" spans="1:9" x14ac:dyDescent="0.25">
      <c r="A105" s="33">
        <v>3</v>
      </c>
      <c r="B105" s="33">
        <v>3</v>
      </c>
      <c r="C105" s="33">
        <v>1</v>
      </c>
      <c r="D105" s="33">
        <v>1</v>
      </c>
      <c r="E105" s="34" t="s">
        <v>95</v>
      </c>
      <c r="F105" s="31">
        <v>0</v>
      </c>
      <c r="G105" s="31">
        <v>335.6</v>
      </c>
      <c r="H105" s="31"/>
      <c r="I105" s="31">
        <v>1721.5</v>
      </c>
    </row>
    <row r="106" spans="1:9" x14ac:dyDescent="0.25">
      <c r="A106" s="15">
        <v>3</v>
      </c>
      <c r="B106" s="15">
        <v>3</v>
      </c>
      <c r="C106" s="15">
        <v>2</v>
      </c>
      <c r="D106" s="29"/>
      <c r="E106" s="30" t="s">
        <v>96</v>
      </c>
      <c r="F106" s="18">
        <v>0</v>
      </c>
      <c r="G106" s="18"/>
      <c r="H106" s="18"/>
      <c r="I106" s="18"/>
    </row>
    <row r="107" spans="1:9" ht="22.5" x14ac:dyDescent="0.25">
      <c r="A107" s="33">
        <v>3</v>
      </c>
      <c r="B107" s="33">
        <v>3</v>
      </c>
      <c r="C107" s="33">
        <v>2</v>
      </c>
      <c r="D107" s="33">
        <v>2</v>
      </c>
      <c r="E107" s="34" t="s">
        <v>187</v>
      </c>
      <c r="F107" s="32"/>
      <c r="G107" s="32"/>
      <c r="H107" s="32"/>
      <c r="I107" s="32"/>
    </row>
  </sheetData>
  <mergeCells count="8">
    <mergeCell ref="E1:I1"/>
    <mergeCell ref="A4:E4"/>
    <mergeCell ref="F4:F7"/>
    <mergeCell ref="G4:G7"/>
    <mergeCell ref="H4:I6"/>
    <mergeCell ref="B5:E5"/>
    <mergeCell ref="C6:E6"/>
    <mergeCell ref="D7:E7"/>
  </mergeCells>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7"/>
  <sheetViews>
    <sheetView tabSelected="1" topLeftCell="A94" workbookViewId="0">
      <selection activeCell="O13" sqref="O13"/>
    </sheetView>
  </sheetViews>
  <sheetFormatPr defaultRowHeight="15" x14ac:dyDescent="0.25"/>
  <cols>
    <col min="1" max="1" width="3.5703125" customWidth="1"/>
    <col min="2" max="2" width="2.28515625" customWidth="1"/>
    <col min="3" max="3" width="2.140625" customWidth="1"/>
    <col min="4" max="4" width="3.140625" customWidth="1"/>
    <col min="5" max="5" width="38.85546875" customWidth="1"/>
    <col min="6" max="6" width="8.42578125" customWidth="1"/>
    <col min="7" max="7" width="8.5703125" customWidth="1"/>
    <col min="8" max="8" width="8.42578125" customWidth="1"/>
    <col min="9" max="9" width="9.42578125" customWidth="1"/>
  </cols>
  <sheetData>
    <row r="1" spans="1:9" ht="15" customHeight="1" x14ac:dyDescent="0.25">
      <c r="A1" s="57" t="s">
        <v>193</v>
      </c>
      <c r="B1" s="62"/>
      <c r="C1" s="62"/>
      <c r="D1" s="62"/>
      <c r="E1" s="62"/>
      <c r="F1" s="62"/>
      <c r="G1" s="62"/>
      <c r="H1" s="62"/>
      <c r="I1" s="62"/>
    </row>
    <row r="2" spans="1:9" x14ac:dyDescent="0.25">
      <c r="A2" s="62"/>
      <c r="B2" s="62"/>
      <c r="C2" s="62"/>
      <c r="D2" s="62"/>
      <c r="E2" s="62"/>
      <c r="F2" s="62"/>
      <c r="G2" s="62"/>
      <c r="H2" s="62"/>
      <c r="I2" s="62"/>
    </row>
    <row r="3" spans="1:9" x14ac:dyDescent="0.25">
      <c r="A3" s="1"/>
      <c r="B3" s="1"/>
      <c r="C3" s="1"/>
      <c r="D3" s="1"/>
      <c r="E3" s="4"/>
      <c r="F3" s="5"/>
      <c r="G3" s="5"/>
      <c r="H3" s="5"/>
      <c r="I3" s="6" t="s">
        <v>0</v>
      </c>
    </row>
    <row r="4" spans="1:9" ht="15" customHeight="1" x14ac:dyDescent="0.25">
      <c r="A4" s="58" t="s">
        <v>97</v>
      </c>
      <c r="B4" s="58"/>
      <c r="C4" s="58"/>
      <c r="D4" s="58"/>
      <c r="E4" s="58"/>
      <c r="F4" s="59" t="s">
        <v>194</v>
      </c>
      <c r="G4" s="63" t="s">
        <v>195</v>
      </c>
      <c r="H4" s="61" t="s">
        <v>196</v>
      </c>
      <c r="I4" s="61"/>
    </row>
    <row r="5" spans="1:9" x14ac:dyDescent="0.25">
      <c r="A5" s="7"/>
      <c r="B5" s="58" t="s">
        <v>98</v>
      </c>
      <c r="C5" s="58"/>
      <c r="D5" s="58"/>
      <c r="E5" s="58"/>
      <c r="F5" s="59"/>
      <c r="G5" s="64"/>
      <c r="H5" s="61"/>
      <c r="I5" s="61"/>
    </row>
    <row r="6" spans="1:9" x14ac:dyDescent="0.25">
      <c r="A6" s="7"/>
      <c r="B6" s="7"/>
      <c r="C6" s="58" t="s">
        <v>99</v>
      </c>
      <c r="D6" s="58"/>
      <c r="E6" s="58"/>
      <c r="F6" s="59"/>
      <c r="G6" s="64"/>
      <c r="H6" s="61"/>
      <c r="I6" s="61"/>
    </row>
    <row r="7" spans="1:9" x14ac:dyDescent="0.25">
      <c r="A7" s="7"/>
      <c r="B7" s="7"/>
      <c r="C7" s="7"/>
      <c r="D7" s="58" t="s">
        <v>100</v>
      </c>
      <c r="E7" s="58"/>
      <c r="F7" s="59"/>
      <c r="G7" s="65"/>
      <c r="H7" s="8" t="s">
        <v>101</v>
      </c>
      <c r="I7" s="9" t="s">
        <v>102</v>
      </c>
    </row>
    <row r="8" spans="1:9" x14ac:dyDescent="0.25">
      <c r="A8" s="10"/>
      <c r="B8" s="10"/>
      <c r="C8" s="10"/>
      <c r="D8" s="10"/>
      <c r="E8" s="11" t="s">
        <v>103</v>
      </c>
      <c r="F8" s="71">
        <v>25347.599999999999</v>
      </c>
      <c r="G8" s="77">
        <v>38771.4</v>
      </c>
      <c r="H8" s="47">
        <v>68490</v>
      </c>
      <c r="I8" s="47">
        <v>30670.000000000004</v>
      </c>
    </row>
    <row r="9" spans="1:9" ht="23.25" customHeight="1" x14ac:dyDescent="0.25">
      <c r="A9" s="13">
        <v>1</v>
      </c>
      <c r="B9" s="13"/>
      <c r="C9" s="14"/>
      <c r="D9" s="15"/>
      <c r="E9" s="11" t="s">
        <v>104</v>
      </c>
      <c r="F9" s="70">
        <v>25347.599999999999</v>
      </c>
      <c r="G9" s="76">
        <v>38201.9</v>
      </c>
      <c r="H9" s="45">
        <v>68490</v>
      </c>
      <c r="I9" s="45">
        <v>30660.600000000002</v>
      </c>
    </row>
    <row r="10" spans="1:9" ht="15" customHeight="1" x14ac:dyDescent="0.25">
      <c r="A10" s="15">
        <v>1</v>
      </c>
      <c r="B10" s="14">
        <v>1</v>
      </c>
      <c r="C10" s="15"/>
      <c r="D10" s="14"/>
      <c r="E10" s="16" t="s">
        <v>105</v>
      </c>
      <c r="F10" s="66">
        <v>15085.8</v>
      </c>
      <c r="G10" s="72">
        <v>27295</v>
      </c>
      <c r="H10" s="12">
        <v>60466</v>
      </c>
      <c r="I10" s="12">
        <v>17671</v>
      </c>
    </row>
    <row r="11" spans="1:9" ht="16.5" customHeight="1" x14ac:dyDescent="0.25">
      <c r="A11" s="15">
        <v>1</v>
      </c>
      <c r="B11" s="15">
        <v>1</v>
      </c>
      <c r="C11" s="14">
        <v>2</v>
      </c>
      <c r="D11" s="15"/>
      <c r="E11" s="17" t="s">
        <v>106</v>
      </c>
      <c r="F11" s="67">
        <v>15085.8</v>
      </c>
      <c r="G11" s="73">
        <v>27295</v>
      </c>
      <c r="H11" s="18">
        <v>60466</v>
      </c>
      <c r="I11" s="18">
        <v>17671</v>
      </c>
    </row>
    <row r="12" spans="1:9" ht="33.75" customHeight="1" x14ac:dyDescent="0.25">
      <c r="A12" s="15">
        <v>1</v>
      </c>
      <c r="B12" s="15">
        <v>1</v>
      </c>
      <c r="C12" s="14">
        <v>2</v>
      </c>
      <c r="D12" s="19">
        <v>2</v>
      </c>
      <c r="E12" s="17" t="s">
        <v>107</v>
      </c>
      <c r="F12" s="68">
        <v>15085.8</v>
      </c>
      <c r="G12" s="74">
        <v>27295</v>
      </c>
      <c r="H12" s="31">
        <v>60466</v>
      </c>
      <c r="I12" s="31">
        <v>17671</v>
      </c>
    </row>
    <row r="13" spans="1:9" ht="44.25" customHeight="1" x14ac:dyDescent="0.25">
      <c r="A13" s="15">
        <v>1</v>
      </c>
      <c r="B13" s="15">
        <v>1</v>
      </c>
      <c r="C13" s="14">
        <v>2</v>
      </c>
      <c r="D13" s="19">
        <v>5</v>
      </c>
      <c r="E13" s="20" t="s">
        <v>107</v>
      </c>
      <c r="F13" s="68"/>
      <c r="G13" s="74"/>
      <c r="H13" s="31"/>
      <c r="I13" s="31"/>
    </row>
    <row r="14" spans="1:9" ht="11.25" customHeight="1" x14ac:dyDescent="0.25">
      <c r="A14" s="13">
        <v>1</v>
      </c>
      <c r="B14" s="13">
        <v>3</v>
      </c>
      <c r="C14" s="21"/>
      <c r="D14" s="13"/>
      <c r="E14" s="16" t="s">
        <v>108</v>
      </c>
      <c r="F14" s="66">
        <v>0</v>
      </c>
      <c r="G14" s="72">
        <v>0</v>
      </c>
      <c r="H14" s="12">
        <v>0</v>
      </c>
      <c r="I14" s="12">
        <v>0</v>
      </c>
    </row>
    <row r="15" spans="1:9" x14ac:dyDescent="0.25">
      <c r="A15" s="15">
        <v>1</v>
      </c>
      <c r="B15" s="15">
        <v>3</v>
      </c>
      <c r="C15" s="14">
        <v>1</v>
      </c>
      <c r="D15" s="15"/>
      <c r="E15" s="22" t="s">
        <v>108</v>
      </c>
      <c r="F15" s="67">
        <v>0</v>
      </c>
      <c r="G15" s="73">
        <v>0</v>
      </c>
      <c r="H15" s="18">
        <v>0</v>
      </c>
      <c r="I15" s="18">
        <v>0</v>
      </c>
    </row>
    <row r="16" spans="1:9" x14ac:dyDescent="0.25">
      <c r="A16" s="15">
        <v>1</v>
      </c>
      <c r="B16" s="15">
        <v>3</v>
      </c>
      <c r="C16" s="14">
        <v>1</v>
      </c>
      <c r="D16" s="19">
        <v>1</v>
      </c>
      <c r="E16" s="17" t="s">
        <v>108</v>
      </c>
      <c r="F16" s="68"/>
      <c r="G16" s="74"/>
      <c r="H16" s="31"/>
      <c r="I16" s="31"/>
    </row>
    <row r="17" spans="1:9" x14ac:dyDescent="0.25">
      <c r="A17" s="13">
        <v>1</v>
      </c>
      <c r="B17" s="13">
        <v>4</v>
      </c>
      <c r="C17" s="13"/>
      <c r="D17" s="13"/>
      <c r="E17" s="16" t="s">
        <v>109</v>
      </c>
      <c r="F17" s="66">
        <v>9595</v>
      </c>
      <c r="G17" s="72">
        <v>10587.800000000001</v>
      </c>
      <c r="H17" s="12">
        <v>7616</v>
      </c>
      <c r="I17" s="12">
        <v>12620.300000000001</v>
      </c>
    </row>
    <row r="18" spans="1:9" x14ac:dyDescent="0.25">
      <c r="A18" s="15">
        <v>1</v>
      </c>
      <c r="B18" s="15">
        <v>4</v>
      </c>
      <c r="C18" s="14">
        <v>1</v>
      </c>
      <c r="D18" s="15"/>
      <c r="E18" s="22" t="s">
        <v>15</v>
      </c>
      <c r="F18" s="67">
        <v>484.9</v>
      </c>
      <c r="G18" s="73">
        <v>342.1</v>
      </c>
      <c r="H18" s="18">
        <v>423</v>
      </c>
      <c r="I18" s="18">
        <v>351.5</v>
      </c>
    </row>
    <row r="19" spans="1:9" ht="39" customHeight="1" x14ac:dyDescent="0.25">
      <c r="A19" s="15">
        <v>1</v>
      </c>
      <c r="B19" s="15">
        <v>4</v>
      </c>
      <c r="C19" s="14">
        <v>1</v>
      </c>
      <c r="D19" s="19">
        <v>1</v>
      </c>
      <c r="E19" s="20" t="s">
        <v>110</v>
      </c>
      <c r="F19" s="68"/>
      <c r="G19" s="74"/>
      <c r="H19" s="31"/>
      <c r="I19" s="31"/>
    </row>
    <row r="20" spans="1:9" ht="28.5" customHeight="1" x14ac:dyDescent="0.25">
      <c r="A20" s="15">
        <v>1</v>
      </c>
      <c r="B20" s="15">
        <v>4</v>
      </c>
      <c r="C20" s="14">
        <v>1</v>
      </c>
      <c r="D20" s="19">
        <v>2</v>
      </c>
      <c r="E20" s="20" t="s">
        <v>111</v>
      </c>
      <c r="F20" s="68">
        <v>484.9</v>
      </c>
      <c r="G20" s="74">
        <v>342.1</v>
      </c>
      <c r="H20" s="31">
        <v>423</v>
      </c>
      <c r="I20" s="31">
        <v>351.5</v>
      </c>
    </row>
    <row r="21" spans="1:9" ht="15.75" customHeight="1" x14ac:dyDescent="0.25">
      <c r="A21" s="15">
        <v>1</v>
      </c>
      <c r="B21" s="15">
        <v>4</v>
      </c>
      <c r="C21" s="14">
        <v>3</v>
      </c>
      <c r="D21" s="15"/>
      <c r="E21" s="22" t="s">
        <v>112</v>
      </c>
      <c r="F21" s="67">
        <v>108.3</v>
      </c>
      <c r="G21" s="73">
        <v>194.1</v>
      </c>
      <c r="H21" s="18">
        <v>0</v>
      </c>
      <c r="I21" s="18">
        <v>24.7</v>
      </c>
    </row>
    <row r="22" spans="1:9" x14ac:dyDescent="0.25">
      <c r="A22" s="15">
        <v>1</v>
      </c>
      <c r="B22" s="15">
        <v>4</v>
      </c>
      <c r="C22" s="14">
        <v>3</v>
      </c>
      <c r="D22" s="15">
        <v>2</v>
      </c>
      <c r="E22" s="22" t="s">
        <v>112</v>
      </c>
      <c r="F22" s="68">
        <v>108.3</v>
      </c>
      <c r="G22" s="74">
        <v>194.1</v>
      </c>
      <c r="H22" s="31">
        <v>0</v>
      </c>
      <c r="I22" s="31">
        <v>24.7</v>
      </c>
    </row>
    <row r="23" spans="1:9" ht="35.25" customHeight="1" x14ac:dyDescent="0.25">
      <c r="A23" s="15">
        <v>1</v>
      </c>
      <c r="B23" s="15">
        <v>4</v>
      </c>
      <c r="C23" s="14">
        <v>3</v>
      </c>
      <c r="D23" s="15">
        <v>9</v>
      </c>
      <c r="E23" s="22" t="s">
        <v>113</v>
      </c>
      <c r="F23" s="68"/>
      <c r="G23" s="74"/>
      <c r="H23" s="31"/>
      <c r="I23" s="31"/>
    </row>
    <row r="24" spans="1:9" ht="30.75" customHeight="1" x14ac:dyDescent="0.25">
      <c r="A24" s="15">
        <v>1</v>
      </c>
      <c r="B24" s="15">
        <v>4</v>
      </c>
      <c r="C24" s="14">
        <v>4</v>
      </c>
      <c r="D24" s="15"/>
      <c r="E24" s="22" t="s">
        <v>114</v>
      </c>
      <c r="F24" s="73">
        <v>7391.4000000000005</v>
      </c>
      <c r="G24" s="73">
        <v>8419</v>
      </c>
      <c r="H24" s="18">
        <v>5282</v>
      </c>
      <c r="I24" s="18">
        <v>10520.6</v>
      </c>
    </row>
    <row r="25" spans="1:9" ht="29.25" customHeight="1" x14ac:dyDescent="0.25">
      <c r="A25" s="15">
        <v>1</v>
      </c>
      <c r="B25" s="15">
        <v>4</v>
      </c>
      <c r="C25" s="14">
        <v>4</v>
      </c>
      <c r="D25" s="15">
        <v>1</v>
      </c>
      <c r="E25" s="22" t="s">
        <v>115</v>
      </c>
      <c r="F25" s="68">
        <v>707.6</v>
      </c>
      <c r="G25" s="74">
        <v>593.70000000000005</v>
      </c>
      <c r="H25" s="31">
        <v>0</v>
      </c>
      <c r="I25" s="31">
        <v>504.5</v>
      </c>
    </row>
    <row r="26" spans="1:9" ht="34.5" customHeight="1" x14ac:dyDescent="0.25">
      <c r="A26" s="15">
        <v>1</v>
      </c>
      <c r="B26" s="15">
        <v>4</v>
      </c>
      <c r="C26" s="14">
        <v>4</v>
      </c>
      <c r="D26" s="15">
        <v>2</v>
      </c>
      <c r="E26" s="22" t="s">
        <v>116</v>
      </c>
      <c r="F26" s="69">
        <v>6683.8</v>
      </c>
      <c r="G26" s="75">
        <v>7825.3</v>
      </c>
      <c r="H26" s="31">
        <v>5282</v>
      </c>
      <c r="I26" s="40">
        <v>10016.1</v>
      </c>
    </row>
    <row r="27" spans="1:9" x14ac:dyDescent="0.25">
      <c r="A27" s="15">
        <v>1</v>
      </c>
      <c r="B27" s="15">
        <v>4</v>
      </c>
      <c r="C27" s="14">
        <v>5</v>
      </c>
      <c r="D27" s="15"/>
      <c r="E27" s="22" t="s">
        <v>117</v>
      </c>
      <c r="F27" s="67">
        <v>1610.4</v>
      </c>
      <c r="G27" s="73">
        <v>1632.6</v>
      </c>
      <c r="H27" s="18">
        <v>1911</v>
      </c>
      <c r="I27" s="18">
        <v>1723.5</v>
      </c>
    </row>
    <row r="28" spans="1:9" x14ac:dyDescent="0.25">
      <c r="A28" s="15">
        <v>1</v>
      </c>
      <c r="B28" s="15">
        <v>4</v>
      </c>
      <c r="C28" s="14">
        <v>5</v>
      </c>
      <c r="D28" s="15">
        <v>1</v>
      </c>
      <c r="E28" s="22" t="s">
        <v>117</v>
      </c>
      <c r="F28" s="68">
        <v>1610.4</v>
      </c>
      <c r="G28" s="74">
        <v>1632.6</v>
      </c>
      <c r="H28" s="31">
        <v>1911</v>
      </c>
      <c r="I28" s="31">
        <v>1723.5</v>
      </c>
    </row>
    <row r="29" spans="1:9" ht="39" customHeight="1" x14ac:dyDescent="0.25">
      <c r="A29" s="13">
        <v>1</v>
      </c>
      <c r="B29" s="13">
        <v>5</v>
      </c>
      <c r="C29" s="21"/>
      <c r="D29" s="13"/>
      <c r="E29" s="16" t="s">
        <v>118</v>
      </c>
      <c r="F29" s="66">
        <v>666.8</v>
      </c>
      <c r="G29" s="72">
        <v>319.10000000000002</v>
      </c>
      <c r="H29" s="12">
        <v>408</v>
      </c>
      <c r="I29" s="12">
        <v>369.3</v>
      </c>
    </row>
    <row r="30" spans="1:9" x14ac:dyDescent="0.25">
      <c r="A30" s="15">
        <v>1</v>
      </c>
      <c r="B30" s="15">
        <v>5</v>
      </c>
      <c r="C30" s="14">
        <v>2</v>
      </c>
      <c r="D30" s="15"/>
      <c r="E30" s="22" t="s">
        <v>119</v>
      </c>
      <c r="F30" s="67">
        <v>0</v>
      </c>
      <c r="G30" s="73">
        <v>0</v>
      </c>
      <c r="H30" s="18">
        <v>0</v>
      </c>
      <c r="I30" s="18">
        <v>0</v>
      </c>
    </row>
    <row r="31" spans="1:9" ht="63" customHeight="1" x14ac:dyDescent="0.25">
      <c r="A31" s="15">
        <v>1</v>
      </c>
      <c r="B31" s="15">
        <v>5</v>
      </c>
      <c r="C31" s="14">
        <v>2</v>
      </c>
      <c r="D31" s="15">
        <v>74</v>
      </c>
      <c r="E31" s="22" t="s">
        <v>120</v>
      </c>
      <c r="F31" s="68"/>
      <c r="G31" s="74"/>
      <c r="H31" s="31"/>
      <c r="I31" s="31"/>
    </row>
    <row r="32" spans="1:9" ht="64.5" customHeight="1" x14ac:dyDescent="0.25">
      <c r="A32" s="15">
        <v>1</v>
      </c>
      <c r="B32" s="15">
        <v>5</v>
      </c>
      <c r="C32" s="14">
        <v>2</v>
      </c>
      <c r="D32" s="15">
        <v>75</v>
      </c>
      <c r="E32" s="22" t="s">
        <v>121</v>
      </c>
      <c r="F32" s="68"/>
      <c r="G32" s="74"/>
      <c r="H32" s="31"/>
      <c r="I32" s="31"/>
    </row>
    <row r="33" spans="1:9" ht="48" customHeight="1" x14ac:dyDescent="0.25">
      <c r="A33" s="23">
        <v>1</v>
      </c>
      <c r="B33" s="23">
        <v>5</v>
      </c>
      <c r="C33" s="24">
        <v>2</v>
      </c>
      <c r="D33" s="23">
        <v>84</v>
      </c>
      <c r="E33" s="25" t="s">
        <v>122</v>
      </c>
      <c r="F33" s="68"/>
      <c r="G33" s="74"/>
      <c r="H33" s="31"/>
      <c r="I33" s="31"/>
    </row>
    <row r="34" spans="1:9" ht="42" customHeight="1" x14ac:dyDescent="0.25">
      <c r="A34" s="15">
        <v>1</v>
      </c>
      <c r="B34" s="15">
        <v>5</v>
      </c>
      <c r="C34" s="15">
        <v>3</v>
      </c>
      <c r="D34" s="15" t="s">
        <v>29</v>
      </c>
      <c r="E34" s="22" t="s">
        <v>123</v>
      </c>
      <c r="F34" s="67">
        <v>666.8</v>
      </c>
      <c r="G34" s="73">
        <v>319.10000000000002</v>
      </c>
      <c r="H34" s="18">
        <v>408</v>
      </c>
      <c r="I34" s="18">
        <v>369.3</v>
      </c>
    </row>
    <row r="35" spans="1:9" ht="32.25" customHeight="1" x14ac:dyDescent="0.25">
      <c r="A35" s="15">
        <v>1</v>
      </c>
      <c r="B35" s="15">
        <v>5</v>
      </c>
      <c r="C35" s="15">
        <v>3</v>
      </c>
      <c r="D35" s="15">
        <v>15</v>
      </c>
      <c r="E35" s="22" t="s">
        <v>124</v>
      </c>
      <c r="F35" s="68">
        <v>666.8</v>
      </c>
      <c r="G35" s="74">
        <v>319.10000000000002</v>
      </c>
      <c r="H35" s="31">
        <v>408</v>
      </c>
      <c r="I35" s="31">
        <v>369.3</v>
      </c>
    </row>
    <row r="36" spans="1:9" ht="22.5" x14ac:dyDescent="0.25">
      <c r="A36" s="15">
        <v>1</v>
      </c>
      <c r="B36" s="15">
        <v>5</v>
      </c>
      <c r="C36" s="15">
        <v>4</v>
      </c>
      <c r="D36" s="15"/>
      <c r="E36" s="22" t="s">
        <v>125</v>
      </c>
      <c r="F36" s="67">
        <v>0</v>
      </c>
      <c r="G36" s="73">
        <v>0</v>
      </c>
      <c r="H36" s="18"/>
      <c r="I36" s="18"/>
    </row>
    <row r="37" spans="1:9" ht="22.5" x14ac:dyDescent="0.25">
      <c r="A37" s="15">
        <v>1</v>
      </c>
      <c r="B37" s="15">
        <v>5</v>
      </c>
      <c r="C37" s="15">
        <v>4</v>
      </c>
      <c r="D37" s="15">
        <v>2</v>
      </c>
      <c r="E37" s="22" t="s">
        <v>126</v>
      </c>
      <c r="F37" s="68"/>
      <c r="G37" s="74"/>
      <c r="H37" s="31"/>
      <c r="I37" s="31"/>
    </row>
    <row r="38" spans="1:9" x14ac:dyDescent="0.25">
      <c r="A38" s="15">
        <v>1</v>
      </c>
      <c r="B38" s="15">
        <v>5</v>
      </c>
      <c r="C38" s="15">
        <v>4</v>
      </c>
      <c r="D38" s="15">
        <v>4</v>
      </c>
      <c r="E38" s="22" t="s">
        <v>127</v>
      </c>
      <c r="F38" s="68"/>
      <c r="G38" s="74"/>
      <c r="H38" s="31"/>
      <c r="I38" s="31"/>
    </row>
    <row r="39" spans="1:9" ht="101.25" x14ac:dyDescent="0.25">
      <c r="A39" s="15">
        <v>1</v>
      </c>
      <c r="B39" s="15">
        <v>5</v>
      </c>
      <c r="C39" s="15">
        <v>4</v>
      </c>
      <c r="D39" s="15">
        <v>25</v>
      </c>
      <c r="E39" s="22" t="s">
        <v>35</v>
      </c>
      <c r="F39" s="68"/>
      <c r="G39" s="74"/>
      <c r="H39" s="31"/>
      <c r="I39" s="31"/>
    </row>
    <row r="40" spans="1:9" ht="22.5" x14ac:dyDescent="0.25">
      <c r="A40" s="15">
        <v>1</v>
      </c>
      <c r="B40" s="15">
        <v>5</v>
      </c>
      <c r="C40" s="15">
        <v>4</v>
      </c>
      <c r="D40" s="15">
        <v>29</v>
      </c>
      <c r="E40" s="22" t="s">
        <v>36</v>
      </c>
      <c r="F40" s="68"/>
      <c r="G40" s="74"/>
      <c r="H40" s="31"/>
      <c r="I40" s="31"/>
    </row>
    <row r="41" spans="1:9" ht="101.25" x14ac:dyDescent="0.25">
      <c r="A41" s="15">
        <v>1</v>
      </c>
      <c r="B41" s="15">
        <v>5</v>
      </c>
      <c r="C41" s="15">
        <v>4</v>
      </c>
      <c r="D41" s="15">
        <v>30</v>
      </c>
      <c r="E41" s="22" t="s">
        <v>128</v>
      </c>
      <c r="F41" s="68">
        <v>0</v>
      </c>
      <c r="G41" s="74">
        <v>0</v>
      </c>
      <c r="H41" s="31">
        <v>0</v>
      </c>
      <c r="I41" s="31">
        <v>0</v>
      </c>
    </row>
    <row r="42" spans="1:9" ht="22.5" x14ac:dyDescent="0.25">
      <c r="A42" s="15">
        <v>1</v>
      </c>
      <c r="B42" s="15">
        <v>5</v>
      </c>
      <c r="C42" s="15">
        <v>4</v>
      </c>
      <c r="D42" s="15">
        <v>34</v>
      </c>
      <c r="E42" s="22" t="s">
        <v>129</v>
      </c>
      <c r="F42" s="68"/>
      <c r="G42" s="74"/>
      <c r="H42" s="31"/>
      <c r="I42" s="31"/>
    </row>
    <row r="43" spans="1:9" x14ac:dyDescent="0.25">
      <c r="A43" s="15">
        <v>1</v>
      </c>
      <c r="B43" s="15">
        <v>5</v>
      </c>
      <c r="C43" s="15">
        <v>5</v>
      </c>
      <c r="D43" s="15"/>
      <c r="E43" s="22" t="s">
        <v>130</v>
      </c>
      <c r="F43" s="67">
        <v>0</v>
      </c>
      <c r="G43" s="73">
        <v>0</v>
      </c>
      <c r="H43" s="18">
        <v>0</v>
      </c>
      <c r="I43" s="18">
        <v>0</v>
      </c>
    </row>
    <row r="44" spans="1:9" x14ac:dyDescent="0.25">
      <c r="A44" s="15">
        <v>1</v>
      </c>
      <c r="B44" s="15">
        <v>5</v>
      </c>
      <c r="C44" s="15">
        <v>5</v>
      </c>
      <c r="D44" s="15">
        <v>2</v>
      </c>
      <c r="E44" s="22" t="s">
        <v>131</v>
      </c>
      <c r="F44" s="68"/>
      <c r="G44" s="74"/>
      <c r="H44" s="31"/>
      <c r="I44" s="31"/>
    </row>
    <row r="45" spans="1:9" x14ac:dyDescent="0.25">
      <c r="A45" s="13">
        <v>1</v>
      </c>
      <c r="B45" s="13">
        <v>7</v>
      </c>
      <c r="C45" s="13"/>
      <c r="D45" s="13"/>
      <c r="E45" s="16" t="s">
        <v>132</v>
      </c>
      <c r="F45" s="66">
        <v>0</v>
      </c>
      <c r="G45" s="72">
        <v>0</v>
      </c>
      <c r="H45" s="12">
        <v>0</v>
      </c>
      <c r="I45" s="12">
        <v>0</v>
      </c>
    </row>
    <row r="46" spans="1:9" x14ac:dyDescent="0.25">
      <c r="A46" s="15">
        <v>1</v>
      </c>
      <c r="B46" s="15">
        <v>7</v>
      </c>
      <c r="C46" s="15">
        <v>1</v>
      </c>
      <c r="D46" s="15"/>
      <c r="E46" s="22" t="s">
        <v>132</v>
      </c>
      <c r="F46" s="67">
        <v>0</v>
      </c>
      <c r="G46" s="73">
        <v>0</v>
      </c>
      <c r="H46" s="18">
        <v>0</v>
      </c>
      <c r="I46" s="18">
        <v>0</v>
      </c>
    </row>
    <row r="47" spans="1:9" x14ac:dyDescent="0.25">
      <c r="A47" s="15">
        <v>1</v>
      </c>
      <c r="B47" s="15">
        <v>7</v>
      </c>
      <c r="C47" s="15">
        <v>1</v>
      </c>
      <c r="D47" s="15">
        <v>10</v>
      </c>
      <c r="E47" s="22" t="s">
        <v>133</v>
      </c>
      <c r="F47" s="68"/>
      <c r="G47" s="74"/>
      <c r="H47" s="31"/>
      <c r="I47" s="31"/>
    </row>
    <row r="48" spans="1:9" ht="42" x14ac:dyDescent="0.25">
      <c r="A48" s="13">
        <v>1</v>
      </c>
      <c r="B48" s="13">
        <v>8</v>
      </c>
      <c r="C48" s="13"/>
      <c r="D48" s="13"/>
      <c r="E48" s="16" t="s">
        <v>134</v>
      </c>
      <c r="F48" s="66">
        <v>0</v>
      </c>
      <c r="G48" s="72">
        <v>0</v>
      </c>
      <c r="H48" s="12">
        <v>0</v>
      </c>
      <c r="I48" s="12">
        <v>0</v>
      </c>
    </row>
    <row r="49" spans="1:9" x14ac:dyDescent="0.25">
      <c r="A49" s="15">
        <v>1</v>
      </c>
      <c r="B49" s="15">
        <v>8</v>
      </c>
      <c r="C49" s="15">
        <v>1</v>
      </c>
      <c r="D49" s="15"/>
      <c r="E49" s="22" t="s">
        <v>135</v>
      </c>
      <c r="F49" s="67">
        <v>0</v>
      </c>
      <c r="G49" s="73">
        <v>0</v>
      </c>
      <c r="H49" s="18">
        <v>0</v>
      </c>
      <c r="I49" s="18">
        <v>0</v>
      </c>
    </row>
    <row r="50" spans="1:9" x14ac:dyDescent="0.25">
      <c r="A50" s="15">
        <v>1</v>
      </c>
      <c r="B50" s="15">
        <v>8</v>
      </c>
      <c r="C50" s="15">
        <v>1</v>
      </c>
      <c r="D50" s="15">
        <v>26</v>
      </c>
      <c r="E50" s="22" t="s">
        <v>136</v>
      </c>
      <c r="F50" s="68"/>
      <c r="G50" s="74"/>
      <c r="H50" s="31"/>
      <c r="I50" s="31"/>
    </row>
    <row r="51" spans="1:9" x14ac:dyDescent="0.25">
      <c r="A51" s="26">
        <v>2</v>
      </c>
      <c r="B51" s="26"/>
      <c r="C51" s="26"/>
      <c r="D51" s="13"/>
      <c r="E51" s="11" t="s">
        <v>137</v>
      </c>
      <c r="F51" s="70">
        <v>0</v>
      </c>
      <c r="G51" s="76">
        <v>234.8</v>
      </c>
      <c r="H51" s="45">
        <v>0</v>
      </c>
      <c r="I51" s="45">
        <v>9.4</v>
      </c>
    </row>
    <row r="52" spans="1:9" x14ac:dyDescent="0.25">
      <c r="A52" s="13">
        <v>2</v>
      </c>
      <c r="B52" s="13">
        <v>1</v>
      </c>
      <c r="C52" s="13"/>
      <c r="D52" s="13"/>
      <c r="E52" s="16" t="s">
        <v>138</v>
      </c>
      <c r="F52" s="66">
        <v>0</v>
      </c>
      <c r="G52" s="72">
        <v>0</v>
      </c>
      <c r="H52" s="12">
        <v>0</v>
      </c>
      <c r="I52" s="12">
        <v>0</v>
      </c>
    </row>
    <row r="53" spans="1:9" ht="22.5" x14ac:dyDescent="0.25">
      <c r="A53" s="15">
        <v>2</v>
      </c>
      <c r="B53" s="15">
        <v>1</v>
      </c>
      <c r="C53" s="15">
        <v>1</v>
      </c>
      <c r="D53" s="15"/>
      <c r="E53" s="22" t="s">
        <v>139</v>
      </c>
      <c r="F53" s="67">
        <v>0</v>
      </c>
      <c r="G53" s="73">
        <v>0</v>
      </c>
      <c r="H53" s="18">
        <v>0</v>
      </c>
      <c r="I53" s="18">
        <v>0</v>
      </c>
    </row>
    <row r="54" spans="1:9" ht="22.5" x14ac:dyDescent="0.25">
      <c r="A54" s="15">
        <v>2</v>
      </c>
      <c r="B54" s="15">
        <v>1</v>
      </c>
      <c r="C54" s="15">
        <v>1</v>
      </c>
      <c r="D54" s="15">
        <v>2</v>
      </c>
      <c r="E54" s="22" t="s">
        <v>140</v>
      </c>
      <c r="F54" s="68"/>
      <c r="G54" s="74"/>
      <c r="H54" s="31"/>
      <c r="I54" s="31"/>
    </row>
    <row r="55" spans="1:9" ht="33.75" x14ac:dyDescent="0.25">
      <c r="A55" s="15">
        <v>2</v>
      </c>
      <c r="B55" s="15">
        <v>1</v>
      </c>
      <c r="C55" s="15">
        <v>3</v>
      </c>
      <c r="D55" s="15"/>
      <c r="E55" s="22" t="s">
        <v>141</v>
      </c>
      <c r="F55" s="67">
        <v>0</v>
      </c>
      <c r="G55" s="73">
        <v>0</v>
      </c>
      <c r="H55" s="18">
        <v>0</v>
      </c>
      <c r="I55" s="18">
        <v>0</v>
      </c>
    </row>
    <row r="56" spans="1:9" ht="22.5" x14ac:dyDescent="0.25">
      <c r="A56" s="15">
        <v>2</v>
      </c>
      <c r="B56" s="15">
        <v>1</v>
      </c>
      <c r="C56" s="15">
        <v>3</v>
      </c>
      <c r="D56" s="15">
        <v>2</v>
      </c>
      <c r="E56" s="22" t="s">
        <v>142</v>
      </c>
      <c r="F56" s="68"/>
      <c r="G56" s="74"/>
      <c r="H56" s="31"/>
      <c r="I56" s="31"/>
    </row>
    <row r="57" spans="1:9" ht="22.5" x14ac:dyDescent="0.25">
      <c r="A57" s="15">
        <v>2</v>
      </c>
      <c r="B57" s="15">
        <v>1</v>
      </c>
      <c r="C57" s="15">
        <v>4</v>
      </c>
      <c r="D57" s="15"/>
      <c r="E57" s="22" t="s">
        <v>143</v>
      </c>
      <c r="F57" s="67">
        <v>0</v>
      </c>
      <c r="G57" s="73">
        <v>0</v>
      </c>
      <c r="H57" s="18">
        <v>0</v>
      </c>
      <c r="I57" s="18">
        <v>0</v>
      </c>
    </row>
    <row r="58" spans="1:9" ht="22.5" x14ac:dyDescent="0.25">
      <c r="A58" s="15">
        <v>2</v>
      </c>
      <c r="B58" s="15">
        <v>1</v>
      </c>
      <c r="C58" s="15">
        <v>4</v>
      </c>
      <c r="D58" s="15">
        <v>2</v>
      </c>
      <c r="E58" s="22" t="s">
        <v>144</v>
      </c>
      <c r="F58" s="68"/>
      <c r="G58" s="74"/>
      <c r="H58" s="31"/>
      <c r="I58" s="31"/>
    </row>
    <row r="59" spans="1:9" ht="22.5" x14ac:dyDescent="0.25">
      <c r="A59" s="15">
        <v>2</v>
      </c>
      <c r="B59" s="15">
        <v>1</v>
      </c>
      <c r="C59" s="15">
        <v>5</v>
      </c>
      <c r="D59" s="15"/>
      <c r="E59" s="22" t="s">
        <v>145</v>
      </c>
      <c r="F59" s="67">
        <v>0</v>
      </c>
      <c r="G59" s="73">
        <v>0</v>
      </c>
      <c r="H59" s="18">
        <v>0</v>
      </c>
      <c r="I59" s="18">
        <v>0</v>
      </c>
    </row>
    <row r="60" spans="1:9" ht="78.75" x14ac:dyDescent="0.25">
      <c r="A60" s="15">
        <v>2</v>
      </c>
      <c r="B60" s="15">
        <v>1</v>
      </c>
      <c r="C60" s="15">
        <v>5</v>
      </c>
      <c r="D60" s="15">
        <v>8</v>
      </c>
      <c r="E60" s="22" t="s">
        <v>146</v>
      </c>
      <c r="F60" s="68"/>
      <c r="G60" s="74"/>
      <c r="H60" s="31"/>
      <c r="I60" s="31"/>
    </row>
    <row r="61" spans="1:9" ht="67.5" x14ac:dyDescent="0.25">
      <c r="A61" s="15">
        <v>2</v>
      </c>
      <c r="B61" s="15">
        <v>1</v>
      </c>
      <c r="C61" s="15">
        <v>5</v>
      </c>
      <c r="D61" s="15">
        <v>9</v>
      </c>
      <c r="E61" s="22" t="s">
        <v>147</v>
      </c>
      <c r="F61" s="68"/>
      <c r="G61" s="74"/>
      <c r="H61" s="31"/>
      <c r="I61" s="31"/>
    </row>
    <row r="62" spans="1:9" ht="33.75" x14ac:dyDescent="0.25">
      <c r="A62" s="15">
        <v>2</v>
      </c>
      <c r="B62" s="15">
        <v>1</v>
      </c>
      <c r="C62" s="15">
        <v>5</v>
      </c>
      <c r="D62" s="15">
        <v>10</v>
      </c>
      <c r="E62" s="22" t="s">
        <v>148</v>
      </c>
      <c r="F62" s="68"/>
      <c r="G62" s="74"/>
      <c r="H62" s="31"/>
      <c r="I62" s="31"/>
    </row>
    <row r="63" spans="1:9" ht="22.5" x14ac:dyDescent="0.25">
      <c r="A63" s="15">
        <v>2</v>
      </c>
      <c r="B63" s="15">
        <v>1</v>
      </c>
      <c r="C63" s="15">
        <v>7</v>
      </c>
      <c r="D63" s="15"/>
      <c r="E63" s="22" t="s">
        <v>149</v>
      </c>
      <c r="F63" s="67">
        <v>0</v>
      </c>
      <c r="G63" s="73">
        <v>0</v>
      </c>
      <c r="H63" s="18">
        <v>0</v>
      </c>
      <c r="I63" s="18">
        <v>0</v>
      </c>
    </row>
    <row r="64" spans="1:9" ht="22.5" x14ac:dyDescent="0.25">
      <c r="A64" s="15">
        <v>2</v>
      </c>
      <c r="B64" s="15">
        <v>1</v>
      </c>
      <c r="C64" s="15">
        <v>7</v>
      </c>
      <c r="D64" s="15">
        <v>6</v>
      </c>
      <c r="E64" s="22" t="s">
        <v>150</v>
      </c>
      <c r="F64" s="68"/>
      <c r="G64" s="74"/>
      <c r="H64" s="31"/>
      <c r="I64" s="31"/>
    </row>
    <row r="65" spans="1:9" ht="33.75" x14ac:dyDescent="0.25">
      <c r="A65" s="15">
        <v>2</v>
      </c>
      <c r="B65" s="15">
        <v>1</v>
      </c>
      <c r="C65" s="15">
        <v>7</v>
      </c>
      <c r="D65" s="15">
        <v>11</v>
      </c>
      <c r="E65" s="22" t="s">
        <v>151</v>
      </c>
      <c r="F65" s="68"/>
      <c r="G65" s="74"/>
      <c r="H65" s="31"/>
      <c r="I65" s="31"/>
    </row>
    <row r="66" spans="1:9" ht="22.5" x14ac:dyDescent="0.25">
      <c r="A66" s="15">
        <v>2</v>
      </c>
      <c r="B66" s="15">
        <v>1</v>
      </c>
      <c r="C66" s="15">
        <v>7</v>
      </c>
      <c r="D66" s="15">
        <v>13</v>
      </c>
      <c r="E66" s="22" t="s">
        <v>152</v>
      </c>
      <c r="F66" s="68"/>
      <c r="G66" s="74"/>
      <c r="H66" s="31"/>
      <c r="I66" s="31"/>
    </row>
    <row r="67" spans="1:9" ht="33.75" x14ac:dyDescent="0.25">
      <c r="A67" s="15">
        <v>2</v>
      </c>
      <c r="B67" s="15">
        <v>1</v>
      </c>
      <c r="C67" s="15">
        <v>7</v>
      </c>
      <c r="D67" s="15">
        <v>18</v>
      </c>
      <c r="E67" s="22" t="s">
        <v>153</v>
      </c>
      <c r="F67" s="68"/>
      <c r="G67" s="74"/>
      <c r="H67" s="31"/>
      <c r="I67" s="31"/>
    </row>
    <row r="68" spans="1:9" ht="56.25" x14ac:dyDescent="0.25">
      <c r="A68" s="15">
        <v>2</v>
      </c>
      <c r="B68" s="15">
        <v>1</v>
      </c>
      <c r="C68" s="15">
        <v>7</v>
      </c>
      <c r="D68" s="15">
        <v>19</v>
      </c>
      <c r="E68" s="22" t="s">
        <v>154</v>
      </c>
      <c r="F68" s="68"/>
      <c r="G68" s="74"/>
      <c r="H68" s="31"/>
      <c r="I68" s="31"/>
    </row>
    <row r="69" spans="1:9" x14ac:dyDescent="0.25">
      <c r="A69" s="15">
        <v>2</v>
      </c>
      <c r="B69" s="15">
        <v>1</v>
      </c>
      <c r="C69" s="15">
        <v>9</v>
      </c>
      <c r="D69" s="15" t="s">
        <v>29</v>
      </c>
      <c r="E69" s="22" t="s">
        <v>155</v>
      </c>
      <c r="F69" s="67">
        <v>0</v>
      </c>
      <c r="G69" s="73">
        <v>0</v>
      </c>
      <c r="H69" s="18">
        <v>0</v>
      </c>
      <c r="I69" s="18">
        <v>0</v>
      </c>
    </row>
    <row r="70" spans="1:9" ht="56.25" x14ac:dyDescent="0.25">
      <c r="A70" s="15">
        <v>2</v>
      </c>
      <c r="B70" s="15">
        <v>1</v>
      </c>
      <c r="C70" s="15">
        <v>9</v>
      </c>
      <c r="D70" s="15">
        <v>7</v>
      </c>
      <c r="E70" s="22" t="s">
        <v>156</v>
      </c>
      <c r="F70" s="68"/>
      <c r="G70" s="74"/>
      <c r="H70" s="31"/>
      <c r="I70" s="31"/>
    </row>
    <row r="71" spans="1:9" ht="22.5" x14ac:dyDescent="0.25">
      <c r="A71" s="15">
        <v>2</v>
      </c>
      <c r="B71" s="15">
        <v>1</v>
      </c>
      <c r="C71" s="15">
        <v>9</v>
      </c>
      <c r="D71" s="15">
        <v>10</v>
      </c>
      <c r="E71" s="22" t="s">
        <v>157</v>
      </c>
      <c r="F71" s="68"/>
      <c r="G71" s="74"/>
      <c r="H71" s="31"/>
      <c r="I71" s="31"/>
    </row>
    <row r="72" spans="1:9" ht="42" x14ac:dyDescent="0.25">
      <c r="A72" s="13">
        <v>2</v>
      </c>
      <c r="B72" s="13">
        <v>2</v>
      </c>
      <c r="C72" s="13"/>
      <c r="D72" s="13"/>
      <c r="E72" s="16" t="s">
        <v>158</v>
      </c>
      <c r="F72" s="66">
        <v>0</v>
      </c>
      <c r="G72" s="72">
        <v>0</v>
      </c>
      <c r="H72" s="12">
        <v>0</v>
      </c>
      <c r="I72" s="12">
        <v>0</v>
      </c>
    </row>
    <row r="73" spans="1:9" ht="33.75" x14ac:dyDescent="0.25">
      <c r="A73" s="15">
        <v>2</v>
      </c>
      <c r="B73" s="15">
        <v>2</v>
      </c>
      <c r="C73" s="15">
        <v>1</v>
      </c>
      <c r="D73" s="15"/>
      <c r="E73" s="22" t="s">
        <v>67</v>
      </c>
      <c r="F73" s="67">
        <v>0</v>
      </c>
      <c r="G73" s="73">
        <v>0</v>
      </c>
      <c r="H73" s="18">
        <v>0</v>
      </c>
      <c r="I73" s="18">
        <v>0</v>
      </c>
    </row>
    <row r="74" spans="1:9" ht="33.75" x14ac:dyDescent="0.25">
      <c r="A74" s="15">
        <v>2</v>
      </c>
      <c r="B74" s="15">
        <v>2</v>
      </c>
      <c r="C74" s="15">
        <v>1</v>
      </c>
      <c r="D74" s="15">
        <v>2</v>
      </c>
      <c r="E74" s="22" t="s">
        <v>68</v>
      </c>
      <c r="F74" s="68"/>
      <c r="G74" s="74"/>
      <c r="H74" s="31"/>
      <c r="I74" s="31"/>
    </row>
    <row r="75" spans="1:9" ht="42" x14ac:dyDescent="0.25">
      <c r="A75" s="13">
        <v>2</v>
      </c>
      <c r="B75" s="13">
        <v>3</v>
      </c>
      <c r="C75" s="13"/>
      <c r="D75" s="13"/>
      <c r="E75" s="16" t="s">
        <v>69</v>
      </c>
      <c r="F75" s="66">
        <v>0</v>
      </c>
      <c r="G75" s="72">
        <v>0</v>
      </c>
      <c r="H75" s="12">
        <v>0</v>
      </c>
      <c r="I75" s="12">
        <v>0</v>
      </c>
    </row>
    <row r="76" spans="1:9" ht="33.75" x14ac:dyDescent="0.25">
      <c r="A76" s="15">
        <v>2</v>
      </c>
      <c r="B76" s="15">
        <v>3</v>
      </c>
      <c r="C76" s="15">
        <v>1</v>
      </c>
      <c r="D76" s="15" t="s">
        <v>29</v>
      </c>
      <c r="E76" s="22" t="s">
        <v>159</v>
      </c>
      <c r="F76" s="67">
        <v>0</v>
      </c>
      <c r="G76" s="73">
        <v>0</v>
      </c>
      <c r="H76" s="18">
        <v>0</v>
      </c>
      <c r="I76" s="18">
        <v>0</v>
      </c>
    </row>
    <row r="77" spans="1:9" ht="33.75" x14ac:dyDescent="0.25">
      <c r="A77" s="15">
        <v>2</v>
      </c>
      <c r="B77" s="15">
        <v>3</v>
      </c>
      <c r="C77" s="15">
        <v>1</v>
      </c>
      <c r="D77" s="15">
        <v>2</v>
      </c>
      <c r="E77" s="22" t="s">
        <v>160</v>
      </c>
      <c r="F77" s="68"/>
      <c r="G77" s="74"/>
      <c r="H77" s="31"/>
      <c r="I77" s="31"/>
    </row>
    <row r="78" spans="1:9" ht="63" x14ac:dyDescent="0.25">
      <c r="A78" s="13">
        <v>2</v>
      </c>
      <c r="B78" s="13">
        <v>4</v>
      </c>
      <c r="C78" s="13"/>
      <c r="D78" s="13"/>
      <c r="E78" s="16" t="s">
        <v>161</v>
      </c>
      <c r="F78" s="66">
        <v>0</v>
      </c>
      <c r="G78" s="72">
        <v>0</v>
      </c>
      <c r="H78" s="12">
        <v>0</v>
      </c>
      <c r="I78" s="12">
        <v>0</v>
      </c>
    </row>
    <row r="79" spans="1:9" ht="78.75" x14ac:dyDescent="0.25">
      <c r="A79" s="15">
        <v>2</v>
      </c>
      <c r="B79" s="15">
        <v>4</v>
      </c>
      <c r="C79" s="15">
        <v>1</v>
      </c>
      <c r="D79" s="15"/>
      <c r="E79" s="22" t="s">
        <v>162</v>
      </c>
      <c r="F79" s="67">
        <v>0</v>
      </c>
      <c r="G79" s="73">
        <v>0</v>
      </c>
      <c r="H79" s="18">
        <v>0</v>
      </c>
      <c r="I79" s="18">
        <v>0</v>
      </c>
    </row>
    <row r="80" spans="1:9" ht="33.75" x14ac:dyDescent="0.25">
      <c r="A80" s="15">
        <v>2</v>
      </c>
      <c r="B80" s="15">
        <v>4</v>
      </c>
      <c r="C80" s="15">
        <v>1</v>
      </c>
      <c r="D80" s="15">
        <v>14</v>
      </c>
      <c r="E80" s="22" t="s">
        <v>163</v>
      </c>
      <c r="F80" s="68"/>
      <c r="G80" s="74"/>
      <c r="H80" s="31"/>
      <c r="I80" s="31"/>
    </row>
    <row r="81" spans="1:9" ht="45" x14ac:dyDescent="0.25">
      <c r="A81" s="15">
        <v>2</v>
      </c>
      <c r="B81" s="15">
        <v>4</v>
      </c>
      <c r="C81" s="15">
        <v>1</v>
      </c>
      <c r="D81" s="15">
        <v>18</v>
      </c>
      <c r="E81" s="22" t="s">
        <v>164</v>
      </c>
      <c r="F81" s="68"/>
      <c r="G81" s="74"/>
      <c r="H81" s="31"/>
      <c r="I81" s="31"/>
    </row>
    <row r="82" spans="1:9" ht="78.75" x14ac:dyDescent="0.25">
      <c r="A82" s="15">
        <v>2</v>
      </c>
      <c r="B82" s="15">
        <v>4</v>
      </c>
      <c r="C82" s="15">
        <v>1</v>
      </c>
      <c r="D82" s="15">
        <v>54</v>
      </c>
      <c r="E82" s="22" t="s">
        <v>165</v>
      </c>
      <c r="F82" s="68"/>
      <c r="G82" s="74"/>
      <c r="H82" s="31"/>
      <c r="I82" s="31"/>
    </row>
    <row r="83" spans="1:9" ht="33.75" x14ac:dyDescent="0.25">
      <c r="A83" s="15">
        <v>2</v>
      </c>
      <c r="B83" s="15">
        <v>4</v>
      </c>
      <c r="C83" s="15">
        <v>1</v>
      </c>
      <c r="D83" s="15">
        <v>70</v>
      </c>
      <c r="E83" s="22" t="s">
        <v>166</v>
      </c>
      <c r="F83" s="68"/>
      <c r="G83" s="74"/>
      <c r="H83" s="31" t="s">
        <v>29</v>
      </c>
      <c r="I83" s="31"/>
    </row>
    <row r="84" spans="1:9" ht="56.25" x14ac:dyDescent="0.25">
      <c r="A84" s="15">
        <v>2</v>
      </c>
      <c r="B84" s="15">
        <v>4</v>
      </c>
      <c r="C84" s="15">
        <v>1</v>
      </c>
      <c r="D84" s="15">
        <v>71</v>
      </c>
      <c r="E84" s="22" t="s">
        <v>167</v>
      </c>
      <c r="F84" s="68"/>
      <c r="G84" s="74"/>
      <c r="H84" s="31"/>
      <c r="I84" s="31"/>
    </row>
    <row r="85" spans="1:9" x14ac:dyDescent="0.25">
      <c r="A85" s="15">
        <v>2</v>
      </c>
      <c r="B85" s="15">
        <v>5</v>
      </c>
      <c r="C85" s="15"/>
      <c r="D85" s="15"/>
      <c r="E85" s="22" t="s">
        <v>168</v>
      </c>
      <c r="F85" s="67">
        <v>0</v>
      </c>
      <c r="G85" s="73">
        <v>0</v>
      </c>
      <c r="H85" s="18">
        <v>0</v>
      </c>
      <c r="I85" s="18">
        <v>0</v>
      </c>
    </row>
    <row r="86" spans="1:9" x14ac:dyDescent="0.25">
      <c r="A86" s="15">
        <v>2</v>
      </c>
      <c r="B86" s="15">
        <v>5</v>
      </c>
      <c r="C86" s="15">
        <v>1</v>
      </c>
      <c r="D86" s="15"/>
      <c r="E86" s="22" t="s">
        <v>169</v>
      </c>
      <c r="F86" s="67">
        <v>0</v>
      </c>
      <c r="G86" s="73">
        <v>0</v>
      </c>
      <c r="H86" s="18">
        <v>0</v>
      </c>
      <c r="I86" s="18">
        <v>0</v>
      </c>
    </row>
    <row r="87" spans="1:9" x14ac:dyDescent="0.25">
      <c r="A87" s="15">
        <v>2</v>
      </c>
      <c r="B87" s="15">
        <v>5</v>
      </c>
      <c r="C87" s="15">
        <v>1</v>
      </c>
      <c r="D87" s="27">
        <v>2</v>
      </c>
      <c r="E87" s="22" t="s">
        <v>170</v>
      </c>
      <c r="F87" s="68"/>
      <c r="G87" s="74"/>
      <c r="H87" s="31"/>
      <c r="I87" s="31"/>
    </row>
    <row r="88" spans="1:9" x14ac:dyDescent="0.25">
      <c r="A88" s="15">
        <v>2</v>
      </c>
      <c r="B88" s="15">
        <v>5</v>
      </c>
      <c r="C88" s="15">
        <v>2</v>
      </c>
      <c r="D88" s="15"/>
      <c r="E88" s="22" t="s">
        <v>171</v>
      </c>
      <c r="F88" s="67">
        <v>0</v>
      </c>
      <c r="G88" s="73">
        <v>0</v>
      </c>
      <c r="H88" s="18">
        <v>0</v>
      </c>
      <c r="I88" s="18">
        <v>0</v>
      </c>
    </row>
    <row r="89" spans="1:9" x14ac:dyDescent="0.25">
      <c r="A89" s="15">
        <v>2</v>
      </c>
      <c r="B89" s="15">
        <v>5</v>
      </c>
      <c r="C89" s="15">
        <v>2</v>
      </c>
      <c r="D89" s="15">
        <v>2</v>
      </c>
      <c r="E89" s="22" t="s">
        <v>170</v>
      </c>
      <c r="F89" s="68"/>
      <c r="G89" s="74"/>
      <c r="H89" s="31"/>
      <c r="I89" s="31"/>
    </row>
    <row r="90" spans="1:9" x14ac:dyDescent="0.25">
      <c r="A90" s="13">
        <v>2</v>
      </c>
      <c r="B90" s="13">
        <v>6</v>
      </c>
      <c r="C90" s="13"/>
      <c r="D90" s="13"/>
      <c r="E90" s="16" t="s">
        <v>172</v>
      </c>
      <c r="F90" s="66">
        <v>0</v>
      </c>
      <c r="G90" s="72">
        <v>234.8</v>
      </c>
      <c r="H90" s="12">
        <v>0</v>
      </c>
      <c r="I90" s="12">
        <v>9.4</v>
      </c>
    </row>
    <row r="91" spans="1:9" x14ac:dyDescent="0.25">
      <c r="A91" s="15">
        <v>2</v>
      </c>
      <c r="B91" s="15">
        <v>6</v>
      </c>
      <c r="C91" s="15">
        <v>1</v>
      </c>
      <c r="D91" s="15"/>
      <c r="E91" s="22" t="s">
        <v>172</v>
      </c>
      <c r="F91" s="67">
        <v>0</v>
      </c>
      <c r="G91" s="73">
        <v>234.8</v>
      </c>
      <c r="H91" s="18">
        <v>0</v>
      </c>
      <c r="I91" s="18">
        <v>0</v>
      </c>
    </row>
    <row r="92" spans="1:9" ht="33.75" x14ac:dyDescent="0.25">
      <c r="A92" s="15">
        <v>2</v>
      </c>
      <c r="B92" s="15">
        <v>6</v>
      </c>
      <c r="C92" s="15">
        <v>1</v>
      </c>
      <c r="D92" s="15">
        <v>5</v>
      </c>
      <c r="E92" s="22" t="s">
        <v>173</v>
      </c>
      <c r="F92" s="68"/>
      <c r="G92" s="74"/>
      <c r="H92" s="31"/>
      <c r="I92" s="31"/>
    </row>
    <row r="93" spans="1:9" ht="22.5" x14ac:dyDescent="0.25">
      <c r="A93" s="15">
        <v>2</v>
      </c>
      <c r="B93" s="15">
        <v>6</v>
      </c>
      <c r="C93" s="15">
        <v>1</v>
      </c>
      <c r="D93" s="15">
        <v>7</v>
      </c>
      <c r="E93" s="22" t="s">
        <v>174</v>
      </c>
      <c r="F93" s="68"/>
      <c r="G93" s="74"/>
      <c r="H93" s="31"/>
      <c r="I93" s="31"/>
    </row>
    <row r="94" spans="1:9" ht="22.5" x14ac:dyDescent="0.25">
      <c r="A94" s="15">
        <v>2</v>
      </c>
      <c r="B94" s="15">
        <v>6</v>
      </c>
      <c r="C94" s="15">
        <v>1</v>
      </c>
      <c r="D94" s="15">
        <v>9</v>
      </c>
      <c r="E94" s="22" t="s">
        <v>175</v>
      </c>
      <c r="F94" s="68"/>
      <c r="G94" s="74">
        <v>234.8</v>
      </c>
      <c r="H94" s="31"/>
      <c r="I94" s="31">
        <v>9.4</v>
      </c>
    </row>
    <row r="95" spans="1:9" x14ac:dyDescent="0.25">
      <c r="A95" s="15">
        <v>2</v>
      </c>
      <c r="B95" s="15">
        <v>6</v>
      </c>
      <c r="C95" s="15">
        <v>1</v>
      </c>
      <c r="D95" s="15">
        <v>15</v>
      </c>
      <c r="E95" s="22" t="s">
        <v>176</v>
      </c>
      <c r="F95" s="68"/>
      <c r="G95" s="74"/>
      <c r="H95" s="31"/>
      <c r="I95" s="31"/>
    </row>
    <row r="96" spans="1:9" ht="22.5" x14ac:dyDescent="0.25">
      <c r="A96" s="15">
        <v>2</v>
      </c>
      <c r="B96" s="15">
        <v>6</v>
      </c>
      <c r="C96" s="15">
        <v>1</v>
      </c>
      <c r="D96" s="15">
        <v>17</v>
      </c>
      <c r="E96" s="22" t="s">
        <v>177</v>
      </c>
      <c r="F96" s="68"/>
      <c r="G96" s="74"/>
      <c r="H96" s="31"/>
      <c r="I96" s="31"/>
    </row>
    <row r="97" spans="1:9" x14ac:dyDescent="0.25">
      <c r="A97" s="13">
        <v>3</v>
      </c>
      <c r="B97" s="15"/>
      <c r="C97" s="15"/>
      <c r="D97" s="15"/>
      <c r="E97" s="28" t="s">
        <v>178</v>
      </c>
      <c r="F97" s="70">
        <v>0</v>
      </c>
      <c r="G97" s="76"/>
      <c r="H97" s="45"/>
      <c r="I97" s="45">
        <v>1721.5</v>
      </c>
    </row>
    <row r="98" spans="1:9" ht="21" x14ac:dyDescent="0.25">
      <c r="A98" s="13">
        <v>3</v>
      </c>
      <c r="B98" s="13">
        <v>1</v>
      </c>
      <c r="C98" s="13"/>
      <c r="D98" s="13"/>
      <c r="E98" s="16" t="s">
        <v>179</v>
      </c>
      <c r="F98" s="66">
        <v>0</v>
      </c>
      <c r="G98" s="72"/>
      <c r="H98" s="12"/>
      <c r="I98" s="12"/>
    </row>
    <row r="99" spans="1:9" ht="22.5" x14ac:dyDescent="0.25">
      <c r="A99" s="15">
        <v>3</v>
      </c>
      <c r="B99" s="15">
        <v>1</v>
      </c>
      <c r="C99" s="15">
        <v>1</v>
      </c>
      <c r="D99" s="15"/>
      <c r="E99" s="22" t="s">
        <v>179</v>
      </c>
      <c r="F99" s="67">
        <v>0</v>
      </c>
      <c r="G99" s="73"/>
      <c r="H99" s="18"/>
      <c r="I99" s="18"/>
    </row>
    <row r="100" spans="1:9" ht="33.75" x14ac:dyDescent="0.25">
      <c r="A100" s="15">
        <v>3</v>
      </c>
      <c r="B100" s="15">
        <v>1</v>
      </c>
      <c r="C100" s="15">
        <v>1</v>
      </c>
      <c r="D100" s="15">
        <v>2</v>
      </c>
      <c r="E100" s="22" t="s">
        <v>180</v>
      </c>
      <c r="F100" s="68"/>
      <c r="G100" s="74"/>
      <c r="H100" s="31"/>
      <c r="I100" s="31"/>
    </row>
    <row r="101" spans="1:9" x14ac:dyDescent="0.25">
      <c r="A101" s="15">
        <v>3</v>
      </c>
      <c r="B101" s="15">
        <v>1</v>
      </c>
      <c r="C101" s="15">
        <v>1</v>
      </c>
      <c r="D101" s="15">
        <v>3</v>
      </c>
      <c r="E101" s="22" t="s">
        <v>181</v>
      </c>
      <c r="F101" s="68"/>
      <c r="G101" s="74"/>
      <c r="H101" s="31"/>
      <c r="I101" s="31"/>
    </row>
    <row r="102" spans="1:9" ht="22.5" x14ac:dyDescent="0.25">
      <c r="A102" s="15">
        <v>3</v>
      </c>
      <c r="B102" s="15">
        <v>1</v>
      </c>
      <c r="C102" s="15">
        <v>1</v>
      </c>
      <c r="D102" s="15">
        <v>7</v>
      </c>
      <c r="E102" s="22" t="s">
        <v>182</v>
      </c>
      <c r="F102" s="68"/>
      <c r="G102" s="74"/>
      <c r="H102" s="31"/>
      <c r="I102" s="31"/>
    </row>
    <row r="103" spans="1:9" x14ac:dyDescent="0.25">
      <c r="A103" s="13">
        <v>3</v>
      </c>
      <c r="B103" s="13">
        <v>3</v>
      </c>
      <c r="C103" s="13"/>
      <c r="D103" s="13"/>
      <c r="E103" s="16" t="s">
        <v>183</v>
      </c>
      <c r="F103" s="66">
        <v>0</v>
      </c>
      <c r="G103" s="72">
        <v>335.6</v>
      </c>
      <c r="H103" s="12"/>
      <c r="I103" s="12">
        <v>1721.5</v>
      </c>
    </row>
    <row r="104" spans="1:9" x14ac:dyDescent="0.25">
      <c r="A104" s="15">
        <v>3</v>
      </c>
      <c r="B104" s="15">
        <v>3</v>
      </c>
      <c r="C104" s="15">
        <v>1</v>
      </c>
      <c r="D104" s="15"/>
      <c r="E104" s="22" t="s">
        <v>184</v>
      </c>
      <c r="F104" s="67">
        <v>0</v>
      </c>
      <c r="G104" s="73">
        <v>335.6</v>
      </c>
      <c r="H104" s="18"/>
      <c r="I104" s="18"/>
    </row>
    <row r="105" spans="1:9" x14ac:dyDescent="0.25">
      <c r="A105" s="15">
        <v>3</v>
      </c>
      <c r="B105" s="15">
        <v>3</v>
      </c>
      <c r="C105" s="15">
        <v>1</v>
      </c>
      <c r="D105" s="15">
        <v>1</v>
      </c>
      <c r="E105" s="22" t="s">
        <v>185</v>
      </c>
      <c r="F105" s="68">
        <v>0</v>
      </c>
      <c r="G105" s="74">
        <v>335.6</v>
      </c>
      <c r="H105" s="31"/>
      <c r="I105" s="31">
        <v>1721.5</v>
      </c>
    </row>
    <row r="106" spans="1:9" x14ac:dyDescent="0.25">
      <c r="A106" s="15">
        <v>3</v>
      </c>
      <c r="B106" s="15">
        <v>3</v>
      </c>
      <c r="C106" s="15">
        <v>2</v>
      </c>
      <c r="D106" s="15">
        <v>2</v>
      </c>
      <c r="E106" s="30" t="s">
        <v>186</v>
      </c>
      <c r="F106" s="67">
        <v>0</v>
      </c>
      <c r="G106" s="73"/>
      <c r="H106" s="18"/>
      <c r="I106" s="18"/>
    </row>
    <row r="107" spans="1:9" x14ac:dyDescent="0.25">
      <c r="F107" s="32"/>
      <c r="G107" s="32"/>
      <c r="H107" s="32"/>
      <c r="I107" s="32"/>
    </row>
  </sheetData>
  <mergeCells count="8">
    <mergeCell ref="A1:I2"/>
    <mergeCell ref="A4:E4"/>
    <mergeCell ref="F4:F7"/>
    <mergeCell ref="G4:G7"/>
    <mergeCell ref="H4:I6"/>
    <mergeCell ref="B5:E5"/>
    <mergeCell ref="C6:E6"/>
    <mergeCell ref="D7:E7"/>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сент</vt:lpstr>
      <vt:lpstr>каз</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2026-10-08T05:00:19Z</dcterms:modified>
</cp:coreProperties>
</file>