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775"/>
  </bookViews>
  <sheets>
    <sheet name="март 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<sst xmlns="http://schemas.openxmlformats.org/spreadsheetml/2006/main" count="58" uniqueCount="45">
  <si>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2026 жылғы 1 Қазан  Панфилов ауылдық округі бюджетінің кіріс бөлігінің атқарылуы</t>
  </si>
  <si>
    <t>мың теңге</t>
  </si>
  <si>
    <t>санаты</t>
  </si>
  <si>
    <t>Атауы</t>
  </si>
  <si>
    <t xml:space="preserve">
 2026 жылға арналған жоспар</t>
  </si>
  <si>
    <t xml:space="preserve"> 2026 ж. 01.10 орындау</t>
  </si>
  <si>
    <t>Ауытқу</t>
  </si>
  <si>
    <t>Ескерту</t>
  </si>
  <si>
    <t>2025 ж. 01.10</t>
  </si>
  <si>
    <t>2024 ж. 01.10</t>
  </si>
  <si>
    <t>2023 ж. 01.10</t>
  </si>
  <si>
    <t>Жоспар</t>
  </si>
  <si>
    <t>Нақты</t>
  </si>
  <si>
    <t>кезеңнен</t>
  </si>
  <si>
    <t>жылдан</t>
  </si>
  <si>
    <t>2025ж.  фактіден ауытқу</t>
  </si>
  <si>
    <t>2024 ж.  фактіден ауытқу</t>
  </si>
  <si>
    <t>2023 ж.  фактіден ауытқу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</si>
  <si>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</si>
  <si>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</si>
  <si>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</si>
  <si>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</si>
  <si>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</si>
  <si>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2026 жылғы 1 Қазан  Панфилов ауылдық округі бюджетінің шығыс бөлігінің атқарылуы</t>
  </si>
  <si>
    <t>Бюджеттік сыныптама кодтары</t>
  </si>
  <si>
    <t>2026 жылға арналған жоспар</t>
  </si>
  <si>
    <t>2026 ж. 01.10</t>
  </si>
  <si>
    <t xml:space="preserve">Факт </t>
  </si>
  <si>
    <t>2026 ж. 01.10 фактіден ауытқу</t>
  </si>
  <si>
    <t xml:space="preserve">Факт  </t>
  </si>
  <si>
    <t>2025 ж. 01.10 фактіден ауытқу</t>
  </si>
  <si>
    <t>2024 ж. 01.10 фактіден ауытқу</t>
  </si>
  <si>
    <t>ШЫҒЫНДАР:</t>
  </si>
  <si>
    <t>01</t>
  </si>
  <si>
    <t>Жалпы сипаттағы мемлекеттік қызметтер</t>
  </si>
  <si>
    <t>04</t>
  </si>
  <si>
    <t>Білім беру</t>
  </si>
  <si>
    <t>06</t>
  </si>
  <si>
    <t>Әлеуметтік көмек және әлеуметтік қамсыздандыру</t>
  </si>
  <si>
    <t>07</t>
  </si>
  <si>
    <t>Тұрғын үй -коммуналдық шаруашылық</t>
  </si>
  <si>
    <t>12</t>
  </si>
  <si>
    <t>Көлік және коммуникация</t>
  </si>
  <si>
    <t>13</t>
  </si>
  <si>
    <t>трансферты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</si>
</sst>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  <numFmt numFmtId="180" formatCode="#,##0.0"/>
  </numFmts>
  <fonts count="23">
    <font>
      <sz val="11"/>
      <color theme="1"/>
      <name val="Calibri"/>
      <charset val="0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libri Light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12" applyNumberFormat="0" applyAlignment="0" applyProtection="0"/>
    <xf numFmtId="0" fontId="13" fillId="5" borderId="13" applyNumberFormat="0" applyAlignment="0" applyProtection="0"/>
    <xf numFmtId="0" fontId="14" fillId="5" borderId="12" applyNumberFormat="0" applyAlignment="0" applyProtection="0"/>
    <xf numFmtId="0" fontId="15" fillId="6" borderId="14" applyNumberFormat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1" fillId="33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80" fontId="1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80" fontId="2" fillId="0" borderId="2" xfId="0" applyNumberFormat="1" applyFont="1" applyFill="1" applyBorder="1" applyAlignment="1">
      <alignment vertical="center"/>
    </xf>
    <xf numFmtId="180" fontId="2" fillId="0" borderId="2" xfId="0" applyNumberFormat="1" applyFont="1" applyFill="1" applyBorder="1" applyAlignment="1">
      <alignment horizontal="center" vertical="center" wrapText="1"/>
    </xf>
    <xf numFmtId="180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180" fontId="2" fillId="2" borderId="2" xfId="0" applyNumberFormat="1" applyFont="1" applyFill="1" applyBorder="1" applyAlignment="1">
      <alignment horizontal="center" vertical="center"/>
    </xf>
    <xf numFmtId="180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80" zoomScaleNormal="80" zoomScaleSheetLayoutView="60" workbookViewId="0">
      <pane xSplit="2" ySplit="5" topLeftCell="C10" activePane="bottomRight" state="frozen"/>
      <selection/>
      <selection pane="topRight"/>
      <selection pane="bottomLeft"/>
      <selection pane="bottomRight" activeCell="A1" sqref="A1:N22"/>
    </sheetView>
  </sheetViews>
  <sheetFormatPr defaultColWidth="9.14285714285714" defaultRowHeight="15.75"/>
  <cols>
    <col min="1" max="1" width="10.1428571428571" style="3" customWidth="1"/>
    <col min="2" max="2" width="23.7142857142857" style="4" customWidth="1"/>
    <col min="3" max="3" width="18.7142857142857" style="5"/>
    <col min="4" max="5" width="14.1428571428571" style="5" customWidth="1"/>
    <col min="6" max="6" width="14" style="5"/>
    <col min="7" max="7" width="14.7142857142857" style="5" customWidth="1"/>
    <col min="8" max="8" width="18.4285714285714" style="5" customWidth="1"/>
    <col min="9" max="9" width="14.1428571428571" style="5" customWidth="1"/>
    <col min="10" max="10" width="14" style="5" customWidth="1"/>
    <col min="11" max="11" width="13.8571428571429" style="5" customWidth="1"/>
    <col min="12" max="12" width="15.1428571428571" style="5" customWidth="1"/>
    <col min="13" max="13" width="13.8571428571429" style="5" customWidth="1"/>
    <col min="14" max="14" width="14" style="5" customWidth="1"/>
    <col min="15" max="16384" width="9.14285714285714" style="5"/>
  </cols>
  <sheetData>
    <row r="1" ht="18.7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M2" s="7" t="s">
        <v>1</v>
      </c>
      <c r="N2" s="7"/>
    </row>
    <row r="3" s="1" customFormat="1" ht="19.5" customHeight="1" spans="1:14">
      <c r="A3" s="8" t="s">
        <v>2</v>
      </c>
      <c r="B3" s="9" t="s">
        <v>3</v>
      </c>
      <c r="C3" s="10" t="s">
        <v>4</v>
      </c>
      <c r="D3" s="11" t="s">
        <v>5</v>
      </c>
      <c r="E3" s="12"/>
      <c r="F3" s="10" t="s">
        <v>6</v>
      </c>
      <c r="G3" s="10"/>
      <c r="H3" s="13" t="s">
        <v>7</v>
      </c>
      <c r="I3" s="10" t="s">
        <v>8</v>
      </c>
      <c r="J3" s="10"/>
      <c r="K3" s="11" t="s">
        <v>9</v>
      </c>
      <c r="L3" s="12"/>
      <c r="M3" s="11" t="s">
        <v>10</v>
      </c>
      <c r="N3" s="12"/>
    </row>
    <row r="4" s="1" customFormat="1" ht="58.5" customHeight="1" spans="1:14">
      <c r="A4" s="8"/>
      <c r="B4" s="9"/>
      <c r="C4" s="10"/>
      <c r="D4" s="10" t="s">
        <v>11</v>
      </c>
      <c r="E4" s="10" t="s">
        <v>12</v>
      </c>
      <c r="F4" s="10" t="s">
        <v>13</v>
      </c>
      <c r="G4" s="10" t="s">
        <v>14</v>
      </c>
      <c r="H4" s="14"/>
      <c r="I4" s="10" t="s">
        <v>12</v>
      </c>
      <c r="J4" s="15" t="s">
        <v>15</v>
      </c>
      <c r="K4" s="10" t="s">
        <v>12</v>
      </c>
      <c r="L4" s="15" t="s">
        <v>16</v>
      </c>
      <c r="M4" s="10" t="s">
        <v>12</v>
      </c>
      <c r="N4" s="15" t="s">
        <v>17</v>
      </c>
    </row>
    <row r="5" s="2" customFormat="1" ht="25.5" customHeight="1" spans="1:14">
      <c r="A5" s="9"/>
      <c r="B5" s="9" t="s">
        <v>18</v>
      </c>
      <c r="C5" s="16">
        <f>SUM(C6:C9)</f>
        <v>54059</v>
      </c>
      <c r="D5" s="16">
        <f>SUM(D6:D9)</f>
        <v>46261.1</v>
      </c>
      <c r="E5" s="16">
        <f>SUM(E6:E9)</f>
        <v>46693.5</v>
      </c>
      <c r="F5" s="16">
        <f>SUM(F6:F9)</f>
        <v>432.4</v>
      </c>
      <c r="G5" s="16">
        <f>SUM(G6:G9)</f>
        <v>-7365.5</v>
      </c>
      <c r="H5" s="16"/>
      <c r="I5" s="16">
        <f t="shared" ref="I5:N5" si="0">SUM(I6:I9)</f>
        <v>14101</v>
      </c>
      <c r="J5" s="16">
        <f t="shared" si="0"/>
        <v>32592.5</v>
      </c>
      <c r="K5" s="16">
        <f t="shared" si="0"/>
        <v>59989</v>
      </c>
      <c r="L5" s="16">
        <f t="shared" si="0"/>
        <v>-7.59999999999968</v>
      </c>
      <c r="M5" s="16">
        <f t="shared" si="0"/>
        <v>0</v>
      </c>
      <c r="N5" s="16">
        <f t="shared" si="0"/>
        <v>23256.1</v>
      </c>
    </row>
    <row r="6" ht="46.5" customHeight="1" spans="1:14">
      <c r="A6" s="17">
        <v>1</v>
      </c>
      <c r="B6" s="18" t="s">
        <v>19</v>
      </c>
      <c r="C6" s="19">
        <v>8603</v>
      </c>
      <c r="D6" s="19">
        <v>7801.7</v>
      </c>
      <c r="E6" s="19">
        <v>8234.1</v>
      </c>
      <c r="F6" s="19">
        <v>432.4</v>
      </c>
      <c r="G6" s="19">
        <f>SUM(E6-C6)</f>
        <v>-368.9</v>
      </c>
      <c r="H6" s="20"/>
      <c r="I6" s="19">
        <v>8266</v>
      </c>
      <c r="J6" s="19">
        <v>-31.9</v>
      </c>
      <c r="K6" s="19">
        <v>6789</v>
      </c>
      <c r="L6" s="19">
        <f>SUM(E6-K6)</f>
        <v>1445.1</v>
      </c>
      <c r="M6" s="19"/>
      <c r="N6" s="21">
        <v>3394.2</v>
      </c>
    </row>
    <row r="7" ht="48" customHeight="1" spans="1:14">
      <c r="A7" s="17">
        <v>2</v>
      </c>
      <c r="B7" s="18" t="s">
        <v>20</v>
      </c>
      <c r="C7" s="19">
        <v>0</v>
      </c>
      <c r="D7" s="19">
        <v>0</v>
      </c>
      <c r="E7" s="19">
        <v>0</v>
      </c>
      <c r="F7" s="19">
        <f>E7-D7</f>
        <v>0</v>
      </c>
      <c r="G7" s="19">
        <v>0</v>
      </c>
      <c r="H7" s="20"/>
      <c r="I7" s="19">
        <v>0</v>
      </c>
      <c r="J7" s="19">
        <v>0</v>
      </c>
      <c r="K7" s="19">
        <v>0</v>
      </c>
      <c r="L7" s="19">
        <f>E7-K7</f>
        <v>0</v>
      </c>
      <c r="M7" s="19"/>
      <c r="N7" s="21">
        <f>E7-M7</f>
        <v>0</v>
      </c>
    </row>
    <row r="8" ht="77.25" customHeight="1" spans="1:14">
      <c r="A8" s="17">
        <v>3</v>
      </c>
      <c r="B8" s="18" t="s">
        <v>21</v>
      </c>
      <c r="C8" s="19">
        <v>0</v>
      </c>
      <c r="D8" s="19">
        <v>0</v>
      </c>
      <c r="E8" s="19">
        <v>0</v>
      </c>
      <c r="F8" s="19">
        <v>0</v>
      </c>
      <c r="G8" s="19">
        <f>E8-C8</f>
        <v>0</v>
      </c>
      <c r="H8" s="20"/>
      <c r="I8" s="19">
        <v>0</v>
      </c>
      <c r="J8" s="19">
        <v>0</v>
      </c>
      <c r="K8" s="19">
        <v>0</v>
      </c>
      <c r="L8" s="19">
        <f>E8-K8</f>
        <v>0</v>
      </c>
      <c r="M8" s="19">
        <v>0</v>
      </c>
      <c r="N8" s="21">
        <f>E8-M8</f>
        <v>0</v>
      </c>
    </row>
    <row r="9" ht="35.25" customHeight="1" spans="1:14">
      <c r="A9" s="17">
        <v>4</v>
      </c>
      <c r="B9" s="18" t="s">
        <v>22</v>
      </c>
      <c r="C9" s="19">
        <v>45456</v>
      </c>
      <c r="D9" s="19">
        <v>38459.4</v>
      </c>
      <c r="E9" s="19">
        <v>38459.4</v>
      </c>
      <c r="F9" s="19">
        <f>E9-D9</f>
        <v>0</v>
      </c>
      <c r="G9" s="19">
        <f>SUM(E9-C9)</f>
        <v>-6996.6</v>
      </c>
      <c r="H9" s="20"/>
      <c r="I9" s="19">
        <v>5835</v>
      </c>
      <c r="J9" s="19">
        <f>SUM(E9-I9)</f>
        <v>32624.4</v>
      </c>
      <c r="K9" s="19">
        <v>53200</v>
      </c>
      <c r="L9" s="19">
        <v>-1452.7</v>
      </c>
      <c r="M9" s="19"/>
      <c r="N9" s="21">
        <v>19861.9</v>
      </c>
    </row>
    <row r="12" ht="18.75" spans="1:14">
      <c r="A12" s="6" t="s">
        <v>23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4">
      <c r="F13" s="4"/>
      <c r="L13" s="7" t="s">
        <v>1</v>
      </c>
      <c r="M13" s="7"/>
    </row>
    <row r="14" s="1" customFormat="1" ht="32.25" customHeight="1" spans="1:14">
      <c r="A14" s="22" t="s">
        <v>24</v>
      </c>
      <c r="B14" s="9" t="s">
        <v>3</v>
      </c>
      <c r="C14" s="10" t="s">
        <v>25</v>
      </c>
      <c r="D14" s="11" t="s">
        <v>5</v>
      </c>
      <c r="E14" s="12"/>
      <c r="F14" s="10" t="s">
        <v>6</v>
      </c>
      <c r="G14" s="10"/>
      <c r="H14" s="10" t="s">
        <v>26</v>
      </c>
      <c r="I14" s="11" t="s">
        <v>8</v>
      </c>
      <c r="J14" s="12"/>
      <c r="K14" s="10" t="s">
        <v>9</v>
      </c>
      <c r="L14" s="23"/>
    </row>
    <row r="15" s="1" customFormat="1" ht="76.5" customHeight="1" spans="1:14">
      <c r="A15" s="22"/>
      <c r="B15" s="9"/>
      <c r="C15" s="10"/>
      <c r="D15" s="10" t="s">
        <v>11</v>
      </c>
      <c r="E15" s="10" t="s">
        <v>27</v>
      </c>
      <c r="F15" s="10" t="s">
        <v>13</v>
      </c>
      <c r="G15" s="10" t="s">
        <v>14</v>
      </c>
      <c r="H15" s="15" t="s">
        <v>28</v>
      </c>
      <c r="I15" s="10" t="s">
        <v>29</v>
      </c>
      <c r="J15" s="15" t="s">
        <v>30</v>
      </c>
      <c r="K15" s="10" t="s">
        <v>29</v>
      </c>
      <c r="L15" s="15" t="s">
        <v>31</v>
      </c>
    </row>
    <row r="16" s="2" customFormat="1" ht="25.5" customHeight="1" spans="1:14">
      <c r="A16" s="9"/>
      <c r="B16" s="9" t="s">
        <v>32</v>
      </c>
      <c r="C16" s="24">
        <f>SUM(C17:C22)</f>
        <v>54059</v>
      </c>
      <c r="D16" s="24">
        <f t="shared" ref="D16:L16" si="1">SUM(D17:D22)</f>
        <v>45328.5</v>
      </c>
      <c r="E16" s="24">
        <f t="shared" si="1"/>
        <v>45325.1</v>
      </c>
      <c r="F16" s="24">
        <f t="shared" si="1"/>
        <v>-3.400000000001</v>
      </c>
      <c r="G16" s="24">
        <f t="shared" si="1"/>
        <v>-8733.9</v>
      </c>
      <c r="H16" s="24">
        <f t="shared" si="1"/>
        <v>21338.5</v>
      </c>
      <c r="I16" s="24">
        <f t="shared" si="1"/>
        <v>64197</v>
      </c>
      <c r="J16" s="24">
        <f t="shared" si="1"/>
        <v>30543.4</v>
      </c>
      <c r="K16" s="24">
        <f t="shared" si="1"/>
        <v>49850</v>
      </c>
      <c r="L16" s="24">
        <f t="shared" si="1"/>
        <v>59054.9</v>
      </c>
    </row>
    <row r="17" ht="61.5" customHeight="1" spans="1:12">
      <c r="A17" s="17" t="s">
        <v>33</v>
      </c>
      <c r="B17" s="18" t="s">
        <v>34</v>
      </c>
      <c r="C17" s="25">
        <v>31063</v>
      </c>
      <c r="D17" s="25">
        <v>27127.9</v>
      </c>
      <c r="E17" s="25">
        <v>27125.9</v>
      </c>
      <c r="F17" s="25">
        <f t="shared" ref="F17:F22" si="2">E17-D17</f>
        <v>-2</v>
      </c>
      <c r="G17" s="25">
        <f>SUM(E17-C17)</f>
        <v>-3937.1</v>
      </c>
      <c r="H17" s="25">
        <v>14777.5</v>
      </c>
      <c r="I17" s="26">
        <v>56555</v>
      </c>
      <c r="J17" s="25">
        <v>18714.6</v>
      </c>
      <c r="K17" s="26">
        <v>21185</v>
      </c>
      <c r="L17" s="25">
        <v>25122.1</v>
      </c>
    </row>
    <row r="18" ht="25.5" customHeight="1" spans="1:12">
      <c r="A18" s="17" t="s">
        <v>35</v>
      </c>
      <c r="B18" s="18" t="s">
        <v>36</v>
      </c>
      <c r="C18" s="27">
        <v>0</v>
      </c>
      <c r="D18" s="27">
        <v>0</v>
      </c>
      <c r="E18" s="27">
        <v>0</v>
      </c>
      <c r="F18" s="25">
        <f t="shared" si="2"/>
        <v>0</v>
      </c>
      <c r="G18" s="25">
        <v>0</v>
      </c>
      <c r="H18" s="27">
        <v>0</v>
      </c>
      <c r="I18" s="26">
        <f>SUM(D18-H18)</f>
        <v>0</v>
      </c>
      <c r="J18" s="27">
        <v>0</v>
      </c>
      <c r="K18" s="26">
        <f>SUM(F18-J18)</f>
        <v>0</v>
      </c>
      <c r="L18" s="25">
        <v>0</v>
      </c>
    </row>
    <row r="19" ht="60" customHeight="1" spans="1:12">
      <c r="A19" s="17" t="s">
        <v>37</v>
      </c>
      <c r="B19" s="28" t="s">
        <v>38</v>
      </c>
      <c r="C19" s="25">
        <v>0</v>
      </c>
      <c r="D19" s="25">
        <v>0</v>
      </c>
      <c r="E19" s="25">
        <v>0</v>
      </c>
      <c r="F19" s="25">
        <f t="shared" si="2"/>
        <v>0</v>
      </c>
      <c r="G19" s="25">
        <f>SUM(E19-C19)</f>
        <v>0</v>
      </c>
      <c r="H19" s="25">
        <v>0</v>
      </c>
      <c r="I19" s="26">
        <f>SUM(D19-H19)</f>
        <v>0</v>
      </c>
      <c r="J19" s="25">
        <v>0</v>
      </c>
      <c r="K19" s="26">
        <f>SUM(F19-J19)</f>
        <v>0</v>
      </c>
      <c r="L19" s="25">
        <v>0</v>
      </c>
    </row>
    <row r="20" ht="58.5" customHeight="1" spans="1:12">
      <c r="A20" s="17" t="s">
        <v>39</v>
      </c>
      <c r="B20" s="28" t="s">
        <v>40</v>
      </c>
      <c r="C20" s="25">
        <v>19201</v>
      </c>
      <c r="D20" s="25">
        <v>14785.6</v>
      </c>
      <c r="E20" s="25">
        <v>14784.8</v>
      </c>
      <c r="F20" s="25">
        <f t="shared" si="2"/>
        <v>-0.800000000001091</v>
      </c>
      <c r="G20" s="25">
        <f>SUM(E20-C20)</f>
        <v>-4416.2</v>
      </c>
      <c r="H20" s="25">
        <v>4875</v>
      </c>
      <c r="I20" s="26">
        <v>5842</v>
      </c>
      <c r="J20" s="25">
        <v>9291.2</v>
      </c>
      <c r="K20" s="26">
        <v>11805</v>
      </c>
      <c r="L20" s="25">
        <v>16221.2</v>
      </c>
    </row>
    <row r="21" ht="44.25" customHeight="1" spans="1:12">
      <c r="A21" s="17" t="s">
        <v>41</v>
      </c>
      <c r="B21" s="28" t="s">
        <v>42</v>
      </c>
      <c r="C21" s="25">
        <v>3795</v>
      </c>
      <c r="D21" s="25">
        <v>2944</v>
      </c>
      <c r="E21" s="25">
        <v>2943.4</v>
      </c>
      <c r="F21" s="25">
        <f t="shared" si="2"/>
        <v>-0.599999999999909</v>
      </c>
      <c r="G21" s="25">
        <f>SUM(E21-C21)</f>
        <v>-851.6</v>
      </c>
      <c r="H21" s="25">
        <v>1686</v>
      </c>
      <c r="I21" s="26">
        <v>1800</v>
      </c>
      <c r="J21" s="25">
        <v>2537.6</v>
      </c>
      <c r="K21" s="26">
        <v>16860</v>
      </c>
      <c r="L21" s="25">
        <v>17711.6</v>
      </c>
    </row>
    <row r="22" spans="1:12">
      <c r="A22" s="17" t="s">
        <v>43</v>
      </c>
      <c r="B22" s="28" t="s">
        <v>44</v>
      </c>
      <c r="C22" s="25">
        <v>0</v>
      </c>
      <c r="D22" s="25">
        <v>471</v>
      </c>
      <c r="E22" s="25">
        <v>471</v>
      </c>
      <c r="F22" s="25">
        <f t="shared" si="2"/>
        <v>0</v>
      </c>
      <c r="G22" s="25">
        <f>SUM(E22-C22)</f>
        <v>471</v>
      </c>
      <c r="H22" s="25">
        <v>0</v>
      </c>
      <c r="I22" s="26"/>
      <c r="J22" s="25"/>
      <c r="K22" s="26">
        <f>SUM(F22-J22)</f>
        <v>0</v>
      </c>
      <c r="L22" s="25"/>
    </row>
  </sheetData>
  <mergeCells count="20">
    <mergeCell ref="A1:N1"/>
    <mergeCell ref="M2:N2"/>
    <mergeCell ref="D3:E3"/>
    <mergeCell ref="F3:G3"/>
    <mergeCell ref="I3:J3"/>
    <mergeCell ref="K3:L3"/>
    <mergeCell ref="M3:N3"/>
    <mergeCell ref="A12:M12"/>
    <mergeCell ref="L13:M13"/>
    <mergeCell ref="D14:E14"/>
    <mergeCell ref="F14:G14"/>
    <mergeCell ref="I14:J14"/>
    <mergeCell ref="K14:L14"/>
    <mergeCell ref="A3:A4"/>
    <mergeCell ref="A14:A15"/>
    <mergeCell ref="B3:B4"/>
    <mergeCell ref="B14:B15"/>
    <mergeCell ref="C3:C4"/>
    <mergeCell ref="C14:C15"/>
    <mergeCell ref="H3:H4"/>
  </mergeCells>
  <pageMargins left="0.2" right="0.15748031496063" top="0.57" bottom="0.748031496062992" header="0.31496062992126" footer="0.31496062992126"/>
  <pageSetup paperSize="9" scale="6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март 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Computer</cp:lastModifiedBy>
  <dcterms:created xsi:type="dcterms:W3CDTF">2021-02-17T07:44:00Z</dcterms:created>
  <cp:lastPrinted>2021-04-07T08:17:00Z</cp:lastPrinted>
  <dcterms:modified xsi:type="dcterms:W3CDTF">2026-10-07T02:52:15Z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BB38A7F3CEC34D11BC7BA8D2EBB6C888_13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