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/>
  <mc:AlternateContent xmlns:mc="http://schemas.openxmlformats.org/markup-compatibility/2006">
    <mc:Choice Requires="x15">
      <x15ac:absPath xmlns:x15ac="http://schemas.microsoft.com/office/spreadsheetml/2010/11/ac" url="C:\Users\gigabyte\Downloads\"/>
    </mc:Choice>
  </mc:AlternateContent>
  <xr:revisionPtr revIDLastSave="0" documentId="13_ncr:1_{5A35EA53-E6D4-447A-860B-92A29CC8BE46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Есеп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R8" i="1" l="1"/>
  <c r="L8" i="1" l="1"/>
  <c r="R9" i="1" l="1"/>
  <c r="R10" i="1"/>
  <c r="R12" i="1"/>
  <c r="R14" i="1"/>
  <c r="R15" i="1"/>
  <c r="R16" i="1"/>
  <c r="R17" i="1"/>
  <c r="R19" i="1"/>
  <c r="R21" i="1"/>
  <c r="R22" i="1"/>
  <c r="R23" i="1"/>
  <c r="R24" i="1"/>
  <c r="R25" i="1"/>
  <c r="R26" i="1"/>
  <c r="P9" i="1"/>
  <c r="P10" i="1"/>
  <c r="P11" i="1"/>
  <c r="P12" i="1"/>
  <c r="P13" i="1"/>
  <c r="P14" i="1"/>
  <c r="P15" i="1"/>
  <c r="P16" i="1"/>
  <c r="P17" i="1"/>
  <c r="P18" i="1"/>
  <c r="P19" i="1"/>
  <c r="P21" i="1"/>
  <c r="P22" i="1"/>
  <c r="P23" i="1"/>
  <c r="P24" i="1"/>
  <c r="P25" i="1"/>
  <c r="P26" i="1"/>
  <c r="P8" i="1"/>
  <c r="N9" i="1"/>
  <c r="N10" i="1"/>
  <c r="N11" i="1"/>
  <c r="N12" i="1"/>
  <c r="N13" i="1"/>
  <c r="N14" i="1"/>
  <c r="N15" i="1"/>
  <c r="N16" i="1"/>
  <c r="N17" i="1"/>
  <c r="N18" i="1"/>
  <c r="N19" i="1"/>
  <c r="N21" i="1"/>
  <c r="N22" i="1"/>
  <c r="N23" i="1"/>
  <c r="N24" i="1"/>
  <c r="N25" i="1"/>
  <c r="N26" i="1"/>
  <c r="N8" i="1"/>
  <c r="L9" i="1"/>
  <c r="L10" i="1"/>
  <c r="L11" i="1"/>
  <c r="L12" i="1"/>
  <c r="L13" i="1"/>
  <c r="L14" i="1"/>
  <c r="L15" i="1"/>
  <c r="L16" i="1"/>
  <c r="L17" i="1"/>
  <c r="L18" i="1"/>
  <c r="L19" i="1"/>
  <c r="L21" i="1"/>
  <c r="L22" i="1"/>
  <c r="L23" i="1"/>
  <c r="L25" i="1"/>
  <c r="L26" i="1"/>
  <c r="J9" i="1"/>
  <c r="J10" i="1"/>
  <c r="J11" i="1"/>
  <c r="J12" i="1"/>
  <c r="J13" i="1"/>
  <c r="J14" i="1"/>
  <c r="J15" i="1"/>
  <c r="J16" i="1"/>
  <c r="J17" i="1"/>
  <c r="J18" i="1"/>
  <c r="J19" i="1"/>
  <c r="J21" i="1"/>
  <c r="J22" i="1"/>
  <c r="J23" i="1"/>
  <c r="J25" i="1"/>
  <c r="J26" i="1"/>
  <c r="J8" i="1"/>
  <c r="R13" i="1"/>
</calcChain>
</file>

<file path=xl/sharedStrings.xml><?xml version="1.0" encoding="utf-8"?>
<sst xmlns="http://schemas.openxmlformats.org/spreadsheetml/2006/main" count="171" uniqueCount="68">
  <si>
    <t xml:space="preserve">1  </t>
  </si>
  <si>
    <t/>
  </si>
  <si>
    <t xml:space="preserve">2  </t>
  </si>
  <si>
    <t xml:space="preserve">3  </t>
  </si>
  <si>
    <t xml:space="preserve">4  </t>
  </si>
  <si>
    <t xml:space="preserve">01 </t>
  </si>
  <si>
    <t xml:space="preserve">02 </t>
  </si>
  <si>
    <t xml:space="preserve">03 </t>
  </si>
  <si>
    <t xml:space="preserve">06 </t>
  </si>
  <si>
    <t xml:space="preserve">07 </t>
  </si>
  <si>
    <t xml:space="preserve">08 </t>
  </si>
  <si>
    <t xml:space="preserve">10 </t>
  </si>
  <si>
    <t xml:space="preserve">11 </t>
  </si>
  <si>
    <t xml:space="preserve">12 </t>
  </si>
  <si>
    <t xml:space="preserve">13 </t>
  </si>
  <si>
    <t xml:space="preserve">14 </t>
  </si>
  <si>
    <t xml:space="preserve">15 </t>
  </si>
  <si>
    <t xml:space="preserve">5  </t>
  </si>
  <si>
    <t xml:space="preserve">7  </t>
  </si>
  <si>
    <t xml:space="preserve">16 </t>
  </si>
  <si>
    <t>09</t>
  </si>
  <si>
    <t>Үш жылдық кезеңдегі бюджет түсімдері мен шығыстары туралы ақпаратты алдыңғы жылдармен салыстыру</t>
  </si>
  <si>
    <t>мың теңге</t>
  </si>
  <si>
    <t>Атауы</t>
  </si>
  <si>
    <t>Бюджеттік бағдарламалар (кіші бағдарламалар) бойынша бюджет түсімдерінің орындалуы және/немесе төленген міндеттемелер</t>
  </si>
  <si>
    <t>2023 жыл</t>
  </si>
  <si>
    <t>2024 жыл</t>
  </si>
  <si>
    <t>2025 жыл</t>
  </si>
  <si>
    <t>2026 жыл</t>
  </si>
  <si>
    <t>2027 жыл</t>
  </si>
  <si>
    <t>2028 жыл</t>
  </si>
  <si>
    <t>Өсу қарқыны, %</t>
  </si>
  <si>
    <t>Жалпы сипаттағы мемлекеттік қызметтер</t>
  </si>
  <si>
    <t>Қорғаныс</t>
  </si>
  <si>
    <t>Қоғамдық тәртіп, қауіпсіздік, құқықтық, сот және қылмыстық-атқару қызметі</t>
  </si>
  <si>
    <t>Әлеуметтік көмек және әлеуметтік қамсыздандыру</t>
  </si>
  <si>
    <t>Тұрғын үй-коммуналдық шаруашылық</t>
  </si>
  <si>
    <t>Мәдениет, спорт, туризм және ақпараттық кеңістік</t>
  </si>
  <si>
    <t>Отын-энергетика кешені және жер қойнауын пайдалану</t>
  </si>
  <si>
    <t>Ауыл, су, орман және балық шаруашылығы, ерекше қорғалатын табиғи аумақтар, қоршаған ортаны және жануарлар дүниесін қорғау, жер қатынастары</t>
  </si>
  <si>
    <t>Өнеркәсіп, сәулет, қала құрылысы және құрылыс қызметі</t>
  </si>
  <si>
    <t>Көлік және коммуникациялар</t>
  </si>
  <si>
    <t>Өзге де шығындар</t>
  </si>
  <si>
    <t>Берешекке қызмет көрсету</t>
  </si>
  <si>
    <t>Трансферттер</t>
  </si>
  <si>
    <t>I. КІРІСТЕР</t>
  </si>
  <si>
    <t>Салықтық түсімдер</t>
  </si>
  <si>
    <t>Салықтық емес түсімдер</t>
  </si>
  <si>
    <t>Негізгі капиталды сатудан түсетін түсімдер</t>
  </si>
  <si>
    <t>Трансферттер түсімдері</t>
  </si>
  <si>
    <t>II. ШЫҒЫНДАР</t>
  </si>
  <si>
    <t>III. БЮДЖЕТТІК ТАЗА НЕСИЕ БЕРУ</t>
  </si>
  <si>
    <t>Бюджеттік кредиттер</t>
  </si>
  <si>
    <t>Бюджеттік кредиттерді өтеу</t>
  </si>
  <si>
    <t>IV. ҚАРЖЫЛЫҚ АКТИВТЕРМЕН ЖҮРГІЗІЛЕТІН ОПЕРАЦИЯЛАР БОЙЫНША САЛЬДО</t>
  </si>
  <si>
    <t>Қаржылық активтерді сатып алу</t>
  </si>
  <si>
    <t>Мемлекеттің қаржылық активтерін сатудан түсетін түсімдер</t>
  </si>
  <si>
    <t>V. БЮДЖЕТ ТАПШЫЛЫҒЫ (АРТЫҚШЫЛЫҒЫ)</t>
  </si>
  <si>
    <t>VI. БЮДЖЕТ ТАПШЫЛЫҒЫН ҚАРЖЫЛАНДЫРУ (АРТЫҚШЫЛЫҒЫН ПАЙДАЛАНУ)</t>
  </si>
  <si>
    <t>Қарыздар түсімі</t>
  </si>
  <si>
    <t>Қарыздарды өтеу</t>
  </si>
  <si>
    <t>Бюджет қаражатының пайдаланылатын қалдықтары</t>
  </si>
  <si>
    <t>Анықтама үшін: бюджет қаражатының қалдықтары</t>
  </si>
  <si>
    <t>Қаржы жылының басындағы бюджет қаражатының қалдықтары</t>
  </si>
  <si>
    <t>Есепті кезеңнің соңындағы бюджет қаражатының қалдықтары</t>
  </si>
  <si>
    <t>Бюджеттік сыныптама коды</t>
  </si>
  <si>
    <t>Өлшем бірлігі</t>
  </si>
  <si>
    <t>Үш жылдық кезеңге арналған бюджет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</si>
</sst>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9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7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49" fontId="3" fillId="0" borderId="0" xfId="0" applyNumberFormat="1" applyFont="1"/>
    <xf numFmtId="49" fontId="0" fillId="0" borderId="0" xfId="0" applyNumberFormat="1"/>
    <xf numFmtId="49" fontId="4" fillId="0" borderId="1" xfId="0" applyNumberFormat="1" applyFont="1" applyBorder="1" applyAlignment="1">
      <alignment horizontal="center"/>
    </xf>
    <xf numFmtId="0" fontId="1" fillId="0" borderId="0" xfId="0" applyFont="1"/>
    <xf numFmtId="49" fontId="5" fillId="0" borderId="1" xfId="0" applyNumberFormat="1" applyFont="1" applyBorder="1"/>
    <xf numFmtId="164" fontId="5" fillId="0" borderId="1" xfId="0" applyNumberFormat="1" applyFont="1" applyBorder="1"/>
    <xf numFmtId="49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/>
    <xf numFmtId="164" fontId="3" fillId="0" borderId="1" xfId="0" applyNumberFormat="1" applyFont="1" applyBorder="1"/>
    <xf numFmtId="49" fontId="3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vertical="center"/>
    </xf>
    <xf numFmtId="49" fontId="3" fillId="0" borderId="1" xfId="0" applyNumberFormat="1" applyFont="1" applyBorder="1" applyAlignment="1">
      <alignment vertical="center"/>
    </xf>
    <xf numFmtId="49" fontId="5" fillId="0" borderId="1" xfId="0" applyNumberFormat="1" applyFont="1" applyBorder="1" applyAlignment="1">
      <alignment vertical="center" wrapText="1"/>
    </xf>
    <xf numFmtId="49" fontId="3" fillId="0" borderId="4" xfId="0" applyNumberFormat="1" applyFont="1" applyBorder="1" applyAlignment="1">
      <alignment vertical="center"/>
    </xf>
    <xf numFmtId="49" fontId="0" fillId="0" borderId="0" xfId="0" applyNumberFormat="1" applyAlignment="1">
      <alignment vertical="center"/>
    </xf>
    <xf numFmtId="49" fontId="0" fillId="0" borderId="0" xfId="0" applyNumberFormat="1" applyAlignment="1">
      <alignment horizontal="left" vertical="top" wrapText="1"/>
    </xf>
    <xf numFmtId="164" fontId="3" fillId="0" borderId="1" xfId="0" applyNumberFormat="1" applyFont="1" applyBorder="1" applyAlignment="1">
      <alignment vertical="top"/>
    </xf>
    <xf numFmtId="0" fontId="0" fillId="0" borderId="0" xfId="0" applyAlignment="1">
      <alignment vertical="top"/>
    </xf>
    <xf numFmtId="164" fontId="5" fillId="0" borderId="1" xfId="0" applyNumberFormat="1" applyFont="1" applyBorder="1" applyAlignment="1">
      <alignment vertical="top"/>
    </xf>
    <xf numFmtId="0" fontId="5" fillId="0" borderId="1" xfId="0" applyFont="1" applyBorder="1" applyAlignment="1">
      <alignment vertical="top"/>
    </xf>
    <xf numFmtId="164" fontId="5" fillId="0" borderId="1" xfId="0" applyNumberFormat="1" applyFont="1" applyBorder="1" applyAlignment="1">
      <alignment vertical="top" wrapText="1"/>
    </xf>
    <xf numFmtId="0" fontId="3" fillId="0" borderId="1" xfId="0" applyFont="1" applyBorder="1" applyAlignment="1">
      <alignment vertical="top"/>
    </xf>
    <xf numFmtId="0" fontId="3" fillId="0" borderId="4" xfId="0" applyFont="1" applyBorder="1" applyAlignment="1">
      <alignment vertical="top"/>
    </xf>
    <xf numFmtId="164" fontId="3" fillId="0" borderId="4" xfId="0" applyNumberFormat="1" applyFont="1" applyBorder="1" applyAlignment="1">
      <alignment vertical="top"/>
    </xf>
    <xf numFmtId="0" fontId="0" fillId="0" borderId="1" xfId="0" applyBorder="1"/>
    <xf numFmtId="49" fontId="5" fillId="0" borderId="7" xfId="0" applyNumberFormat="1" applyFont="1" applyBorder="1"/>
    <xf numFmtId="49" fontId="3" fillId="0" borderId="7" xfId="0" applyNumberFormat="1" applyFont="1" applyBorder="1" applyAlignment="1">
      <alignment horizontal="center"/>
    </xf>
    <xf numFmtId="49" fontId="3" fillId="0" borderId="7" xfId="0" applyNumberFormat="1" applyFont="1" applyBorder="1" applyAlignment="1">
      <alignment horizontal="center" vertical="center"/>
    </xf>
    <xf numFmtId="49" fontId="5" fillId="0" borderId="7" xfId="0" applyNumberFormat="1" applyFont="1" applyBorder="1" applyAlignment="1">
      <alignment vertical="center"/>
    </xf>
    <xf numFmtId="49" fontId="5" fillId="0" borderId="7" xfId="0" applyNumberFormat="1" applyFont="1" applyBorder="1" applyAlignment="1">
      <alignment vertical="center" wrapText="1"/>
    </xf>
    <xf numFmtId="49" fontId="3" fillId="0" borderId="7" xfId="0" applyNumberFormat="1" applyFont="1" applyBorder="1" applyAlignment="1">
      <alignment vertical="center"/>
    </xf>
    <xf numFmtId="49" fontId="3" fillId="0" borderId="8" xfId="0" applyNumberFormat="1" applyFont="1" applyBorder="1" applyAlignment="1">
      <alignment vertical="center"/>
    </xf>
    <xf numFmtId="0" fontId="0" fillId="0" borderId="4" xfId="0" applyBorder="1"/>
    <xf numFmtId="0" fontId="3" fillId="0" borderId="3" xfId="0" applyFont="1" applyBorder="1"/>
    <xf numFmtId="165" fontId="5" fillId="0" borderId="1" xfId="0" applyNumberFormat="1" applyFont="1" applyBorder="1"/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left" vertical="top" wrapText="1"/>
    </xf>
    <xf numFmtId="49" fontId="5" fillId="0" borderId="1" xfId="0" applyNumberFormat="1" applyFont="1" applyBorder="1" applyAlignment="1">
      <alignment horizontal="left" vertical="top" wrapText="1"/>
    </xf>
    <xf numFmtId="165" fontId="5" fillId="0" borderId="3" xfId="0" applyNumberFormat="1" applyFont="1" applyBorder="1"/>
    <xf numFmtId="165" fontId="1" fillId="0" borderId="3" xfId="0" applyNumberFormat="1" applyFont="1" applyBorder="1"/>
    <xf numFmtId="49" fontId="3" fillId="0" borderId="4" xfId="0" applyNumberFormat="1" applyFont="1" applyBorder="1" applyAlignment="1">
      <alignment horizontal="left" vertical="top" wrapText="1"/>
    </xf>
    <xf numFmtId="164" fontId="5" fillId="0" borderId="4" xfId="0" applyNumberFormat="1" applyFont="1" applyBorder="1"/>
    <xf numFmtId="165" fontId="5" fillId="0" borderId="4" xfId="0" applyNumberFormat="1" applyFont="1" applyBorder="1"/>
    <xf numFmtId="165" fontId="1" fillId="0" borderId="5" xfId="0" applyNumberFormat="1" applyFont="1" applyBorder="1"/>
    <xf numFmtId="0" fontId="0" fillId="0" borderId="0" xfId="0" applyNumberFormat="1" applyAlignment="1">
      <alignment vertical="top"/>
    </xf>
    <xf numFmtId="0" fontId="2" fillId="0" borderId="0" xfId="0" applyFont="1" applyAlignment="1">
      <alignment horizontal="center"/>
    </xf>
    <xf numFmtId="49" fontId="8" fillId="0" borderId="6" xfId="0" applyNumberFormat="1" applyFont="1" applyBorder="1" applyAlignment="1">
      <alignment horizontal="center" vertical="center" wrapText="1"/>
    </xf>
    <xf numFmtId="49" fontId="8" fillId="0" borderId="2" xfId="0" applyNumberFormat="1" applyFont="1" applyBorder="1" applyAlignment="1">
      <alignment horizontal="center" vertical="center" wrapText="1"/>
    </xf>
    <xf numFmtId="49" fontId="8" fillId="0" borderId="7" xfId="0" applyNumberFormat="1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49" fontId="4" fillId="0" borderId="7" xfId="0" applyNumberFormat="1" applyFont="1" applyBorder="1" applyAlignment="1">
      <alignment horizontal="center"/>
    </xf>
    <xf numFmtId="49" fontId="4" fillId="0" borderId="1" xfId="0" applyNumberFormat="1" applyFont="1" applyBorder="1" applyAlignment="1">
      <alignment horizontal="center"/>
    </xf>
    <xf numFmtId="0" fontId="7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fitToPage="1"/>
  </sheetPr>
  <dimension ref="A1:S56"/>
  <sheetViews>
    <sheetView tabSelected="1" zoomScaleNormal="100" workbookViewId="0">
      <selection activeCell="G13" sqref="G13"/>
    </sheetView>
  </sheetViews>
  <sheetFormatPr defaultRowHeight="15" x14ac:dyDescent="0.25"/>
  <cols>
    <col min="1" max="6" width="4.140625" style="4" customWidth="1"/>
    <col min="7" max="7" width="43.42578125" style="4" customWidth="1"/>
    <col min="8" max="9" width="11.7109375" customWidth="1"/>
    <col min="10" max="10" width="9.5703125" customWidth="1"/>
    <col min="11" max="11" width="12.42578125" customWidth="1"/>
    <col min="12" max="12" width="11.5703125" customWidth="1"/>
    <col min="13" max="13" width="10.85546875" customWidth="1"/>
    <col min="14" max="14" width="11.28515625" customWidth="1"/>
    <col min="15" max="17" width="12" customWidth="1"/>
    <col min="18" max="18" width="11" customWidth="1"/>
  </cols>
  <sheetData>
    <row r="1" spans="1:19" ht="15.75" x14ac:dyDescent="0.25">
      <c r="A1" s="49" t="s">
        <v>21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</row>
    <row r="3" spans="1:19" ht="15.75" thickBot="1" x14ac:dyDescent="0.3">
      <c r="A3" s="3" t="s">
        <v>66</v>
      </c>
      <c r="G3" s="3" t="s">
        <v>22</v>
      </c>
    </row>
    <row r="4" spans="1:19" s="2" customFormat="1" ht="30" customHeight="1" x14ac:dyDescent="0.25">
      <c r="A4" s="50" t="s">
        <v>65</v>
      </c>
      <c r="B4" s="51"/>
      <c r="C4" s="51"/>
      <c r="D4" s="51"/>
      <c r="E4" s="51"/>
      <c r="F4" s="51"/>
      <c r="G4" s="51" t="s">
        <v>23</v>
      </c>
      <c r="H4" s="56" t="s">
        <v>24</v>
      </c>
      <c r="I4" s="56"/>
      <c r="J4" s="56"/>
      <c r="K4" s="56"/>
      <c r="L4" s="56"/>
      <c r="M4" s="58" t="s">
        <v>67</v>
      </c>
      <c r="N4" s="59"/>
      <c r="O4" s="59"/>
      <c r="P4" s="59"/>
      <c r="Q4" s="59"/>
      <c r="R4" s="60"/>
    </row>
    <row r="5" spans="1:19" s="2" customFormat="1" ht="30" customHeight="1" x14ac:dyDescent="0.25">
      <c r="A5" s="52"/>
      <c r="B5" s="53"/>
      <c r="C5" s="53"/>
      <c r="D5" s="53"/>
      <c r="E5" s="53"/>
      <c r="F5" s="53"/>
      <c r="G5" s="53"/>
      <c r="H5" s="57"/>
      <c r="I5" s="57"/>
      <c r="J5" s="57"/>
      <c r="K5" s="57"/>
      <c r="L5" s="57"/>
      <c r="M5" s="61"/>
      <c r="N5" s="62"/>
      <c r="O5" s="62"/>
      <c r="P5" s="62"/>
      <c r="Q5" s="62"/>
      <c r="R5" s="63"/>
    </row>
    <row r="6" spans="1:19" s="1" customFormat="1" ht="22.5" x14ac:dyDescent="0.25">
      <c r="A6" s="52"/>
      <c r="B6" s="53"/>
      <c r="C6" s="53"/>
      <c r="D6" s="53"/>
      <c r="E6" s="53"/>
      <c r="F6" s="53"/>
      <c r="G6" s="53"/>
      <c r="H6" s="38" t="s">
        <v>25</v>
      </c>
      <c r="I6" s="38" t="s">
        <v>26</v>
      </c>
      <c r="J6" s="64" t="s">
        <v>31</v>
      </c>
      <c r="K6" s="38" t="s">
        <v>27</v>
      </c>
      <c r="L6" s="38" t="s">
        <v>31</v>
      </c>
      <c r="M6" s="38" t="s">
        <v>28</v>
      </c>
      <c r="N6" s="38" t="s">
        <v>31</v>
      </c>
      <c r="O6" s="38" t="s">
        <v>29</v>
      </c>
      <c r="P6" s="38" t="s">
        <v>31</v>
      </c>
      <c r="Q6" s="38" t="s">
        <v>30</v>
      </c>
      <c r="R6" s="39" t="s">
        <v>31</v>
      </c>
    </row>
    <row r="7" spans="1:19" x14ac:dyDescent="0.25">
      <c r="A7" s="54">
        <v>1</v>
      </c>
      <c r="B7" s="55"/>
      <c r="C7" s="55"/>
      <c r="D7" s="55"/>
      <c r="E7" s="55"/>
      <c r="F7" s="55"/>
      <c r="G7" s="5">
        <v>2</v>
      </c>
      <c r="H7" s="5">
        <v>4</v>
      </c>
      <c r="I7" s="5">
        <v>5</v>
      </c>
      <c r="J7" s="5"/>
      <c r="K7" s="5">
        <v>5</v>
      </c>
      <c r="L7" s="5"/>
      <c r="M7" s="5">
        <v>6</v>
      </c>
      <c r="N7" s="5"/>
      <c r="O7" s="5">
        <v>7</v>
      </c>
      <c r="P7" s="5"/>
      <c r="Q7" s="5">
        <v>8</v>
      </c>
      <c r="R7" s="36"/>
    </row>
    <row r="8" spans="1:19" s="6" customFormat="1" x14ac:dyDescent="0.25">
      <c r="A8" s="28"/>
      <c r="B8" s="7"/>
      <c r="C8" s="7"/>
      <c r="D8" s="7"/>
      <c r="E8" s="7"/>
      <c r="F8" s="7"/>
      <c r="G8" s="7" t="s">
        <v>45</v>
      </c>
      <c r="H8" s="8">
        <v>5879290.9730099998</v>
      </c>
      <c r="I8" s="8">
        <v>9077323.52269</v>
      </c>
      <c r="J8" s="8">
        <f>(I8/H8)*100</f>
        <v>154.3948677546523</v>
      </c>
      <c r="K8" s="8">
        <v>7972359.3117199996</v>
      </c>
      <c r="L8" s="8">
        <f>(K8/I8)*100</f>
        <v>87.827202498533936</v>
      </c>
      <c r="M8" s="8">
        <v>5105503</v>
      </c>
      <c r="N8" s="37">
        <f>(M8/K8)*100</f>
        <v>64.040051387228701</v>
      </c>
      <c r="O8" s="8">
        <v>5798920</v>
      </c>
      <c r="P8" s="37">
        <f>(O8/M8)*100</f>
        <v>113.58175678282825</v>
      </c>
      <c r="Q8" s="8">
        <v>8956107</v>
      </c>
      <c r="R8" s="42">
        <f>Q8/O8*100</f>
        <v>154.44439654280453</v>
      </c>
    </row>
    <row r="9" spans="1:19" x14ac:dyDescent="0.25">
      <c r="A9" s="29" t="s">
        <v>0</v>
      </c>
      <c r="B9" s="9" t="s">
        <v>1</v>
      </c>
      <c r="C9" s="9" t="s">
        <v>1</v>
      </c>
      <c r="D9" s="9" t="s">
        <v>1</v>
      </c>
      <c r="E9" s="10"/>
      <c r="F9" s="10"/>
      <c r="G9" s="10" t="s">
        <v>46</v>
      </c>
      <c r="H9" s="11">
        <v>1792530.41601</v>
      </c>
      <c r="I9" s="11">
        <v>1810140.37821</v>
      </c>
      <c r="J9" s="8">
        <f t="shared" ref="J9:J45" si="0">(I9/H9)*100</f>
        <v>100.9824079994803</v>
      </c>
      <c r="K9" s="11">
        <v>2612595.2127100001</v>
      </c>
      <c r="L9" s="8">
        <f t="shared" ref="L9:L26" si="1">(K9/I9)*100</f>
        <v>144.33108305630563</v>
      </c>
      <c r="M9" s="11">
        <v>4527189</v>
      </c>
      <c r="N9" s="37">
        <f t="shared" ref="N9:N26" si="2">(M9/K9)*100</f>
        <v>173.28321578389577</v>
      </c>
      <c r="O9" s="11">
        <v>5045584</v>
      </c>
      <c r="P9" s="37">
        <f t="shared" ref="P9:P26" si="3">(O9/M9)*100</f>
        <v>111.45070373691048</v>
      </c>
      <c r="Q9" s="11">
        <v>5407785</v>
      </c>
      <c r="R9" s="42">
        <f t="shared" ref="R9:R26" si="4">Q9/O9*100</f>
        <v>107.17857437315482</v>
      </c>
    </row>
    <row r="10" spans="1:19" x14ac:dyDescent="0.25">
      <c r="A10" s="29" t="s">
        <v>2</v>
      </c>
      <c r="B10" s="9" t="s">
        <v>1</v>
      </c>
      <c r="C10" s="9" t="s">
        <v>1</v>
      </c>
      <c r="D10" s="9" t="s">
        <v>1</v>
      </c>
      <c r="E10" s="10"/>
      <c r="F10" s="10"/>
      <c r="G10" s="10" t="s">
        <v>47</v>
      </c>
      <c r="H10" s="11">
        <v>28565.514469999998</v>
      </c>
      <c r="I10" s="11">
        <v>28600.98861</v>
      </c>
      <c r="J10" s="8">
        <f t="shared" si="0"/>
        <v>100.12418519553449</v>
      </c>
      <c r="K10" s="11">
        <v>42657.676050000002</v>
      </c>
      <c r="L10" s="8">
        <f t="shared" si="1"/>
        <v>149.14755791023686</v>
      </c>
      <c r="M10" s="11">
        <v>36028</v>
      </c>
      <c r="N10" s="37">
        <f t="shared" si="2"/>
        <v>84.458421874109575</v>
      </c>
      <c r="O10" s="11">
        <v>45078</v>
      </c>
      <c r="P10" s="37">
        <f t="shared" si="3"/>
        <v>125.11935161541024</v>
      </c>
      <c r="Q10" s="11">
        <v>50698</v>
      </c>
      <c r="R10" s="42">
        <f t="shared" si="4"/>
        <v>112.46727893872843</v>
      </c>
    </row>
    <row r="11" spans="1:19" x14ac:dyDescent="0.25">
      <c r="A11" s="29" t="s">
        <v>3</v>
      </c>
      <c r="B11" s="9" t="s">
        <v>1</v>
      </c>
      <c r="C11" s="9" t="s">
        <v>1</v>
      </c>
      <c r="D11" s="9" t="s">
        <v>1</v>
      </c>
      <c r="E11" s="10"/>
      <c r="F11" s="10"/>
      <c r="G11" s="10" t="s">
        <v>48</v>
      </c>
      <c r="H11" s="11">
        <v>104006.44253</v>
      </c>
      <c r="I11" s="11">
        <v>38947.955869999998</v>
      </c>
      <c r="J11" s="8">
        <f t="shared" si="0"/>
        <v>37.447637783366837</v>
      </c>
      <c r="K11" s="11">
        <v>32579.622960000001</v>
      </c>
      <c r="L11" s="8">
        <f t="shared" si="1"/>
        <v>83.649121583540506</v>
      </c>
      <c r="M11" s="11">
        <v>100000</v>
      </c>
      <c r="N11" s="37">
        <f t="shared" si="2"/>
        <v>306.9403231669566</v>
      </c>
      <c r="O11" s="11">
        <v>0</v>
      </c>
      <c r="P11" s="37">
        <f t="shared" si="3"/>
        <v>0</v>
      </c>
      <c r="Q11" s="11">
        <v>0</v>
      </c>
      <c r="R11" s="42"/>
    </row>
    <row r="12" spans="1:19" x14ac:dyDescent="0.25">
      <c r="A12" s="29" t="s">
        <v>4</v>
      </c>
      <c r="B12" s="9" t="s">
        <v>1</v>
      </c>
      <c r="C12" s="9" t="s">
        <v>1</v>
      </c>
      <c r="D12" s="9" t="s">
        <v>1</v>
      </c>
      <c r="E12" s="10"/>
      <c r="F12" s="10"/>
      <c r="G12" s="10" t="s">
        <v>49</v>
      </c>
      <c r="H12" s="11">
        <v>3954188.6</v>
      </c>
      <c r="I12" s="11">
        <v>7199634.2000000002</v>
      </c>
      <c r="J12" s="8">
        <f t="shared" si="0"/>
        <v>182.07614578626828</v>
      </c>
      <c r="K12" s="11">
        <v>5284526.8</v>
      </c>
      <c r="L12" s="8">
        <f t="shared" si="1"/>
        <v>73.399934680014709</v>
      </c>
      <c r="M12" s="11">
        <v>442286</v>
      </c>
      <c r="N12" s="37">
        <f t="shared" si="2"/>
        <v>8.3694532498160488</v>
      </c>
      <c r="O12" s="11">
        <v>708258</v>
      </c>
      <c r="P12" s="37">
        <f t="shared" si="3"/>
        <v>160.13574926631185</v>
      </c>
      <c r="Q12" s="11">
        <v>3497624</v>
      </c>
      <c r="R12" s="42">
        <f t="shared" si="4"/>
        <v>493.83473254096674</v>
      </c>
    </row>
    <row r="13" spans="1:19" s="6" customFormat="1" x14ac:dyDescent="0.25">
      <c r="A13" s="28"/>
      <c r="B13" s="7"/>
      <c r="C13" s="7"/>
      <c r="D13" s="7"/>
      <c r="E13" s="7"/>
      <c r="F13" s="7"/>
      <c r="G13" s="7" t="s">
        <v>50</v>
      </c>
      <c r="H13" s="8">
        <v>5902716.1616200004</v>
      </c>
      <c r="I13" s="8">
        <v>10271805.248810001</v>
      </c>
      <c r="J13" s="8">
        <f t="shared" si="0"/>
        <v>174.01828188179226</v>
      </c>
      <c r="K13" s="8">
        <v>7302940.7355500003</v>
      </c>
      <c r="L13" s="8">
        <f t="shared" si="1"/>
        <v>71.09695480642074</v>
      </c>
      <c r="M13" s="8">
        <v>5105503</v>
      </c>
      <c r="N13" s="37">
        <f t="shared" si="2"/>
        <v>69.910234587375356</v>
      </c>
      <c r="O13" s="8">
        <v>5798920</v>
      </c>
      <c r="P13" s="37">
        <f t="shared" si="3"/>
        <v>113.58175678282825</v>
      </c>
      <c r="Q13" s="8">
        <v>8956107</v>
      </c>
      <c r="R13" s="42">
        <f t="shared" si="4"/>
        <v>154.44439654280453</v>
      </c>
    </row>
    <row r="14" spans="1:19" x14ac:dyDescent="0.25">
      <c r="A14" s="29" t="s">
        <v>5</v>
      </c>
      <c r="B14" s="9" t="s">
        <v>1</v>
      </c>
      <c r="C14" s="9" t="s">
        <v>1</v>
      </c>
      <c r="D14" s="9" t="s">
        <v>1</v>
      </c>
      <c r="E14" s="9" t="s">
        <v>1</v>
      </c>
      <c r="F14" s="9" t="s">
        <v>1</v>
      </c>
      <c r="G14" s="10" t="s">
        <v>32</v>
      </c>
      <c r="H14" s="11">
        <v>1271912.29908</v>
      </c>
      <c r="I14" s="11">
        <v>1742270.8104399999</v>
      </c>
      <c r="J14" s="8">
        <f t="shared" si="0"/>
        <v>136.98042008872937</v>
      </c>
      <c r="K14" s="11">
        <v>2183462.3761399998</v>
      </c>
      <c r="L14" s="8">
        <f t="shared" si="1"/>
        <v>125.32278926193912</v>
      </c>
      <c r="M14" s="11">
        <v>526315</v>
      </c>
      <c r="N14" s="37">
        <f t="shared" si="2"/>
        <v>24.104605865956703</v>
      </c>
      <c r="O14" s="11">
        <v>888672</v>
      </c>
      <c r="P14" s="37">
        <f t="shared" si="3"/>
        <v>168.8479332718999</v>
      </c>
      <c r="Q14" s="11">
        <v>1574602</v>
      </c>
      <c r="R14" s="42">
        <f t="shared" si="4"/>
        <v>177.18595837384322</v>
      </c>
    </row>
    <row r="15" spans="1:19" x14ac:dyDescent="0.25">
      <c r="A15" s="29" t="s">
        <v>6</v>
      </c>
      <c r="B15" s="9" t="s">
        <v>1</v>
      </c>
      <c r="C15" s="9" t="s">
        <v>1</v>
      </c>
      <c r="D15" s="9" t="s">
        <v>1</v>
      </c>
      <c r="E15" s="9" t="s">
        <v>1</v>
      </c>
      <c r="F15" s="9" t="s">
        <v>1</v>
      </c>
      <c r="G15" s="10" t="s">
        <v>33</v>
      </c>
      <c r="H15" s="11">
        <v>20483.521430000001</v>
      </c>
      <c r="I15" s="11">
        <v>61361.59736</v>
      </c>
      <c r="J15" s="8">
        <f t="shared" si="0"/>
        <v>299.56566584361951</v>
      </c>
      <c r="K15" s="11">
        <v>49863.864529999999</v>
      </c>
      <c r="L15" s="8">
        <f t="shared" si="1"/>
        <v>81.262331287524361</v>
      </c>
      <c r="M15" s="11">
        <v>66462</v>
      </c>
      <c r="N15" s="37">
        <f t="shared" si="2"/>
        <v>133.28690149960985</v>
      </c>
      <c r="O15" s="11">
        <v>67128</v>
      </c>
      <c r="P15" s="37">
        <f t="shared" si="3"/>
        <v>101.00207637446962</v>
      </c>
      <c r="Q15" s="11">
        <v>67824</v>
      </c>
      <c r="R15" s="42">
        <f t="shared" si="4"/>
        <v>101.03682516982482</v>
      </c>
    </row>
    <row r="16" spans="1:19" ht="23.25" x14ac:dyDescent="0.25">
      <c r="A16" s="29" t="s">
        <v>7</v>
      </c>
      <c r="B16" s="9" t="s">
        <v>1</v>
      </c>
      <c r="C16" s="9" t="s">
        <v>1</v>
      </c>
      <c r="D16" s="9" t="s">
        <v>1</v>
      </c>
      <c r="E16" s="9" t="s">
        <v>1</v>
      </c>
      <c r="F16" s="9" t="s">
        <v>1</v>
      </c>
      <c r="G16" s="65" t="s">
        <v>34</v>
      </c>
      <c r="H16" s="11">
        <v>25270.755560000001</v>
      </c>
      <c r="I16" s="11">
        <v>12415.672</v>
      </c>
      <c r="J16" s="8">
        <f t="shared" si="0"/>
        <v>49.130592753832168</v>
      </c>
      <c r="K16" s="11">
        <v>8750.1049999999996</v>
      </c>
      <c r="L16" s="8">
        <f t="shared" si="1"/>
        <v>70.476289966423082</v>
      </c>
      <c r="M16" s="11">
        <v>10000</v>
      </c>
      <c r="N16" s="37">
        <f t="shared" si="2"/>
        <v>114.28434287359981</v>
      </c>
      <c r="O16" s="11">
        <v>10000</v>
      </c>
      <c r="P16" s="37">
        <f t="shared" si="3"/>
        <v>100</v>
      </c>
      <c r="Q16" s="11">
        <v>10000</v>
      </c>
      <c r="R16" s="42">
        <f t="shared" si="4"/>
        <v>100</v>
      </c>
    </row>
    <row r="17" spans="1:18" x14ac:dyDescent="0.25">
      <c r="A17" s="29" t="s">
        <v>8</v>
      </c>
      <c r="B17" s="9" t="s">
        <v>1</v>
      </c>
      <c r="C17" s="9" t="s">
        <v>1</v>
      </c>
      <c r="D17" s="9" t="s">
        <v>1</v>
      </c>
      <c r="E17" s="9" t="s">
        <v>1</v>
      </c>
      <c r="F17" s="9" t="s">
        <v>1</v>
      </c>
      <c r="G17" s="10" t="s">
        <v>35</v>
      </c>
      <c r="H17" s="11">
        <v>411684.06342000002</v>
      </c>
      <c r="I17" s="11">
        <v>389173.07796999998</v>
      </c>
      <c r="J17" s="8">
        <f t="shared" si="0"/>
        <v>94.531975500097431</v>
      </c>
      <c r="K17" s="11">
        <v>385186.83568000002</v>
      </c>
      <c r="L17" s="8">
        <f t="shared" si="1"/>
        <v>98.975714787160257</v>
      </c>
      <c r="M17" s="11">
        <v>552095</v>
      </c>
      <c r="N17" s="37">
        <f t="shared" si="2"/>
        <v>143.3317416015384</v>
      </c>
      <c r="O17" s="11">
        <v>459031</v>
      </c>
      <c r="P17" s="37">
        <f t="shared" si="3"/>
        <v>83.143480741539051</v>
      </c>
      <c r="Q17" s="11">
        <v>468623</v>
      </c>
      <c r="R17" s="42">
        <f t="shared" si="4"/>
        <v>102.08961921961696</v>
      </c>
    </row>
    <row r="18" spans="1:18" x14ac:dyDescent="0.25">
      <c r="A18" s="29" t="s">
        <v>9</v>
      </c>
      <c r="B18" s="9" t="s">
        <v>1</v>
      </c>
      <c r="C18" s="9" t="s">
        <v>1</v>
      </c>
      <c r="D18" s="9" t="s">
        <v>1</v>
      </c>
      <c r="E18" s="9" t="s">
        <v>1</v>
      </c>
      <c r="F18" s="9" t="s">
        <v>1</v>
      </c>
      <c r="G18" s="10" t="s">
        <v>36</v>
      </c>
      <c r="H18" s="19">
        <v>2426788.9049999998</v>
      </c>
      <c r="I18" s="19">
        <v>6241596.3309899997</v>
      </c>
      <c r="J18" s="8">
        <f t="shared" si="0"/>
        <v>257.19568431066324</v>
      </c>
      <c r="K18" s="19">
        <v>1775024.1801700001</v>
      </c>
      <c r="L18" s="8">
        <f t="shared" si="1"/>
        <v>28.438625089496263</v>
      </c>
      <c r="M18" s="19">
        <v>230244</v>
      </c>
      <c r="N18" s="37">
        <f t="shared" si="2"/>
        <v>12.971316254291745</v>
      </c>
      <c r="O18" s="11">
        <v>0</v>
      </c>
      <c r="P18" s="37">
        <f t="shared" si="3"/>
        <v>0</v>
      </c>
      <c r="Q18" s="11">
        <v>2000000</v>
      </c>
      <c r="R18" s="42"/>
    </row>
    <row r="19" spans="1:18" x14ac:dyDescent="0.25">
      <c r="A19" s="30" t="s">
        <v>10</v>
      </c>
      <c r="B19" s="12" t="s">
        <v>1</v>
      </c>
      <c r="C19" s="12" t="s">
        <v>1</v>
      </c>
      <c r="D19" s="12" t="s">
        <v>1</v>
      </c>
      <c r="E19" s="12" t="s">
        <v>1</v>
      </c>
      <c r="F19" s="12" t="s">
        <v>1</v>
      </c>
      <c r="G19" s="40" t="s">
        <v>37</v>
      </c>
      <c r="H19" s="19">
        <v>915625.62590999994</v>
      </c>
      <c r="I19" s="19">
        <v>561739.42275000003</v>
      </c>
      <c r="J19" s="8">
        <f t="shared" si="0"/>
        <v>61.350338703300487</v>
      </c>
      <c r="K19" s="19">
        <v>736483.70143000002</v>
      </c>
      <c r="L19" s="8">
        <f t="shared" si="1"/>
        <v>131.10771144110518</v>
      </c>
      <c r="M19" s="19">
        <v>627070</v>
      </c>
      <c r="N19" s="37">
        <f t="shared" si="2"/>
        <v>85.143771516252713</v>
      </c>
      <c r="O19" s="11">
        <v>653050</v>
      </c>
      <c r="P19" s="37">
        <f t="shared" si="3"/>
        <v>104.14307812524916</v>
      </c>
      <c r="Q19" s="11">
        <v>656618</v>
      </c>
      <c r="R19" s="42">
        <f t="shared" si="4"/>
        <v>100.54635939055203</v>
      </c>
    </row>
    <row r="20" spans="1:18" x14ac:dyDescent="0.25">
      <c r="A20" s="30" t="s">
        <v>20</v>
      </c>
      <c r="B20" s="12"/>
      <c r="C20" s="12"/>
      <c r="D20" s="12"/>
      <c r="E20" s="12"/>
      <c r="F20" s="12"/>
      <c r="G20" s="40" t="s">
        <v>38</v>
      </c>
      <c r="H20" s="19"/>
      <c r="I20" s="19"/>
      <c r="J20" s="8"/>
      <c r="K20" s="19"/>
      <c r="L20" s="8"/>
      <c r="M20" s="19"/>
      <c r="N20" s="37"/>
      <c r="O20" s="11"/>
      <c r="P20" s="37"/>
      <c r="Q20" s="11">
        <v>512762</v>
      </c>
      <c r="R20" s="42"/>
    </row>
    <row r="21" spans="1:18" ht="39" customHeight="1" x14ac:dyDescent="0.25">
      <c r="A21" s="30" t="s">
        <v>11</v>
      </c>
      <c r="B21" s="12" t="s">
        <v>1</v>
      </c>
      <c r="C21" s="12" t="s">
        <v>1</v>
      </c>
      <c r="D21" s="12" t="s">
        <v>1</v>
      </c>
      <c r="E21" s="12" t="s">
        <v>1</v>
      </c>
      <c r="F21" s="12" t="s">
        <v>1</v>
      </c>
      <c r="G21" s="40" t="s">
        <v>39</v>
      </c>
      <c r="H21" s="19">
        <v>77751.275320000001</v>
      </c>
      <c r="I21" s="19">
        <v>63439.933440000001</v>
      </c>
      <c r="J21" s="8">
        <f t="shared" si="0"/>
        <v>81.593431334600012</v>
      </c>
      <c r="K21" s="19">
        <v>34975.32604</v>
      </c>
      <c r="L21" s="8">
        <f t="shared" si="1"/>
        <v>55.131404059682446</v>
      </c>
      <c r="M21" s="19">
        <v>9751</v>
      </c>
      <c r="N21" s="37">
        <f t="shared" si="2"/>
        <v>27.879654327877141</v>
      </c>
      <c r="O21" s="11">
        <v>9751</v>
      </c>
      <c r="P21" s="37">
        <f t="shared" si="3"/>
        <v>100</v>
      </c>
      <c r="Q21" s="11">
        <v>9751</v>
      </c>
      <c r="R21" s="42">
        <f>Q20/O21*100</f>
        <v>5258.5580966054767</v>
      </c>
    </row>
    <row r="22" spans="1:18" x14ac:dyDescent="0.25">
      <c r="A22" s="30" t="s">
        <v>12</v>
      </c>
      <c r="B22" s="12" t="s">
        <v>1</v>
      </c>
      <c r="C22" s="12" t="s">
        <v>1</v>
      </c>
      <c r="D22" s="12" t="s">
        <v>1</v>
      </c>
      <c r="E22" s="12" t="s">
        <v>1</v>
      </c>
      <c r="F22" s="12" t="s">
        <v>1</v>
      </c>
      <c r="G22" s="40" t="s">
        <v>40</v>
      </c>
      <c r="H22" s="19">
        <v>147407.87259000001</v>
      </c>
      <c r="I22" s="19">
        <v>33209.327590000001</v>
      </c>
      <c r="J22" s="8">
        <f t="shared" si="0"/>
        <v>22.528869731651554</v>
      </c>
      <c r="K22" s="19">
        <v>34975.702510000003</v>
      </c>
      <c r="L22" s="8">
        <f t="shared" si="1"/>
        <v>105.31891202919716</v>
      </c>
      <c r="M22" s="19">
        <v>25015</v>
      </c>
      <c r="N22" s="37">
        <f t="shared" si="2"/>
        <v>71.52107950611682</v>
      </c>
      <c r="O22" s="11">
        <v>25288</v>
      </c>
      <c r="P22" s="37">
        <f t="shared" si="3"/>
        <v>101.09134519288428</v>
      </c>
      <c r="Q22" s="11">
        <v>25530</v>
      </c>
      <c r="R22" s="42">
        <f>Q21/O22*100</f>
        <v>38.559791205314774</v>
      </c>
    </row>
    <row r="23" spans="1:18" ht="12.75" customHeight="1" x14ac:dyDescent="0.25">
      <c r="A23" s="30" t="s">
        <v>13</v>
      </c>
      <c r="B23" s="12" t="s">
        <v>1</v>
      </c>
      <c r="C23" s="12" t="s">
        <v>1</v>
      </c>
      <c r="D23" s="12" t="s">
        <v>1</v>
      </c>
      <c r="E23" s="12" t="s">
        <v>1</v>
      </c>
      <c r="F23" s="12" t="s">
        <v>1</v>
      </c>
      <c r="G23" s="40" t="s">
        <v>41</v>
      </c>
      <c r="H23" s="19">
        <v>203369.13587</v>
      </c>
      <c r="I23" s="19">
        <v>548903.16012999997</v>
      </c>
      <c r="J23" s="8">
        <f t="shared" si="0"/>
        <v>269.90484951505931</v>
      </c>
      <c r="K23" s="19">
        <v>938988.76017000002</v>
      </c>
      <c r="L23" s="8">
        <f t="shared" si="1"/>
        <v>171.06637898525011</v>
      </c>
      <c r="M23" s="19">
        <v>61049</v>
      </c>
      <c r="N23" s="37">
        <f t="shared" si="2"/>
        <v>6.5015687715950214</v>
      </c>
      <c r="O23" s="11">
        <v>801307</v>
      </c>
      <c r="P23" s="37">
        <f t="shared" si="3"/>
        <v>1312.5636783567297</v>
      </c>
      <c r="Q23" s="11">
        <v>1072049</v>
      </c>
      <c r="R23" s="42">
        <f>Q22/O23*100</f>
        <v>3.186044799309129</v>
      </c>
    </row>
    <row r="24" spans="1:18" ht="12.75" customHeight="1" x14ac:dyDescent="0.25">
      <c r="A24" s="30" t="s">
        <v>14</v>
      </c>
      <c r="B24" s="12" t="s">
        <v>1</v>
      </c>
      <c r="C24" s="12" t="s">
        <v>1</v>
      </c>
      <c r="D24" s="12" t="s">
        <v>1</v>
      </c>
      <c r="E24" s="12" t="s">
        <v>1</v>
      </c>
      <c r="F24" s="12" t="s">
        <v>1</v>
      </c>
      <c r="G24" s="40" t="s">
        <v>42</v>
      </c>
      <c r="H24" s="19">
        <v>0</v>
      </c>
      <c r="I24" s="19">
        <v>67972</v>
      </c>
      <c r="J24" s="8"/>
      <c r="K24" s="19">
        <v>467471</v>
      </c>
      <c r="L24" s="8"/>
      <c r="M24" s="19">
        <v>306192</v>
      </c>
      <c r="N24" s="37">
        <f t="shared" si="2"/>
        <v>65.499678054895384</v>
      </c>
      <c r="O24" s="11">
        <v>104000</v>
      </c>
      <c r="P24" s="37">
        <f t="shared" si="3"/>
        <v>33.965616345299679</v>
      </c>
      <c r="Q24" s="11">
        <v>108000</v>
      </c>
      <c r="R24" s="42">
        <f>Q23/O24*100</f>
        <v>1030.8163461538461</v>
      </c>
    </row>
    <row r="25" spans="1:18" ht="12.75" customHeight="1" x14ac:dyDescent="0.25">
      <c r="A25" s="30" t="s">
        <v>15</v>
      </c>
      <c r="B25" s="12" t="s">
        <v>1</v>
      </c>
      <c r="C25" s="12" t="s">
        <v>1</v>
      </c>
      <c r="D25" s="12" t="s">
        <v>1</v>
      </c>
      <c r="E25" s="12" t="s">
        <v>1</v>
      </c>
      <c r="F25" s="12" t="s">
        <v>1</v>
      </c>
      <c r="G25" s="40" t="s">
        <v>43</v>
      </c>
      <c r="H25" s="19">
        <v>60802.307439999997</v>
      </c>
      <c r="I25" s="19">
        <v>61284.416140000001</v>
      </c>
      <c r="J25" s="8">
        <f t="shared" si="0"/>
        <v>100.79291184874151</v>
      </c>
      <c r="K25" s="19">
        <v>60627.683879999997</v>
      </c>
      <c r="L25" s="8">
        <f t="shared" si="1"/>
        <v>98.928386200988285</v>
      </c>
      <c r="M25" s="19">
        <v>60043</v>
      </c>
      <c r="N25" s="37">
        <f t="shared" si="2"/>
        <v>99.035615674916329</v>
      </c>
      <c r="O25" s="11">
        <v>60043</v>
      </c>
      <c r="P25" s="37">
        <f t="shared" si="3"/>
        <v>100</v>
      </c>
      <c r="Q25" s="11">
        <v>60043</v>
      </c>
      <c r="R25" s="42">
        <f>Q24/O25*100</f>
        <v>179.87109238379162</v>
      </c>
    </row>
    <row r="26" spans="1:18" ht="12.75" customHeight="1" x14ac:dyDescent="0.25">
      <c r="A26" s="30" t="s">
        <v>16</v>
      </c>
      <c r="B26" s="12" t="s">
        <v>1</v>
      </c>
      <c r="C26" s="12" t="s">
        <v>1</v>
      </c>
      <c r="D26" s="12" t="s">
        <v>1</v>
      </c>
      <c r="E26" s="12" t="s">
        <v>1</v>
      </c>
      <c r="F26" s="12" t="s">
        <v>1</v>
      </c>
      <c r="G26" s="40" t="s">
        <v>44</v>
      </c>
      <c r="H26" s="19">
        <v>341620.4</v>
      </c>
      <c r="I26" s="19">
        <v>488439.5</v>
      </c>
      <c r="J26" s="8">
        <f t="shared" si="0"/>
        <v>142.97726365287318</v>
      </c>
      <c r="K26" s="19">
        <v>627131.19999999995</v>
      </c>
      <c r="L26" s="8">
        <f t="shared" si="1"/>
        <v>128.39485750026358</v>
      </c>
      <c r="M26" s="19">
        <v>2631267</v>
      </c>
      <c r="N26" s="37">
        <f t="shared" si="2"/>
        <v>419.57201300142623</v>
      </c>
      <c r="O26" s="11">
        <v>2720650</v>
      </c>
      <c r="P26" s="37">
        <f t="shared" si="3"/>
        <v>103.39695667524428</v>
      </c>
      <c r="Q26" s="11">
        <v>2390305</v>
      </c>
      <c r="R26" s="43">
        <f>Q25/O26*100</f>
        <v>2.2069358425376291</v>
      </c>
    </row>
    <row r="27" spans="1:18" ht="12.75" customHeight="1" x14ac:dyDescent="0.25">
      <c r="A27" s="31"/>
      <c r="B27" s="13"/>
      <c r="C27" s="13"/>
      <c r="D27" s="13"/>
      <c r="E27" s="13"/>
      <c r="F27" s="13"/>
      <c r="G27" s="41" t="s">
        <v>51</v>
      </c>
      <c r="H27" s="21">
        <v>-13451.366830000001</v>
      </c>
      <c r="I27" s="21">
        <v>-1489.2049399999996</v>
      </c>
      <c r="J27" s="8"/>
      <c r="K27" s="21">
        <v>-1632.5583100000003</v>
      </c>
      <c r="L27" s="8"/>
      <c r="M27" s="21">
        <v>9502</v>
      </c>
      <c r="N27" s="37"/>
      <c r="O27" s="27"/>
      <c r="P27" s="37"/>
      <c r="R27" s="43"/>
    </row>
    <row r="28" spans="1:18" ht="12.75" customHeight="1" x14ac:dyDescent="0.25">
      <c r="A28" s="31"/>
      <c r="B28" s="13"/>
      <c r="C28" s="13"/>
      <c r="D28" s="13"/>
      <c r="E28" s="13"/>
      <c r="F28" s="13"/>
      <c r="G28" s="41" t="s">
        <v>52</v>
      </c>
      <c r="H28" s="21">
        <v>0</v>
      </c>
      <c r="I28" s="21">
        <v>7300</v>
      </c>
      <c r="J28" s="8"/>
      <c r="K28" s="21">
        <v>6826</v>
      </c>
      <c r="L28" s="8"/>
      <c r="M28" s="21">
        <v>17300</v>
      </c>
      <c r="N28" s="37"/>
      <c r="O28" s="27"/>
      <c r="P28" s="37"/>
      <c r="Q28" s="27"/>
      <c r="R28" s="43"/>
    </row>
    <row r="29" spans="1:18" ht="12.75" customHeight="1" x14ac:dyDescent="0.25">
      <c r="A29" s="30" t="s">
        <v>11</v>
      </c>
      <c r="B29" s="12" t="s">
        <v>1</v>
      </c>
      <c r="C29" s="12" t="s">
        <v>1</v>
      </c>
      <c r="D29" s="12" t="s">
        <v>1</v>
      </c>
      <c r="E29" s="12" t="s">
        <v>1</v>
      </c>
      <c r="F29" s="12" t="s">
        <v>1</v>
      </c>
      <c r="G29" s="40" t="s">
        <v>44</v>
      </c>
      <c r="H29" s="19">
        <v>0</v>
      </c>
      <c r="I29" s="19">
        <v>7300</v>
      </c>
      <c r="J29" s="8"/>
      <c r="K29" s="19">
        <v>6826</v>
      </c>
      <c r="L29" s="8"/>
      <c r="M29" s="19">
        <v>17300</v>
      </c>
      <c r="N29" s="37"/>
      <c r="O29" s="27"/>
      <c r="P29" s="37"/>
      <c r="Q29" s="27"/>
      <c r="R29" s="43"/>
    </row>
    <row r="30" spans="1:18" ht="12.75" customHeight="1" x14ac:dyDescent="0.25">
      <c r="A30" s="31"/>
      <c r="B30" s="13"/>
      <c r="C30" s="13"/>
      <c r="D30" s="13"/>
      <c r="E30" s="13"/>
      <c r="F30" s="13"/>
      <c r="G30" s="41" t="s">
        <v>53</v>
      </c>
      <c r="H30" s="21">
        <v>13451.366830000001</v>
      </c>
      <c r="I30" s="21">
        <v>8789.2049399999996</v>
      </c>
      <c r="J30" s="8"/>
      <c r="K30" s="21">
        <v>8458.5583100000003</v>
      </c>
      <c r="L30" s="8"/>
      <c r="M30" s="21">
        <v>7798</v>
      </c>
      <c r="N30" s="37"/>
      <c r="O30" s="27"/>
      <c r="P30" s="37"/>
      <c r="Q30" s="27"/>
      <c r="R30" s="43"/>
    </row>
    <row r="31" spans="1:18" ht="12.75" customHeight="1" x14ac:dyDescent="0.25">
      <c r="A31" s="30" t="s">
        <v>17</v>
      </c>
      <c r="B31" s="12" t="s">
        <v>1</v>
      </c>
      <c r="C31" s="12" t="s">
        <v>1</v>
      </c>
      <c r="D31" s="12" t="s">
        <v>1</v>
      </c>
      <c r="E31" s="14"/>
      <c r="F31" s="14"/>
      <c r="G31" s="40" t="s">
        <v>49</v>
      </c>
      <c r="H31" s="19">
        <v>13451.366830000001</v>
      </c>
      <c r="I31" s="19">
        <v>8789.2049399999996</v>
      </c>
      <c r="J31" s="8"/>
      <c r="K31" s="19">
        <v>8458.5583100000003</v>
      </c>
      <c r="L31" s="8"/>
      <c r="M31" s="19">
        <v>7798</v>
      </c>
      <c r="N31" s="37"/>
      <c r="O31" s="27"/>
      <c r="P31" s="37"/>
      <c r="Q31" s="27"/>
      <c r="R31" s="43"/>
    </row>
    <row r="32" spans="1:18" ht="12.75" customHeight="1" x14ac:dyDescent="0.25">
      <c r="A32" s="31"/>
      <c r="B32" s="13"/>
      <c r="C32" s="13"/>
      <c r="D32" s="13"/>
      <c r="E32" s="13"/>
      <c r="F32" s="13"/>
      <c r="G32" s="41" t="s">
        <v>54</v>
      </c>
      <c r="H32" s="21">
        <v>0</v>
      </c>
      <c r="I32" s="21">
        <v>0</v>
      </c>
      <c r="J32" s="8"/>
      <c r="K32" s="21">
        <v>0</v>
      </c>
      <c r="L32" s="8"/>
      <c r="M32" s="19">
        <v>0</v>
      </c>
      <c r="N32" s="37"/>
      <c r="O32" s="27"/>
      <c r="P32" s="37"/>
      <c r="Q32" s="27"/>
      <c r="R32" s="43"/>
    </row>
    <row r="33" spans="1:18" ht="12.75" customHeight="1" x14ac:dyDescent="0.25">
      <c r="A33" s="31"/>
      <c r="B33" s="13"/>
      <c r="C33" s="13"/>
      <c r="D33" s="13"/>
      <c r="E33" s="13"/>
      <c r="F33" s="13"/>
      <c r="G33" s="41" t="s">
        <v>55</v>
      </c>
      <c r="H33" s="21">
        <v>0</v>
      </c>
      <c r="I33" s="21">
        <v>0</v>
      </c>
      <c r="J33" s="8"/>
      <c r="K33" s="21"/>
      <c r="L33" s="8"/>
      <c r="M33" s="19">
        <v>0</v>
      </c>
      <c r="N33" s="37"/>
      <c r="O33" s="27"/>
      <c r="P33" s="37"/>
      <c r="Q33" s="27"/>
      <c r="R33" s="43"/>
    </row>
    <row r="34" spans="1:18" ht="12.75" customHeight="1" x14ac:dyDescent="0.25">
      <c r="A34" s="30" t="s">
        <v>14</v>
      </c>
      <c r="B34" s="12" t="s">
        <v>1</v>
      </c>
      <c r="C34" s="12" t="s">
        <v>1</v>
      </c>
      <c r="D34" s="12" t="s">
        <v>1</v>
      </c>
      <c r="E34" s="12" t="s">
        <v>1</v>
      </c>
      <c r="F34" s="12" t="s">
        <v>1</v>
      </c>
      <c r="G34" s="40" t="s">
        <v>44</v>
      </c>
      <c r="H34" s="19">
        <v>0</v>
      </c>
      <c r="I34" s="19">
        <v>0</v>
      </c>
      <c r="J34" s="8"/>
      <c r="K34" s="19"/>
      <c r="L34" s="8"/>
      <c r="M34" s="19">
        <v>0</v>
      </c>
      <c r="N34" s="37"/>
      <c r="O34" s="27"/>
      <c r="P34" s="37"/>
      <c r="Q34" s="27"/>
      <c r="R34" s="43"/>
    </row>
    <row r="35" spans="1:18" ht="12.75" customHeight="1" x14ac:dyDescent="0.25">
      <c r="A35" s="31"/>
      <c r="B35" s="13"/>
      <c r="C35" s="13"/>
      <c r="D35" s="13"/>
      <c r="E35" s="13"/>
      <c r="F35" s="13"/>
      <c r="G35" s="41" t="s">
        <v>56</v>
      </c>
      <c r="H35" s="22"/>
      <c r="I35" s="22"/>
      <c r="J35" s="8"/>
      <c r="L35" s="8"/>
      <c r="M35" s="19"/>
      <c r="N35" s="37"/>
      <c r="O35" s="27"/>
      <c r="P35" s="37"/>
      <c r="Q35" s="27"/>
      <c r="R35" s="43"/>
    </row>
    <row r="36" spans="1:18" ht="12.75" customHeight="1" x14ac:dyDescent="0.25">
      <c r="A36" s="32"/>
      <c r="B36" s="15"/>
      <c r="C36" s="15"/>
      <c r="D36" s="15"/>
      <c r="E36" s="15"/>
      <c r="F36" s="15"/>
      <c r="G36" s="41" t="s">
        <v>57</v>
      </c>
      <c r="H36" s="23">
        <v>-9973.821780000535</v>
      </c>
      <c r="I36" s="23">
        <v>-1192992.5211800006</v>
      </c>
      <c r="J36" s="8"/>
      <c r="K36" s="23">
        <v>671051.13447999931</v>
      </c>
      <c r="L36" s="8"/>
      <c r="M36" s="19">
        <v>-9502</v>
      </c>
      <c r="N36" s="37"/>
      <c r="O36" s="27"/>
      <c r="P36" s="37"/>
      <c r="Q36" s="27"/>
      <c r="R36" s="43"/>
    </row>
    <row r="37" spans="1:18" ht="22.5" x14ac:dyDescent="0.25">
      <c r="A37" s="32"/>
      <c r="B37" s="15"/>
      <c r="C37" s="15"/>
      <c r="D37" s="15"/>
      <c r="E37" s="15"/>
      <c r="F37" s="15"/>
      <c r="G37" s="41" t="s">
        <v>58</v>
      </c>
      <c r="H37" s="23">
        <v>9973.8217800005332</v>
      </c>
      <c r="I37" s="23">
        <v>1192992.5211800006</v>
      </c>
      <c r="J37" s="8"/>
      <c r="K37" s="23">
        <v>-671051.13447999931</v>
      </c>
      <c r="L37" s="8"/>
      <c r="M37" s="19">
        <v>9502</v>
      </c>
      <c r="N37" s="37"/>
      <c r="O37" s="27"/>
      <c r="P37" s="37"/>
      <c r="Q37" s="27"/>
      <c r="R37" s="43"/>
    </row>
    <row r="38" spans="1:18" ht="14.25" customHeight="1" x14ac:dyDescent="0.25">
      <c r="A38" s="31"/>
      <c r="B38" s="13"/>
      <c r="C38" s="13"/>
      <c r="D38" s="13"/>
      <c r="E38" s="13"/>
      <c r="F38" s="13"/>
      <c r="G38" s="41" t="s">
        <v>59</v>
      </c>
      <c r="H38" s="21">
        <v>380725</v>
      </c>
      <c r="I38" s="21">
        <v>1111572</v>
      </c>
      <c r="J38" s="8"/>
      <c r="K38" s="21">
        <v>6826</v>
      </c>
      <c r="L38" s="8"/>
      <c r="M38" s="19">
        <v>17300</v>
      </c>
      <c r="N38" s="37"/>
      <c r="O38" s="27"/>
      <c r="P38" s="37"/>
      <c r="Q38" s="27"/>
      <c r="R38" s="43"/>
    </row>
    <row r="39" spans="1:18" ht="14.25" customHeight="1" x14ac:dyDescent="0.25">
      <c r="A39" s="30" t="s">
        <v>18</v>
      </c>
      <c r="B39" s="12" t="s">
        <v>1</v>
      </c>
      <c r="C39" s="12" t="s">
        <v>1</v>
      </c>
      <c r="D39" s="12" t="s">
        <v>1</v>
      </c>
      <c r="E39" s="14"/>
      <c r="F39" s="14"/>
      <c r="G39" s="40" t="s">
        <v>49</v>
      </c>
      <c r="H39" s="19">
        <v>380725</v>
      </c>
      <c r="I39" s="19">
        <v>1111572</v>
      </c>
      <c r="J39" s="8"/>
      <c r="K39" s="19">
        <v>6826</v>
      </c>
      <c r="L39" s="8"/>
      <c r="M39" s="19">
        <v>17300</v>
      </c>
      <c r="N39" s="37"/>
      <c r="O39" s="27"/>
      <c r="P39" s="37"/>
      <c r="Q39" s="27"/>
      <c r="R39" s="43"/>
    </row>
    <row r="40" spans="1:18" ht="14.25" customHeight="1" x14ac:dyDescent="0.25">
      <c r="A40" s="31"/>
      <c r="B40" s="13"/>
      <c r="C40" s="13"/>
      <c r="D40" s="13"/>
      <c r="E40" s="13"/>
      <c r="F40" s="13"/>
      <c r="G40" s="41" t="s">
        <v>60</v>
      </c>
      <c r="H40" s="21">
        <v>20286.2</v>
      </c>
      <c r="I40" s="21">
        <v>114622.6</v>
      </c>
      <c r="J40" s="8"/>
      <c r="K40" s="21">
        <v>390488.9</v>
      </c>
      <c r="L40" s="8"/>
      <c r="M40" s="19">
        <v>7798</v>
      </c>
      <c r="N40" s="37"/>
      <c r="O40" s="27"/>
      <c r="P40" s="37"/>
      <c r="Q40" s="27"/>
      <c r="R40" s="43"/>
    </row>
    <row r="41" spans="1:18" ht="14.25" customHeight="1" x14ac:dyDescent="0.25">
      <c r="A41" s="30" t="s">
        <v>19</v>
      </c>
      <c r="B41" s="12" t="s">
        <v>1</v>
      </c>
      <c r="C41" s="12" t="s">
        <v>1</v>
      </c>
      <c r="D41" s="12" t="s">
        <v>1</v>
      </c>
      <c r="E41" s="12" t="s">
        <v>1</v>
      </c>
      <c r="F41" s="12" t="s">
        <v>1</v>
      </c>
      <c r="G41" s="40" t="s">
        <v>44</v>
      </c>
      <c r="H41" s="19">
        <v>20286.2</v>
      </c>
      <c r="I41" s="19">
        <v>114622.6</v>
      </c>
      <c r="J41" s="8"/>
      <c r="K41" s="19">
        <v>390488.9</v>
      </c>
      <c r="L41" s="8"/>
      <c r="M41" s="19">
        <v>7798</v>
      </c>
      <c r="N41" s="37"/>
      <c r="O41" s="27"/>
      <c r="P41" s="37"/>
      <c r="Q41" s="27"/>
      <c r="R41" s="43"/>
    </row>
    <row r="42" spans="1:18" ht="14.25" customHeight="1" x14ac:dyDescent="0.25">
      <c r="A42" s="31"/>
      <c r="B42" s="13"/>
      <c r="C42" s="13"/>
      <c r="D42" s="13"/>
      <c r="E42" s="13"/>
      <c r="F42" s="13"/>
      <c r="G42" s="41" t="s">
        <v>61</v>
      </c>
      <c r="H42" s="21">
        <v>-350464.97821999947</v>
      </c>
      <c r="I42" s="21">
        <v>196043.12118000071</v>
      </c>
      <c r="J42" s="8"/>
      <c r="K42" s="21">
        <v>-287388.23447999929</v>
      </c>
      <c r="L42" s="8"/>
      <c r="M42" s="19">
        <v>0</v>
      </c>
      <c r="N42" s="37"/>
      <c r="O42" s="27"/>
      <c r="P42" s="37"/>
      <c r="Q42" s="27"/>
      <c r="R42" s="43"/>
    </row>
    <row r="43" spans="1:18" ht="14.25" customHeight="1" x14ac:dyDescent="0.25">
      <c r="A43" s="31"/>
      <c r="B43" s="13"/>
      <c r="C43" s="13"/>
      <c r="D43" s="13"/>
      <c r="E43" s="13"/>
      <c r="F43" s="13"/>
      <c r="G43" s="41" t="s">
        <v>62</v>
      </c>
      <c r="H43" s="22"/>
      <c r="I43" s="22"/>
      <c r="J43" s="8"/>
      <c r="K43" s="22"/>
      <c r="L43" s="8"/>
      <c r="M43" s="24"/>
      <c r="N43" s="37"/>
      <c r="O43" s="27"/>
      <c r="P43" s="37"/>
      <c r="Q43" s="27"/>
      <c r="R43" s="43"/>
    </row>
    <row r="44" spans="1:18" ht="14.25" customHeight="1" x14ac:dyDescent="0.25">
      <c r="A44" s="33"/>
      <c r="B44" s="14"/>
      <c r="C44" s="14"/>
      <c r="D44" s="14"/>
      <c r="E44" s="14"/>
      <c r="F44" s="14"/>
      <c r="G44" s="40" t="s">
        <v>63</v>
      </c>
      <c r="H44" s="19">
        <v>0</v>
      </c>
      <c r="I44" s="19">
        <v>90859.489549999998</v>
      </c>
      <c r="J44" s="8"/>
      <c r="K44" s="19">
        <v>441324.46776999999</v>
      </c>
      <c r="L44" s="8"/>
      <c r="M44" s="24"/>
      <c r="N44" s="37"/>
      <c r="O44" s="27"/>
      <c r="P44" s="37"/>
      <c r="Q44" s="27"/>
      <c r="R44" s="43"/>
    </row>
    <row r="45" spans="1:18" ht="14.25" customHeight="1" thickBot="1" x14ac:dyDescent="0.3">
      <c r="A45" s="34"/>
      <c r="B45" s="16"/>
      <c r="C45" s="16"/>
      <c r="D45" s="16"/>
      <c r="E45" s="16"/>
      <c r="F45" s="16"/>
      <c r="G45" s="44" t="s">
        <v>64</v>
      </c>
      <c r="H45" s="26">
        <v>350464.97821999947</v>
      </c>
      <c r="I45" s="26">
        <v>-105183.63163000072</v>
      </c>
      <c r="J45" s="8"/>
      <c r="K45" s="26">
        <v>728712.70224999927</v>
      </c>
      <c r="L45" s="45"/>
      <c r="M45" s="25"/>
      <c r="N45" s="46"/>
      <c r="O45" s="35"/>
      <c r="P45" s="46"/>
      <c r="Q45" s="35"/>
      <c r="R45" s="47"/>
    </row>
    <row r="46" spans="1:18" x14ac:dyDescent="0.25">
      <c r="A46" s="17"/>
      <c r="B46" s="17"/>
      <c r="C46" s="17"/>
      <c r="D46" s="17"/>
      <c r="E46" s="17"/>
      <c r="F46" s="17"/>
      <c r="G46" s="18"/>
      <c r="H46" s="20"/>
      <c r="I46" s="20"/>
      <c r="J46" s="20"/>
      <c r="K46" s="20"/>
      <c r="L46" s="20"/>
      <c r="M46" s="20"/>
      <c r="N46" s="20"/>
    </row>
    <row r="47" spans="1:18" x14ac:dyDescent="0.25">
      <c r="A47" s="17"/>
      <c r="B47" s="17"/>
      <c r="C47" s="17"/>
      <c r="D47" s="17"/>
      <c r="E47" s="17"/>
      <c r="F47" s="17"/>
      <c r="G47" s="18"/>
      <c r="H47" s="20"/>
      <c r="I47" s="20"/>
      <c r="J47" s="20"/>
      <c r="K47" s="20"/>
      <c r="L47" s="20"/>
      <c r="M47" s="20"/>
      <c r="N47" s="20"/>
    </row>
    <row r="48" spans="1:18" x14ac:dyDescent="0.25">
      <c r="A48" s="48"/>
      <c r="B48" s="48"/>
      <c r="C48" s="48"/>
      <c r="D48" s="48"/>
      <c r="E48" s="48"/>
      <c r="F48" s="48"/>
      <c r="G48" s="48"/>
      <c r="H48" s="20"/>
      <c r="I48" s="20"/>
      <c r="J48" s="20"/>
      <c r="K48" s="20"/>
      <c r="L48" s="20"/>
      <c r="M48" s="20"/>
      <c r="N48" s="20"/>
    </row>
    <row r="49" spans="1:14" x14ac:dyDescent="0.25">
      <c r="A49" s="48"/>
      <c r="B49" s="48"/>
      <c r="C49" s="48"/>
      <c r="D49" s="48"/>
      <c r="E49" s="48"/>
      <c r="F49" s="48"/>
      <c r="G49" s="48"/>
      <c r="H49" s="20"/>
      <c r="I49" s="20"/>
      <c r="J49" s="20"/>
      <c r="K49" s="20"/>
      <c r="L49" s="20"/>
      <c r="M49" s="20"/>
      <c r="N49" s="20"/>
    </row>
    <row r="50" spans="1:14" x14ac:dyDescent="0.25">
      <c r="A50" s="48"/>
      <c r="B50" s="48"/>
      <c r="C50" s="48"/>
      <c r="D50" s="48"/>
      <c r="E50" s="48"/>
      <c r="F50" s="48"/>
      <c r="G50" s="48"/>
      <c r="H50" s="20"/>
      <c r="I50" s="20"/>
      <c r="J50" s="20"/>
      <c r="K50" s="20"/>
      <c r="L50" s="20"/>
      <c r="M50" s="20"/>
      <c r="N50" s="20"/>
    </row>
    <row r="51" spans="1:14" x14ac:dyDescent="0.25">
      <c r="A51" s="48"/>
      <c r="B51" s="48"/>
      <c r="C51" s="48"/>
      <c r="D51" s="48"/>
      <c r="E51" s="48"/>
      <c r="F51" s="48"/>
      <c r="G51" s="48"/>
      <c r="H51" s="20"/>
      <c r="I51" s="20"/>
      <c r="J51" s="20"/>
      <c r="K51" s="20"/>
      <c r="L51" s="20"/>
      <c r="M51" s="20"/>
      <c r="N51" s="20"/>
    </row>
    <row r="52" spans="1:14" x14ac:dyDescent="0.25">
      <c r="A52" s="48"/>
      <c r="B52" s="48"/>
      <c r="C52" s="48"/>
      <c r="D52" s="48"/>
      <c r="E52" s="48"/>
      <c r="F52" s="48"/>
      <c r="G52" s="48"/>
      <c r="H52" s="20"/>
      <c r="I52" s="20"/>
      <c r="J52" s="20"/>
      <c r="K52" s="20"/>
      <c r="L52" s="20"/>
      <c r="M52" s="20"/>
      <c r="N52" s="20"/>
    </row>
    <row r="53" spans="1:14" x14ac:dyDescent="0.25">
      <c r="A53" s="48"/>
      <c r="B53" s="48"/>
      <c r="C53" s="48"/>
      <c r="D53" s="48"/>
      <c r="E53" s="48"/>
      <c r="F53" s="48"/>
      <c r="G53" s="48"/>
      <c r="H53" s="20"/>
      <c r="I53" s="20"/>
      <c r="J53" s="20"/>
      <c r="K53" s="20"/>
      <c r="L53" s="20"/>
      <c r="M53" s="20"/>
      <c r="N53" s="20"/>
    </row>
    <row r="54" spans="1:14" x14ac:dyDescent="0.25">
      <c r="A54" s="48"/>
      <c r="B54" s="48"/>
      <c r="C54" s="48"/>
      <c r="D54" s="48"/>
      <c r="E54" s="48"/>
      <c r="F54" s="48"/>
      <c r="G54" s="48"/>
      <c r="H54" s="20"/>
      <c r="I54" s="20"/>
      <c r="J54" s="20"/>
      <c r="K54" s="20"/>
      <c r="L54" s="20"/>
      <c r="M54" s="20"/>
      <c r="N54" s="20"/>
    </row>
    <row r="55" spans="1:14" x14ac:dyDescent="0.25">
      <c r="A55" s="48"/>
      <c r="B55" s="48"/>
      <c r="C55" s="48"/>
      <c r="D55" s="48"/>
      <c r="E55" s="48"/>
      <c r="F55" s="48"/>
      <c r="G55" s="48"/>
      <c r="H55" s="20"/>
      <c r="I55" s="20"/>
      <c r="J55" s="20"/>
      <c r="K55" s="20"/>
      <c r="L55" s="20"/>
      <c r="M55" s="20"/>
      <c r="N55" s="20"/>
    </row>
    <row r="56" spans="1:14" x14ac:dyDescent="0.25">
      <c r="A56" s="48"/>
      <c r="B56" s="48"/>
      <c r="C56" s="48"/>
      <c r="D56" s="48"/>
      <c r="E56" s="48"/>
      <c r="F56" s="48"/>
      <c r="G56" s="48"/>
      <c r="H56" s="20"/>
      <c r="I56" s="20"/>
      <c r="J56" s="20"/>
      <c r="K56" s="20"/>
      <c r="L56" s="20"/>
      <c r="M56" s="20"/>
      <c r="N56" s="20"/>
    </row>
  </sheetData>
  <mergeCells count="9">
    <mergeCell ref="A48:G50"/>
    <mergeCell ref="A51:G53"/>
    <mergeCell ref="A54:G56"/>
    <mergeCell ref="A1:S1"/>
    <mergeCell ref="A4:F6"/>
    <mergeCell ref="A7:F7"/>
    <mergeCell ref="G4:G6"/>
    <mergeCell ref="H4:L5"/>
    <mergeCell ref="M4:R5"/>
  </mergeCells>
  <phoneticPr fontId="6" type="noConversion"/>
  <pageMargins left="0.19680555555555557" right="0.19680555555555557" top="0.39361111111111113" bottom="0.39361111111111113" header="0.3" footer="0.3"/>
  <pageSetup paperSize="9" scale="71" fitToHeight="0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Есеп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Matrix</dc:creator>
  <cp:lastModifiedBy>gigabyte</cp:lastModifiedBy>
  <cp:lastPrinted>2026-10-06T11:01:12Z</cp:lastPrinted>
  <dcterms:created xsi:type="dcterms:W3CDTF">2025-03-13T07:49:34Z</dcterms:created>
  <dcterms:modified xsi:type="dcterms:W3CDTF">2026-10-06T12:10:45Z</dcterms:modified>
</cp:coreProperties>
</file>