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39005B9-6AAE-4DBF-BB80-9E4A75DE7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15" sheetId="4" r:id="rId1"/>
    <sheet name="прил16" sheetId="5" r:id="rId2"/>
    <sheet name="прил17" sheetId="6" r:id="rId3"/>
    <sheet name="прил18" sheetId="7" r:id="rId4"/>
    <sheet name="прил19" sheetId="8" r:id="rId5"/>
  </sheets>
  <definedNames>
    <definedName name="_xlnm.Print_Area" localSheetId="3">прил18!$A$1:$P$55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1" i="7" l="1"/>
  <c r="E41" i="7"/>
  <c r="F41" i="7"/>
  <c r="G41" i="7"/>
  <c r="H41" i="7"/>
  <c r="I41" i="7"/>
  <c r="J41" i="7"/>
  <c r="K41" i="7"/>
  <c r="L41" i="7"/>
  <c r="M41" i="7"/>
  <c r="N41" i="7"/>
  <c r="O41" i="7"/>
  <c r="P41" i="7"/>
  <c r="C41" i="7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C43" i="6"/>
  <c r="D46" i="5"/>
  <c r="E46" i="5"/>
  <c r="F46" i="5"/>
  <c r="G46" i="5"/>
  <c r="H46" i="5"/>
  <c r="I46" i="5"/>
  <c r="K46" i="5"/>
  <c r="L46" i="5"/>
  <c r="N46" i="5"/>
  <c r="O46" i="5"/>
  <c r="P46" i="5"/>
  <c r="Q46" i="5"/>
  <c r="R46" i="5"/>
  <c r="S46" i="5"/>
  <c r="T46" i="5"/>
  <c r="C45" i="5"/>
  <c r="C46" i="5" s="1"/>
  <c r="F43" i="4"/>
  <c r="Q42" i="4"/>
  <c r="Q43" i="4" s="1"/>
  <c r="L42" i="4"/>
  <c r="L43" i="4" s="1"/>
  <c r="M42" i="4"/>
  <c r="M43" i="4" s="1"/>
  <c r="N42" i="4"/>
  <c r="N43" i="4" s="1"/>
  <c r="O42" i="4"/>
  <c r="O43" i="4" s="1"/>
  <c r="P42" i="4"/>
  <c r="P43" i="4" s="1"/>
  <c r="I42" i="4"/>
  <c r="I43" i="4" s="1"/>
  <c r="J42" i="4"/>
  <c r="J43" i="4" s="1"/>
  <c r="K42" i="4"/>
  <c r="K43" i="4" s="1"/>
  <c r="H42" i="4"/>
  <c r="H43" i="4" s="1"/>
  <c r="R43" i="4" s="1"/>
  <c r="E42" i="4"/>
  <c r="E43" i="4" s="1"/>
  <c r="R42" i="4" l="1"/>
  <c r="G43" i="4"/>
  <c r="G42" i="4" l="1"/>
  <c r="C42" i="4"/>
  <c r="C43" i="4" s="1"/>
  <c r="S43" i="4" s="1"/>
  <c r="S42" i="4" l="1"/>
  <c r="S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C41" i="6" l="1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13" i="5"/>
  <c r="R11" i="4"/>
  <c r="R12" i="4"/>
  <c r="R13" i="4"/>
  <c r="R10" i="4"/>
  <c r="G10" i="4" l="1"/>
  <c r="R14" i="4" l="1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G32" i="4"/>
  <c r="G33" i="4"/>
  <c r="G34" i="4"/>
  <c r="G35" i="4"/>
  <c r="G36" i="4"/>
  <c r="G37" i="4"/>
  <c r="G38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C13" i="5" l="1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E14" i="5" l="1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13" i="5"/>
  <c r="G11" i="4"/>
  <c r="M14" i="5" l="1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13" i="5"/>
  <c r="C12" i="4"/>
  <c r="S12" i="4" s="1"/>
  <c r="C14" i="4"/>
  <c r="S14" i="4" s="1"/>
  <c r="C16" i="4"/>
  <c r="S16" i="4" s="1"/>
  <c r="C18" i="4"/>
  <c r="S18" i="4" s="1"/>
  <c r="C20" i="4"/>
  <c r="S20" i="4" s="1"/>
  <c r="C22" i="4"/>
  <c r="S22" i="4" s="1"/>
  <c r="C24" i="4"/>
  <c r="S24" i="4" s="1"/>
  <c r="C26" i="4"/>
  <c r="S26" i="4" s="1"/>
  <c r="C28" i="4"/>
  <c r="S28" i="4" s="1"/>
  <c r="C30" i="4"/>
  <c r="S30" i="4" s="1"/>
  <c r="C32" i="4"/>
  <c r="S32" i="4" s="1"/>
  <c r="C33" i="4"/>
  <c r="S33" i="4" s="1"/>
  <c r="C34" i="4"/>
  <c r="S34" i="4" s="1"/>
  <c r="C36" i="4"/>
  <c r="S36" i="4" s="1"/>
  <c r="C38" i="4"/>
  <c r="S38" i="4" s="1"/>
  <c r="C10" i="4"/>
  <c r="S10" i="4" s="1"/>
  <c r="C37" i="4"/>
  <c r="S37" i="4" s="1"/>
  <c r="C35" i="4"/>
  <c r="S35" i="4" s="1"/>
  <c r="C31" i="4"/>
  <c r="S31" i="4" s="1"/>
  <c r="C29" i="4"/>
  <c r="S29" i="4" s="1"/>
  <c r="C27" i="4"/>
  <c r="S27" i="4" s="1"/>
  <c r="C25" i="4"/>
  <c r="S25" i="4" s="1"/>
  <c r="C23" i="4"/>
  <c r="S23" i="4" s="1"/>
  <c r="C21" i="4"/>
  <c r="S21" i="4" s="1"/>
  <c r="C19" i="4"/>
  <c r="S19" i="4" s="1"/>
  <c r="C17" i="4"/>
  <c r="S17" i="4" s="1"/>
  <c r="C15" i="4"/>
  <c r="S15" i="4" s="1"/>
  <c r="C13" i="4"/>
  <c r="S13" i="4" s="1"/>
  <c r="C11" i="4"/>
  <c r="S11" i="4" s="1"/>
  <c r="M45" i="5" l="1"/>
  <c r="M46" i="5" s="1"/>
</calcChain>
</file>

<file path=xl/sharedStrings.xml><?xml version="1.0" encoding="utf-8"?>
<sst xmlns="http://schemas.openxmlformats.org/spreadsheetml/2006/main" count="370" uniqueCount="220">
  <si>
    <t xml:space="preserve"> </t>
  </si>
  <si>
    <t>№ п/п</t>
  </si>
  <si>
    <t>А</t>
  </si>
  <si>
    <t>Б</t>
  </si>
  <si>
    <t>Тіркелген өтініштер  // Зарегистрировано обращений</t>
  </si>
  <si>
    <t xml:space="preserve">Барлығы // Всего </t>
  </si>
  <si>
    <t>оның ішінде:  // в том числе:</t>
  </si>
  <si>
    <t xml:space="preserve">Есепті кезеңнің басында қаралуда //  на начало отчетного периода </t>
  </si>
  <si>
    <t xml:space="preserve"> Есеп мерзімінде  //  в отчетный период</t>
  </si>
  <si>
    <t xml:space="preserve">жеке қабылдауда қабылданған өтініштер // обращения, принятые на личном приеме  </t>
  </si>
  <si>
    <t>Қаралған өтініштер // Рассмотрено обращений</t>
  </si>
  <si>
    <t xml:space="preserve">Барлығы // Всего  </t>
  </si>
  <si>
    <t>оның ішінде:  // в том числе</t>
  </si>
  <si>
    <t>оның ішінде:   // в том числе:</t>
  </si>
  <si>
    <t>оның ішінде:   // в том числе</t>
  </si>
  <si>
    <t>Барлығы // всего</t>
  </si>
  <si>
    <t>Барлығы  // всего</t>
  </si>
  <si>
    <t xml:space="preserve">МО - да // в ГО  </t>
  </si>
  <si>
    <t>мерзімі ұзартылып қаралды // рассмотрено с продлением срока</t>
  </si>
  <si>
    <t>мерзімі бұзылып қаралды // рассмотрено с нарушением срока</t>
  </si>
  <si>
    <t xml:space="preserve">құзыреті бойынша жолданған // перенаправлено по компетенции  </t>
  </si>
  <si>
    <t>жоғары тұрған органға // в вышестоящий орган</t>
  </si>
  <si>
    <t xml:space="preserve">орталық мемлекеттік органға //в ЦГО </t>
  </si>
  <si>
    <t>жергілікті билік органдарына // в МИО</t>
  </si>
  <si>
    <t xml:space="preserve">аумақтық органдарына // в территориальные органы </t>
  </si>
  <si>
    <t xml:space="preserve">ведомстволық бағыныстағы ұйымдарына // в подведомственные организации </t>
  </si>
  <si>
    <t>басқа ұйымдарына // в  другие организации</t>
  </si>
  <si>
    <t>оңайлатылған әкімшілік рәсім тәртібімен  // в порядке упрощенной процедуры</t>
  </si>
  <si>
    <t>әкімшілік рәсім тәртібімен // в порядке административной процедуры</t>
  </si>
  <si>
    <t xml:space="preserve">Есепті кезеңнің соңында қаралуда //  Остаток на конец отчетного периода  </t>
  </si>
  <si>
    <t>1-тоқсанның қорытысы // Итого за 1 квартал</t>
  </si>
  <si>
    <t>МО атауылары,  ведомстволық бағыныстағы ұйымдары, аудандық әкімдіктері //  Наименование ГО, ведомственных подразделений //  районных акиматов</t>
  </si>
  <si>
    <t>Түсініктеме // Пояснение</t>
  </si>
  <si>
    <t>2-баған мен 3-баған қосылғанда 1-баған шығады. //   графа 1 равно графа 2 плюс графа 3. // 1- жартыжылдық, 9 айлық және жылдық қорытысын санаған кезде 1 және 2- баған жоғарыдан төменге қарай қосылмайды. //  графы 1 и 2 сверху вниз не складываются при подсчете итого за полугодие, 9 месяцев и год</t>
  </si>
  <si>
    <t>15-баған мен 16-баған қосылғанда 6-баған шығу тиіс // графа 6 равно графа 15 плюс графа 16</t>
  </si>
  <si>
    <t>6, 9, 10, 11, 12, 13, 14 бағандары қосылған жағдайды 5- баған шығу керек // графа 5 равно графа 6 плюс графы с 9 по 14</t>
  </si>
  <si>
    <t>1-бағаннан 5-бағанды алып тастаған жағдайды 17-баған шығу керек // графа 17 равно графа 1 минус графа 5</t>
  </si>
  <si>
    <t>2 және 17-бағаның түстеріне қарап, бірдей түстердің мәліметтері бірдей болу керек // данные графы 2 и графы 17 смотрите по цветам. Где цвета одинаковые, там и цифры должны тоже быть идентичными</t>
  </si>
  <si>
    <t>Мемлекеттік органында қаралған  // Рассмотрено в государственном органе</t>
  </si>
  <si>
    <t>тоқтатылған // прекращено</t>
  </si>
  <si>
    <t>қабылданған әәкімшілік акт // принят административный акт</t>
  </si>
  <si>
    <t>қабылданған шешім // принято решений</t>
  </si>
  <si>
    <t>қабылданған қолайлы әкімшілік акт  // принят благоприятный административный акт</t>
  </si>
  <si>
    <t>қабылданған ауыртпалық түсіретін әкімшілік акт // принят обременяющий административный акт</t>
  </si>
  <si>
    <t>тыңдау жүргізілмеген // по которым заслушивания не проводились</t>
  </si>
  <si>
    <t>мерзімі ұзартылып қаралды //  Рассмотрено  с продлением срока</t>
  </si>
  <si>
    <t>мерзімі бұзылып қаралды //  Рассмотрено с нарушением срока</t>
  </si>
  <si>
    <t>Лауазымды тұлғалардың жауапқа тартылған // Привлечено к ответственности должностных лиц</t>
  </si>
  <si>
    <t>қаралды // рассмотрено</t>
  </si>
  <si>
    <t>МО-да // в ГО</t>
  </si>
  <si>
    <t>жоғары тұрған органда // в вышестоящем органе</t>
  </si>
  <si>
    <t>сотта // в суде</t>
  </si>
  <si>
    <t>әкімшілік акт жойылды немесе жаңа әкімшілік акт қабылданды // адм. акт отменен либо принят новый акт</t>
  </si>
  <si>
    <t>әкімшілік акт жойылды немесе жаңа әкімшілік акт қабылданды //адм. акт отменен либо принят новый акт</t>
  </si>
  <si>
    <t>Лауазымды тұлғалардың жауапқа тартылған //  Привлечено к ответственности должностных лиц</t>
  </si>
  <si>
    <t>10-баған 11-бағаннан артық немесе тен болу тиіс // графа 10 должно быть больше или равно графе 11</t>
  </si>
  <si>
    <t>12,14,16 бағаналардың сомалары 11 бағаны беру тиіс // графа 11 равно сумме граф 12, 14, 16</t>
  </si>
  <si>
    <t>Әкімшілік актілеріне шағым жасалған // Обжаловано административных актов</t>
  </si>
  <si>
    <t>МО атауы // наименование государственных органов</t>
  </si>
  <si>
    <t>мерзімі ұзартуымен // с продлением срока</t>
  </si>
  <si>
    <t>мерзімі бұзылуымен // с нарушением срока</t>
  </si>
  <si>
    <t>сапасыз //  некачественно</t>
  </si>
  <si>
    <t>орындалмаған // не исполнено</t>
  </si>
  <si>
    <t>орындалды // исполнено</t>
  </si>
  <si>
    <t>орындалуда // на исполнении</t>
  </si>
  <si>
    <t>мерзімі ұзартуымен //  с продлением срока</t>
  </si>
  <si>
    <t>қайта тапсырма берілген // даны повторные поручения</t>
  </si>
  <si>
    <t>бақылаудан алынды // снято с контроля</t>
  </si>
  <si>
    <t>тәртіптік  жауапқа тартылған // привлечено к дисциплинарной ответственности</t>
  </si>
  <si>
    <t>1тоқсан бойынша =  1-бағаннан 3-бағанды алып тастаған жағдайды 10-баған мен 11-банның сомасы шығу керек. //  для данных 1 квартала = графа 1 минус графа 6 равно графа 10 плюс графа 11</t>
  </si>
  <si>
    <t xml:space="preserve">2 тоқсан бойынша  =  1 тоқсанның соңында қаралуда қалған тапсырмаларға (10 мен 11 бағандары) 2 тоқсанда берілген тапсырма қосылады (1-баған), кейін орындалғаны алынып тасталады (6-баған). 2-тоқсанның соңында орындалуға қалған тапсырмалары 10 мен  11 бағанында көрсетіледі.    </t>
  </si>
  <si>
    <t xml:space="preserve">по данным 2 квартала  - к остаткам на конец 1 квартала (10 и 11 графы) прибавляются поручения данные во 2 квартале, минусуются поручения, исполненные во 2 квартале, в том числе и остатки 1 квартала. Таким образом остаток должен равен сумме граф 10 и 11 по второму кварталу.  </t>
  </si>
  <si>
    <t xml:space="preserve">3 тоқсан бойынша 2-тоқсан бойынша есебі бірдей - 2 тоқсанның соңында қаралуда қалған тапсырмаларға (10 мен 11 бағандары) 3 тоқсанда берілген тапсырма қосылады (1-баған), кейін орындалғаны алынып тасталады, 1,2 тоқсанның орындалғаны бар болса, (6-баған). 3-тоқсанның соңында орындалуға қалған тапсырмалары 10 мен  11 бағанында көрсетіледі.    //  такие же действия по 3 кварталу - к остаткам на конец 2 квартала (10 и 11 графы) прибавляются поручения данные в 3 квартале, минусуются поручения, исполненные в 3 квартале, в том числе и остатки 1 и 2 квартала. Таким образом остаток должен равен сумме граф 10 и 11 по третьему кварталу.  </t>
  </si>
  <si>
    <t xml:space="preserve">4 тоқсан бойынша 3-тоқсан бойынша есебі бірдей - 3 тоқсанның соңында қаралуда қалған тапсырмаларға (10 мен 11 бағандары) 4 тоқсанда берілген тапсырма қосылады (1-баған), кейін орындалғаны алынып тасталады, 1,2,3 тоқсанның тапсырмалары бар болса (6-баған). 4-тоқсанның соңында орындалуға қалған тапсырмалары 10 мен  11 бағанында көрсетіледі.    //  тоже самое по 4 кварталу - к остаткам на конец 3 квартала (10 и 11 графы) прибавляются поручения данные в 4 квартале, минусуются поручения, исполненные в 4 квартале, в том числе и остатки 1, 2, 3 квартала. Таким образом остаток должен равен сумме граф 10 и 11 по четвертому кварталу.  </t>
  </si>
  <si>
    <t>1-жартыжылдық, 9 айлық, жылдық есебі 1 тоқсан бойынша есебімен бірдей. // подсчет за 1 полугодие, 9 месяцев и год одинков как в 1 квартале.</t>
  </si>
  <si>
    <t>орындау мерзімінде орындалмай, қаралуда қалған  (мерзімі бұзылған) тапсырмалар 10-бағанында көрсетіледі // в графе 10 показываются данные по поручениям , находящиеся на исполнении, но не исполненные в срок (нарушенные)</t>
  </si>
  <si>
    <t>мерзімі жетпеген, орындалудағы тапсырмалар 11-бағанында көрсетіледі. // в графе 11 показываются данные по поручениям, находящиеся на исполнении  в пределах срока</t>
  </si>
  <si>
    <t>қабылдау жүргізілген саны // проведено приемов</t>
  </si>
  <si>
    <t>Басқа сатыдағы басшылар // Руководителями других уровней</t>
  </si>
  <si>
    <t>жеке тұлғалар // физических лиц</t>
  </si>
  <si>
    <t>заңды тұлғалардың өкілдері  //   представителей юридических лиц</t>
  </si>
  <si>
    <t>өтініштері бойынша қабылданған шешімдері // принятое решение по обращению</t>
  </si>
  <si>
    <t>жеке қабылдауда қабылданған өтініштер // принято письменных обращений по итогам приема</t>
  </si>
  <si>
    <t xml:space="preserve">Азаматтарды бірыңғай күні қабылдау //  Единый день приема граждан </t>
  </si>
  <si>
    <t>қабылданған азаматтар // принято граждан</t>
  </si>
  <si>
    <t>жеке қабылдау барысында шешілген // разрешено  в ходе приема</t>
  </si>
  <si>
    <t xml:space="preserve">2,3,4,5,6 бағаналардың сомасы 1-бағаны мәліметіне сәйкес болу тиіс // графа 1 равно сумме граф 2, 3, 4, 5, 6  </t>
  </si>
  <si>
    <t>12-бағаның мәліметтері 7-бағаның ішінде болу тиіс // графа 12 в том числе из графы 7</t>
  </si>
  <si>
    <t>13-бағаның мәліметтері 10-бағаның ішінде болу тиіс //  графа 13 в том числе из графы 10</t>
  </si>
  <si>
    <t>14-бағаның мәліметтері 11-бағаның ішінде болу тиіс // графа 14 в том числе из графы 11</t>
  </si>
  <si>
    <t>берілген тапсырмаларының барлығы // всего дано поручений</t>
  </si>
  <si>
    <t>№ 1 кесте</t>
  </si>
  <si>
    <t>1 кестенің 6-бағаны 2-кестенің 1-бағанымен сәйкес келу керек // графа 6 таблицы 1 идентична с графой 1 таблицы 2</t>
  </si>
  <si>
    <t>1-кестенің 15-бағаны 2-кестенің 3-бағанымен сәйкес келу керек // графа 15 таблицы 1 идентична с графой 3 таблицы 2</t>
  </si>
  <si>
    <t>№ 2 кесте</t>
  </si>
  <si>
    <t>№ 3 кесте</t>
  </si>
  <si>
    <t>№ 4 кесте</t>
  </si>
  <si>
    <t>1-кестенің 4-бағаны 4- кестенің 11-бағанымен сәйкес келу керек // графа 4 таблицы 1 идентичны с графой 11 таблицы 4</t>
  </si>
  <si>
    <t>Комитет атомного и энергетического надзора и контроля</t>
  </si>
  <si>
    <t>Территориальный департамент КАЭНК по Акмолинской области</t>
  </si>
  <si>
    <t xml:space="preserve">Территориальный департамент КАЭНК по Актюбинской области </t>
  </si>
  <si>
    <t>Территориальный департамент КАЭНК по Алматинской области</t>
  </si>
  <si>
    <t>Территориальный департамент КАЭНК по Атырауской области</t>
  </si>
  <si>
    <t>Территориальный департамент КАЭНК по Восточно-Казахстанской области</t>
  </si>
  <si>
    <t>Территориальный департамент КАЭНК по Жамбылской области</t>
  </si>
  <si>
    <t>Территориальный департамент КАЭНК по Западно-Казахстанской области</t>
  </si>
  <si>
    <t>Территориальный департамент КАЭНК по Карагандинской области</t>
  </si>
  <si>
    <t>Территориальный департамент КАЭНК по Костанайской области</t>
  </si>
  <si>
    <t>Территориальный департамент КАЭНК по Кызылординской области</t>
  </si>
  <si>
    <t>Территориальный департамент КАЭНК по Мангистауской области</t>
  </si>
  <si>
    <t>Территориальный департамент КАЭНК по Павлодарской области</t>
  </si>
  <si>
    <t>Территориальный департамент КАЭНК по Северо-Казахстанской области</t>
  </si>
  <si>
    <t>Территориальный департамент КАЭНК по Туркестанской области</t>
  </si>
  <si>
    <t>Территориальный департамент КАЭНК по г.Астана</t>
  </si>
  <si>
    <t>Территориальный департамент КАЭНК по г.Алматы</t>
  </si>
  <si>
    <t>Территориальный департамент КАЭНК по  области Улытау</t>
  </si>
  <si>
    <t>Территориальный департамент КАЭНК по  области Жетысу</t>
  </si>
  <si>
    <t>Территориальный департамент КАЭНК по  области Абай</t>
  </si>
  <si>
    <t>Территориальный департамент КАЭНК по г.Шымкент</t>
  </si>
  <si>
    <t>Западное межрегиональное управление государственной инспекции в нефтегазовом комплексе МЭ РК</t>
  </si>
  <si>
    <t>Южное межрегиональное управление государственной инспекции в нефтегазовом комплексе МЭ РК</t>
  </si>
  <si>
    <t>АО «Управляющая компания СЭЗ «Национальный индустриальный нефтехимический технопарк»</t>
  </si>
  <si>
    <t>РГУ «Капиталнефтегаз»</t>
  </si>
  <si>
    <t>ТОО "Расчетно-финасовый центр по поддержке возобновляемых источников энергии"</t>
  </si>
  <si>
    <t>АО "Казахстанский оператор рынка электрической мощности"</t>
  </si>
  <si>
    <t>Центральный аппарат МЭ РК</t>
  </si>
  <si>
    <t>Обжаловано административных актов</t>
  </si>
  <si>
    <t>Министр/облыс, республикалық маңызы бар қала, астана Әкімдері // Министром/Акимом области, города республиканского значения, столицы</t>
  </si>
  <si>
    <t>Вице-министр, облыс, республикалық маңызы бар қала, астана Әкімдер орынбасарлары // Вице-министрами/Заместителями акима области, города республиканского значения, столицы</t>
  </si>
  <si>
    <t>Қала, аудан  әкімдері // Аким города/района</t>
  </si>
  <si>
    <t>Қала, аудан  әкімдерінің орынбасарлары // Заместителями акима города/района</t>
  </si>
  <si>
    <t>2-тоқсанның қорытысы // Итого за 2 квартал</t>
  </si>
  <si>
    <t>1 жартыжылдықтың қорытындысы// Итого за 1 полугодие</t>
  </si>
  <si>
    <t>1-тоқсанның қорытындысы // Итого за 1 квартал</t>
  </si>
  <si>
    <t>1 жартыжылдық қорытындысы//Итого за 1 полугодие</t>
  </si>
  <si>
    <t>2-тоқсанның қорытындысы // Итого за 2 квартал</t>
  </si>
  <si>
    <t>9 айы қорытындысы//Итого за 9 месяцев</t>
  </si>
  <si>
    <t>9 айдын қорытындысы//Итого за 9 месяцев</t>
  </si>
  <si>
    <t>3-тоқсанның қорытындысы // Итого за 3 квартал</t>
  </si>
  <si>
    <t>9 айыдың қорытындысы//Итого за 9 месяцев</t>
  </si>
  <si>
    <t>3-тоқсанның қорытысы // Итого за 3 квартал</t>
  </si>
  <si>
    <t>9 айдын қорытындысы// Итого за 9 месяцев</t>
  </si>
  <si>
    <t>4-тоқсанның қорытындысы // Итого за 4 квартал</t>
  </si>
  <si>
    <t>12 айдын қорытындысы//Итого за 12 месяцев</t>
  </si>
  <si>
    <t>12 айыдың қорытындысы//Итого за 12 месяцев</t>
  </si>
  <si>
    <t>4-тоқсанның қорытысы // Итого за 4 квартал</t>
  </si>
  <si>
    <t>12 айдын қорытындысы// Итого за 12 месяцев</t>
  </si>
  <si>
    <t>12 айы қорытындысы//Итого за 12 месяцев</t>
  </si>
  <si>
    <t>ок</t>
  </si>
  <si>
    <t>Обременяющий административный акт</t>
  </si>
  <si>
    <t>8 мен 9-бағаналардың сомасы 7-бағаның мәліметіне сәйкес болу тиіс // графа 7 равно сумме граф 8 и 12</t>
  </si>
  <si>
    <t>1-кестенің  4-бағаны 4- кестенің 11-бағанымен сәйкес келу керек // графа 4 таблицы 1 идентичны с графой 17 таблицы 4</t>
  </si>
  <si>
    <t>АО "САЦ ТЭК"</t>
  </si>
  <si>
    <t>жеке тұлға мен заңды тұлғалардың өкілдерінің қабылданған саны // принято граждан и представителей юридических лиц</t>
  </si>
  <si>
    <t>табл № 1</t>
  </si>
  <si>
    <t>табл № 2</t>
  </si>
  <si>
    <t>табл № 3</t>
  </si>
  <si>
    <t>табл № 4</t>
  </si>
  <si>
    <t>4-тоқсан қорытындысы/Итого за 4 квартал</t>
  </si>
  <si>
    <t>Комитет государственного энергетического надзора и контроля</t>
  </si>
  <si>
    <t>Территориальный департамент КГЭНК по г.Астана</t>
  </si>
  <si>
    <t>Территориальный департамент КГЭНК по г.Алматы</t>
  </si>
  <si>
    <t>Территориальный департамент КГЭНК по г.Шымкент</t>
  </si>
  <si>
    <t>Территориальный департамент КГЭНК по Акмолинской области</t>
  </si>
  <si>
    <t>Территориальный департамент КГЭНК по Алматинской области</t>
  </si>
  <si>
    <t xml:space="preserve">Территориальный департамент КГЭНК по Актюбинской области </t>
  </si>
  <si>
    <t>Территориальный департамент КГЭНК по Атырауской области</t>
  </si>
  <si>
    <t>Территориальный департамент КГЭНК по Павлодарской области</t>
  </si>
  <si>
    <t>Территориальный департамент КГЭНК по Восточно-Казахстанской области</t>
  </si>
  <si>
    <t>Территориальный департамент КГЭНК по Северо-Казахстанской области</t>
  </si>
  <si>
    <t>Территориальный департамент КГЭНК по Западно-Казахстанской области</t>
  </si>
  <si>
    <t>Территориальный департамент КГЭНК по Туркестанской области</t>
  </si>
  <si>
    <t>Территориальный департамент КГЭНК по Костанайской области</t>
  </si>
  <si>
    <t>Территориальный департамент КГЭНК по Кызылординской области</t>
  </si>
  <si>
    <t>Территориальный департамент КГЭНК по Мангистауской области</t>
  </si>
  <si>
    <t>Территориальный департамент КГЭНК по Жамбылской области</t>
  </si>
  <si>
    <t>Территориальный департамент КГЭНК по  области Улытау</t>
  </si>
  <si>
    <t>Территориальный департамент КГЭНК по  области Абай</t>
  </si>
  <si>
    <t>Территориальный департамент КГЭНК по  области Жетысу</t>
  </si>
  <si>
    <t>Территориальный департамент КГЭНК по Карагандинской области</t>
  </si>
  <si>
    <t>ҚР Премьер-Министрі // Премьер-Министром РК</t>
  </si>
  <si>
    <t>ҚР Премьер-министрінің орынбасарымен // Заместителем Премьер-Министра РК</t>
  </si>
  <si>
    <t>ҚР Үкіметі аппаратының Басшысымен // Руководителем Аппарата Правительства РК</t>
  </si>
  <si>
    <t>ҚР Үкіметі аппараты Басшысының орынбасары // Заместителем Руководителя Аппарата Правительства РК</t>
  </si>
  <si>
    <t>переадесовано в подведомственные организации</t>
  </si>
  <si>
    <t>с нарушением срока</t>
  </si>
  <si>
    <t>в срок</t>
  </si>
  <si>
    <t>Қазақстан Республикасы Үкіметі Аппаратының тапсырмалары бойынша есеп</t>
  </si>
  <si>
    <t xml:space="preserve">Отчет по рассмотрению поручений, данных Аппаратом Правительства РК </t>
  </si>
  <si>
    <t xml:space="preserve">қабылдау барысында шешілген // разрешено в ходе приема </t>
  </si>
  <si>
    <t xml:space="preserve">қабылдау барысында қабылданған өтініштер // принято письменных обращений по итогам приема </t>
  </si>
  <si>
    <t>ТОП-1</t>
  </si>
  <si>
    <t>ТОП-2</t>
  </si>
  <si>
    <t>ТОП-3</t>
  </si>
  <si>
    <t>Мемлекеттік органдардың атауы/Наименование госорганов</t>
  </si>
  <si>
    <t>ТОП-3 мәселе / саны / % / ТОП-3 вопроса / количество / %</t>
  </si>
  <si>
    <t>Өтініштердің барлығы/Всего обращений</t>
  </si>
  <si>
    <t>ТОП-3 / саны / алдыңғы кезеңнің % / ТОП-3 / количество / % предыдущего периода</t>
  </si>
  <si>
    <t>Өзекті мәселелердің өзгеру серпіні/Динамика изменения актуальных вопросов</t>
  </si>
  <si>
    <t>Өтініш берушілер көтеретін проблемаларды шешу жөніндегі шаралар/Меры по решению проблем, поднимаемых заявителями</t>
  </si>
  <si>
    <t>Министерство энергетики РК</t>
  </si>
  <si>
    <t>0</t>
  </si>
  <si>
    <t>электроэнергетика/1490/42,84%</t>
  </si>
  <si>
    <t>недропользование/510/14,62%</t>
  </si>
  <si>
    <t>нефтяная промышленность/294/8,43%</t>
  </si>
  <si>
    <t>2026 жылдың 3 тоқсаны бойынша жеке және тұлғалардың өтініштерімен жұмыс істеу туралы жалпы статистикасы</t>
  </si>
  <si>
    <t>Общая статистика по работе с обращениями физических и юридических лиц за 3 квартал 2026 года Министерства энергетики РК</t>
  </si>
  <si>
    <t>2026 жылғы 3 тоқсанның жеке және заңды тұлғалардың өтініштерінің қаралудың нәтижелері  туралы есеп</t>
  </si>
  <si>
    <t>Отчет по результатам рассмотрений обращений физических и юридических лиц за 3 квартал 2026 года</t>
  </si>
  <si>
    <t xml:space="preserve">2026 жылдың 3  тоқсаны бойынша жеке және заңды тұлғалардың өтініштері бойынша </t>
  </si>
  <si>
    <t>по  обращениям физических и юридических лиц за 3 квартал 2026 года МЭРК</t>
  </si>
  <si>
    <t>2026 жылдың 3  тоқсаны бойынша жеке және заңды тұлғаларды жеке қабулдау туралы есеп</t>
  </si>
  <si>
    <t>Отчет по приему физических и юридических лиц за 3 квартал 2026 года МЭ РК</t>
  </si>
  <si>
    <t>2026 жылдың 3  тоқсаны бойынша Qlik талдамалық жүйесінің деректері негізінде анықталған ТОП-3 өзекті проблемалар жөніндегі есеп</t>
  </si>
  <si>
    <t>Отчет по ТОП-3 актуальных проблем, выявляемых на основе даных аналитической системы Qlik за 3 квартал 2026 года МЭ РК</t>
  </si>
  <si>
    <t>электроэнергетика/1250/36,3%</t>
  </si>
  <si>
    <t>Контроль и надзор в области использования атомной и электроэнергии/571/16,6%</t>
  </si>
  <si>
    <t>недропользование/497/14,4%</t>
  </si>
  <si>
    <t>Снижение  количества вопросов в категории "Электроэнергетика" на 6,14%, в категории "Недропользование" практически на прежнем уровне. Рост вопросов в категории "Контроль и надзор в области использования атомной и электроэнергии"  связан с  ростом количества обращений в территориальных департаментах Комитета государственного энергетического контроля и надзора, кроме того, территориальные департаменты начали более точно выбирать категорию и характеры вопросов. Также рост связан вопросами, возникающими при подготовке к отопительному сезону.</t>
  </si>
  <si>
    <t xml:space="preserve">В целях решения поднимаемых проблем даются разъяснения вопросов по тарифам и подготовки к отопительному сезону, качества энергоснабжения и т.д., территориальным департаментами Комитета государственного энергетического надзора и контроля  проводятся проверки в необходимых случаях.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</si>
</sst>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Calibri"/>
      <family val="2"/>
      <charset val="204"/>
    </font>
    <font>
      <sz val="12"/>
      <name val="Calibri"/>
      <family val="2"/>
      <charset val="204"/>
    </font>
    <font>
      <sz val="20"/>
      <name val="Calibri"/>
      <family val="2"/>
      <charset val="204"/>
    </font>
    <font>
      <sz val="18"/>
      <name val="Calibri"/>
      <family val="2"/>
      <charset val="204"/>
    </font>
    <font>
      <b/>
      <sz val="1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6">
    <xf numFmtId="0" fontId="0" fillId="0" borderId="0"/>
    <xf numFmtId="0" fontId="7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93">
    <xf numFmtId="0" fontId="0" fillId="0" borderId="0" xfId="0" applyFont="1" applyAlignment="1"/>
    <xf numFmtId="0" fontId="0" fillId="0" borderId="0" xfId="0" applyFont="1" applyBorder="1" applyAlignment="1"/>
    <xf numFmtId="0" fontId="0" fillId="2" borderId="0" xfId="0" applyFont="1" applyFill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11" fillId="2" borderId="16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15" fillId="2" borderId="16" xfId="1" applyFont="1" applyFill="1" applyBorder="1" applyAlignment="1">
      <alignment vertical="center" wrapText="1"/>
    </xf>
    <xf numFmtId="0" fontId="15" fillId="2" borderId="21" xfId="1" applyFont="1" applyFill="1" applyBorder="1" applyAlignment="1">
      <alignment vertical="center" wrapText="1"/>
    </xf>
    <xf numFmtId="0" fontId="26" fillId="2" borderId="15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20" fillId="2" borderId="0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top" wrapText="1"/>
    </xf>
    <xf numFmtId="0" fontId="16" fillId="2" borderId="16" xfId="0" applyFont="1" applyFill="1" applyBorder="1" applyAlignment="1">
      <alignment vertical="center" wrapText="1"/>
    </xf>
    <xf numFmtId="0" fontId="16" fillId="2" borderId="16" xfId="1" applyFont="1" applyFill="1" applyBorder="1" applyAlignment="1">
      <alignment vertical="center" wrapText="1"/>
    </xf>
    <xf numFmtId="0" fontId="16" fillId="2" borderId="21" xfId="1" applyFont="1" applyFill="1" applyBorder="1" applyAlignment="1">
      <alignment vertical="center" wrapText="1"/>
    </xf>
    <xf numFmtId="0" fontId="26" fillId="2" borderId="0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center" vertical="top" wrapText="1"/>
    </xf>
    <xf numFmtId="0" fontId="14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vertical="top" wrapText="1"/>
    </xf>
    <xf numFmtId="0" fontId="11" fillId="2" borderId="15" xfId="0" applyFont="1" applyFill="1" applyBorder="1" applyAlignment="1">
      <alignment horizontal="center" vertical="top" wrapText="1"/>
    </xf>
    <xf numFmtId="0" fontId="18" fillId="2" borderId="0" xfId="0" applyFont="1" applyFill="1" applyAlignment="1"/>
    <xf numFmtId="0" fontId="11" fillId="2" borderId="0" xfId="0" applyFont="1" applyFill="1" applyAlignment="1">
      <alignment vertical="top" wrapText="1"/>
    </xf>
    <xf numFmtId="0" fontId="8" fillId="2" borderId="16" xfId="0" applyFont="1" applyFill="1" applyBorder="1" applyAlignment="1">
      <alignment vertical="center" wrapText="1"/>
    </xf>
    <xf numFmtId="0" fontId="29" fillId="2" borderId="16" xfId="1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/>
    <xf numFmtId="0" fontId="11" fillId="2" borderId="0" xfId="0" applyFont="1" applyFill="1" applyBorder="1" applyAlignment="1">
      <alignment vertical="top" wrapText="1"/>
    </xf>
    <xf numFmtId="0" fontId="11" fillId="2" borderId="12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14" fillId="2" borderId="1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0" fillId="2" borderId="0" xfId="0" applyFont="1" applyFill="1" applyAlignment="1">
      <alignment horizontal="center" vertical="top" wrapText="1"/>
    </xf>
    <xf numFmtId="0" fontId="0" fillId="2" borderId="15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2" fillId="2" borderId="24" xfId="0" applyFont="1" applyFill="1" applyBorder="1" applyAlignment="1">
      <alignment horizontal="center" vertical="top" wrapText="1"/>
    </xf>
    <xf numFmtId="0" fontId="27" fillId="2" borderId="16" xfId="0" applyFont="1" applyFill="1" applyBorder="1" applyAlignment="1">
      <alignment horizontal="left" vertical="top" wrapText="1"/>
    </xf>
    <xf numFmtId="0" fontId="27" fillId="2" borderId="15" xfId="0" applyFont="1" applyFill="1" applyBorder="1" applyAlignment="1">
      <alignment horizontal="left" vertical="top" wrapText="1"/>
    </xf>
    <xf numFmtId="0" fontId="30" fillId="2" borderId="15" xfId="0" applyFont="1" applyFill="1" applyBorder="1" applyAlignment="1">
      <alignment horizontal="center" vertical="top" wrapText="1"/>
    </xf>
    <xf numFmtId="0" fontId="27" fillId="2" borderId="0" xfId="0" applyFont="1" applyFill="1" applyBorder="1" applyAlignment="1">
      <alignment horizontal="left" vertical="top" wrapText="1"/>
    </xf>
    <xf numFmtId="0" fontId="30" fillId="2" borderId="0" xfId="0" applyFont="1" applyFill="1" applyBorder="1" applyAlignment="1">
      <alignment horizontal="center" vertical="center" wrapText="1"/>
    </xf>
    <xf numFmtId="0" fontId="31" fillId="2" borderId="15" xfId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top" wrapText="1"/>
    </xf>
    <xf numFmtId="0" fontId="22" fillId="2" borderId="0" xfId="0" applyFont="1" applyFill="1" applyAlignment="1">
      <alignment horizontal="center" vertical="top" wrapText="1"/>
    </xf>
    <xf numFmtId="0" fontId="28" fillId="2" borderId="15" xfId="0" applyFont="1" applyFill="1" applyBorder="1" applyAlignment="1">
      <alignment horizontal="center" vertical="top" wrapText="1"/>
    </xf>
    <xf numFmtId="0" fontId="14" fillId="2" borderId="16" xfId="0" applyFont="1" applyFill="1" applyBorder="1" applyAlignment="1">
      <alignment vertical="center" wrapText="1"/>
    </xf>
    <xf numFmtId="0" fontId="12" fillId="2" borderId="0" xfId="0" applyFont="1" applyFill="1" applyAlignment="1"/>
    <xf numFmtId="0" fontId="21" fillId="2" borderId="15" xfId="0" applyFont="1" applyFill="1" applyBorder="1" applyAlignment="1"/>
    <xf numFmtId="0" fontId="18" fillId="2" borderId="0" xfId="0" applyFont="1" applyFill="1" applyAlignment="1">
      <alignment vertical="top" wrapText="1"/>
    </xf>
    <xf numFmtId="0" fontId="14" fillId="2" borderId="4" xfId="0" applyFont="1" applyFill="1" applyBorder="1" applyAlignment="1">
      <alignment horizontal="center" vertical="top" wrapText="1"/>
    </xf>
    <xf numFmtId="0" fontId="25" fillId="2" borderId="0" xfId="0" applyFont="1" applyFill="1" applyAlignment="1">
      <alignment horizontal="center" vertical="top" wrapText="1"/>
    </xf>
    <xf numFmtId="0" fontId="26" fillId="2" borderId="0" xfId="0" applyFont="1" applyFill="1" applyAlignment="1">
      <alignment horizontal="center" vertical="top" wrapText="1"/>
    </xf>
    <xf numFmtId="0" fontId="26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 wrapText="1"/>
    </xf>
    <xf numFmtId="0" fontId="8" fillId="2" borderId="0" xfId="0" applyFont="1" applyFill="1" applyAlignment="1"/>
    <xf numFmtId="0" fontId="11" fillId="2" borderId="0" xfId="0" applyFont="1" applyFill="1" applyAlignment="1">
      <alignment horizontal="center" vertical="top" wrapText="1"/>
    </xf>
    <xf numFmtId="0" fontId="8" fillId="2" borderId="14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2" borderId="0" xfId="0" applyFont="1" applyFill="1" applyAlignment="1"/>
    <xf numFmtId="0" fontId="11" fillId="2" borderId="14" xfId="0" applyFont="1" applyFill="1" applyBorder="1" applyAlignment="1">
      <alignment horizontal="center" vertical="top" wrapText="1"/>
    </xf>
    <xf numFmtId="0" fontId="30" fillId="2" borderId="15" xfId="0" applyFont="1" applyFill="1" applyBorder="1" applyAlignment="1">
      <alignment horizontal="center" vertical="center" wrapText="1"/>
    </xf>
    <xf numFmtId="0" fontId="0" fillId="4" borderId="0" xfId="0" applyFont="1" applyFill="1" applyAlignment="1"/>
    <xf numFmtId="0" fontId="0" fillId="2" borderId="0" xfId="0" applyFont="1" applyFill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top" wrapText="1"/>
    </xf>
    <xf numFmtId="0" fontId="0" fillId="2" borderId="0" xfId="0" applyFont="1" applyFill="1" applyAlignment="1"/>
    <xf numFmtId="0" fontId="20" fillId="2" borderId="0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top" wrapText="1"/>
    </xf>
    <xf numFmtId="0" fontId="14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top" wrapText="1"/>
    </xf>
    <xf numFmtId="0" fontId="27" fillId="2" borderId="17" xfId="0" applyFont="1" applyFill="1" applyBorder="1" applyAlignment="1">
      <alignment horizontal="center" vertical="top" wrapText="1"/>
    </xf>
    <xf numFmtId="0" fontId="27" fillId="2" borderId="15" xfId="0" applyFont="1" applyFill="1" applyBorder="1" applyAlignment="1">
      <alignment horizontal="center" vertical="top" wrapText="1"/>
    </xf>
    <xf numFmtId="0" fontId="30" fillId="2" borderId="15" xfId="0" applyFont="1" applyFill="1" applyBorder="1" applyAlignment="1">
      <alignment horizontal="center" vertical="top" wrapText="1"/>
    </xf>
    <xf numFmtId="0" fontId="13" fillId="2" borderId="16" xfId="0" applyFont="1" applyFill="1" applyBorder="1" applyAlignment="1">
      <alignment horizontal="center" vertical="top" wrapText="1"/>
    </xf>
    <xf numFmtId="0" fontId="28" fillId="2" borderId="15" xfId="0" applyFont="1" applyFill="1" applyBorder="1" applyAlignment="1">
      <alignment horizontal="center" vertical="top" wrapText="1"/>
    </xf>
    <xf numFmtId="0" fontId="18" fillId="2" borderId="15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21" xfId="1" applyFont="1" applyFill="1" applyBorder="1" applyAlignment="1">
      <alignment vertical="center" wrapText="1"/>
    </xf>
    <xf numFmtId="0" fontId="0" fillId="2" borderId="0" xfId="0" applyFont="1" applyFill="1" applyAlignment="1"/>
    <xf numFmtId="0" fontId="33" fillId="2" borderId="16" xfId="1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34" fillId="2" borderId="15" xfId="0" applyFont="1" applyFill="1" applyBorder="1" applyAlignment="1">
      <alignment horizontal="center" vertical="top" wrapText="1"/>
    </xf>
    <xf numFmtId="0" fontId="34" fillId="2" borderId="0" xfId="0" applyFont="1" applyFill="1"/>
    <xf numFmtId="0" fontId="34" fillId="0" borderId="0" xfId="0" applyFont="1"/>
    <xf numFmtId="0" fontId="0" fillId="2" borderId="18" xfId="0" applyFill="1" applyBorder="1" applyAlignment="1">
      <alignment horizontal="center" vertical="top" wrapText="1"/>
    </xf>
    <xf numFmtId="0" fontId="11" fillId="2" borderId="1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16" fillId="2" borderId="0" xfId="0" applyFont="1" applyFill="1" applyAlignment="1">
      <alignment horizontal="center" vertical="top" wrapText="1"/>
    </xf>
    <xf numFmtId="0" fontId="30" fillId="0" borderId="15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top" wrapText="1"/>
    </xf>
    <xf numFmtId="0" fontId="14" fillId="0" borderId="4" xfId="0" applyFont="1" applyFill="1" applyBorder="1" applyAlignment="1">
      <alignment horizontal="center" vertical="top" wrapText="1"/>
    </xf>
    <xf numFmtId="0" fontId="28" fillId="0" borderId="15" xfId="3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top" wrapText="1"/>
    </xf>
    <xf numFmtId="0" fontId="26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8" fillId="0" borderId="0" xfId="0" applyFont="1" applyFill="1" applyAlignment="1"/>
    <xf numFmtId="0" fontId="18" fillId="0" borderId="0" xfId="0" applyFont="1" applyFill="1" applyAlignment="1">
      <alignment vertical="top" wrapText="1"/>
    </xf>
    <xf numFmtId="0" fontId="0" fillId="0" borderId="0" xfId="0" applyFont="1" applyFill="1" applyAlignment="1"/>
    <xf numFmtId="0" fontId="11" fillId="2" borderId="0" xfId="0" applyFont="1" applyFill="1" applyAlignment="1">
      <alignment horizontal="right" vertical="top" wrapText="1"/>
    </xf>
    <xf numFmtId="0" fontId="30" fillId="0" borderId="1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28" fillId="0" borderId="15" xfId="0" applyFont="1" applyFill="1" applyBorder="1" applyAlignment="1">
      <alignment horizontal="center" vertical="center"/>
    </xf>
    <xf numFmtId="0" fontId="0" fillId="2" borderId="0" xfId="0" applyFill="1"/>
    <xf numFmtId="0" fontId="11" fillId="0" borderId="0" xfId="0" applyFont="1" applyFill="1" applyAlignment="1">
      <alignment vertical="top" wrapText="1"/>
    </xf>
    <xf numFmtId="0" fontId="11" fillId="0" borderId="12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1" fillId="0" borderId="15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21" fillId="0" borderId="15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 wrapText="1"/>
    </xf>
    <xf numFmtId="0" fontId="0" fillId="0" borderId="0" xfId="0" applyFill="1"/>
    <xf numFmtId="0" fontId="8" fillId="0" borderId="0" xfId="0" applyFont="1" applyFill="1"/>
    <xf numFmtId="0" fontId="0" fillId="2" borderId="0" xfId="0" applyFont="1" applyFill="1" applyAlignment="1"/>
    <xf numFmtId="0" fontId="12" fillId="2" borderId="0" xfId="0" applyFont="1" applyFill="1" applyAlignment="1">
      <alignment vertical="top" wrapText="1"/>
    </xf>
    <xf numFmtId="0" fontId="38" fillId="0" borderId="15" xfId="0" applyFont="1" applyBorder="1" applyAlignment="1">
      <alignment horizontal="justify" vertical="center" wrapText="1"/>
    </xf>
    <xf numFmtId="0" fontId="0" fillId="0" borderId="15" xfId="0" applyFont="1" applyBorder="1" applyAlignment="1"/>
    <xf numFmtId="0" fontId="38" fillId="0" borderId="15" xfId="0" applyFont="1" applyBorder="1" applyAlignment="1">
      <alignment horizontal="center" vertical="center" wrapText="1"/>
    </xf>
    <xf numFmtId="0" fontId="26" fillId="2" borderId="0" xfId="0" applyFont="1" applyFill="1" applyAlignment="1"/>
    <xf numFmtId="0" fontId="26" fillId="2" borderId="0" xfId="0" applyFont="1" applyFill="1" applyAlignment="1">
      <alignment vertical="top" wrapText="1"/>
    </xf>
    <xf numFmtId="0" fontId="14" fillId="2" borderId="4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vertical="top" wrapText="1"/>
    </xf>
    <xf numFmtId="0" fontId="0" fillId="2" borderId="0" xfId="0" applyFont="1" applyFill="1" applyAlignment="1"/>
    <xf numFmtId="0" fontId="11" fillId="2" borderId="0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center" vertical="top" wrapText="1"/>
    </xf>
    <xf numFmtId="0" fontId="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8" fillId="2" borderId="0" xfId="0" applyFont="1" applyFill="1" applyAlignment="1"/>
    <xf numFmtId="0" fontId="11" fillId="2" borderId="15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0" fillId="2" borderId="0" xfId="0" applyFill="1"/>
    <xf numFmtId="0" fontId="14" fillId="2" borderId="15" xfId="3" applyFont="1" applyFill="1" applyBorder="1" applyAlignment="1">
      <alignment horizontal="center" vertical="center" wrapText="1"/>
    </xf>
    <xf numFmtId="0" fontId="18" fillId="2" borderId="15" xfId="3" applyFont="1" applyFill="1" applyBorder="1" applyAlignment="1">
      <alignment horizontal="center" vertical="center" wrapText="1"/>
    </xf>
    <xf numFmtId="0" fontId="14" fillId="2" borderId="17" xfId="3" applyFont="1" applyFill="1" applyBorder="1" applyAlignment="1">
      <alignment horizontal="center" vertical="center" wrapText="1"/>
    </xf>
    <xf numFmtId="0" fontId="18" fillId="2" borderId="13" xfId="3" applyFont="1" applyFill="1" applyBorder="1" applyAlignment="1">
      <alignment horizontal="center" vertical="center" wrapText="1"/>
    </xf>
    <xf numFmtId="0" fontId="28" fillId="2" borderId="15" xfId="3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left" vertical="top" wrapText="1"/>
    </xf>
    <xf numFmtId="0" fontId="14" fillId="2" borderId="15" xfId="9" applyFont="1" applyFill="1" applyBorder="1" applyAlignment="1">
      <alignment horizontal="center" vertical="center" wrapText="1"/>
    </xf>
    <xf numFmtId="0" fontId="14" fillId="2" borderId="15" xfId="9" applyFont="1" applyFill="1" applyBorder="1" applyAlignment="1">
      <alignment horizontal="center" vertical="center"/>
    </xf>
    <xf numFmtId="0" fontId="14" fillId="2" borderId="13" xfId="3" applyFont="1" applyFill="1" applyBorder="1" applyAlignment="1">
      <alignment horizontal="center" vertical="center" wrapText="1"/>
    </xf>
    <xf numFmtId="0" fontId="14" fillId="2" borderId="12" xfId="3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 vertical="center"/>
    </xf>
    <xf numFmtId="0" fontId="30" fillId="2" borderId="15" xfId="3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/>
    <xf numFmtId="0" fontId="38" fillId="0" borderId="15" xfId="0" applyFont="1" applyBorder="1" applyAlignment="1">
      <alignment horizontal="justify" vertical="center" wrapText="1"/>
    </xf>
    <xf numFmtId="0" fontId="30" fillId="0" borderId="15" xfId="0" applyFont="1" applyBorder="1" applyAlignment="1">
      <alignment horizontal="center" vertical="center"/>
    </xf>
    <xf numFmtId="0" fontId="14" fillId="2" borderId="15" xfId="3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top" wrapText="1"/>
    </xf>
    <xf numFmtId="0" fontId="14" fillId="0" borderId="15" xfId="3" applyFont="1" applyBorder="1" applyAlignment="1">
      <alignment horizontal="center" vertical="center" wrapText="1"/>
    </xf>
    <xf numFmtId="0" fontId="14" fillId="0" borderId="15" xfId="3" applyFont="1" applyBorder="1" applyAlignment="1">
      <alignment horizontal="center" vertical="center"/>
    </xf>
    <xf numFmtId="0" fontId="30" fillId="2" borderId="15" xfId="3" applyFont="1" applyFill="1" applyBorder="1" applyAlignment="1">
      <alignment horizontal="center" vertical="center"/>
    </xf>
    <xf numFmtId="0" fontId="28" fillId="2" borderId="13" xfId="3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top" wrapText="1"/>
    </xf>
    <xf numFmtId="0" fontId="26" fillId="2" borderId="0" xfId="0" applyFont="1" applyFill="1" applyAlignment="1"/>
    <xf numFmtId="0" fontId="14" fillId="2" borderId="4" xfId="0" applyFont="1" applyFill="1" applyBorder="1" applyAlignment="1">
      <alignment horizontal="left" vertical="top" wrapText="1"/>
    </xf>
    <xf numFmtId="0" fontId="18" fillId="2" borderId="14" xfId="0" applyFont="1" applyFill="1" applyBorder="1"/>
    <xf numFmtId="0" fontId="18" fillId="2" borderId="12" xfId="0" applyFont="1" applyFill="1" applyBorder="1"/>
    <xf numFmtId="0" fontId="25" fillId="2" borderId="0" xfId="0" applyFont="1" applyFill="1" applyBorder="1" applyAlignment="1">
      <alignment horizontal="center" vertical="top" wrapText="1"/>
    </xf>
    <xf numFmtId="0" fontId="26" fillId="2" borderId="0" xfId="0" applyFont="1" applyFill="1" applyAlignment="1">
      <alignment horizontal="center" vertical="top" wrapText="1"/>
    </xf>
    <xf numFmtId="0" fontId="23" fillId="2" borderId="0" xfId="0" applyFont="1" applyFill="1" applyAlignment="1">
      <alignment horizontal="center" vertical="top" wrapText="1"/>
    </xf>
    <xf numFmtId="0" fontId="24" fillId="2" borderId="0" xfId="0" applyFont="1" applyFill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8" fillId="2" borderId="6" xfId="0" applyFont="1" applyFill="1" applyBorder="1"/>
    <xf numFmtId="0" fontId="18" fillId="2" borderId="7" xfId="0" applyFont="1" applyFill="1" applyBorder="1"/>
    <xf numFmtId="0" fontId="26" fillId="2" borderId="15" xfId="0" applyFont="1" applyFill="1" applyBorder="1" applyAlignment="1">
      <alignment vertical="top" wrapText="1"/>
    </xf>
    <xf numFmtId="0" fontId="18" fillId="2" borderId="0" xfId="0" applyFont="1" applyFill="1" applyAlignment="1">
      <alignment vertical="top" wrapText="1"/>
    </xf>
    <xf numFmtId="0" fontId="14" fillId="2" borderId="14" xfId="0" applyFont="1" applyFill="1" applyBorder="1" applyAlignment="1">
      <alignment horizontal="left" vertical="top" wrapText="1"/>
    </xf>
    <xf numFmtId="0" fontId="14" fillId="0" borderId="14" xfId="0" applyFont="1" applyFill="1" applyBorder="1" applyAlignment="1">
      <alignment horizontal="left" vertical="top" wrapText="1"/>
    </xf>
    <xf numFmtId="0" fontId="18" fillId="0" borderId="14" xfId="0" applyFont="1" applyFill="1" applyBorder="1"/>
    <xf numFmtId="0" fontId="18" fillId="0" borderId="12" xfId="0" applyFont="1" applyFill="1" applyBorder="1"/>
    <xf numFmtId="0" fontId="24" fillId="2" borderId="20" xfId="0" applyFont="1" applyFill="1" applyBorder="1" applyAlignment="1">
      <alignment horizontal="center" vertical="top" wrapText="1"/>
    </xf>
    <xf numFmtId="0" fontId="26" fillId="2" borderId="0" xfId="0" applyFont="1" applyFill="1" applyAlignment="1">
      <alignment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center" vertical="top" wrapText="1"/>
    </xf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4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wrapText="1"/>
    </xf>
    <xf numFmtId="0" fontId="11" fillId="2" borderId="14" xfId="0" applyFont="1" applyFill="1" applyBorder="1" applyAlignment="1">
      <alignment horizontal="center" wrapText="1"/>
    </xf>
    <xf numFmtId="0" fontId="11" fillId="2" borderId="19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top" wrapText="1"/>
    </xf>
    <xf numFmtId="0" fontId="21" fillId="2" borderId="0" xfId="0" applyFont="1" applyFill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8" fillId="2" borderId="0" xfId="0" applyFont="1" applyFill="1" applyAlignment="1"/>
    <xf numFmtId="0" fontId="11" fillId="2" borderId="0" xfId="0" applyFont="1" applyFill="1" applyAlignment="1">
      <alignment horizontal="center" vertical="top" wrapText="1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8" fillId="2" borderId="15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2" borderId="0" xfId="0" applyFont="1" applyFill="1" applyAlignment="1"/>
    <xf numFmtId="0" fontId="11" fillId="2" borderId="1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1" fillId="2" borderId="3" xfId="0" applyFont="1" applyFill="1" applyBorder="1" applyAlignment="1">
      <alignment horizontal="center" vertical="top" wrapText="1"/>
    </xf>
    <xf numFmtId="0" fontId="9" fillId="2" borderId="25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right" vertical="top" wrapText="1"/>
    </xf>
    <xf numFmtId="0" fontId="9" fillId="2" borderId="0" xfId="0" applyFont="1" applyFill="1" applyAlignment="1">
      <alignment horizontal="right" vertical="top" wrapText="1"/>
    </xf>
    <xf numFmtId="0" fontId="21" fillId="2" borderId="0" xfId="0" applyFont="1" applyFill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top" wrapText="1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2" borderId="0" xfId="0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vertical="top" wrapText="1"/>
    </xf>
    <xf numFmtId="0" fontId="11" fillId="0" borderId="5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top" wrapText="1"/>
    </xf>
    <xf numFmtId="0" fontId="11" fillId="0" borderId="12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8" fillId="0" borderId="0" xfId="0" applyFont="1" applyFill="1"/>
    <xf numFmtId="0" fontId="0" fillId="2" borderId="0" xfId="0" applyFill="1"/>
    <xf numFmtId="0" fontId="11" fillId="0" borderId="6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/>
    </xf>
    <xf numFmtId="0" fontId="9" fillId="0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/>
    </xf>
    <xf numFmtId="0" fontId="38" fillId="0" borderId="15" xfId="0" applyFont="1" applyBorder="1" applyAlignment="1">
      <alignment horizontal="justify" vertical="center" wrapText="1"/>
    </xf>
  </cellXfs>
  <cellStyles count="16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7" xr:uid="{2CAA9AC2-2C5E-42DC-9C74-4105DA4AF759}"/>
    <cellStyle name="Обычный 2 3" xfId="5" xr:uid="{00000000-0005-0000-0000-000003000000}"/>
    <cellStyle name="Обычный 2 3 2" xfId="8" xr:uid="{63EF9CEF-5C50-4527-BE45-96D978E46824}"/>
    <cellStyle name="Обычный 2 4" xfId="6" xr:uid="{0118609B-0EF2-41D2-8146-93AE0BDC2C56}"/>
    <cellStyle name="Обычный 2 5" xfId="11" xr:uid="{884C537D-B967-46A0-A0AE-A66A9AA9A8B8}"/>
    <cellStyle name="Обычный 2 6" xfId="14" xr:uid="{F4366B6C-7949-42B1-880F-54B23C2F97F3}"/>
    <cellStyle name="Обычный 3" xfId="3" xr:uid="{00000000-0005-0000-0000-000004000000}"/>
    <cellStyle name="Обычный 4" xfId="2" xr:uid="{00000000-0005-0000-0000-000005000000}"/>
    <cellStyle name="Обычный 5" xfId="9" xr:uid="{1A58F38F-FA63-4EDD-A2EF-F884D0F62D2E}"/>
    <cellStyle name="Обычный 5 2" xfId="12" xr:uid="{62491ABC-210F-42DB-951E-0245462CCA6F}"/>
    <cellStyle name="Обычный 5 3" xfId="15" xr:uid="{5F53D878-6FBA-4EA9-8C2F-4D36DADF6928}"/>
    <cellStyle name="Обычный 6" xfId="10" xr:uid="{87A7BD2E-973B-407C-AA24-B20B3A8D12FF}"/>
    <cellStyle name="Обычный 7" xfId="13" xr:uid="{3D375A79-EDE6-4C99-BB34-D8C0EDDC0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admin\f2go-list%3ftype=FORWARDED_TO_CHILD&amp;startDate=2026-01-01T00:00:00.000Z&amp;days=9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dmin\f2go-list%3ftype=FINISHED_WITH_TERMINATION&amp;startDate=2026-01-01T00:00:00.000Z&amp;days=90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file:///C:\admin\f2go-list%3ftype=FINISHED_WITH_TERMINATION&amp;startDate=2026-01-01T00:00:00.000Z&amp;days=90" TargetMode="External"/><Relationship Id="rId1" Type="http://schemas.openxmlformats.org/officeDocument/2006/relationships/hyperlink" Target="file:///C:\admin\f2go-list%3ftype=FINISHED_WITH_TERMINATION&amp;startDate=2026-03-01T00:00:00.000Z&amp;days=31" TargetMode="External"/><Relationship Id="rId6" Type="http://schemas.openxmlformats.org/officeDocument/2006/relationships/hyperlink" Target="file:///C:\admin\f2go-list%3ftype=FINISHED_WITH_TERMINATION&amp;startDate=2026-01-01T00:00:00.000Z&amp;days=90" TargetMode="External"/><Relationship Id="rId5" Type="http://schemas.openxmlformats.org/officeDocument/2006/relationships/hyperlink" Target="file:///C:\admin\f2go-list%3ftype=FINISHED_WITH_TERMINATION&amp;startDate=2026-01-01T00:00:00.000Z&amp;days=90" TargetMode="External"/><Relationship Id="rId4" Type="http://schemas.openxmlformats.org/officeDocument/2006/relationships/hyperlink" Target="file:///C:\admin\f2go-list%3ftype=FINISHED_WITH_TERMINATION&amp;startDate=2026-01-01T00:00:00.000Z&amp;days=9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8"/>
  <sheetViews>
    <sheetView tabSelected="1" showWhiteSpace="0" topLeftCell="B1" zoomScale="90" zoomScaleNormal="90" workbookViewId="0">
      <pane xSplit="1" topLeftCell="C1" activePane="topRight" state="frozen"/>
      <selection activeCell="B4" sqref="B4"/>
      <selection pane="topRight" activeCell="J43" sqref="J43"/>
    </sheetView>
  </sheetViews>
  <sheetFormatPr defaultColWidth="14.42578125" defaultRowHeight="15" customHeight="1" x14ac:dyDescent="0.25"/>
  <cols>
    <col min="1" max="1" width="4" style="70" hidden="1" customWidth="1"/>
    <col min="2" max="2" width="30.85546875" style="51" customWidth="1"/>
    <col min="3" max="3" width="7.5703125" style="70" customWidth="1"/>
    <col min="4" max="4" width="10.28515625" style="70" customWidth="1"/>
    <col min="5" max="5" width="10" style="159" customWidth="1"/>
    <col min="6" max="6" width="10" style="127" customWidth="1"/>
    <col min="7" max="7" width="11.85546875" style="127" customWidth="1"/>
    <col min="8" max="8" width="10.7109375" style="127" customWidth="1"/>
    <col min="9" max="9" width="10.140625" style="159" customWidth="1"/>
    <col min="10" max="10" width="10.85546875" style="159" customWidth="1"/>
    <col min="11" max="11" width="13" style="159" customWidth="1"/>
    <col min="12" max="12" width="7.85546875" style="159" customWidth="1"/>
    <col min="13" max="13" width="11.5703125" style="159" customWidth="1"/>
    <col min="14" max="14" width="10.85546875" style="159" customWidth="1"/>
    <col min="15" max="15" width="10.5703125" style="159" customWidth="1"/>
    <col min="16" max="16" width="11.5703125" style="159" customWidth="1"/>
    <col min="17" max="17" width="11.140625" style="70" customWidth="1"/>
    <col min="18" max="18" width="10.42578125" style="70" customWidth="1"/>
    <col min="19" max="19" width="12" style="70" customWidth="1"/>
    <col min="20" max="16384" width="14.42578125" style="70"/>
  </cols>
  <sheetData>
    <row r="1" spans="1:19" ht="18.75" x14ac:dyDescent="0.3">
      <c r="A1" s="48"/>
      <c r="B1" s="201" t="s">
        <v>205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194" t="s">
        <v>91</v>
      </c>
      <c r="P1" s="195"/>
      <c r="Q1" s="195"/>
      <c r="R1" s="195"/>
      <c r="S1" s="195"/>
    </row>
    <row r="2" spans="1:19" ht="18.75" x14ac:dyDescent="0.3">
      <c r="A2" s="56"/>
      <c r="B2" s="201" t="s">
        <v>206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55"/>
      <c r="P2" s="194" t="s">
        <v>154</v>
      </c>
      <c r="Q2" s="200"/>
      <c r="R2" s="200"/>
      <c r="S2" s="57"/>
    </row>
    <row r="3" spans="1:19" ht="15.75" customHeight="1" x14ac:dyDescent="0.25">
      <c r="A3" s="55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21"/>
      <c r="Q3" s="21"/>
      <c r="R3" s="21"/>
      <c r="S3" s="21"/>
    </row>
    <row r="4" spans="1:19" ht="18.75" x14ac:dyDescent="0.25">
      <c r="A4" s="55"/>
      <c r="B4" s="21"/>
      <c r="C4" s="21"/>
      <c r="D4" s="21"/>
      <c r="E4" s="21"/>
      <c r="F4" s="119"/>
      <c r="G4" s="119"/>
      <c r="H4" s="119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ht="27.75" customHeight="1" x14ac:dyDescent="0.25">
      <c r="A5" s="203" t="s">
        <v>1</v>
      </c>
      <c r="B5" s="196" t="s">
        <v>31</v>
      </c>
      <c r="C5" s="204" t="s">
        <v>4</v>
      </c>
      <c r="D5" s="205"/>
      <c r="E5" s="205"/>
      <c r="F5" s="206"/>
      <c r="G5" s="204" t="s">
        <v>10</v>
      </c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6"/>
      <c r="S5" s="196" t="s">
        <v>29</v>
      </c>
    </row>
    <row r="6" spans="1:19" ht="21.75" customHeight="1" x14ac:dyDescent="0.25">
      <c r="A6" s="197"/>
      <c r="B6" s="197"/>
      <c r="C6" s="196" t="s">
        <v>5</v>
      </c>
      <c r="D6" s="204" t="s">
        <v>6</v>
      </c>
      <c r="E6" s="205"/>
      <c r="F6" s="206"/>
      <c r="G6" s="210" t="s">
        <v>11</v>
      </c>
      <c r="H6" s="204" t="s">
        <v>6</v>
      </c>
      <c r="I6" s="205"/>
      <c r="J6" s="205"/>
      <c r="K6" s="205"/>
      <c r="L6" s="205"/>
      <c r="M6" s="205"/>
      <c r="N6" s="205"/>
      <c r="O6" s="205"/>
      <c r="P6" s="205"/>
      <c r="Q6" s="205"/>
      <c r="R6" s="206"/>
      <c r="S6" s="197"/>
    </row>
    <row r="7" spans="1:19" ht="39.75" customHeight="1" x14ac:dyDescent="0.25">
      <c r="A7" s="197"/>
      <c r="B7" s="197"/>
      <c r="C7" s="197"/>
      <c r="D7" s="196" t="s">
        <v>7</v>
      </c>
      <c r="E7" s="196" t="s">
        <v>8</v>
      </c>
      <c r="F7" s="215" t="s">
        <v>9</v>
      </c>
      <c r="G7" s="211"/>
      <c r="H7" s="210" t="s">
        <v>17</v>
      </c>
      <c r="I7" s="204" t="s">
        <v>6</v>
      </c>
      <c r="J7" s="206"/>
      <c r="K7" s="216" t="s">
        <v>20</v>
      </c>
      <c r="L7" s="217"/>
      <c r="M7" s="217"/>
      <c r="N7" s="217"/>
      <c r="O7" s="217"/>
      <c r="P7" s="218"/>
      <c r="Q7" s="209" t="s">
        <v>28</v>
      </c>
      <c r="R7" s="209" t="s">
        <v>27</v>
      </c>
      <c r="S7" s="197"/>
    </row>
    <row r="8" spans="1:19" ht="108" customHeight="1" x14ac:dyDescent="0.25">
      <c r="A8" s="198"/>
      <c r="B8" s="198"/>
      <c r="C8" s="198"/>
      <c r="D8" s="198"/>
      <c r="E8" s="198"/>
      <c r="F8" s="212"/>
      <c r="G8" s="212"/>
      <c r="H8" s="212"/>
      <c r="I8" s="175" t="s">
        <v>18</v>
      </c>
      <c r="J8" s="175" t="s">
        <v>19</v>
      </c>
      <c r="K8" s="175" t="s">
        <v>21</v>
      </c>
      <c r="L8" s="175" t="s">
        <v>22</v>
      </c>
      <c r="M8" s="175" t="s">
        <v>23</v>
      </c>
      <c r="N8" s="175" t="s">
        <v>24</v>
      </c>
      <c r="O8" s="175" t="s">
        <v>25</v>
      </c>
      <c r="P8" s="175" t="s">
        <v>26</v>
      </c>
      <c r="Q8" s="198"/>
      <c r="R8" s="198"/>
      <c r="S8" s="198"/>
    </row>
    <row r="9" spans="1:19" ht="15.75" x14ac:dyDescent="0.25">
      <c r="A9" s="54" t="s">
        <v>2</v>
      </c>
      <c r="B9" s="54" t="s">
        <v>3</v>
      </c>
      <c r="C9" s="54">
        <v>1</v>
      </c>
      <c r="D9" s="54">
        <v>2</v>
      </c>
      <c r="E9" s="157">
        <v>3</v>
      </c>
      <c r="F9" s="120">
        <v>4</v>
      </c>
      <c r="G9" s="120">
        <v>5</v>
      </c>
      <c r="H9" s="120">
        <v>6</v>
      </c>
      <c r="I9" s="157">
        <v>7</v>
      </c>
      <c r="J9" s="157">
        <v>8</v>
      </c>
      <c r="K9" s="157">
        <v>9</v>
      </c>
      <c r="L9" s="157">
        <v>10</v>
      </c>
      <c r="M9" s="157">
        <v>11</v>
      </c>
      <c r="N9" s="157">
        <v>12</v>
      </c>
      <c r="O9" s="157">
        <v>13</v>
      </c>
      <c r="P9" s="157">
        <v>14</v>
      </c>
      <c r="Q9" s="54">
        <v>15</v>
      </c>
      <c r="R9" s="54">
        <v>16</v>
      </c>
      <c r="S9" s="54">
        <v>17</v>
      </c>
    </row>
    <row r="10" spans="1:19" ht="31.5" customHeight="1" x14ac:dyDescent="0.25">
      <c r="A10" s="13"/>
      <c r="B10" s="50" t="s">
        <v>125</v>
      </c>
      <c r="C10" s="118">
        <f>D10+E10</f>
        <v>2973</v>
      </c>
      <c r="D10" s="118">
        <v>304</v>
      </c>
      <c r="E10" s="118">
        <v>2669</v>
      </c>
      <c r="F10" s="118">
        <v>0</v>
      </c>
      <c r="G10" s="118">
        <f t="shared" ref="G10:G38" si="0">H10+K10+L10+M10+N10+O10+P10</f>
        <v>2685</v>
      </c>
      <c r="H10" s="118">
        <v>1860</v>
      </c>
      <c r="I10" s="118">
        <v>94</v>
      </c>
      <c r="J10" s="118">
        <v>0</v>
      </c>
      <c r="K10" s="118">
        <v>0</v>
      </c>
      <c r="L10" s="118">
        <v>223</v>
      </c>
      <c r="M10" s="118">
        <v>224</v>
      </c>
      <c r="N10" s="118">
        <v>309</v>
      </c>
      <c r="O10" s="118">
        <v>7</v>
      </c>
      <c r="P10" s="118">
        <v>62</v>
      </c>
      <c r="Q10" s="118">
        <v>588</v>
      </c>
      <c r="R10" s="118">
        <f t="shared" ref="R10:R43" si="1">H10-Q10</f>
        <v>1272</v>
      </c>
      <c r="S10" s="118">
        <f>C10-G10</f>
        <v>288</v>
      </c>
    </row>
    <row r="11" spans="1:19" ht="45" customHeight="1" x14ac:dyDescent="0.25">
      <c r="A11" s="13"/>
      <c r="B11" s="14" t="s">
        <v>159</v>
      </c>
      <c r="C11" s="118">
        <f t="shared" ref="C11:C38" si="2">D11+E11</f>
        <v>363</v>
      </c>
      <c r="D11" s="118">
        <v>30</v>
      </c>
      <c r="E11" s="118">
        <v>333</v>
      </c>
      <c r="F11" s="118">
        <v>0</v>
      </c>
      <c r="G11" s="118">
        <f t="shared" si="0"/>
        <v>315</v>
      </c>
      <c r="H11" s="118">
        <v>133</v>
      </c>
      <c r="I11" s="118">
        <v>1</v>
      </c>
      <c r="J11" s="118">
        <v>0</v>
      </c>
      <c r="K11" s="118">
        <v>0</v>
      </c>
      <c r="L11" s="118">
        <v>18</v>
      </c>
      <c r="M11" s="118">
        <v>19</v>
      </c>
      <c r="N11" s="118">
        <v>144</v>
      </c>
      <c r="O11" s="118">
        <v>1</v>
      </c>
      <c r="P11" s="118">
        <v>0</v>
      </c>
      <c r="Q11" s="118">
        <v>19</v>
      </c>
      <c r="R11" s="118">
        <f t="shared" si="1"/>
        <v>114</v>
      </c>
      <c r="S11" s="118">
        <f t="shared" ref="S11:S38" si="3">C11-G11</f>
        <v>48</v>
      </c>
    </row>
    <row r="12" spans="1:19" ht="34.5" customHeight="1" x14ac:dyDescent="0.25">
      <c r="A12" s="13"/>
      <c r="B12" s="16" t="s">
        <v>160</v>
      </c>
      <c r="C12" s="118">
        <f t="shared" si="2"/>
        <v>172</v>
      </c>
      <c r="D12" s="118">
        <v>23</v>
      </c>
      <c r="E12" s="118">
        <v>149</v>
      </c>
      <c r="F12" s="118">
        <v>0</v>
      </c>
      <c r="G12" s="118">
        <f t="shared" si="0"/>
        <v>138</v>
      </c>
      <c r="H12" s="118">
        <v>96</v>
      </c>
      <c r="I12" s="118">
        <v>33</v>
      </c>
      <c r="J12" s="118">
        <v>0</v>
      </c>
      <c r="K12" s="118">
        <v>0</v>
      </c>
      <c r="L12" s="118">
        <v>18</v>
      </c>
      <c r="M12" s="118">
        <v>24</v>
      </c>
      <c r="N12" s="118">
        <v>0</v>
      </c>
      <c r="O12" s="118">
        <v>0</v>
      </c>
      <c r="P12" s="118">
        <v>0</v>
      </c>
      <c r="Q12" s="118">
        <v>47</v>
      </c>
      <c r="R12" s="118">
        <f t="shared" si="1"/>
        <v>49</v>
      </c>
      <c r="S12" s="118">
        <f t="shared" si="3"/>
        <v>34</v>
      </c>
    </row>
    <row r="13" spans="1:19" s="159" customFormat="1" ht="34.5" customHeight="1" x14ac:dyDescent="0.25">
      <c r="A13" s="87"/>
      <c r="B13" s="15" t="s">
        <v>161</v>
      </c>
      <c r="C13" s="88">
        <f t="shared" si="2"/>
        <v>867</v>
      </c>
      <c r="D13" s="118">
        <v>121</v>
      </c>
      <c r="E13" s="118">
        <v>746</v>
      </c>
      <c r="F13" s="118">
        <v>0</v>
      </c>
      <c r="G13" s="118">
        <f t="shared" si="0"/>
        <v>807</v>
      </c>
      <c r="H13" s="118">
        <v>703</v>
      </c>
      <c r="I13" s="118">
        <v>18</v>
      </c>
      <c r="J13" s="118">
        <v>0</v>
      </c>
      <c r="K13" s="118">
        <v>0</v>
      </c>
      <c r="L13" s="118">
        <v>36</v>
      </c>
      <c r="M13" s="118">
        <v>16</v>
      </c>
      <c r="N13" s="118">
        <v>0</v>
      </c>
      <c r="O13" s="118">
        <v>0</v>
      </c>
      <c r="P13" s="118">
        <v>52</v>
      </c>
      <c r="Q13" s="118">
        <v>490</v>
      </c>
      <c r="R13" s="118">
        <f t="shared" si="1"/>
        <v>213</v>
      </c>
      <c r="S13" s="118">
        <f t="shared" si="3"/>
        <v>60</v>
      </c>
    </row>
    <row r="14" spans="1:19" ht="31.5" customHeight="1" x14ac:dyDescent="0.25">
      <c r="A14" s="13"/>
      <c r="B14" s="15" t="s">
        <v>162</v>
      </c>
      <c r="C14" s="118">
        <f t="shared" si="2"/>
        <v>104</v>
      </c>
      <c r="D14" s="118">
        <v>7</v>
      </c>
      <c r="E14" s="118">
        <v>97</v>
      </c>
      <c r="F14" s="118">
        <v>0</v>
      </c>
      <c r="G14" s="118">
        <f t="shared" si="0"/>
        <v>94</v>
      </c>
      <c r="H14" s="118">
        <v>83</v>
      </c>
      <c r="I14" s="118">
        <v>8</v>
      </c>
      <c r="J14" s="118">
        <v>0</v>
      </c>
      <c r="K14" s="118">
        <v>0</v>
      </c>
      <c r="L14" s="118">
        <v>7</v>
      </c>
      <c r="M14" s="118">
        <v>4</v>
      </c>
      <c r="N14" s="118">
        <v>0</v>
      </c>
      <c r="O14" s="118">
        <v>0</v>
      </c>
      <c r="P14" s="118">
        <v>0</v>
      </c>
      <c r="Q14" s="118">
        <v>25</v>
      </c>
      <c r="R14" s="118">
        <f t="shared" si="1"/>
        <v>58</v>
      </c>
      <c r="S14" s="118">
        <f t="shared" si="3"/>
        <v>10</v>
      </c>
    </row>
    <row r="15" spans="1:19" ht="45" customHeight="1" x14ac:dyDescent="0.25">
      <c r="A15" s="13"/>
      <c r="B15" s="15" t="s">
        <v>163</v>
      </c>
      <c r="C15" s="118">
        <f t="shared" si="2"/>
        <v>165</v>
      </c>
      <c r="D15" s="118">
        <v>8</v>
      </c>
      <c r="E15" s="118">
        <v>157</v>
      </c>
      <c r="F15" s="118">
        <v>0</v>
      </c>
      <c r="G15" s="118">
        <f t="shared" si="0"/>
        <v>149</v>
      </c>
      <c r="H15" s="118">
        <v>123</v>
      </c>
      <c r="I15" s="118">
        <v>13</v>
      </c>
      <c r="J15" s="118">
        <v>0</v>
      </c>
      <c r="K15" s="118">
        <v>0</v>
      </c>
      <c r="L15" s="118">
        <v>20</v>
      </c>
      <c r="M15" s="118">
        <v>5</v>
      </c>
      <c r="N15" s="118">
        <v>0</v>
      </c>
      <c r="O15" s="118">
        <v>1</v>
      </c>
      <c r="P15" s="118">
        <v>0</v>
      </c>
      <c r="Q15" s="118">
        <v>45</v>
      </c>
      <c r="R15" s="118">
        <f t="shared" si="1"/>
        <v>78</v>
      </c>
      <c r="S15" s="118">
        <f t="shared" si="3"/>
        <v>16</v>
      </c>
    </row>
    <row r="16" spans="1:19" s="159" customFormat="1" ht="45" customHeight="1" x14ac:dyDescent="0.25">
      <c r="A16" s="87"/>
      <c r="B16" s="15" t="s">
        <v>164</v>
      </c>
      <c r="C16" s="88">
        <f t="shared" si="2"/>
        <v>487</v>
      </c>
      <c r="D16" s="118">
        <v>148</v>
      </c>
      <c r="E16" s="118">
        <v>339</v>
      </c>
      <c r="F16" s="118">
        <v>0</v>
      </c>
      <c r="G16" s="118">
        <f t="shared" si="0"/>
        <v>473</v>
      </c>
      <c r="H16" s="118">
        <v>435</v>
      </c>
      <c r="I16" s="118">
        <v>1</v>
      </c>
      <c r="J16" s="118">
        <v>0</v>
      </c>
      <c r="K16" s="118">
        <v>0</v>
      </c>
      <c r="L16" s="118">
        <v>20</v>
      </c>
      <c r="M16" s="118">
        <v>12</v>
      </c>
      <c r="N16" s="118">
        <v>0</v>
      </c>
      <c r="O16" s="118">
        <v>0</v>
      </c>
      <c r="P16" s="118">
        <v>6</v>
      </c>
      <c r="Q16" s="118">
        <v>290</v>
      </c>
      <c r="R16" s="118">
        <f t="shared" si="1"/>
        <v>145</v>
      </c>
      <c r="S16" s="118">
        <f t="shared" si="3"/>
        <v>14</v>
      </c>
    </row>
    <row r="17" spans="1:19" ht="45" customHeight="1" x14ac:dyDescent="0.25">
      <c r="A17" s="13"/>
      <c r="B17" s="15" t="s">
        <v>165</v>
      </c>
      <c r="C17" s="118">
        <f t="shared" si="2"/>
        <v>81</v>
      </c>
      <c r="D17" s="118">
        <v>17</v>
      </c>
      <c r="E17" s="118">
        <v>64</v>
      </c>
      <c r="F17" s="118">
        <v>0</v>
      </c>
      <c r="G17" s="118">
        <f t="shared" si="0"/>
        <v>64</v>
      </c>
      <c r="H17" s="118">
        <v>62</v>
      </c>
      <c r="I17" s="118">
        <v>19</v>
      </c>
      <c r="J17" s="118">
        <v>0</v>
      </c>
      <c r="K17" s="118">
        <v>0</v>
      </c>
      <c r="L17" s="118">
        <v>2</v>
      </c>
      <c r="M17" s="118">
        <v>0</v>
      </c>
      <c r="N17" s="118">
        <v>0</v>
      </c>
      <c r="O17" s="118">
        <v>0</v>
      </c>
      <c r="P17" s="118">
        <v>0</v>
      </c>
      <c r="Q17" s="118">
        <v>35</v>
      </c>
      <c r="R17" s="118">
        <f t="shared" si="1"/>
        <v>27</v>
      </c>
      <c r="S17" s="118">
        <f t="shared" si="3"/>
        <v>17</v>
      </c>
    </row>
    <row r="18" spans="1:19" s="159" customFormat="1" ht="45" customHeight="1" x14ac:dyDescent="0.25">
      <c r="A18" s="87"/>
      <c r="B18" s="15" t="s">
        <v>166</v>
      </c>
      <c r="C18" s="88">
        <f t="shared" si="2"/>
        <v>93</v>
      </c>
      <c r="D18" s="118">
        <v>6</v>
      </c>
      <c r="E18" s="118">
        <v>87</v>
      </c>
      <c r="F18" s="118">
        <v>0</v>
      </c>
      <c r="G18" s="118">
        <f t="shared" si="0"/>
        <v>88</v>
      </c>
      <c r="H18" s="118">
        <v>65</v>
      </c>
      <c r="I18" s="118">
        <v>16</v>
      </c>
      <c r="J18" s="118">
        <v>0</v>
      </c>
      <c r="K18" s="118">
        <v>0</v>
      </c>
      <c r="L18" s="118">
        <v>22</v>
      </c>
      <c r="M18" s="118">
        <v>0</v>
      </c>
      <c r="N18" s="118">
        <v>0</v>
      </c>
      <c r="O18" s="118">
        <v>0</v>
      </c>
      <c r="P18" s="118">
        <v>1</v>
      </c>
      <c r="Q18" s="118">
        <v>41</v>
      </c>
      <c r="R18" s="118">
        <f t="shared" si="1"/>
        <v>24</v>
      </c>
      <c r="S18" s="118">
        <f t="shared" si="3"/>
        <v>5</v>
      </c>
    </row>
    <row r="19" spans="1:19" s="159" customFormat="1" ht="45" customHeight="1" x14ac:dyDescent="0.25">
      <c r="A19" s="87"/>
      <c r="B19" s="15" t="s">
        <v>167</v>
      </c>
      <c r="C19" s="88">
        <f t="shared" si="2"/>
        <v>97</v>
      </c>
      <c r="D19" s="118">
        <v>19</v>
      </c>
      <c r="E19" s="118">
        <v>78</v>
      </c>
      <c r="F19" s="118">
        <v>0</v>
      </c>
      <c r="G19" s="118">
        <f t="shared" si="0"/>
        <v>90</v>
      </c>
      <c r="H19" s="118">
        <v>77</v>
      </c>
      <c r="I19" s="118">
        <v>3</v>
      </c>
      <c r="J19" s="118">
        <v>0</v>
      </c>
      <c r="K19" s="118">
        <v>0</v>
      </c>
      <c r="L19" s="118">
        <v>10</v>
      </c>
      <c r="M19" s="118">
        <v>2</v>
      </c>
      <c r="N19" s="118">
        <v>0</v>
      </c>
      <c r="O19" s="118">
        <v>1</v>
      </c>
      <c r="P19" s="118">
        <v>0</v>
      </c>
      <c r="Q19" s="118">
        <v>56</v>
      </c>
      <c r="R19" s="118">
        <f t="shared" si="1"/>
        <v>21</v>
      </c>
      <c r="S19" s="118">
        <f t="shared" si="3"/>
        <v>7</v>
      </c>
    </row>
    <row r="20" spans="1:19" s="159" customFormat="1" ht="45" customHeight="1" x14ac:dyDescent="0.25">
      <c r="A20" s="87"/>
      <c r="B20" s="15" t="s">
        <v>168</v>
      </c>
      <c r="C20" s="88">
        <f t="shared" si="2"/>
        <v>139</v>
      </c>
      <c r="D20" s="118">
        <v>20</v>
      </c>
      <c r="E20" s="118">
        <v>119</v>
      </c>
      <c r="F20" s="88">
        <v>0</v>
      </c>
      <c r="G20" s="118">
        <f t="shared" si="0"/>
        <v>113</v>
      </c>
      <c r="H20" s="118">
        <v>110</v>
      </c>
      <c r="I20" s="118">
        <v>13</v>
      </c>
      <c r="J20" s="118">
        <v>0</v>
      </c>
      <c r="K20" s="118">
        <v>0</v>
      </c>
      <c r="L20" s="118">
        <v>3</v>
      </c>
      <c r="M20" s="118">
        <v>0</v>
      </c>
      <c r="N20" s="118">
        <v>0</v>
      </c>
      <c r="O20" s="118" t="s">
        <v>201</v>
      </c>
      <c r="P20" s="118">
        <v>0</v>
      </c>
      <c r="Q20" s="118">
        <v>74</v>
      </c>
      <c r="R20" s="118">
        <f t="shared" si="1"/>
        <v>36</v>
      </c>
      <c r="S20" s="118">
        <f t="shared" si="3"/>
        <v>26</v>
      </c>
    </row>
    <row r="21" spans="1:19" ht="45" customHeight="1" x14ac:dyDescent="0.25">
      <c r="A21" s="13"/>
      <c r="B21" s="15" t="s">
        <v>169</v>
      </c>
      <c r="C21" s="118">
        <f t="shared" si="2"/>
        <v>57</v>
      </c>
      <c r="D21" s="118">
        <v>8</v>
      </c>
      <c r="E21" s="118">
        <v>49</v>
      </c>
      <c r="F21" s="118">
        <v>0</v>
      </c>
      <c r="G21" s="118">
        <f t="shared" si="0"/>
        <v>48</v>
      </c>
      <c r="H21" s="118">
        <v>44</v>
      </c>
      <c r="I21" s="118">
        <v>5</v>
      </c>
      <c r="J21" s="118">
        <v>0</v>
      </c>
      <c r="K21" s="118">
        <v>0</v>
      </c>
      <c r="L21" s="118">
        <v>2</v>
      </c>
      <c r="M21" s="118">
        <v>2</v>
      </c>
      <c r="N21" s="118" t="s">
        <v>201</v>
      </c>
      <c r="O21" s="118" t="s">
        <v>201</v>
      </c>
      <c r="P21" s="118">
        <v>0</v>
      </c>
      <c r="Q21" s="118">
        <v>20</v>
      </c>
      <c r="R21" s="118">
        <f t="shared" si="1"/>
        <v>24</v>
      </c>
      <c r="S21" s="118">
        <f t="shared" si="3"/>
        <v>9</v>
      </c>
    </row>
    <row r="22" spans="1:19" ht="45" customHeight="1" x14ac:dyDescent="0.25">
      <c r="A22" s="13"/>
      <c r="B22" s="15" t="s">
        <v>170</v>
      </c>
      <c r="C22" s="118">
        <f t="shared" si="2"/>
        <v>120</v>
      </c>
      <c r="D22" s="118">
        <v>11</v>
      </c>
      <c r="E22" s="118">
        <v>109</v>
      </c>
      <c r="F22" s="88">
        <v>0</v>
      </c>
      <c r="G22" s="118">
        <f t="shared" si="0"/>
        <v>95</v>
      </c>
      <c r="H22" s="118">
        <v>74</v>
      </c>
      <c r="I22" s="118">
        <v>44</v>
      </c>
      <c r="J22" s="118">
        <v>0</v>
      </c>
      <c r="K22" s="118">
        <v>0</v>
      </c>
      <c r="L22" s="118">
        <v>3</v>
      </c>
      <c r="M22" s="118">
        <v>7</v>
      </c>
      <c r="N22" s="118" t="s">
        <v>201</v>
      </c>
      <c r="O22" s="118">
        <v>11</v>
      </c>
      <c r="P22" s="118">
        <v>0</v>
      </c>
      <c r="Q22" s="118">
        <v>49</v>
      </c>
      <c r="R22" s="118">
        <f t="shared" si="1"/>
        <v>25</v>
      </c>
      <c r="S22" s="118">
        <f t="shared" si="3"/>
        <v>25</v>
      </c>
    </row>
    <row r="23" spans="1:19" s="159" customFormat="1" ht="45" customHeight="1" x14ac:dyDescent="0.25">
      <c r="A23" s="87"/>
      <c r="B23" s="15" t="s">
        <v>171</v>
      </c>
      <c r="C23" s="88">
        <f t="shared" si="2"/>
        <v>101</v>
      </c>
      <c r="D23" s="118">
        <v>6</v>
      </c>
      <c r="E23" s="118">
        <v>95</v>
      </c>
      <c r="F23" s="118">
        <v>0</v>
      </c>
      <c r="G23" s="118">
        <f t="shared" si="0"/>
        <v>100</v>
      </c>
      <c r="H23" s="118">
        <v>73</v>
      </c>
      <c r="I23" s="118">
        <v>7</v>
      </c>
      <c r="J23" s="118">
        <v>0</v>
      </c>
      <c r="K23" s="118">
        <v>0</v>
      </c>
      <c r="L23" s="118">
        <v>17</v>
      </c>
      <c r="M23" s="118">
        <v>10</v>
      </c>
      <c r="N23" s="118" t="s">
        <v>201</v>
      </c>
      <c r="O23" s="118" t="s">
        <v>201</v>
      </c>
      <c r="P23" s="118">
        <v>0</v>
      </c>
      <c r="Q23" s="118">
        <v>11</v>
      </c>
      <c r="R23" s="118">
        <f t="shared" si="1"/>
        <v>62</v>
      </c>
      <c r="S23" s="118">
        <f t="shared" si="3"/>
        <v>1</v>
      </c>
    </row>
    <row r="24" spans="1:19" s="159" customFormat="1" ht="45" customHeight="1" x14ac:dyDescent="0.25">
      <c r="A24" s="87"/>
      <c r="B24" s="15" t="s">
        <v>172</v>
      </c>
      <c r="C24" s="88">
        <f t="shared" si="2"/>
        <v>78</v>
      </c>
      <c r="D24" s="118">
        <v>9</v>
      </c>
      <c r="E24" s="118">
        <v>69</v>
      </c>
      <c r="F24" s="118">
        <v>0</v>
      </c>
      <c r="G24" s="118">
        <f t="shared" si="0"/>
        <v>70</v>
      </c>
      <c r="H24" s="118">
        <v>52</v>
      </c>
      <c r="I24" s="118">
        <v>1</v>
      </c>
      <c r="J24" s="118">
        <v>0</v>
      </c>
      <c r="K24" s="118">
        <v>0</v>
      </c>
      <c r="L24" s="118">
        <v>8</v>
      </c>
      <c r="M24" s="118">
        <v>10</v>
      </c>
      <c r="N24" s="118" t="s">
        <v>201</v>
      </c>
      <c r="O24" s="118" t="s">
        <v>201</v>
      </c>
      <c r="P24" s="118">
        <v>0</v>
      </c>
      <c r="Q24" s="118">
        <v>31</v>
      </c>
      <c r="R24" s="118">
        <f t="shared" si="1"/>
        <v>21</v>
      </c>
      <c r="S24" s="118">
        <f t="shared" si="3"/>
        <v>8</v>
      </c>
    </row>
    <row r="25" spans="1:19" ht="45" customHeight="1" x14ac:dyDescent="0.25">
      <c r="A25" s="13"/>
      <c r="B25" s="15" t="s">
        <v>173</v>
      </c>
      <c r="C25" s="118">
        <f t="shared" si="2"/>
        <v>52</v>
      </c>
      <c r="D25" s="118">
        <v>1</v>
      </c>
      <c r="E25" s="118">
        <v>51</v>
      </c>
      <c r="F25" s="118">
        <v>0</v>
      </c>
      <c r="G25" s="118">
        <f t="shared" si="0"/>
        <v>52</v>
      </c>
      <c r="H25" s="118">
        <v>33</v>
      </c>
      <c r="I25" s="118">
        <v>0</v>
      </c>
      <c r="J25" s="118">
        <v>0</v>
      </c>
      <c r="K25" s="118">
        <v>0</v>
      </c>
      <c r="L25" s="118">
        <v>4</v>
      </c>
      <c r="M25" s="118">
        <v>4</v>
      </c>
      <c r="N25" s="118" t="s">
        <v>201</v>
      </c>
      <c r="O25" s="118" t="s">
        <v>201</v>
      </c>
      <c r="P25" s="118">
        <v>11</v>
      </c>
      <c r="Q25" s="118">
        <v>16</v>
      </c>
      <c r="R25" s="118">
        <f t="shared" si="1"/>
        <v>17</v>
      </c>
      <c r="S25" s="118">
        <f t="shared" si="3"/>
        <v>0</v>
      </c>
    </row>
    <row r="26" spans="1:19" s="159" customFormat="1" ht="45" customHeight="1" x14ac:dyDescent="0.25">
      <c r="A26" s="87"/>
      <c r="B26" s="15" t="s">
        <v>174</v>
      </c>
      <c r="C26" s="88">
        <f t="shared" si="2"/>
        <v>34</v>
      </c>
      <c r="D26" s="118">
        <v>2</v>
      </c>
      <c r="E26" s="118">
        <v>32</v>
      </c>
      <c r="F26" s="118">
        <v>0</v>
      </c>
      <c r="G26" s="118">
        <f t="shared" si="0"/>
        <v>34</v>
      </c>
      <c r="H26" s="118">
        <v>26</v>
      </c>
      <c r="I26" s="118">
        <v>1</v>
      </c>
      <c r="J26" s="118">
        <v>0</v>
      </c>
      <c r="K26" s="118">
        <v>0</v>
      </c>
      <c r="L26" s="118">
        <v>7</v>
      </c>
      <c r="M26" s="118">
        <v>1</v>
      </c>
      <c r="N26" s="118" t="s">
        <v>201</v>
      </c>
      <c r="O26" s="118" t="s">
        <v>201</v>
      </c>
      <c r="P26" s="118">
        <v>0</v>
      </c>
      <c r="Q26" s="118">
        <v>23</v>
      </c>
      <c r="R26" s="118">
        <f t="shared" si="1"/>
        <v>3</v>
      </c>
      <c r="S26" s="118">
        <f t="shared" si="3"/>
        <v>0</v>
      </c>
    </row>
    <row r="27" spans="1:19" s="159" customFormat="1" ht="45" customHeight="1" x14ac:dyDescent="0.25">
      <c r="A27" s="87"/>
      <c r="B27" s="15" t="s">
        <v>175</v>
      </c>
      <c r="C27" s="88">
        <f t="shared" si="2"/>
        <v>155</v>
      </c>
      <c r="D27" s="118">
        <v>34</v>
      </c>
      <c r="E27" s="118">
        <v>121</v>
      </c>
      <c r="F27" s="118">
        <v>0</v>
      </c>
      <c r="G27" s="118">
        <f t="shared" si="0"/>
        <v>155</v>
      </c>
      <c r="H27" s="118">
        <v>152</v>
      </c>
      <c r="I27" s="118">
        <v>8</v>
      </c>
      <c r="J27" s="118">
        <v>0</v>
      </c>
      <c r="K27" s="118">
        <v>0</v>
      </c>
      <c r="L27" s="118">
        <v>1</v>
      </c>
      <c r="M27" s="118">
        <v>2</v>
      </c>
      <c r="N27" s="118" t="s">
        <v>201</v>
      </c>
      <c r="O27" s="118" t="s">
        <v>201</v>
      </c>
      <c r="P27" s="118">
        <v>0</v>
      </c>
      <c r="Q27" s="118">
        <v>87</v>
      </c>
      <c r="R27" s="118">
        <f t="shared" si="1"/>
        <v>65</v>
      </c>
      <c r="S27" s="118">
        <f t="shared" si="3"/>
        <v>0</v>
      </c>
    </row>
    <row r="28" spans="1:19" ht="35.25" customHeight="1" x14ac:dyDescent="0.25">
      <c r="A28" s="13"/>
      <c r="B28" s="15" t="s">
        <v>176</v>
      </c>
      <c r="C28" s="118">
        <f t="shared" si="2"/>
        <v>26</v>
      </c>
      <c r="D28" s="118">
        <v>5</v>
      </c>
      <c r="E28" s="118">
        <v>21</v>
      </c>
      <c r="F28" s="118">
        <v>0</v>
      </c>
      <c r="G28" s="118">
        <f t="shared" si="0"/>
        <v>26</v>
      </c>
      <c r="H28" s="118">
        <v>25</v>
      </c>
      <c r="I28" s="118">
        <v>3</v>
      </c>
      <c r="J28" s="118">
        <v>0</v>
      </c>
      <c r="K28" s="118">
        <v>0</v>
      </c>
      <c r="L28" s="118">
        <v>1</v>
      </c>
      <c r="M28" s="118">
        <v>0</v>
      </c>
      <c r="N28" s="118" t="s">
        <v>201</v>
      </c>
      <c r="O28" s="118">
        <v>0</v>
      </c>
      <c r="P28" s="118">
        <v>0</v>
      </c>
      <c r="Q28" s="118">
        <v>15</v>
      </c>
      <c r="R28" s="118">
        <f t="shared" si="1"/>
        <v>10</v>
      </c>
      <c r="S28" s="118">
        <f t="shared" si="3"/>
        <v>0</v>
      </c>
    </row>
    <row r="29" spans="1:19" ht="29.25" customHeight="1" x14ac:dyDescent="0.25">
      <c r="A29" s="13"/>
      <c r="B29" s="15" t="s">
        <v>177</v>
      </c>
      <c r="C29" s="118">
        <f t="shared" si="2"/>
        <v>49</v>
      </c>
      <c r="D29" s="118">
        <v>2</v>
      </c>
      <c r="E29" s="118">
        <v>47</v>
      </c>
      <c r="F29" s="118">
        <v>0</v>
      </c>
      <c r="G29" s="118">
        <f t="shared" si="0"/>
        <v>48</v>
      </c>
      <c r="H29" s="118">
        <v>44</v>
      </c>
      <c r="I29" s="118">
        <v>1</v>
      </c>
      <c r="J29" s="118">
        <v>0</v>
      </c>
      <c r="K29" s="118">
        <v>0</v>
      </c>
      <c r="L29" s="118">
        <v>4</v>
      </c>
      <c r="M29" s="118">
        <v>0</v>
      </c>
      <c r="N29" s="118" t="s">
        <v>201</v>
      </c>
      <c r="O29" s="118" t="s">
        <v>201</v>
      </c>
      <c r="P29" s="118">
        <v>0</v>
      </c>
      <c r="Q29" s="118">
        <v>39</v>
      </c>
      <c r="R29" s="118">
        <f t="shared" si="1"/>
        <v>5</v>
      </c>
      <c r="S29" s="118">
        <f t="shared" si="3"/>
        <v>1</v>
      </c>
    </row>
    <row r="30" spans="1:19" s="159" customFormat="1" ht="35.25" customHeight="1" x14ac:dyDescent="0.25">
      <c r="A30" s="87"/>
      <c r="B30" s="15" t="s">
        <v>178</v>
      </c>
      <c r="C30" s="88">
        <f t="shared" si="2"/>
        <v>75</v>
      </c>
      <c r="D30" s="118">
        <v>13</v>
      </c>
      <c r="E30" s="118">
        <v>62</v>
      </c>
      <c r="F30" s="118">
        <v>0</v>
      </c>
      <c r="G30" s="118">
        <f t="shared" si="0"/>
        <v>61</v>
      </c>
      <c r="H30" s="118">
        <v>58</v>
      </c>
      <c r="I30" s="118">
        <v>0</v>
      </c>
      <c r="J30" s="118">
        <v>0</v>
      </c>
      <c r="K30" s="118">
        <v>0</v>
      </c>
      <c r="L30" s="118">
        <v>3</v>
      </c>
      <c r="M30" s="118">
        <v>0</v>
      </c>
      <c r="N30" s="118" t="s">
        <v>201</v>
      </c>
      <c r="O30" s="118" t="s">
        <v>201</v>
      </c>
      <c r="P30" s="118">
        <v>0</v>
      </c>
      <c r="Q30" s="118">
        <v>37</v>
      </c>
      <c r="R30" s="118">
        <f t="shared" si="1"/>
        <v>21</v>
      </c>
      <c r="S30" s="118">
        <f t="shared" si="3"/>
        <v>14</v>
      </c>
    </row>
    <row r="31" spans="1:19" ht="45" customHeight="1" x14ac:dyDescent="0.25">
      <c r="A31" s="13"/>
      <c r="B31" s="15" t="s">
        <v>179</v>
      </c>
      <c r="C31" s="118">
        <f t="shared" si="2"/>
        <v>182</v>
      </c>
      <c r="D31" s="118">
        <v>20</v>
      </c>
      <c r="E31" s="118">
        <v>162</v>
      </c>
      <c r="F31" s="118">
        <v>0</v>
      </c>
      <c r="G31" s="118">
        <f t="shared" si="0"/>
        <v>148</v>
      </c>
      <c r="H31" s="118">
        <v>138</v>
      </c>
      <c r="I31" s="118">
        <v>26</v>
      </c>
      <c r="J31" s="118">
        <v>0</v>
      </c>
      <c r="K31" s="118">
        <v>0</v>
      </c>
      <c r="L31" s="118">
        <v>3</v>
      </c>
      <c r="M31" s="118">
        <v>7</v>
      </c>
      <c r="N31" s="118" t="s">
        <v>201</v>
      </c>
      <c r="O31" s="118" t="s">
        <v>201</v>
      </c>
      <c r="P31" s="118">
        <v>0</v>
      </c>
      <c r="Q31" s="118">
        <v>69</v>
      </c>
      <c r="R31" s="118">
        <f t="shared" si="1"/>
        <v>69</v>
      </c>
      <c r="S31" s="118">
        <f t="shared" si="3"/>
        <v>34</v>
      </c>
    </row>
    <row r="32" spans="1:19" ht="45" customHeight="1" x14ac:dyDescent="0.25">
      <c r="A32" s="13"/>
      <c r="B32" s="15" t="s">
        <v>152</v>
      </c>
      <c r="C32" s="118">
        <f t="shared" si="2"/>
        <v>15</v>
      </c>
      <c r="D32" s="118">
        <v>0</v>
      </c>
      <c r="E32" s="118">
        <v>15</v>
      </c>
      <c r="F32" s="118">
        <v>0</v>
      </c>
      <c r="G32" s="118">
        <f t="shared" si="0"/>
        <v>14</v>
      </c>
      <c r="H32" s="118">
        <v>9</v>
      </c>
      <c r="I32" s="118">
        <v>0</v>
      </c>
      <c r="J32" s="118">
        <v>0</v>
      </c>
      <c r="K32" s="118">
        <v>0</v>
      </c>
      <c r="L32" s="118">
        <v>1</v>
      </c>
      <c r="M32" s="118">
        <v>1</v>
      </c>
      <c r="N32" s="118" t="s">
        <v>201</v>
      </c>
      <c r="O32" s="118">
        <v>3</v>
      </c>
      <c r="P32" s="118">
        <v>0</v>
      </c>
      <c r="Q32" s="118">
        <v>0</v>
      </c>
      <c r="R32" s="118">
        <f t="shared" si="1"/>
        <v>9</v>
      </c>
      <c r="S32" s="118">
        <f t="shared" si="3"/>
        <v>1</v>
      </c>
    </row>
    <row r="33" spans="1:19" s="159" customFormat="1" ht="45" customHeight="1" x14ac:dyDescent="0.25">
      <c r="A33" s="87"/>
      <c r="B33" s="15" t="s">
        <v>121</v>
      </c>
      <c r="C33" s="88">
        <f t="shared" si="2"/>
        <v>13</v>
      </c>
      <c r="D33" s="118">
        <v>2</v>
      </c>
      <c r="E33" s="118">
        <v>11</v>
      </c>
      <c r="F33" s="118">
        <v>0</v>
      </c>
      <c r="G33" s="118">
        <f t="shared" si="0"/>
        <v>12</v>
      </c>
      <c r="H33" s="118">
        <v>12</v>
      </c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  <c r="P33" s="118">
        <v>0</v>
      </c>
      <c r="Q33" s="118">
        <v>0</v>
      </c>
      <c r="R33" s="118">
        <f t="shared" si="1"/>
        <v>12</v>
      </c>
      <c r="S33" s="118">
        <f t="shared" si="3"/>
        <v>1</v>
      </c>
    </row>
    <row r="34" spans="1:19" s="159" customFormat="1" ht="27.75" customHeight="1" x14ac:dyDescent="0.25">
      <c r="A34" s="87"/>
      <c r="B34" s="15" t="s">
        <v>122</v>
      </c>
      <c r="C34" s="88">
        <f t="shared" si="2"/>
        <v>4</v>
      </c>
      <c r="D34" s="118">
        <v>0</v>
      </c>
      <c r="E34" s="118">
        <v>4</v>
      </c>
      <c r="F34" s="118">
        <v>0</v>
      </c>
      <c r="G34" s="118">
        <f t="shared" si="0"/>
        <v>4</v>
      </c>
      <c r="H34" s="118">
        <v>3</v>
      </c>
      <c r="I34" s="118">
        <v>0</v>
      </c>
      <c r="J34" s="118">
        <v>0</v>
      </c>
      <c r="K34" s="118">
        <v>0</v>
      </c>
      <c r="L34" s="118">
        <v>0</v>
      </c>
      <c r="M34" s="118">
        <v>1</v>
      </c>
      <c r="N34" s="118" t="s">
        <v>201</v>
      </c>
      <c r="O34" s="118" t="s">
        <v>201</v>
      </c>
      <c r="P34" s="118">
        <v>0</v>
      </c>
      <c r="Q34" s="118">
        <v>1</v>
      </c>
      <c r="R34" s="118">
        <f t="shared" si="1"/>
        <v>2</v>
      </c>
      <c r="S34" s="118">
        <f t="shared" si="3"/>
        <v>0</v>
      </c>
    </row>
    <row r="35" spans="1:19" s="159" customFormat="1" ht="45" customHeight="1" x14ac:dyDescent="0.25">
      <c r="A35" s="87"/>
      <c r="B35" s="15" t="s">
        <v>119</v>
      </c>
      <c r="C35" s="88">
        <f t="shared" si="2"/>
        <v>23</v>
      </c>
      <c r="D35" s="118">
        <v>1</v>
      </c>
      <c r="E35" s="118">
        <v>22</v>
      </c>
      <c r="F35" s="118">
        <v>0</v>
      </c>
      <c r="G35" s="118">
        <f t="shared" si="0"/>
        <v>22</v>
      </c>
      <c r="H35" s="118">
        <v>17</v>
      </c>
      <c r="I35" s="118">
        <v>1</v>
      </c>
      <c r="J35" s="118">
        <v>0</v>
      </c>
      <c r="K35" s="118">
        <v>0</v>
      </c>
      <c r="L35" s="118">
        <v>3</v>
      </c>
      <c r="M35" s="118">
        <v>1</v>
      </c>
      <c r="N35" s="118" t="s">
        <v>201</v>
      </c>
      <c r="O35" s="118" t="s">
        <v>201</v>
      </c>
      <c r="P35" s="118">
        <v>1</v>
      </c>
      <c r="Q35" s="118">
        <v>6</v>
      </c>
      <c r="R35" s="118">
        <f t="shared" si="1"/>
        <v>11</v>
      </c>
      <c r="S35" s="118">
        <f t="shared" si="3"/>
        <v>1</v>
      </c>
    </row>
    <row r="36" spans="1:19" s="159" customFormat="1" ht="45" customHeight="1" x14ac:dyDescent="0.25">
      <c r="A36" s="87"/>
      <c r="B36" s="15" t="s">
        <v>120</v>
      </c>
      <c r="C36" s="88">
        <f t="shared" si="2"/>
        <v>6</v>
      </c>
      <c r="D36" s="118">
        <v>0</v>
      </c>
      <c r="E36" s="118">
        <v>6</v>
      </c>
      <c r="F36" s="118">
        <v>0</v>
      </c>
      <c r="G36" s="118">
        <f t="shared" si="0"/>
        <v>6</v>
      </c>
      <c r="H36" s="118">
        <v>4</v>
      </c>
      <c r="I36" s="118">
        <v>0</v>
      </c>
      <c r="J36" s="118">
        <v>0</v>
      </c>
      <c r="K36" s="118">
        <v>0</v>
      </c>
      <c r="L36" s="118">
        <v>0</v>
      </c>
      <c r="M36" s="118">
        <v>2</v>
      </c>
      <c r="N36" s="118" t="s">
        <v>201</v>
      </c>
      <c r="O36" s="118" t="s">
        <v>201</v>
      </c>
      <c r="P36" s="118">
        <v>0</v>
      </c>
      <c r="Q36" s="118">
        <v>3</v>
      </c>
      <c r="R36" s="118">
        <f t="shared" si="1"/>
        <v>1</v>
      </c>
      <c r="S36" s="118">
        <f t="shared" si="3"/>
        <v>0</v>
      </c>
    </row>
    <row r="37" spans="1:19" ht="57" customHeight="1" x14ac:dyDescent="0.25">
      <c r="A37" s="13"/>
      <c r="B37" s="15" t="s">
        <v>124</v>
      </c>
      <c r="C37" s="118">
        <f t="shared" si="2"/>
        <v>40</v>
      </c>
      <c r="D37" s="118">
        <v>5</v>
      </c>
      <c r="E37" s="118">
        <v>35</v>
      </c>
      <c r="F37" s="118">
        <v>0</v>
      </c>
      <c r="G37" s="118">
        <f t="shared" si="0"/>
        <v>38</v>
      </c>
      <c r="H37" s="118">
        <v>18</v>
      </c>
      <c r="I37" s="118">
        <v>0</v>
      </c>
      <c r="J37" s="118">
        <v>0</v>
      </c>
      <c r="K37" s="118">
        <v>0</v>
      </c>
      <c r="L37" s="118">
        <v>5</v>
      </c>
      <c r="M37" s="118">
        <v>14</v>
      </c>
      <c r="N37" s="118" t="s">
        <v>201</v>
      </c>
      <c r="O37" s="118">
        <v>1</v>
      </c>
      <c r="P37" s="118">
        <v>0</v>
      </c>
      <c r="Q37" s="118">
        <v>0</v>
      </c>
      <c r="R37" s="118">
        <f t="shared" si="1"/>
        <v>18</v>
      </c>
      <c r="S37" s="118">
        <f t="shared" si="3"/>
        <v>2</v>
      </c>
    </row>
    <row r="38" spans="1:19" ht="54.75" customHeight="1" x14ac:dyDescent="0.25">
      <c r="A38" s="13"/>
      <c r="B38" s="15" t="s">
        <v>123</v>
      </c>
      <c r="C38" s="88">
        <f t="shared" si="2"/>
        <v>35</v>
      </c>
      <c r="D38" s="118">
        <v>4</v>
      </c>
      <c r="E38" s="118">
        <v>31</v>
      </c>
      <c r="F38" s="118">
        <v>0</v>
      </c>
      <c r="G38" s="118">
        <f t="shared" si="0"/>
        <v>30</v>
      </c>
      <c r="H38" s="118">
        <v>30</v>
      </c>
      <c r="I38" s="118">
        <v>0</v>
      </c>
      <c r="J38" s="118">
        <v>0</v>
      </c>
      <c r="K38" s="118">
        <v>0</v>
      </c>
      <c r="L38" s="118">
        <v>0</v>
      </c>
      <c r="M38" s="118">
        <v>0</v>
      </c>
      <c r="N38" s="118" t="s">
        <v>201</v>
      </c>
      <c r="O38" s="118" t="s">
        <v>201</v>
      </c>
      <c r="P38" s="118">
        <v>0</v>
      </c>
      <c r="Q38" s="118">
        <v>10</v>
      </c>
      <c r="R38" s="118">
        <f t="shared" si="1"/>
        <v>20</v>
      </c>
      <c r="S38" s="118">
        <f t="shared" si="3"/>
        <v>5</v>
      </c>
    </row>
    <row r="39" spans="1:19" s="184" customFormat="1" ht="54.75" customHeight="1" x14ac:dyDescent="0.25">
      <c r="A39" s="87"/>
      <c r="B39" s="99" t="s">
        <v>133</v>
      </c>
      <c r="C39" s="72">
        <v>4279</v>
      </c>
      <c r="D39" s="72">
        <v>450</v>
      </c>
      <c r="E39" s="72">
        <v>3829</v>
      </c>
      <c r="F39" s="129">
        <v>0</v>
      </c>
      <c r="G39" s="187">
        <v>3736</v>
      </c>
      <c r="H39" s="187">
        <v>2883</v>
      </c>
      <c r="I39" s="174">
        <v>153</v>
      </c>
      <c r="J39" s="174">
        <v>0</v>
      </c>
      <c r="K39" s="72">
        <v>0</v>
      </c>
      <c r="L39" s="72">
        <v>371</v>
      </c>
      <c r="M39" s="72">
        <v>238</v>
      </c>
      <c r="N39" s="72">
        <v>164</v>
      </c>
      <c r="O39" s="72">
        <v>11</v>
      </c>
      <c r="P39" s="72">
        <v>69</v>
      </c>
      <c r="Q39" s="72">
        <v>989</v>
      </c>
      <c r="R39" s="72">
        <v>1894</v>
      </c>
      <c r="S39" s="72">
        <v>543</v>
      </c>
    </row>
    <row r="40" spans="1:19" s="98" customFormat="1" ht="54.75" customHeight="1" x14ac:dyDescent="0.25">
      <c r="A40" s="87"/>
      <c r="B40" s="99" t="s">
        <v>135</v>
      </c>
      <c r="C40" s="72">
        <v>5515</v>
      </c>
      <c r="D40" s="72">
        <v>519</v>
      </c>
      <c r="E40" s="72">
        <v>4986</v>
      </c>
      <c r="F40" s="72">
        <v>0</v>
      </c>
      <c r="G40" s="72">
        <v>4680</v>
      </c>
      <c r="H40" s="72">
        <v>3580</v>
      </c>
      <c r="I40" s="72">
        <v>207</v>
      </c>
      <c r="J40" s="72">
        <v>1</v>
      </c>
      <c r="K40" s="72">
        <v>0</v>
      </c>
      <c r="L40" s="72">
        <v>351</v>
      </c>
      <c r="M40" s="72">
        <v>292</v>
      </c>
      <c r="N40" s="72">
        <v>382</v>
      </c>
      <c r="O40" s="72">
        <v>14</v>
      </c>
      <c r="P40" s="72">
        <v>61</v>
      </c>
      <c r="Q40" s="72">
        <v>1359</v>
      </c>
      <c r="R40" s="72">
        <v>1221</v>
      </c>
      <c r="S40" s="72">
        <v>835</v>
      </c>
    </row>
    <row r="41" spans="1:19" s="85" customFormat="1" ht="48" customHeight="1" x14ac:dyDescent="0.25">
      <c r="A41" s="87"/>
      <c r="B41" s="189" t="s">
        <v>134</v>
      </c>
      <c r="C41" s="72">
        <v>9794</v>
      </c>
      <c r="D41" s="72">
        <v>979</v>
      </c>
      <c r="E41" s="72">
        <v>8815</v>
      </c>
      <c r="F41" s="72">
        <v>0</v>
      </c>
      <c r="G41" s="72">
        <v>8416</v>
      </c>
      <c r="H41" s="72">
        <v>6463</v>
      </c>
      <c r="I41" s="72">
        <v>360</v>
      </c>
      <c r="J41" s="72">
        <v>1</v>
      </c>
      <c r="K41" s="72">
        <v>0</v>
      </c>
      <c r="L41" s="72">
        <v>722</v>
      </c>
      <c r="M41" s="72">
        <v>530</v>
      </c>
      <c r="N41" s="72">
        <v>546</v>
      </c>
      <c r="O41" s="72">
        <v>25</v>
      </c>
      <c r="P41" s="72">
        <v>130</v>
      </c>
      <c r="Q41" s="72">
        <v>2348</v>
      </c>
      <c r="R41" s="72">
        <v>4115</v>
      </c>
      <c r="S41" s="72">
        <v>1378</v>
      </c>
    </row>
    <row r="42" spans="1:19" s="159" customFormat="1" ht="48" customHeight="1" x14ac:dyDescent="0.25">
      <c r="A42" s="87"/>
      <c r="B42" s="94" t="s">
        <v>138</v>
      </c>
      <c r="C42" s="72">
        <f t="shared" ref="C42" si="4">D42+E42</f>
        <v>6615</v>
      </c>
      <c r="D42" s="72">
        <v>835</v>
      </c>
      <c r="E42" s="72">
        <f>E10+E11+E12+E13+E14+E15+E16+E17+E18+E19+E20+E21+E22+E23+E24+E25+E26+E27+E28+E29+E30+E31+E32+E33+E34+E35+E36+E37+E38</f>
        <v>5780</v>
      </c>
      <c r="F42" s="173">
        <v>0</v>
      </c>
      <c r="G42" s="76">
        <f t="shared" ref="G42:G43" si="5">H42+K42+L42+M42+N42+O42+P42</f>
        <v>5979</v>
      </c>
      <c r="H42" s="76">
        <f>H10+H11+H12+H13+H14+H15+H16+H17+H18+H19+H20+H21+H22+H23+H24+H25+H26+H27+H28+H29+H30+H31+H32+H33+H34+H35+H36+H37+H38</f>
        <v>4559</v>
      </c>
      <c r="I42" s="76">
        <f t="shared" ref="I42:P42" si="6">I10+I11+I12+I13+I14+I15+I16+I17+I18+I19+I20+I21+I22+I23+I24+I25+I26+I27+I28+I29+I30+I31+I32+I33+I34+I35+I36+I37+I38</f>
        <v>316</v>
      </c>
      <c r="J42" s="76">
        <f t="shared" si="6"/>
        <v>0</v>
      </c>
      <c r="K42" s="76">
        <f t="shared" si="6"/>
        <v>0</v>
      </c>
      <c r="L42" s="76">
        <f t="shared" si="6"/>
        <v>441</v>
      </c>
      <c r="M42" s="76">
        <f t="shared" si="6"/>
        <v>368</v>
      </c>
      <c r="N42" s="76">
        <f t="shared" si="6"/>
        <v>453</v>
      </c>
      <c r="O42" s="76">
        <f t="shared" si="6"/>
        <v>25</v>
      </c>
      <c r="P42" s="76">
        <f t="shared" si="6"/>
        <v>133</v>
      </c>
      <c r="Q42" s="76">
        <f>Q10+Q11+Q12+Q13+Q14+Q15+Q16+Q17+Q18+Q19+Q20+Q21+Q22+Q23+Q24+Q25+Q26+Q27+Q28+Q29+Q30+Q31+Q32+Q33+Q34+Q35+Q36+Q37+Q38</f>
        <v>2127</v>
      </c>
      <c r="R42" s="117">
        <f t="shared" si="1"/>
        <v>2432</v>
      </c>
      <c r="S42" s="72">
        <f t="shared" ref="S42:S43" si="7">C42-G42</f>
        <v>636</v>
      </c>
    </row>
    <row r="43" spans="1:19" s="159" customFormat="1" ht="48" customHeight="1" x14ac:dyDescent="0.25">
      <c r="A43" s="87"/>
      <c r="B43" s="94" t="s">
        <v>137</v>
      </c>
      <c r="C43" s="72">
        <f>C39+C40+C42</f>
        <v>16409</v>
      </c>
      <c r="D43" s="72">
        <v>636</v>
      </c>
      <c r="E43" s="72">
        <f>E39+E40+E42</f>
        <v>14595</v>
      </c>
      <c r="F43" s="72">
        <f>F39+F40+F42</f>
        <v>0</v>
      </c>
      <c r="G43" s="117">
        <f t="shared" si="5"/>
        <v>14395</v>
      </c>
      <c r="H43" s="72">
        <f>H39+H40+H42</f>
        <v>11022</v>
      </c>
      <c r="I43" s="72">
        <f t="shared" ref="I43:Q43" si="8">I39+I40+I42</f>
        <v>676</v>
      </c>
      <c r="J43" s="72">
        <f t="shared" si="8"/>
        <v>1</v>
      </c>
      <c r="K43" s="72">
        <f t="shared" si="8"/>
        <v>0</v>
      </c>
      <c r="L43" s="72">
        <f t="shared" si="8"/>
        <v>1163</v>
      </c>
      <c r="M43" s="72">
        <f t="shared" si="8"/>
        <v>898</v>
      </c>
      <c r="N43" s="72">
        <f t="shared" si="8"/>
        <v>999</v>
      </c>
      <c r="O43" s="72">
        <f t="shared" si="8"/>
        <v>50</v>
      </c>
      <c r="P43" s="72">
        <f t="shared" si="8"/>
        <v>263</v>
      </c>
      <c r="Q43" s="72">
        <f t="shared" si="8"/>
        <v>4475</v>
      </c>
      <c r="R43" s="117">
        <f t="shared" si="1"/>
        <v>6547</v>
      </c>
      <c r="S43" s="72">
        <f t="shared" si="7"/>
        <v>2014</v>
      </c>
    </row>
    <row r="44" spans="1:19" s="85" customFormat="1" ht="32.25" customHeight="1" x14ac:dyDescent="0.25">
      <c r="A44" s="87"/>
      <c r="B44" s="94" t="s">
        <v>142</v>
      </c>
      <c r="C44" s="72"/>
      <c r="D44" s="72"/>
      <c r="E44" s="72"/>
      <c r="F44" s="121"/>
      <c r="G44" s="116"/>
      <c r="H44" s="116"/>
      <c r="I44" s="72"/>
      <c r="J44" s="174"/>
      <c r="K44" s="174"/>
      <c r="L44" s="72"/>
      <c r="M44" s="72"/>
      <c r="N44" s="72"/>
      <c r="O44" s="72"/>
      <c r="P44" s="72"/>
      <c r="Q44" s="129"/>
      <c r="R44" s="129"/>
      <c r="S44" s="88"/>
    </row>
    <row r="45" spans="1:19" ht="30.75" customHeight="1" x14ac:dyDescent="0.25">
      <c r="A45" s="13"/>
      <c r="B45" s="49" t="s">
        <v>143</v>
      </c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2"/>
    </row>
    <row r="46" spans="1:19" ht="15.75" customHeight="1" x14ac:dyDescent="0.25">
      <c r="A46" s="17"/>
      <c r="B46" s="17"/>
      <c r="C46" s="17"/>
      <c r="D46" s="17"/>
      <c r="E46" s="17"/>
      <c r="F46" s="122"/>
      <c r="G46" s="122"/>
      <c r="H46" s="122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15.75" customHeight="1" x14ac:dyDescent="0.25">
      <c r="A47" s="56"/>
      <c r="B47" s="57"/>
      <c r="C47" s="57"/>
      <c r="D47" s="57"/>
      <c r="E47" s="156"/>
      <c r="F47" s="123"/>
      <c r="G47" s="123"/>
      <c r="H47" s="123"/>
      <c r="I47" s="156"/>
      <c r="J47" s="156"/>
      <c r="K47" s="156"/>
      <c r="L47" s="156"/>
      <c r="M47" s="156"/>
      <c r="N47" s="156"/>
      <c r="O47" s="156"/>
      <c r="P47" s="156"/>
      <c r="Q47" s="57"/>
      <c r="R47" s="57"/>
      <c r="S47" s="57"/>
    </row>
    <row r="48" spans="1:19" ht="37.5" customHeight="1" x14ac:dyDescent="0.25">
      <c r="A48" s="56"/>
      <c r="B48" s="214" t="s">
        <v>37</v>
      </c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156"/>
      <c r="O48" s="156"/>
      <c r="P48" s="156"/>
      <c r="Q48" s="57"/>
      <c r="R48" s="57"/>
      <c r="S48" s="57"/>
    </row>
    <row r="49" spans="1:19" ht="15.75" customHeight="1" x14ac:dyDescent="0.25">
      <c r="A49" s="56"/>
      <c r="B49" s="57"/>
      <c r="C49" s="57"/>
      <c r="D49" s="57"/>
      <c r="E49" s="156"/>
      <c r="F49" s="123"/>
      <c r="G49" s="123"/>
      <c r="H49" s="123"/>
      <c r="I49" s="156"/>
      <c r="J49" s="156"/>
      <c r="K49" s="156"/>
      <c r="L49" s="156"/>
      <c r="M49" s="156"/>
      <c r="N49" s="156"/>
      <c r="O49" s="156"/>
      <c r="P49" s="156"/>
      <c r="Q49" s="57"/>
      <c r="R49" s="57"/>
      <c r="S49" s="57"/>
    </row>
    <row r="50" spans="1:19" ht="36" customHeight="1" x14ac:dyDescent="0.25">
      <c r="A50" s="56"/>
      <c r="B50" s="213" t="s">
        <v>32</v>
      </c>
      <c r="C50" s="213"/>
      <c r="D50" s="213"/>
      <c r="E50" s="213"/>
      <c r="F50" s="213"/>
      <c r="G50" s="213"/>
      <c r="H50" s="213"/>
      <c r="I50" s="213"/>
      <c r="J50" s="213"/>
      <c r="K50" s="213"/>
      <c r="L50" s="213"/>
      <c r="M50" s="213"/>
      <c r="N50" s="156"/>
      <c r="O50" s="156"/>
      <c r="P50" s="156"/>
      <c r="Q50" s="57"/>
      <c r="R50" s="57"/>
      <c r="S50" s="57"/>
    </row>
    <row r="51" spans="1:19" ht="65.25" customHeight="1" x14ac:dyDescent="0.25">
      <c r="A51" s="56"/>
      <c r="B51" s="207" t="s">
        <v>33</v>
      </c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156" t="s">
        <v>148</v>
      </c>
      <c r="O51" s="156"/>
      <c r="P51" s="156"/>
      <c r="Q51" s="57"/>
      <c r="R51" s="57"/>
      <c r="S51" s="57"/>
    </row>
    <row r="52" spans="1:19" ht="27" customHeight="1" x14ac:dyDescent="0.25">
      <c r="A52" s="56"/>
      <c r="B52" s="207" t="s">
        <v>34</v>
      </c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156" t="s">
        <v>148</v>
      </c>
      <c r="O52" s="156"/>
      <c r="P52" s="156"/>
      <c r="Q52" s="57"/>
      <c r="R52" s="57"/>
      <c r="S52" s="57"/>
    </row>
    <row r="53" spans="1:19" ht="32.25" customHeight="1" x14ac:dyDescent="0.25">
      <c r="A53" s="56"/>
      <c r="B53" s="207" t="s">
        <v>35</v>
      </c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156" t="s">
        <v>148</v>
      </c>
      <c r="O53" s="156"/>
      <c r="P53" s="156"/>
      <c r="Q53" s="57"/>
      <c r="R53" s="57"/>
      <c r="S53" s="57"/>
    </row>
    <row r="54" spans="1:19" ht="37.5" customHeight="1" x14ac:dyDescent="0.25">
      <c r="A54" s="56"/>
      <c r="B54" s="207" t="s">
        <v>36</v>
      </c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156" t="s">
        <v>148</v>
      </c>
      <c r="O54" s="156"/>
      <c r="P54" s="156"/>
      <c r="Q54" s="57"/>
      <c r="R54" s="57"/>
      <c r="S54" s="57"/>
    </row>
    <row r="55" spans="1:19" ht="36" customHeight="1" x14ac:dyDescent="0.25">
      <c r="A55" s="56"/>
      <c r="B55" s="207" t="s">
        <v>151</v>
      </c>
      <c r="C55" s="207"/>
      <c r="D55" s="207"/>
      <c r="E55" s="207"/>
      <c r="F55" s="207"/>
      <c r="G55" s="207"/>
      <c r="H55" s="207"/>
      <c r="I55" s="207"/>
      <c r="J55" s="207"/>
      <c r="K55" s="207"/>
      <c r="L55" s="207"/>
      <c r="M55" s="207"/>
      <c r="N55" s="156" t="s">
        <v>148</v>
      </c>
      <c r="O55" s="156"/>
      <c r="P55" s="156"/>
      <c r="Q55" s="57"/>
      <c r="R55" s="57"/>
      <c r="S55" s="57"/>
    </row>
    <row r="56" spans="1:19" ht="36" customHeight="1" x14ac:dyDescent="0.25">
      <c r="A56" s="56"/>
      <c r="B56" s="207" t="s">
        <v>92</v>
      </c>
      <c r="C56" s="207"/>
      <c r="D56" s="207"/>
      <c r="E56" s="207"/>
      <c r="F56" s="207"/>
      <c r="G56" s="207"/>
      <c r="H56" s="207"/>
      <c r="I56" s="207"/>
      <c r="J56" s="207"/>
      <c r="K56" s="207"/>
      <c r="L56" s="207"/>
      <c r="M56" s="207"/>
      <c r="N56" s="156" t="s">
        <v>148</v>
      </c>
      <c r="O56" s="156"/>
      <c r="P56" s="156"/>
      <c r="Q56" s="57"/>
      <c r="R56" s="57"/>
      <c r="S56" s="57"/>
    </row>
    <row r="57" spans="1:19" ht="35.25" customHeight="1" x14ac:dyDescent="0.25">
      <c r="A57" s="56"/>
      <c r="B57" s="207" t="s">
        <v>93</v>
      </c>
      <c r="C57" s="207"/>
      <c r="D57" s="207"/>
      <c r="E57" s="207"/>
      <c r="F57" s="207"/>
      <c r="G57" s="207"/>
      <c r="H57" s="207"/>
      <c r="I57" s="207"/>
      <c r="J57" s="207"/>
      <c r="K57" s="207"/>
      <c r="L57" s="207"/>
      <c r="M57" s="207"/>
      <c r="N57" s="156" t="s">
        <v>148</v>
      </c>
      <c r="O57" s="156"/>
      <c r="P57" s="156"/>
      <c r="Q57" s="57"/>
      <c r="R57" s="57"/>
      <c r="S57" s="57"/>
    </row>
    <row r="58" spans="1:19" ht="15.75" customHeight="1" x14ac:dyDescent="0.25">
      <c r="A58" s="63"/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162"/>
      <c r="O58" s="162"/>
      <c r="P58" s="162"/>
      <c r="Q58" s="65"/>
      <c r="R58" s="65"/>
      <c r="S58" s="65"/>
    </row>
    <row r="59" spans="1:19" ht="15.75" customHeight="1" x14ac:dyDescent="0.25">
      <c r="A59" s="63"/>
      <c r="B59" s="23"/>
      <c r="C59" s="23"/>
      <c r="D59" s="23"/>
      <c r="E59" s="23"/>
      <c r="F59" s="125"/>
      <c r="G59" s="125"/>
      <c r="H59" s="125"/>
      <c r="I59" s="23"/>
      <c r="J59" s="23"/>
      <c r="K59" s="23"/>
      <c r="L59" s="23"/>
      <c r="M59" s="23"/>
      <c r="N59" s="162"/>
      <c r="O59" s="162"/>
      <c r="P59" s="162"/>
      <c r="Q59" s="65"/>
      <c r="R59" s="65"/>
      <c r="S59" s="65"/>
    </row>
    <row r="60" spans="1:19" ht="15.75" customHeight="1" x14ac:dyDescent="0.25">
      <c r="A60" s="63"/>
      <c r="B60" s="53"/>
      <c r="C60" s="53"/>
      <c r="D60" s="53"/>
      <c r="E60" s="158"/>
      <c r="F60" s="126"/>
      <c r="G60" s="126"/>
      <c r="H60" s="126"/>
      <c r="I60" s="158"/>
      <c r="J60" s="158"/>
      <c r="K60" s="158"/>
      <c r="L60" s="158"/>
      <c r="M60" s="158"/>
      <c r="N60" s="162"/>
      <c r="O60" s="162"/>
      <c r="P60" s="162"/>
      <c r="Q60" s="65"/>
      <c r="R60" s="65"/>
      <c r="S60" s="65"/>
    </row>
    <row r="61" spans="1:19" ht="15.75" customHeight="1" x14ac:dyDescent="0.25">
      <c r="A61" s="63"/>
      <c r="B61" s="53"/>
      <c r="C61" s="53"/>
      <c r="D61" s="53"/>
      <c r="E61" s="158"/>
      <c r="F61" s="126"/>
      <c r="G61" s="126"/>
      <c r="H61" s="126"/>
      <c r="I61" s="158"/>
      <c r="J61" s="158"/>
      <c r="K61" s="158"/>
      <c r="L61" s="158"/>
      <c r="M61" s="158"/>
      <c r="N61" s="162"/>
      <c r="O61" s="162"/>
      <c r="P61" s="162"/>
      <c r="Q61" s="65"/>
      <c r="R61" s="65"/>
      <c r="S61" s="65"/>
    </row>
    <row r="62" spans="1:19" ht="39.75" customHeight="1" x14ac:dyDescent="0.25">
      <c r="A62" s="63"/>
      <c r="N62" s="162"/>
      <c r="O62" s="162"/>
      <c r="P62" s="162"/>
      <c r="Q62" s="65"/>
      <c r="R62" s="65"/>
      <c r="S62" s="65"/>
    </row>
    <row r="63" spans="1:19" ht="15.75" customHeight="1" x14ac:dyDescent="0.25">
      <c r="A63" s="63"/>
      <c r="B63" s="64"/>
      <c r="C63" s="65"/>
      <c r="D63" s="65"/>
      <c r="E63" s="162"/>
      <c r="F63" s="124"/>
      <c r="G63" s="124"/>
      <c r="H63" s="124"/>
      <c r="I63" s="162"/>
      <c r="J63" s="162"/>
      <c r="K63" s="162"/>
      <c r="L63" s="162"/>
      <c r="M63" s="162"/>
      <c r="N63" s="162"/>
      <c r="O63" s="162"/>
      <c r="P63" s="162"/>
      <c r="Q63" s="65"/>
      <c r="R63" s="65"/>
      <c r="S63" s="65"/>
    </row>
    <row r="64" spans="1:19" ht="15.75" customHeight="1" x14ac:dyDescent="0.25">
      <c r="A64" s="63"/>
      <c r="B64" s="64"/>
      <c r="C64" s="65"/>
      <c r="D64" s="65"/>
      <c r="E64" s="162"/>
      <c r="F64" s="124"/>
      <c r="G64" s="124"/>
      <c r="H64" s="124"/>
      <c r="I64" s="162"/>
      <c r="J64" s="162"/>
      <c r="K64" s="162"/>
      <c r="L64" s="162"/>
      <c r="M64" s="162"/>
      <c r="N64" s="162"/>
      <c r="O64" s="162"/>
      <c r="P64" s="162"/>
      <c r="Q64" s="65"/>
      <c r="R64" s="65"/>
      <c r="S64" s="65"/>
    </row>
    <row r="65" spans="1:19" ht="15.75" customHeight="1" x14ac:dyDescent="0.25">
      <c r="A65" s="63"/>
      <c r="B65" s="64"/>
      <c r="C65" s="65"/>
      <c r="D65" s="65"/>
      <c r="E65" s="162"/>
      <c r="F65" s="124"/>
      <c r="G65" s="124"/>
      <c r="H65" s="124"/>
      <c r="I65" s="162"/>
      <c r="J65" s="162"/>
      <c r="K65" s="162"/>
      <c r="L65" s="162"/>
      <c r="M65" s="162"/>
      <c r="N65" s="162"/>
      <c r="O65" s="162"/>
      <c r="P65" s="162"/>
      <c r="Q65" s="65"/>
      <c r="R65" s="65"/>
      <c r="S65" s="65"/>
    </row>
    <row r="66" spans="1:19" ht="15.75" customHeight="1" x14ac:dyDescent="0.25">
      <c r="A66" s="63"/>
      <c r="B66" s="64"/>
      <c r="C66" s="65"/>
      <c r="D66" s="65"/>
      <c r="E66" s="162"/>
      <c r="F66" s="124"/>
      <c r="G66" s="124"/>
      <c r="H66" s="124"/>
      <c r="I66" s="162"/>
      <c r="J66" s="162"/>
      <c r="K66" s="162"/>
      <c r="L66" s="162"/>
      <c r="M66" s="162"/>
      <c r="N66" s="162"/>
      <c r="O66" s="162"/>
      <c r="P66" s="162"/>
      <c r="Q66" s="65"/>
      <c r="R66" s="65"/>
      <c r="S66" s="65"/>
    </row>
    <row r="67" spans="1:19" ht="15.75" customHeight="1" x14ac:dyDescent="0.25">
      <c r="A67" s="63"/>
      <c r="B67" s="64"/>
      <c r="C67" s="65"/>
      <c r="D67" s="65"/>
      <c r="E67" s="162"/>
      <c r="F67" s="124"/>
      <c r="G67" s="124"/>
      <c r="H67" s="124"/>
      <c r="I67" s="162"/>
      <c r="J67" s="162"/>
      <c r="K67" s="162"/>
      <c r="L67" s="162"/>
      <c r="M67" s="162"/>
      <c r="N67" s="162"/>
      <c r="O67" s="162"/>
      <c r="P67" s="162"/>
      <c r="Q67" s="65"/>
      <c r="R67" s="65"/>
      <c r="S67" s="65"/>
    </row>
    <row r="68" spans="1:19" ht="15.75" customHeight="1" x14ac:dyDescent="0.25">
      <c r="A68" s="63"/>
      <c r="B68" s="64"/>
      <c r="C68" s="65"/>
      <c r="D68" s="65"/>
      <c r="E68" s="162"/>
      <c r="F68" s="124"/>
      <c r="G68" s="124"/>
      <c r="H68" s="124"/>
      <c r="I68" s="162"/>
      <c r="J68" s="162"/>
      <c r="K68" s="162"/>
      <c r="L68" s="162"/>
      <c r="M68" s="162"/>
      <c r="N68" s="162"/>
      <c r="O68" s="162"/>
      <c r="P68" s="162"/>
      <c r="Q68" s="65"/>
      <c r="R68" s="65"/>
      <c r="S68" s="65"/>
    </row>
    <row r="69" spans="1:19" ht="15.75" customHeight="1" x14ac:dyDescent="0.25">
      <c r="A69" s="63"/>
      <c r="B69" s="64"/>
      <c r="C69" s="65"/>
      <c r="D69" s="65"/>
      <c r="E69" s="162"/>
      <c r="F69" s="124"/>
      <c r="G69" s="124"/>
      <c r="H69" s="124"/>
      <c r="I69" s="162"/>
      <c r="J69" s="162"/>
      <c r="K69" s="162"/>
      <c r="L69" s="162"/>
      <c r="M69" s="162"/>
      <c r="N69" s="162"/>
      <c r="O69" s="162"/>
      <c r="P69" s="162"/>
      <c r="Q69" s="65"/>
      <c r="R69" s="65"/>
      <c r="S69" s="65"/>
    </row>
    <row r="70" spans="1:19" ht="15.75" customHeight="1" x14ac:dyDescent="0.25">
      <c r="A70" s="63"/>
      <c r="B70" s="64"/>
      <c r="C70" s="65"/>
      <c r="D70" s="65"/>
      <c r="E70" s="162"/>
      <c r="F70" s="124"/>
      <c r="G70" s="124"/>
      <c r="H70" s="124"/>
      <c r="I70" s="162"/>
      <c r="J70" s="162"/>
      <c r="K70" s="162"/>
      <c r="L70" s="162"/>
      <c r="M70" s="162"/>
      <c r="N70" s="162"/>
      <c r="O70" s="162"/>
      <c r="P70" s="162"/>
      <c r="Q70" s="65"/>
      <c r="R70" s="65"/>
      <c r="S70" s="65"/>
    </row>
    <row r="71" spans="1:19" ht="15.75" customHeight="1" x14ac:dyDescent="0.25">
      <c r="A71" s="63"/>
      <c r="B71" s="64"/>
      <c r="C71" s="65"/>
      <c r="D71" s="65"/>
      <c r="E71" s="162"/>
      <c r="F71" s="124"/>
      <c r="G71" s="124"/>
      <c r="H71" s="124"/>
      <c r="I71" s="162"/>
      <c r="J71" s="162"/>
      <c r="K71" s="162"/>
      <c r="L71" s="162"/>
      <c r="M71" s="162"/>
      <c r="N71" s="162"/>
      <c r="O71" s="162"/>
      <c r="P71" s="162"/>
      <c r="Q71" s="65"/>
      <c r="R71" s="65"/>
      <c r="S71" s="65"/>
    </row>
    <row r="72" spans="1:19" ht="15.75" customHeight="1" x14ac:dyDescent="0.25">
      <c r="A72" s="63"/>
      <c r="B72" s="64"/>
      <c r="C72" s="65"/>
      <c r="D72" s="65"/>
      <c r="E72" s="162"/>
      <c r="F72" s="124"/>
      <c r="G72" s="124"/>
      <c r="H72" s="124"/>
      <c r="I72" s="162"/>
      <c r="J72" s="162"/>
      <c r="K72" s="162"/>
      <c r="L72" s="162"/>
      <c r="M72" s="162"/>
      <c r="N72" s="162"/>
      <c r="O72" s="162"/>
      <c r="P72" s="162"/>
      <c r="Q72" s="65"/>
      <c r="R72" s="65"/>
      <c r="S72" s="65"/>
    </row>
    <row r="73" spans="1:19" ht="15.75" customHeight="1" x14ac:dyDescent="0.25">
      <c r="A73" s="63"/>
      <c r="B73" s="64"/>
      <c r="C73" s="65"/>
      <c r="D73" s="65"/>
      <c r="E73" s="162"/>
      <c r="F73" s="124"/>
      <c r="G73" s="124"/>
      <c r="H73" s="124"/>
      <c r="I73" s="162"/>
      <c r="J73" s="162"/>
      <c r="K73" s="162"/>
      <c r="L73" s="162"/>
      <c r="M73" s="162"/>
      <c r="N73" s="162"/>
      <c r="O73" s="162"/>
      <c r="P73" s="162"/>
      <c r="Q73" s="65"/>
      <c r="R73" s="65"/>
      <c r="S73" s="65"/>
    </row>
    <row r="74" spans="1:19" ht="15.75" customHeight="1" x14ac:dyDescent="0.25">
      <c r="A74" s="63"/>
      <c r="B74" s="64"/>
      <c r="C74" s="65"/>
      <c r="D74" s="65"/>
      <c r="E74" s="162"/>
      <c r="F74" s="124"/>
      <c r="G74" s="124"/>
      <c r="H74" s="124"/>
      <c r="I74" s="162"/>
      <c r="J74" s="162"/>
      <c r="K74" s="162"/>
      <c r="L74" s="162"/>
      <c r="M74" s="162"/>
      <c r="N74" s="162"/>
      <c r="O74" s="162"/>
      <c r="P74" s="162"/>
      <c r="Q74" s="65"/>
      <c r="R74" s="65"/>
      <c r="S74" s="65"/>
    </row>
    <row r="75" spans="1:19" ht="15.75" customHeight="1" x14ac:dyDescent="0.25">
      <c r="A75" s="63"/>
      <c r="B75" s="64"/>
      <c r="C75" s="65"/>
      <c r="D75" s="65"/>
      <c r="E75" s="162"/>
      <c r="F75" s="124"/>
      <c r="G75" s="124"/>
      <c r="H75" s="124"/>
      <c r="I75" s="162"/>
      <c r="J75" s="162"/>
      <c r="K75" s="162"/>
      <c r="L75" s="162"/>
      <c r="M75" s="162"/>
      <c r="N75" s="162"/>
      <c r="O75" s="162"/>
      <c r="P75" s="162"/>
      <c r="Q75" s="65"/>
      <c r="R75" s="65"/>
      <c r="S75" s="65"/>
    </row>
    <row r="76" spans="1:19" ht="15.75" customHeight="1" x14ac:dyDescent="0.25">
      <c r="A76" s="63"/>
      <c r="B76" s="64"/>
      <c r="C76" s="65"/>
      <c r="D76" s="65"/>
      <c r="E76" s="162"/>
      <c r="F76" s="124"/>
      <c r="G76" s="124"/>
      <c r="H76" s="124"/>
      <c r="I76" s="162"/>
      <c r="J76" s="162"/>
      <c r="K76" s="162"/>
      <c r="L76" s="162"/>
      <c r="M76" s="162"/>
      <c r="N76" s="162"/>
      <c r="O76" s="162"/>
      <c r="P76" s="162"/>
      <c r="Q76" s="65"/>
      <c r="R76" s="65"/>
      <c r="S76" s="65"/>
    </row>
    <row r="77" spans="1:19" ht="15.75" customHeight="1" x14ac:dyDescent="0.25">
      <c r="A77" s="63"/>
      <c r="B77" s="64"/>
      <c r="C77" s="65"/>
      <c r="D77" s="65"/>
      <c r="E77" s="162"/>
      <c r="F77" s="124"/>
      <c r="G77" s="124"/>
      <c r="H77" s="124"/>
      <c r="I77" s="162"/>
      <c r="J77" s="162"/>
      <c r="K77" s="162"/>
      <c r="L77" s="162"/>
      <c r="M77" s="162"/>
      <c r="N77" s="162"/>
      <c r="O77" s="162"/>
      <c r="P77" s="162"/>
      <c r="Q77" s="65"/>
      <c r="R77" s="65"/>
      <c r="S77" s="65"/>
    </row>
    <row r="78" spans="1:19" ht="15.75" customHeight="1" x14ac:dyDescent="0.25">
      <c r="A78" s="63"/>
      <c r="B78" s="64"/>
      <c r="C78" s="65"/>
      <c r="D78" s="65"/>
      <c r="E78" s="162"/>
      <c r="F78" s="124"/>
      <c r="G78" s="124"/>
      <c r="H78" s="124"/>
      <c r="I78" s="162"/>
      <c r="J78" s="162"/>
      <c r="K78" s="162"/>
      <c r="L78" s="162"/>
      <c r="M78" s="162"/>
      <c r="N78" s="162"/>
      <c r="O78" s="162"/>
      <c r="P78" s="162"/>
      <c r="Q78" s="65"/>
      <c r="R78" s="65"/>
      <c r="S78" s="65"/>
    </row>
    <row r="79" spans="1:19" ht="15.75" customHeight="1" x14ac:dyDescent="0.25">
      <c r="A79" s="63"/>
      <c r="B79" s="64"/>
      <c r="C79" s="65"/>
      <c r="D79" s="65"/>
      <c r="E79" s="162"/>
      <c r="F79" s="124"/>
      <c r="G79" s="124"/>
      <c r="H79" s="124"/>
      <c r="I79" s="162"/>
      <c r="J79" s="162"/>
      <c r="K79" s="162"/>
      <c r="L79" s="162"/>
      <c r="M79" s="162"/>
      <c r="N79" s="162"/>
      <c r="O79" s="162"/>
      <c r="P79" s="162"/>
      <c r="Q79" s="65"/>
      <c r="R79" s="65"/>
      <c r="S79" s="65"/>
    </row>
    <row r="80" spans="1:19" ht="15.75" customHeight="1" x14ac:dyDescent="0.25">
      <c r="A80" s="63"/>
      <c r="B80" s="64"/>
      <c r="C80" s="65"/>
      <c r="D80" s="65"/>
      <c r="E80" s="162"/>
      <c r="F80" s="124"/>
      <c r="G80" s="124"/>
      <c r="H80" s="124"/>
      <c r="I80" s="162"/>
      <c r="J80" s="162"/>
      <c r="K80" s="162"/>
      <c r="L80" s="162"/>
      <c r="M80" s="162"/>
      <c r="N80" s="162"/>
      <c r="O80" s="162"/>
      <c r="P80" s="162"/>
      <c r="Q80" s="65"/>
      <c r="R80" s="65"/>
      <c r="S80" s="65"/>
    </row>
    <row r="81" spans="1:19" ht="15.75" customHeight="1" x14ac:dyDescent="0.25">
      <c r="A81" s="63"/>
      <c r="B81" s="64"/>
      <c r="C81" s="65"/>
      <c r="D81" s="65"/>
      <c r="E81" s="162"/>
      <c r="F81" s="124"/>
      <c r="G81" s="124"/>
      <c r="H81" s="124"/>
      <c r="I81" s="162"/>
      <c r="J81" s="162"/>
      <c r="K81" s="162"/>
      <c r="L81" s="162"/>
      <c r="M81" s="162"/>
      <c r="N81" s="162"/>
      <c r="O81" s="162"/>
      <c r="P81" s="162"/>
      <c r="Q81" s="65"/>
      <c r="R81" s="65"/>
      <c r="S81" s="65"/>
    </row>
    <row r="82" spans="1:19" ht="15.75" customHeight="1" x14ac:dyDescent="0.25">
      <c r="A82" s="63"/>
      <c r="B82" s="64"/>
      <c r="C82" s="65"/>
      <c r="D82" s="65"/>
      <c r="E82" s="162"/>
      <c r="F82" s="124"/>
      <c r="G82" s="124"/>
      <c r="H82" s="124"/>
      <c r="I82" s="162"/>
      <c r="J82" s="162"/>
      <c r="K82" s="162"/>
      <c r="L82" s="162"/>
      <c r="M82" s="162"/>
      <c r="N82" s="162"/>
      <c r="O82" s="162"/>
      <c r="P82" s="162"/>
      <c r="Q82" s="65"/>
      <c r="R82" s="65"/>
      <c r="S82" s="65"/>
    </row>
    <row r="83" spans="1:19" ht="15.75" customHeight="1" x14ac:dyDescent="0.25">
      <c r="A83" s="63"/>
      <c r="B83" s="64"/>
      <c r="C83" s="65"/>
      <c r="D83" s="65"/>
      <c r="E83" s="162"/>
      <c r="F83" s="124"/>
      <c r="G83" s="124"/>
      <c r="H83" s="124"/>
      <c r="I83" s="162"/>
      <c r="J83" s="162"/>
      <c r="K83" s="162"/>
      <c r="L83" s="162"/>
      <c r="M83" s="162"/>
      <c r="N83" s="162"/>
      <c r="O83" s="162"/>
      <c r="P83" s="162"/>
      <c r="Q83" s="65"/>
      <c r="R83" s="65"/>
      <c r="S83" s="65"/>
    </row>
    <row r="84" spans="1:19" ht="15.75" customHeight="1" x14ac:dyDescent="0.25">
      <c r="A84" s="63"/>
      <c r="B84" s="64"/>
      <c r="C84" s="65"/>
      <c r="D84" s="65"/>
      <c r="E84" s="162"/>
      <c r="F84" s="124"/>
      <c r="G84" s="124"/>
      <c r="H84" s="124"/>
      <c r="I84" s="162"/>
      <c r="J84" s="162"/>
      <c r="K84" s="162"/>
      <c r="L84" s="162"/>
      <c r="M84" s="162"/>
      <c r="N84" s="162"/>
      <c r="O84" s="162"/>
      <c r="P84" s="162"/>
      <c r="Q84" s="65"/>
      <c r="R84" s="65"/>
      <c r="S84" s="65"/>
    </row>
    <row r="85" spans="1:19" ht="15.75" customHeight="1" x14ac:dyDescent="0.25">
      <c r="A85" s="63"/>
      <c r="B85" s="64"/>
      <c r="C85" s="65"/>
      <c r="D85" s="65"/>
      <c r="E85" s="162"/>
      <c r="F85" s="124"/>
      <c r="G85" s="124"/>
      <c r="H85" s="124"/>
      <c r="I85" s="162"/>
      <c r="J85" s="162"/>
      <c r="K85" s="162"/>
      <c r="L85" s="162"/>
      <c r="M85" s="162"/>
      <c r="N85" s="162"/>
      <c r="O85" s="162"/>
      <c r="P85" s="162"/>
      <c r="Q85" s="65"/>
      <c r="R85" s="65"/>
      <c r="S85" s="65"/>
    </row>
    <row r="86" spans="1:19" ht="15.75" customHeight="1" x14ac:dyDescent="0.25">
      <c r="A86" s="63"/>
      <c r="B86" s="64"/>
      <c r="C86" s="65"/>
      <c r="D86" s="65"/>
      <c r="E86" s="162"/>
      <c r="F86" s="124"/>
      <c r="G86" s="124"/>
      <c r="H86" s="124"/>
      <c r="I86" s="162"/>
      <c r="J86" s="162"/>
      <c r="K86" s="162"/>
      <c r="L86" s="162"/>
      <c r="M86" s="162"/>
      <c r="N86" s="162"/>
      <c r="O86" s="162"/>
      <c r="P86" s="162"/>
      <c r="Q86" s="65"/>
      <c r="R86" s="65"/>
      <c r="S86" s="65"/>
    </row>
    <row r="87" spans="1:19" ht="15.75" customHeight="1" x14ac:dyDescent="0.25">
      <c r="A87" s="63"/>
      <c r="B87" s="64"/>
      <c r="C87" s="65"/>
      <c r="D87" s="65"/>
      <c r="E87" s="162"/>
      <c r="F87" s="124"/>
      <c r="G87" s="124"/>
      <c r="H87" s="124"/>
      <c r="I87" s="162"/>
      <c r="J87" s="162"/>
      <c r="K87" s="162"/>
      <c r="L87" s="162"/>
      <c r="M87" s="162"/>
      <c r="N87" s="162"/>
      <c r="O87" s="162"/>
      <c r="P87" s="162"/>
      <c r="Q87" s="65"/>
      <c r="R87" s="65"/>
      <c r="S87" s="65"/>
    </row>
    <row r="88" spans="1:19" ht="15.75" customHeight="1" x14ac:dyDescent="0.25">
      <c r="A88" s="63"/>
      <c r="B88" s="64"/>
      <c r="C88" s="65"/>
      <c r="D88" s="65"/>
      <c r="E88" s="162"/>
      <c r="F88" s="124"/>
      <c r="G88" s="124"/>
      <c r="H88" s="124"/>
      <c r="I88" s="162"/>
      <c r="J88" s="162"/>
      <c r="K88" s="162"/>
      <c r="L88" s="162"/>
      <c r="M88" s="162"/>
      <c r="N88" s="162"/>
      <c r="O88" s="162"/>
      <c r="P88" s="162"/>
      <c r="Q88" s="65"/>
      <c r="R88" s="65"/>
      <c r="S88" s="65"/>
    </row>
    <row r="89" spans="1:19" ht="15.75" customHeight="1" x14ac:dyDescent="0.25">
      <c r="A89" s="63"/>
      <c r="B89" s="64"/>
      <c r="C89" s="65"/>
      <c r="D89" s="65"/>
      <c r="E89" s="162"/>
      <c r="F89" s="124"/>
      <c r="G89" s="124"/>
      <c r="H89" s="124"/>
      <c r="I89" s="162"/>
      <c r="J89" s="162"/>
      <c r="K89" s="162"/>
      <c r="L89" s="162"/>
      <c r="M89" s="162"/>
      <c r="N89" s="162"/>
      <c r="O89" s="162"/>
      <c r="P89" s="162"/>
      <c r="Q89" s="65"/>
      <c r="R89" s="65"/>
      <c r="S89" s="65"/>
    </row>
    <row r="90" spans="1:19" ht="15.75" customHeight="1" x14ac:dyDescent="0.25">
      <c r="A90" s="63"/>
      <c r="B90" s="64"/>
      <c r="C90" s="65"/>
      <c r="D90" s="65"/>
      <c r="E90" s="162"/>
      <c r="F90" s="124"/>
      <c r="G90" s="124"/>
      <c r="H90" s="124"/>
      <c r="I90" s="162"/>
      <c r="J90" s="162"/>
      <c r="K90" s="162"/>
      <c r="L90" s="162"/>
      <c r="M90" s="162"/>
      <c r="N90" s="162"/>
      <c r="O90" s="162"/>
      <c r="P90" s="162"/>
      <c r="Q90" s="65"/>
      <c r="R90" s="65"/>
      <c r="S90" s="65"/>
    </row>
    <row r="91" spans="1:19" ht="15.75" customHeight="1" x14ac:dyDescent="0.25">
      <c r="A91" s="63"/>
      <c r="B91" s="64"/>
      <c r="C91" s="65"/>
      <c r="D91" s="65"/>
      <c r="E91" s="162"/>
      <c r="F91" s="124"/>
      <c r="G91" s="124"/>
      <c r="H91" s="124"/>
      <c r="I91" s="162"/>
      <c r="J91" s="162"/>
      <c r="K91" s="162"/>
      <c r="L91" s="162"/>
      <c r="M91" s="162"/>
      <c r="N91" s="162"/>
      <c r="O91" s="162"/>
      <c r="P91" s="162"/>
      <c r="Q91" s="65"/>
      <c r="R91" s="65"/>
      <c r="S91" s="65"/>
    </row>
    <row r="92" spans="1:19" ht="15.75" customHeight="1" x14ac:dyDescent="0.25">
      <c r="A92" s="63"/>
      <c r="B92" s="64"/>
      <c r="C92" s="65"/>
      <c r="D92" s="65"/>
      <c r="E92" s="162"/>
      <c r="F92" s="124"/>
      <c r="G92" s="124"/>
      <c r="H92" s="124"/>
      <c r="I92" s="162"/>
      <c r="J92" s="162"/>
      <c r="K92" s="162"/>
      <c r="L92" s="162"/>
      <c r="M92" s="162"/>
      <c r="N92" s="162"/>
      <c r="O92" s="162"/>
      <c r="P92" s="162"/>
      <c r="Q92" s="65"/>
      <c r="R92" s="65"/>
      <c r="S92" s="65"/>
    </row>
    <row r="93" spans="1:19" ht="15.75" customHeight="1" x14ac:dyDescent="0.25">
      <c r="A93" s="63"/>
      <c r="B93" s="64"/>
      <c r="C93" s="65"/>
      <c r="D93" s="65"/>
      <c r="E93" s="162"/>
      <c r="F93" s="124"/>
      <c r="G93" s="124"/>
      <c r="H93" s="124"/>
      <c r="I93" s="162"/>
      <c r="J93" s="162"/>
      <c r="K93" s="162"/>
      <c r="L93" s="162"/>
      <c r="M93" s="162"/>
      <c r="N93" s="162"/>
      <c r="O93" s="162"/>
      <c r="P93" s="162"/>
      <c r="Q93" s="65"/>
      <c r="R93" s="65"/>
      <c r="S93" s="65"/>
    </row>
    <row r="94" spans="1:19" ht="15.75" customHeight="1" x14ac:dyDescent="0.25">
      <c r="A94" s="63"/>
      <c r="B94" s="64"/>
      <c r="C94" s="65"/>
      <c r="D94" s="65"/>
      <c r="E94" s="162"/>
      <c r="F94" s="124"/>
      <c r="G94" s="124"/>
      <c r="H94" s="124"/>
      <c r="I94" s="162"/>
      <c r="J94" s="162"/>
      <c r="K94" s="162"/>
      <c r="L94" s="162"/>
      <c r="M94" s="162"/>
      <c r="N94" s="162"/>
      <c r="O94" s="162"/>
      <c r="P94" s="162"/>
      <c r="Q94" s="65"/>
      <c r="R94" s="65"/>
      <c r="S94" s="65"/>
    </row>
    <row r="95" spans="1:19" ht="15.75" customHeight="1" x14ac:dyDescent="0.25">
      <c r="A95" s="63"/>
      <c r="B95" s="64"/>
      <c r="C95" s="65"/>
      <c r="D95" s="65"/>
      <c r="E95" s="162"/>
      <c r="F95" s="124"/>
      <c r="G95" s="124"/>
      <c r="H95" s="124"/>
      <c r="I95" s="162"/>
      <c r="J95" s="162"/>
      <c r="K95" s="162"/>
      <c r="L95" s="162"/>
      <c r="M95" s="162"/>
      <c r="N95" s="162"/>
      <c r="O95" s="162"/>
      <c r="P95" s="162"/>
      <c r="Q95" s="65"/>
      <c r="R95" s="65"/>
      <c r="S95" s="65"/>
    </row>
    <row r="96" spans="1:19" ht="15.75" customHeight="1" x14ac:dyDescent="0.25">
      <c r="A96" s="63"/>
      <c r="B96" s="64"/>
      <c r="C96" s="65"/>
      <c r="D96" s="65"/>
      <c r="E96" s="162"/>
      <c r="F96" s="124"/>
      <c r="G96" s="124"/>
      <c r="H96" s="124"/>
      <c r="I96" s="162"/>
      <c r="J96" s="162"/>
      <c r="K96" s="162"/>
      <c r="L96" s="162"/>
      <c r="M96" s="162"/>
      <c r="N96" s="162"/>
      <c r="O96" s="162"/>
      <c r="P96" s="162"/>
      <c r="Q96" s="65"/>
      <c r="R96" s="65"/>
      <c r="S96" s="65"/>
    </row>
    <row r="97" spans="1:19" ht="15.75" customHeight="1" x14ac:dyDescent="0.25">
      <c r="A97" s="63"/>
      <c r="B97" s="64"/>
      <c r="C97" s="65"/>
      <c r="D97" s="65"/>
      <c r="E97" s="162"/>
      <c r="F97" s="124"/>
      <c r="G97" s="124"/>
      <c r="H97" s="124"/>
      <c r="I97" s="162"/>
      <c r="J97" s="162"/>
      <c r="K97" s="162"/>
      <c r="L97" s="162"/>
      <c r="M97" s="162"/>
      <c r="N97" s="162"/>
      <c r="O97" s="162"/>
      <c r="P97" s="162"/>
      <c r="Q97" s="65"/>
      <c r="R97" s="65"/>
      <c r="S97" s="65"/>
    </row>
    <row r="98" spans="1:19" ht="15.75" customHeight="1" x14ac:dyDescent="0.25">
      <c r="A98" s="63"/>
      <c r="B98" s="64"/>
      <c r="C98" s="65"/>
      <c r="D98" s="65"/>
      <c r="E98" s="162"/>
      <c r="F98" s="124"/>
      <c r="G98" s="124"/>
      <c r="H98" s="124"/>
      <c r="I98" s="162"/>
      <c r="J98" s="162"/>
      <c r="K98" s="162"/>
      <c r="L98" s="162"/>
      <c r="M98" s="162"/>
      <c r="N98" s="162"/>
      <c r="O98" s="162"/>
      <c r="P98" s="162"/>
      <c r="Q98" s="65"/>
      <c r="R98" s="65"/>
      <c r="S98" s="65"/>
    </row>
    <row r="99" spans="1:19" ht="15.75" customHeight="1" x14ac:dyDescent="0.25">
      <c r="A99" s="63"/>
      <c r="B99" s="64"/>
      <c r="C99" s="65"/>
      <c r="D99" s="65"/>
      <c r="E99" s="162"/>
      <c r="F99" s="124"/>
      <c r="G99" s="124"/>
      <c r="H99" s="124"/>
      <c r="I99" s="162"/>
      <c r="J99" s="162"/>
      <c r="K99" s="162"/>
      <c r="L99" s="162"/>
      <c r="M99" s="162"/>
      <c r="N99" s="162"/>
      <c r="O99" s="162"/>
      <c r="P99" s="162"/>
      <c r="Q99" s="65"/>
      <c r="R99" s="65"/>
      <c r="S99" s="65"/>
    </row>
    <row r="100" spans="1:19" ht="15.75" customHeight="1" x14ac:dyDescent="0.25">
      <c r="A100" s="63"/>
      <c r="B100" s="64"/>
      <c r="C100" s="65"/>
      <c r="D100" s="65"/>
      <c r="E100" s="162"/>
      <c r="F100" s="124"/>
      <c r="G100" s="124"/>
      <c r="H100" s="124"/>
      <c r="I100" s="162"/>
      <c r="J100" s="162"/>
      <c r="K100" s="162"/>
      <c r="L100" s="162"/>
      <c r="M100" s="162"/>
      <c r="N100" s="162"/>
      <c r="O100" s="162"/>
      <c r="P100" s="162"/>
      <c r="Q100" s="65"/>
      <c r="R100" s="65"/>
      <c r="S100" s="65"/>
    </row>
    <row r="101" spans="1:19" ht="15.75" customHeight="1" x14ac:dyDescent="0.25">
      <c r="A101" s="63"/>
      <c r="B101" s="64"/>
      <c r="C101" s="65"/>
      <c r="D101" s="65"/>
      <c r="E101" s="162"/>
      <c r="F101" s="124"/>
      <c r="G101" s="124"/>
      <c r="H101" s="124"/>
      <c r="I101" s="162"/>
      <c r="J101" s="162"/>
      <c r="K101" s="162"/>
      <c r="L101" s="162"/>
      <c r="M101" s="162"/>
      <c r="N101" s="162"/>
      <c r="O101" s="162"/>
      <c r="P101" s="162"/>
      <c r="Q101" s="65"/>
      <c r="R101" s="65"/>
      <c r="S101" s="65"/>
    </row>
    <row r="102" spans="1:19" ht="15.75" customHeight="1" x14ac:dyDescent="0.25">
      <c r="A102" s="63"/>
      <c r="B102" s="64"/>
      <c r="C102" s="65"/>
      <c r="D102" s="65"/>
      <c r="E102" s="162"/>
      <c r="F102" s="124"/>
      <c r="G102" s="124"/>
      <c r="H102" s="124"/>
      <c r="I102" s="162"/>
      <c r="J102" s="162"/>
      <c r="K102" s="162"/>
      <c r="L102" s="162"/>
      <c r="M102" s="162"/>
      <c r="N102" s="162"/>
      <c r="O102" s="162"/>
      <c r="P102" s="162"/>
      <c r="Q102" s="65"/>
      <c r="R102" s="65"/>
      <c r="S102" s="65"/>
    </row>
    <row r="103" spans="1:19" ht="15.75" customHeight="1" x14ac:dyDescent="0.25">
      <c r="A103" s="63"/>
      <c r="B103" s="64"/>
      <c r="C103" s="65"/>
      <c r="D103" s="65"/>
      <c r="E103" s="162"/>
      <c r="F103" s="124"/>
      <c r="G103" s="124"/>
      <c r="H103" s="124"/>
      <c r="I103" s="162"/>
      <c r="J103" s="162"/>
      <c r="K103" s="162"/>
      <c r="L103" s="162"/>
      <c r="M103" s="162"/>
      <c r="N103" s="162"/>
      <c r="O103" s="162"/>
      <c r="P103" s="162"/>
      <c r="Q103" s="65"/>
      <c r="R103" s="65"/>
      <c r="S103" s="65"/>
    </row>
    <row r="104" spans="1:19" ht="15.75" customHeight="1" x14ac:dyDescent="0.25">
      <c r="A104" s="63"/>
      <c r="B104" s="64"/>
      <c r="C104" s="65"/>
      <c r="D104" s="65"/>
      <c r="E104" s="162"/>
      <c r="F104" s="124"/>
      <c r="G104" s="124"/>
      <c r="H104" s="124"/>
      <c r="I104" s="162"/>
      <c r="J104" s="162"/>
      <c r="K104" s="162"/>
      <c r="L104" s="162"/>
      <c r="M104" s="162"/>
      <c r="N104" s="162"/>
      <c r="O104" s="162"/>
      <c r="P104" s="162"/>
      <c r="Q104" s="65"/>
      <c r="R104" s="65"/>
      <c r="S104" s="65"/>
    </row>
    <row r="105" spans="1:19" ht="15.75" customHeight="1" x14ac:dyDescent="0.25">
      <c r="A105" s="63"/>
      <c r="B105" s="64"/>
      <c r="C105" s="65"/>
      <c r="D105" s="65"/>
      <c r="E105" s="162"/>
      <c r="F105" s="124"/>
      <c r="G105" s="124"/>
      <c r="H105" s="124"/>
      <c r="I105" s="162"/>
      <c r="J105" s="162"/>
      <c r="K105" s="162"/>
      <c r="L105" s="162"/>
      <c r="M105" s="162"/>
      <c r="N105" s="162"/>
      <c r="O105" s="162"/>
      <c r="P105" s="162"/>
      <c r="Q105" s="65"/>
      <c r="R105" s="65"/>
      <c r="S105" s="65"/>
    </row>
    <row r="106" spans="1:19" ht="15.75" customHeight="1" x14ac:dyDescent="0.25">
      <c r="A106" s="63"/>
      <c r="B106" s="64"/>
      <c r="C106" s="65"/>
      <c r="D106" s="65"/>
      <c r="E106" s="162"/>
      <c r="F106" s="124"/>
      <c r="G106" s="124"/>
      <c r="H106" s="124"/>
      <c r="I106" s="162"/>
      <c r="J106" s="162"/>
      <c r="K106" s="162"/>
      <c r="L106" s="162"/>
      <c r="M106" s="162"/>
      <c r="N106" s="162"/>
      <c r="O106" s="162"/>
      <c r="P106" s="162"/>
      <c r="Q106" s="65"/>
      <c r="R106" s="65"/>
      <c r="S106" s="65"/>
    </row>
    <row r="107" spans="1:19" ht="15.75" customHeight="1" x14ac:dyDescent="0.25">
      <c r="A107" s="63"/>
      <c r="B107" s="64"/>
      <c r="C107" s="65"/>
      <c r="D107" s="65"/>
      <c r="E107" s="162"/>
      <c r="F107" s="124"/>
      <c r="G107" s="124"/>
      <c r="H107" s="124"/>
      <c r="I107" s="162"/>
      <c r="J107" s="162"/>
      <c r="K107" s="162"/>
      <c r="L107" s="162"/>
      <c r="M107" s="162"/>
      <c r="N107" s="162"/>
      <c r="O107" s="162"/>
      <c r="P107" s="162"/>
      <c r="Q107" s="65"/>
      <c r="R107" s="65"/>
      <c r="S107" s="65"/>
    </row>
    <row r="108" spans="1:19" ht="15.75" customHeight="1" x14ac:dyDescent="0.25">
      <c r="A108" s="63"/>
      <c r="B108" s="64"/>
      <c r="C108" s="65"/>
      <c r="D108" s="65"/>
      <c r="E108" s="162"/>
      <c r="F108" s="124"/>
      <c r="G108" s="124"/>
      <c r="H108" s="124"/>
      <c r="I108" s="162"/>
      <c r="J108" s="162"/>
      <c r="K108" s="162"/>
      <c r="L108" s="162"/>
      <c r="M108" s="162"/>
      <c r="N108" s="162"/>
      <c r="O108" s="162"/>
      <c r="P108" s="162"/>
      <c r="Q108" s="65"/>
      <c r="R108" s="65"/>
      <c r="S108" s="65"/>
    </row>
    <row r="109" spans="1:19" ht="15.75" customHeight="1" x14ac:dyDescent="0.25">
      <c r="A109" s="63"/>
      <c r="B109" s="64"/>
      <c r="C109" s="65"/>
      <c r="D109" s="65"/>
      <c r="E109" s="162"/>
      <c r="F109" s="124"/>
      <c r="G109" s="124"/>
      <c r="H109" s="124"/>
      <c r="I109" s="162"/>
      <c r="J109" s="162"/>
      <c r="K109" s="162"/>
      <c r="L109" s="162"/>
      <c r="M109" s="162"/>
      <c r="N109" s="162"/>
      <c r="O109" s="162"/>
      <c r="P109" s="162"/>
      <c r="Q109" s="65"/>
      <c r="R109" s="65"/>
      <c r="S109" s="65"/>
    </row>
    <row r="110" spans="1:19" ht="15.75" customHeight="1" x14ac:dyDescent="0.25">
      <c r="A110" s="63"/>
      <c r="B110" s="64"/>
      <c r="C110" s="65"/>
      <c r="D110" s="65"/>
      <c r="E110" s="162"/>
      <c r="F110" s="124"/>
      <c r="G110" s="124"/>
      <c r="H110" s="124"/>
      <c r="I110" s="162"/>
      <c r="J110" s="162"/>
      <c r="K110" s="162"/>
      <c r="L110" s="162"/>
      <c r="M110" s="162"/>
      <c r="N110" s="162"/>
      <c r="O110" s="162"/>
      <c r="P110" s="162"/>
      <c r="Q110" s="65"/>
      <c r="R110" s="65"/>
      <c r="S110" s="65"/>
    </row>
    <row r="111" spans="1:19" ht="15.75" customHeight="1" x14ac:dyDescent="0.25">
      <c r="A111" s="63"/>
      <c r="B111" s="64"/>
      <c r="C111" s="65"/>
      <c r="D111" s="65"/>
      <c r="E111" s="162"/>
      <c r="F111" s="124"/>
      <c r="G111" s="124"/>
      <c r="H111" s="124"/>
      <c r="I111" s="162"/>
      <c r="J111" s="162"/>
      <c r="K111" s="162"/>
      <c r="L111" s="162"/>
      <c r="M111" s="162"/>
      <c r="N111" s="162"/>
      <c r="O111" s="162"/>
      <c r="P111" s="162"/>
      <c r="Q111" s="65"/>
      <c r="R111" s="65"/>
      <c r="S111" s="65"/>
    </row>
    <row r="112" spans="1:19" ht="15.75" customHeight="1" x14ac:dyDescent="0.25">
      <c r="A112" s="63"/>
      <c r="B112" s="64"/>
      <c r="C112" s="65"/>
      <c r="D112" s="65"/>
      <c r="E112" s="162"/>
      <c r="F112" s="124"/>
      <c r="G112" s="124"/>
      <c r="H112" s="124"/>
      <c r="I112" s="162"/>
      <c r="J112" s="162"/>
      <c r="K112" s="162"/>
      <c r="L112" s="162"/>
      <c r="M112" s="162"/>
      <c r="N112" s="162"/>
      <c r="O112" s="162"/>
      <c r="P112" s="162"/>
      <c r="Q112" s="65"/>
      <c r="R112" s="65"/>
      <c r="S112" s="65"/>
    </row>
    <row r="113" spans="1:19" ht="15.75" customHeight="1" x14ac:dyDescent="0.25">
      <c r="A113" s="63"/>
      <c r="B113" s="64"/>
      <c r="C113" s="65"/>
      <c r="D113" s="65"/>
      <c r="E113" s="162"/>
      <c r="F113" s="124"/>
      <c r="G113" s="124"/>
      <c r="H113" s="124"/>
      <c r="I113" s="162"/>
      <c r="J113" s="162"/>
      <c r="K113" s="162"/>
      <c r="L113" s="162"/>
      <c r="M113" s="162"/>
      <c r="N113" s="162"/>
      <c r="O113" s="162"/>
      <c r="P113" s="162"/>
      <c r="Q113" s="65"/>
      <c r="R113" s="65"/>
      <c r="S113" s="65"/>
    </row>
    <row r="114" spans="1:19" ht="15.75" customHeight="1" x14ac:dyDescent="0.25">
      <c r="A114" s="63"/>
      <c r="B114" s="64"/>
      <c r="C114" s="65"/>
      <c r="D114" s="65"/>
      <c r="E114" s="162"/>
      <c r="F114" s="124"/>
      <c r="G114" s="124"/>
      <c r="H114" s="124"/>
      <c r="I114" s="162"/>
      <c r="J114" s="162"/>
      <c r="K114" s="162"/>
      <c r="L114" s="162"/>
      <c r="M114" s="162"/>
      <c r="N114" s="162"/>
      <c r="O114" s="162"/>
      <c r="P114" s="162"/>
      <c r="Q114" s="65"/>
      <c r="R114" s="65"/>
      <c r="S114" s="65"/>
    </row>
    <row r="115" spans="1:19" ht="15.75" customHeight="1" x14ac:dyDescent="0.25">
      <c r="A115" s="63"/>
      <c r="B115" s="64"/>
      <c r="C115" s="65"/>
      <c r="D115" s="65"/>
      <c r="E115" s="162"/>
      <c r="F115" s="124"/>
      <c r="G115" s="124"/>
      <c r="H115" s="124"/>
      <c r="I115" s="162"/>
      <c r="J115" s="162"/>
      <c r="K115" s="162"/>
      <c r="L115" s="162"/>
      <c r="M115" s="162"/>
      <c r="N115" s="162"/>
      <c r="O115" s="162"/>
      <c r="P115" s="162"/>
      <c r="Q115" s="65"/>
      <c r="R115" s="65"/>
      <c r="S115" s="65"/>
    </row>
    <row r="116" spans="1:19" ht="15.75" customHeight="1" x14ac:dyDescent="0.25">
      <c r="A116" s="63"/>
      <c r="B116" s="64"/>
      <c r="C116" s="65"/>
      <c r="D116" s="65"/>
      <c r="E116" s="162"/>
      <c r="F116" s="124"/>
      <c r="G116" s="124"/>
      <c r="H116" s="124"/>
      <c r="I116" s="162"/>
      <c r="J116" s="162"/>
      <c r="K116" s="162"/>
      <c r="L116" s="162"/>
      <c r="M116" s="162"/>
      <c r="N116" s="162"/>
      <c r="O116" s="162"/>
      <c r="P116" s="162"/>
      <c r="Q116" s="65"/>
      <c r="R116" s="65"/>
      <c r="S116" s="65"/>
    </row>
    <row r="117" spans="1:19" ht="15.75" customHeight="1" x14ac:dyDescent="0.25">
      <c r="A117" s="63"/>
      <c r="B117" s="64"/>
      <c r="C117" s="65"/>
      <c r="D117" s="65"/>
      <c r="E117" s="162"/>
      <c r="F117" s="124"/>
      <c r="G117" s="124"/>
      <c r="H117" s="124"/>
      <c r="I117" s="162"/>
      <c r="J117" s="162"/>
      <c r="K117" s="162"/>
      <c r="L117" s="162"/>
      <c r="M117" s="162"/>
      <c r="N117" s="162"/>
      <c r="O117" s="162"/>
      <c r="P117" s="162"/>
      <c r="Q117" s="65"/>
      <c r="R117" s="65"/>
      <c r="S117" s="65"/>
    </row>
    <row r="118" spans="1:19" ht="15.75" customHeight="1" x14ac:dyDescent="0.25">
      <c r="A118" s="63"/>
      <c r="B118" s="64"/>
      <c r="C118" s="65"/>
      <c r="D118" s="65"/>
      <c r="E118" s="162"/>
      <c r="F118" s="124"/>
      <c r="G118" s="124"/>
      <c r="H118" s="124"/>
      <c r="I118" s="162"/>
      <c r="J118" s="162"/>
      <c r="K118" s="162"/>
      <c r="L118" s="162"/>
      <c r="M118" s="162"/>
      <c r="N118" s="162"/>
      <c r="O118" s="162"/>
      <c r="P118" s="162"/>
      <c r="Q118" s="65"/>
      <c r="R118" s="65"/>
      <c r="S118" s="65"/>
    </row>
  </sheetData>
  <mergeCells count="32">
    <mergeCell ref="B50:M50"/>
    <mergeCell ref="B48:M48"/>
    <mergeCell ref="D7:D8"/>
    <mergeCell ref="E7:E8"/>
    <mergeCell ref="F7:F8"/>
    <mergeCell ref="H7:H8"/>
    <mergeCell ref="K7:P7"/>
    <mergeCell ref="I7:J7"/>
    <mergeCell ref="B57:M57"/>
    <mergeCell ref="B58:M58"/>
    <mergeCell ref="B51:M51"/>
    <mergeCell ref="B52:M52"/>
    <mergeCell ref="B53:M53"/>
    <mergeCell ref="B54:M54"/>
    <mergeCell ref="B55:M55"/>
    <mergeCell ref="B56:M56"/>
    <mergeCell ref="A5:A8"/>
    <mergeCell ref="B5:B8"/>
    <mergeCell ref="G5:R5"/>
    <mergeCell ref="H6:R6"/>
    <mergeCell ref="C5:F5"/>
    <mergeCell ref="D6:F6"/>
    <mergeCell ref="C6:C8"/>
    <mergeCell ref="Q7:Q8"/>
    <mergeCell ref="R7:R8"/>
    <mergeCell ref="G6:G8"/>
    <mergeCell ref="O1:S1"/>
    <mergeCell ref="S5:S8"/>
    <mergeCell ref="B3:O3"/>
    <mergeCell ref="P2:R2"/>
    <mergeCell ref="B1:N1"/>
    <mergeCell ref="B2:N2"/>
  </mergeCells>
  <hyperlinks>
    <hyperlink ref="O37" r:id="rId1" display="1" xr:uid="{E7B11F8E-02E3-4EF6-9B8B-B25249C9FD61}"/>
  </hyperlinks>
  <pageMargins left="0" right="0" top="0.74803149606299213" bottom="0.74803149606299213" header="0" footer="0"/>
  <pageSetup paperSize="9" scale="1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37"/>
  <sheetViews>
    <sheetView topLeftCell="B29" zoomScaleNormal="100" workbookViewId="0">
      <pane xSplit="1" topLeftCell="C1" activePane="topRight" state="frozen"/>
      <selection activeCell="B1" sqref="B1"/>
      <selection pane="topRight" activeCell="K46" sqref="K46"/>
    </sheetView>
  </sheetViews>
  <sheetFormatPr defaultColWidth="14.42578125" defaultRowHeight="15" customHeight="1" x14ac:dyDescent="0.25"/>
  <cols>
    <col min="1" max="1" width="4" style="59" customWidth="1"/>
    <col min="2" max="2" width="53.5703125" style="59" customWidth="1"/>
    <col min="3" max="3" width="11.140625" style="59" customWidth="1"/>
    <col min="4" max="4" width="9.42578125" style="165" customWidth="1"/>
    <col min="5" max="5" width="10.140625" style="165" customWidth="1"/>
    <col min="6" max="6" width="9.85546875" style="165" customWidth="1"/>
    <col min="7" max="7" width="6.7109375" style="165" customWidth="1"/>
    <col min="8" max="8" width="12" style="165" customWidth="1"/>
    <col min="9" max="9" width="9.7109375" style="165" customWidth="1"/>
    <col min="10" max="10" width="9.85546875" style="165" customWidth="1"/>
    <col min="11" max="11" width="8.85546875" style="165" customWidth="1"/>
    <col min="12" max="12" width="6.28515625" style="165" customWidth="1"/>
    <col min="13" max="13" width="7.42578125" style="165" customWidth="1"/>
    <col min="14" max="14" width="6.28515625" style="165" customWidth="1"/>
    <col min="15" max="15" width="11.140625" style="59" customWidth="1"/>
    <col min="16" max="16" width="6.140625" style="59" customWidth="1"/>
    <col min="17" max="17" width="11.28515625" style="59" customWidth="1"/>
    <col min="18" max="18" width="6.140625" style="59" customWidth="1"/>
    <col min="19" max="19" width="13.85546875" style="59" customWidth="1"/>
    <col min="20" max="20" width="9.28515625" style="59" customWidth="1"/>
    <col min="21" max="16384" width="14.42578125" style="70"/>
  </cols>
  <sheetData>
    <row r="1" spans="1:20" ht="12.75" customHeight="1" x14ac:dyDescent="0.25">
      <c r="A1" s="36"/>
      <c r="B1" s="232" t="s">
        <v>207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163"/>
      <c r="N1" s="163"/>
      <c r="O1" s="58"/>
      <c r="P1" s="59" t="s">
        <v>94</v>
      </c>
      <c r="T1" s="24"/>
    </row>
    <row r="2" spans="1:20" ht="12.75" customHeight="1" x14ac:dyDescent="0.25">
      <c r="A2" s="60"/>
      <c r="B2" s="232" t="s">
        <v>208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"/>
      <c r="N2" s="24"/>
      <c r="O2" s="24"/>
      <c r="P2" s="239" t="s">
        <v>155</v>
      </c>
      <c r="Q2" s="240"/>
      <c r="R2" s="240"/>
      <c r="S2" s="240"/>
      <c r="T2" s="24"/>
    </row>
    <row r="3" spans="1:20" ht="2.25" customHeight="1" x14ac:dyDescent="0.25">
      <c r="A3" s="60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"/>
      <c r="N3" s="24"/>
      <c r="O3" s="24"/>
      <c r="P3" s="24"/>
      <c r="Q3" s="24"/>
      <c r="R3" s="24"/>
      <c r="S3" s="24"/>
      <c r="T3" s="24"/>
    </row>
    <row r="4" spans="1:20" ht="12.75" hidden="1" customHeight="1" x14ac:dyDescent="0.25">
      <c r="A4" s="60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s="74" customFormat="1" ht="36" customHeight="1" x14ac:dyDescent="0.25">
      <c r="A5" s="219" t="s">
        <v>1</v>
      </c>
      <c r="B5" s="221" t="s">
        <v>31</v>
      </c>
      <c r="C5" s="224" t="s">
        <v>38</v>
      </c>
      <c r="D5" s="225"/>
      <c r="E5" s="225"/>
      <c r="F5" s="225"/>
      <c r="G5" s="225"/>
      <c r="H5" s="226"/>
      <c r="I5" s="221" t="s">
        <v>45</v>
      </c>
      <c r="J5" s="221" t="s">
        <v>46</v>
      </c>
      <c r="K5" s="221" t="s">
        <v>47</v>
      </c>
      <c r="L5" s="224" t="s">
        <v>57</v>
      </c>
      <c r="M5" s="225"/>
      <c r="N5" s="225"/>
      <c r="O5" s="225"/>
      <c r="P5" s="225"/>
      <c r="Q5" s="225"/>
      <c r="R5" s="225"/>
      <c r="S5" s="226"/>
      <c r="T5" s="221" t="s">
        <v>54</v>
      </c>
    </row>
    <row r="6" spans="1:20" s="74" customFormat="1" ht="26.25" customHeight="1" x14ac:dyDescent="0.25">
      <c r="A6" s="220"/>
      <c r="B6" s="222"/>
      <c r="C6" s="221" t="s">
        <v>15</v>
      </c>
      <c r="D6" s="164" t="s">
        <v>13</v>
      </c>
      <c r="E6" s="221" t="s">
        <v>40</v>
      </c>
      <c r="F6" s="227" t="s">
        <v>41</v>
      </c>
      <c r="G6" s="225"/>
      <c r="H6" s="226"/>
      <c r="I6" s="220"/>
      <c r="J6" s="220"/>
      <c r="K6" s="220"/>
      <c r="L6" s="221" t="s">
        <v>16</v>
      </c>
      <c r="M6" s="227" t="s">
        <v>12</v>
      </c>
      <c r="N6" s="225"/>
      <c r="O6" s="225"/>
      <c r="P6" s="225"/>
      <c r="Q6" s="225"/>
      <c r="R6" s="225"/>
      <c r="S6" s="226"/>
      <c r="T6" s="220"/>
    </row>
    <row r="7" spans="1:20" s="74" customFormat="1" ht="69" customHeight="1" x14ac:dyDescent="0.25">
      <c r="A7" s="220"/>
      <c r="B7" s="222"/>
      <c r="C7" s="220"/>
      <c r="D7" s="221" t="s">
        <v>39</v>
      </c>
      <c r="E7" s="220"/>
      <c r="F7" s="221" t="s">
        <v>42</v>
      </c>
      <c r="G7" s="227" t="s">
        <v>43</v>
      </c>
      <c r="H7" s="226"/>
      <c r="I7" s="220"/>
      <c r="J7" s="220"/>
      <c r="K7" s="220"/>
      <c r="L7" s="220"/>
      <c r="M7" s="221" t="s">
        <v>48</v>
      </c>
      <c r="N7" s="234" t="s">
        <v>12</v>
      </c>
      <c r="O7" s="235"/>
      <c r="P7" s="235"/>
      <c r="Q7" s="235"/>
      <c r="R7" s="235"/>
      <c r="S7" s="236"/>
      <c r="T7" s="220"/>
    </row>
    <row r="8" spans="1:20" s="74" customFormat="1" ht="24" customHeight="1" x14ac:dyDescent="0.25">
      <c r="A8" s="61"/>
      <c r="B8" s="222"/>
      <c r="C8" s="220"/>
      <c r="D8" s="222"/>
      <c r="E8" s="220"/>
      <c r="F8" s="222"/>
      <c r="G8" s="227" t="s">
        <v>149</v>
      </c>
      <c r="H8" s="244"/>
      <c r="I8" s="220"/>
      <c r="J8" s="220"/>
      <c r="K8" s="220"/>
      <c r="L8" s="220"/>
      <c r="M8" s="222"/>
      <c r="N8" s="227" t="s">
        <v>126</v>
      </c>
      <c r="O8" s="242"/>
      <c r="P8" s="242"/>
      <c r="Q8" s="242"/>
      <c r="R8" s="242"/>
      <c r="S8" s="243"/>
      <c r="T8" s="220"/>
    </row>
    <row r="9" spans="1:20" s="74" customFormat="1" ht="48.75" customHeight="1" x14ac:dyDescent="0.25">
      <c r="A9" s="71"/>
      <c r="B9" s="222"/>
      <c r="C9" s="220"/>
      <c r="D9" s="220"/>
      <c r="E9" s="220"/>
      <c r="F9" s="220"/>
      <c r="G9" s="221" t="s">
        <v>15</v>
      </c>
      <c r="H9" s="77" t="s">
        <v>12</v>
      </c>
      <c r="I9" s="220"/>
      <c r="J9" s="220"/>
      <c r="K9" s="220"/>
      <c r="L9" s="220"/>
      <c r="M9" s="220"/>
      <c r="N9" s="227" t="s">
        <v>49</v>
      </c>
      <c r="O9" s="226"/>
      <c r="P9" s="227" t="s">
        <v>50</v>
      </c>
      <c r="Q9" s="226"/>
      <c r="R9" s="227" t="s">
        <v>51</v>
      </c>
      <c r="S9" s="226"/>
      <c r="T9" s="220"/>
    </row>
    <row r="10" spans="1:20" s="74" customFormat="1" ht="50.25" customHeight="1" x14ac:dyDescent="0.25">
      <c r="A10" s="31"/>
      <c r="B10" s="222"/>
      <c r="C10" s="220"/>
      <c r="D10" s="220"/>
      <c r="E10" s="220"/>
      <c r="F10" s="220"/>
      <c r="G10" s="220"/>
      <c r="H10" s="221" t="s">
        <v>44</v>
      </c>
      <c r="I10" s="220"/>
      <c r="J10" s="220"/>
      <c r="K10" s="220"/>
      <c r="L10" s="220"/>
      <c r="M10" s="220"/>
      <c r="N10" s="221" t="s">
        <v>16</v>
      </c>
      <c r="O10" s="77" t="s">
        <v>12</v>
      </c>
      <c r="P10" s="221" t="s">
        <v>15</v>
      </c>
      <c r="Q10" s="77" t="s">
        <v>12</v>
      </c>
      <c r="R10" s="221" t="s">
        <v>15</v>
      </c>
      <c r="S10" s="77" t="s">
        <v>12</v>
      </c>
      <c r="T10" s="220"/>
    </row>
    <row r="11" spans="1:20" s="74" customFormat="1" ht="135" customHeight="1" x14ac:dyDescent="0.25">
      <c r="A11" s="71"/>
      <c r="B11" s="223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67" t="s">
        <v>52</v>
      </c>
      <c r="P11" s="220"/>
      <c r="Q11" s="67" t="s">
        <v>53</v>
      </c>
      <c r="R11" s="220"/>
      <c r="S11" s="67" t="s">
        <v>52</v>
      </c>
      <c r="T11" s="220"/>
    </row>
    <row r="12" spans="1:20" s="159" customFormat="1" ht="12.75" customHeight="1" x14ac:dyDescent="0.25">
      <c r="A12" s="166" t="s">
        <v>2</v>
      </c>
      <c r="B12" s="166" t="s">
        <v>3</v>
      </c>
      <c r="C12" s="166">
        <v>1</v>
      </c>
      <c r="D12" s="166">
        <v>2</v>
      </c>
      <c r="E12" s="166">
        <v>3</v>
      </c>
      <c r="F12" s="166">
        <v>4</v>
      </c>
      <c r="G12" s="166">
        <v>5</v>
      </c>
      <c r="H12" s="166">
        <v>6</v>
      </c>
      <c r="I12" s="166">
        <v>7</v>
      </c>
      <c r="J12" s="166">
        <v>8</v>
      </c>
      <c r="K12" s="166">
        <v>9</v>
      </c>
      <c r="L12" s="166">
        <v>10</v>
      </c>
      <c r="M12" s="166">
        <v>11</v>
      </c>
      <c r="N12" s="166">
        <v>12</v>
      </c>
      <c r="O12" s="166">
        <v>13</v>
      </c>
      <c r="P12" s="166">
        <v>14</v>
      </c>
      <c r="Q12" s="166">
        <v>15</v>
      </c>
      <c r="R12" s="166">
        <v>16</v>
      </c>
      <c r="S12" s="166">
        <v>17</v>
      </c>
      <c r="T12" s="166">
        <v>18</v>
      </c>
    </row>
    <row r="13" spans="1:20" ht="18" customHeight="1" x14ac:dyDescent="0.25">
      <c r="A13" s="9"/>
      <c r="B13" s="5" t="s">
        <v>125</v>
      </c>
      <c r="C13" s="118">
        <f>прил15!H10</f>
        <v>1860</v>
      </c>
      <c r="D13" s="118">
        <v>518</v>
      </c>
      <c r="E13" s="118">
        <f>прил15!Q10</f>
        <v>588</v>
      </c>
      <c r="F13" s="118">
        <v>1162</v>
      </c>
      <c r="G13" s="118">
        <v>265</v>
      </c>
      <c r="H13" s="118">
        <v>162</v>
      </c>
      <c r="I13" s="118">
        <f>прил15!I10</f>
        <v>94</v>
      </c>
      <c r="J13" s="118">
        <v>0</v>
      </c>
      <c r="K13" s="118">
        <v>0</v>
      </c>
      <c r="L13" s="118">
        <v>194</v>
      </c>
      <c r="M13" s="118">
        <f>N13+P13+R13</f>
        <v>174</v>
      </c>
      <c r="N13" s="118">
        <v>174</v>
      </c>
      <c r="O13" s="118">
        <v>2</v>
      </c>
      <c r="P13" s="118">
        <v>0</v>
      </c>
      <c r="Q13" s="118">
        <v>0</v>
      </c>
      <c r="R13" s="118">
        <v>0</v>
      </c>
      <c r="S13" s="118">
        <v>0</v>
      </c>
      <c r="T13" s="118">
        <v>0</v>
      </c>
    </row>
    <row r="14" spans="1:20" ht="19.5" customHeight="1" x14ac:dyDescent="0.25">
      <c r="A14" s="9"/>
      <c r="B14" s="6" t="s">
        <v>98</v>
      </c>
      <c r="C14" s="118">
        <f>прил15!H11</f>
        <v>133</v>
      </c>
      <c r="D14" s="118">
        <v>32</v>
      </c>
      <c r="E14" s="118">
        <f>прил15!Q11</f>
        <v>19</v>
      </c>
      <c r="F14" s="118">
        <v>32</v>
      </c>
      <c r="G14" s="118">
        <v>3</v>
      </c>
      <c r="H14" s="118">
        <v>2</v>
      </c>
      <c r="I14" s="118">
        <f>прил15!I11</f>
        <v>1</v>
      </c>
      <c r="J14" s="118">
        <v>0</v>
      </c>
      <c r="K14" s="118">
        <v>0</v>
      </c>
      <c r="L14" s="118">
        <v>121</v>
      </c>
      <c r="M14" s="118">
        <f t="shared" ref="M14:M41" si="0">N14+P14+R14</f>
        <v>115</v>
      </c>
      <c r="N14" s="118">
        <v>115</v>
      </c>
      <c r="O14" s="118">
        <v>2</v>
      </c>
      <c r="P14" s="118">
        <v>0</v>
      </c>
      <c r="Q14" s="118">
        <v>0</v>
      </c>
      <c r="R14" s="118">
        <v>0</v>
      </c>
      <c r="S14" s="118">
        <v>0</v>
      </c>
      <c r="T14" s="118">
        <v>0</v>
      </c>
    </row>
    <row r="15" spans="1:20" ht="15" customHeight="1" x14ac:dyDescent="0.25">
      <c r="A15" s="9"/>
      <c r="B15" s="8" t="s">
        <v>113</v>
      </c>
      <c r="C15" s="118">
        <f>прил15!H12</f>
        <v>96</v>
      </c>
      <c r="D15" s="118">
        <v>65</v>
      </c>
      <c r="E15" s="118">
        <f>прил15!Q12</f>
        <v>47</v>
      </c>
      <c r="F15" s="118">
        <v>57</v>
      </c>
      <c r="G15" s="118">
        <v>137</v>
      </c>
      <c r="H15" s="118">
        <v>0</v>
      </c>
      <c r="I15" s="118">
        <f>прил15!I12</f>
        <v>33</v>
      </c>
      <c r="J15" s="118">
        <v>0</v>
      </c>
      <c r="K15" s="118">
        <v>0</v>
      </c>
      <c r="L15" s="118">
        <v>6</v>
      </c>
      <c r="M15" s="118">
        <f t="shared" si="0"/>
        <v>4</v>
      </c>
      <c r="N15" s="118">
        <v>4</v>
      </c>
      <c r="O15" s="118">
        <v>0</v>
      </c>
      <c r="P15" s="118">
        <v>0</v>
      </c>
      <c r="Q15" s="118">
        <v>0</v>
      </c>
      <c r="R15" s="118">
        <v>0</v>
      </c>
      <c r="S15" s="118">
        <v>0</v>
      </c>
      <c r="T15" s="118">
        <v>0</v>
      </c>
    </row>
    <row r="16" spans="1:20" ht="14.25" customHeight="1" x14ac:dyDescent="0.25">
      <c r="A16" s="9"/>
      <c r="B16" s="7" t="s">
        <v>114</v>
      </c>
      <c r="C16" s="118">
        <f>прил15!H13</f>
        <v>703</v>
      </c>
      <c r="D16" s="118">
        <v>109</v>
      </c>
      <c r="E16" s="118">
        <f>прил15!Q13</f>
        <v>490</v>
      </c>
      <c r="F16" s="118">
        <v>929</v>
      </c>
      <c r="G16" s="118">
        <v>0</v>
      </c>
      <c r="H16" s="118">
        <v>0</v>
      </c>
      <c r="I16" s="118">
        <f>прил15!I13</f>
        <v>18</v>
      </c>
      <c r="J16" s="118">
        <v>0</v>
      </c>
      <c r="K16" s="118">
        <v>0</v>
      </c>
      <c r="L16" s="118">
        <v>22</v>
      </c>
      <c r="M16" s="118">
        <f t="shared" si="0"/>
        <v>20</v>
      </c>
      <c r="N16" s="118">
        <v>20</v>
      </c>
      <c r="O16" s="118">
        <v>0</v>
      </c>
      <c r="P16" s="118">
        <v>0</v>
      </c>
      <c r="Q16" s="118">
        <v>0</v>
      </c>
      <c r="R16" s="118">
        <v>0</v>
      </c>
      <c r="S16" s="118">
        <v>0</v>
      </c>
      <c r="T16" s="118">
        <v>0</v>
      </c>
    </row>
    <row r="17" spans="1:20" ht="18" customHeight="1" x14ac:dyDescent="0.25">
      <c r="A17" s="9"/>
      <c r="B17" s="7" t="s">
        <v>118</v>
      </c>
      <c r="C17" s="118">
        <f>прил15!H14</f>
        <v>83</v>
      </c>
      <c r="D17" s="118">
        <v>68</v>
      </c>
      <c r="E17" s="118">
        <f>прил15!Q14</f>
        <v>25</v>
      </c>
      <c r="F17" s="118">
        <v>3</v>
      </c>
      <c r="G17" s="118">
        <v>65</v>
      </c>
      <c r="H17" s="118">
        <v>0</v>
      </c>
      <c r="I17" s="118">
        <f>прил15!I14</f>
        <v>8</v>
      </c>
      <c r="J17" s="118">
        <v>0</v>
      </c>
      <c r="K17" s="118">
        <v>0</v>
      </c>
      <c r="L17" s="118">
        <v>1</v>
      </c>
      <c r="M17" s="118">
        <f t="shared" si="0"/>
        <v>0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</row>
    <row r="18" spans="1:20" ht="18" customHeight="1" x14ac:dyDescent="0.25">
      <c r="A18" s="9"/>
      <c r="B18" s="7" t="s">
        <v>99</v>
      </c>
      <c r="C18" s="118">
        <f>прил15!H15</f>
        <v>123</v>
      </c>
      <c r="D18" s="118">
        <v>30</v>
      </c>
      <c r="E18" s="118">
        <f>прил15!Q15</f>
        <v>45</v>
      </c>
      <c r="F18" s="118">
        <v>41</v>
      </c>
      <c r="G18" s="118">
        <v>63</v>
      </c>
      <c r="H18" s="118">
        <v>2</v>
      </c>
      <c r="I18" s="118">
        <f>прил15!I15</f>
        <v>13</v>
      </c>
      <c r="J18" s="118">
        <v>0</v>
      </c>
      <c r="K18" s="118">
        <v>0</v>
      </c>
      <c r="L18" s="118">
        <v>2</v>
      </c>
      <c r="M18" s="118">
        <f t="shared" si="0"/>
        <v>2</v>
      </c>
      <c r="N18" s="118">
        <v>2</v>
      </c>
      <c r="O18" s="118">
        <v>0</v>
      </c>
      <c r="P18" s="118">
        <v>0</v>
      </c>
      <c r="Q18" s="118">
        <v>0</v>
      </c>
      <c r="R18" s="118">
        <v>0</v>
      </c>
      <c r="S18" s="118">
        <v>0</v>
      </c>
      <c r="T18" s="118">
        <v>0</v>
      </c>
    </row>
    <row r="19" spans="1:20" ht="18" customHeight="1" x14ac:dyDescent="0.25">
      <c r="A19" s="9"/>
      <c r="B19" s="7" t="s">
        <v>101</v>
      </c>
      <c r="C19" s="118">
        <f>прил15!H16</f>
        <v>435</v>
      </c>
      <c r="D19" s="118">
        <v>57</v>
      </c>
      <c r="E19" s="118">
        <f>прил15!Q16</f>
        <v>290</v>
      </c>
      <c r="F19" s="118">
        <v>427</v>
      </c>
      <c r="G19" s="118">
        <v>18</v>
      </c>
      <c r="H19" s="118">
        <v>0</v>
      </c>
      <c r="I19" s="118">
        <f>прил15!I16</f>
        <v>1</v>
      </c>
      <c r="J19" s="118">
        <v>0</v>
      </c>
      <c r="K19" s="118">
        <v>0</v>
      </c>
      <c r="L19" s="118">
        <v>2</v>
      </c>
      <c r="M19" s="118">
        <f t="shared" si="0"/>
        <v>2</v>
      </c>
      <c r="N19" s="118">
        <v>2</v>
      </c>
      <c r="O19" s="118">
        <v>0</v>
      </c>
      <c r="P19" s="118">
        <v>0</v>
      </c>
      <c r="Q19" s="118">
        <v>0</v>
      </c>
      <c r="R19" s="118">
        <v>0</v>
      </c>
      <c r="S19" s="118">
        <v>0</v>
      </c>
      <c r="T19" s="118">
        <v>0</v>
      </c>
    </row>
    <row r="20" spans="1:20" ht="17.25" customHeight="1" x14ac:dyDescent="0.25">
      <c r="A20" s="9"/>
      <c r="B20" s="7" t="s">
        <v>100</v>
      </c>
      <c r="C20" s="118">
        <f>прил15!H17</f>
        <v>62</v>
      </c>
      <c r="D20" s="118">
        <v>45</v>
      </c>
      <c r="E20" s="118">
        <f>прил15!Q17</f>
        <v>35</v>
      </c>
      <c r="F20" s="118">
        <v>70</v>
      </c>
      <c r="G20" s="118">
        <v>7</v>
      </c>
      <c r="H20" s="118">
        <v>0</v>
      </c>
      <c r="I20" s="118">
        <f>прил15!I17</f>
        <v>19</v>
      </c>
      <c r="J20" s="118">
        <v>0</v>
      </c>
      <c r="K20" s="118">
        <v>0</v>
      </c>
      <c r="L20" s="118">
        <v>2</v>
      </c>
      <c r="M20" s="118">
        <f t="shared" si="0"/>
        <v>2</v>
      </c>
      <c r="N20" s="118">
        <v>2</v>
      </c>
      <c r="O20" s="118">
        <v>0</v>
      </c>
      <c r="P20" s="118">
        <v>0</v>
      </c>
      <c r="Q20" s="118">
        <v>0</v>
      </c>
      <c r="R20" s="118">
        <v>0</v>
      </c>
      <c r="S20" s="118">
        <v>0</v>
      </c>
      <c r="T20" s="118">
        <v>0</v>
      </c>
    </row>
    <row r="21" spans="1:20" ht="15.75" customHeight="1" x14ac:dyDescent="0.25">
      <c r="A21" s="9"/>
      <c r="B21" s="7" t="s">
        <v>102</v>
      </c>
      <c r="C21" s="118">
        <f>прил15!H18</f>
        <v>65</v>
      </c>
      <c r="D21" s="118">
        <v>17</v>
      </c>
      <c r="E21" s="118">
        <f>прил15!Q18</f>
        <v>41</v>
      </c>
      <c r="F21" s="118">
        <v>90</v>
      </c>
      <c r="G21" s="118">
        <v>18</v>
      </c>
      <c r="H21" s="118">
        <v>1</v>
      </c>
      <c r="I21" s="118">
        <f>прил15!I18</f>
        <v>16</v>
      </c>
      <c r="J21" s="118">
        <v>0</v>
      </c>
      <c r="K21" s="118">
        <v>0</v>
      </c>
      <c r="L21" s="118">
        <v>3</v>
      </c>
      <c r="M21" s="118">
        <f t="shared" si="0"/>
        <v>3</v>
      </c>
      <c r="N21" s="118">
        <v>3</v>
      </c>
      <c r="O21" s="118">
        <v>0</v>
      </c>
      <c r="P21" s="118">
        <v>0</v>
      </c>
      <c r="Q21" s="118">
        <v>0</v>
      </c>
      <c r="R21" s="118">
        <v>0</v>
      </c>
      <c r="S21" s="118">
        <v>0</v>
      </c>
      <c r="T21" s="118">
        <v>0</v>
      </c>
    </row>
    <row r="22" spans="1:20" ht="17.25" customHeight="1" x14ac:dyDescent="0.25">
      <c r="A22" s="9"/>
      <c r="B22" s="7" t="s">
        <v>110</v>
      </c>
      <c r="C22" s="118">
        <f>прил15!H19</f>
        <v>77</v>
      </c>
      <c r="D22" s="118">
        <v>14</v>
      </c>
      <c r="E22" s="118">
        <f>прил15!Q19</f>
        <v>56</v>
      </c>
      <c r="F22" s="118">
        <v>25</v>
      </c>
      <c r="G22" s="118">
        <v>91</v>
      </c>
      <c r="H22" s="118">
        <v>0</v>
      </c>
      <c r="I22" s="118">
        <f>прил15!I19</f>
        <v>3</v>
      </c>
      <c r="J22" s="118">
        <v>0</v>
      </c>
      <c r="K22" s="118">
        <v>0</v>
      </c>
      <c r="L22" s="118">
        <v>0</v>
      </c>
      <c r="M22" s="118">
        <f t="shared" si="0"/>
        <v>0</v>
      </c>
      <c r="N22" s="118">
        <v>0</v>
      </c>
      <c r="O22" s="118">
        <v>0</v>
      </c>
      <c r="P22" s="118">
        <v>0</v>
      </c>
      <c r="Q22" s="118">
        <v>0</v>
      </c>
      <c r="R22" s="118">
        <v>0</v>
      </c>
      <c r="S22" s="118">
        <v>0</v>
      </c>
      <c r="T22" s="118">
        <v>0</v>
      </c>
    </row>
    <row r="23" spans="1:20" ht="28.5" customHeight="1" x14ac:dyDescent="0.25">
      <c r="A23" s="9"/>
      <c r="B23" s="7" t="s">
        <v>103</v>
      </c>
      <c r="C23" s="118">
        <f>прил15!H20</f>
        <v>110</v>
      </c>
      <c r="D23" s="118">
        <v>19</v>
      </c>
      <c r="E23" s="118">
        <f>прил15!Q20</f>
        <v>74</v>
      </c>
      <c r="F23" s="118">
        <v>121</v>
      </c>
      <c r="G23" s="118">
        <v>36</v>
      </c>
      <c r="H23" s="118">
        <v>0</v>
      </c>
      <c r="I23" s="118">
        <f>прил15!I20</f>
        <v>13</v>
      </c>
      <c r="J23" s="118">
        <v>0</v>
      </c>
      <c r="K23" s="118">
        <v>0</v>
      </c>
      <c r="L23" s="118">
        <v>2</v>
      </c>
      <c r="M23" s="118">
        <f t="shared" si="0"/>
        <v>2</v>
      </c>
      <c r="N23" s="118">
        <v>2</v>
      </c>
      <c r="O23" s="118">
        <v>0</v>
      </c>
      <c r="P23" s="118">
        <v>0</v>
      </c>
      <c r="Q23" s="118">
        <v>0</v>
      </c>
      <c r="R23" s="118">
        <v>0</v>
      </c>
      <c r="S23" s="118">
        <v>0</v>
      </c>
      <c r="T23" s="118">
        <v>0</v>
      </c>
    </row>
    <row r="24" spans="1:20" ht="23.25" customHeight="1" x14ac:dyDescent="0.25">
      <c r="A24" s="9"/>
      <c r="B24" s="7" t="s">
        <v>111</v>
      </c>
      <c r="C24" s="118">
        <f>прил15!H21</f>
        <v>44</v>
      </c>
      <c r="D24" s="118">
        <v>16</v>
      </c>
      <c r="E24" s="118">
        <f>прил15!Q21</f>
        <v>20</v>
      </c>
      <c r="F24" s="118">
        <v>12</v>
      </c>
      <c r="G24" s="118">
        <v>35</v>
      </c>
      <c r="H24" s="118">
        <v>0</v>
      </c>
      <c r="I24" s="118">
        <f>прил15!I21</f>
        <v>5</v>
      </c>
      <c r="J24" s="118">
        <v>0</v>
      </c>
      <c r="K24" s="118">
        <v>0</v>
      </c>
      <c r="L24" s="118">
        <v>0</v>
      </c>
      <c r="M24" s="118">
        <f t="shared" si="0"/>
        <v>0</v>
      </c>
      <c r="N24" s="118">
        <v>0</v>
      </c>
      <c r="O24" s="118">
        <v>0</v>
      </c>
      <c r="P24" s="118">
        <v>0</v>
      </c>
      <c r="Q24" s="118">
        <v>0</v>
      </c>
      <c r="R24" s="118">
        <v>0</v>
      </c>
      <c r="S24" s="118">
        <v>0</v>
      </c>
      <c r="T24" s="118">
        <v>0</v>
      </c>
    </row>
    <row r="25" spans="1:20" ht="25.5" customHeight="1" x14ac:dyDescent="0.25">
      <c r="A25" s="9"/>
      <c r="B25" s="7" t="s">
        <v>105</v>
      </c>
      <c r="C25" s="118">
        <f>прил15!H22</f>
        <v>74</v>
      </c>
      <c r="D25" s="118">
        <v>17</v>
      </c>
      <c r="E25" s="118">
        <f>прил15!Q22</f>
        <v>49</v>
      </c>
      <c r="F25" s="118">
        <v>57</v>
      </c>
      <c r="G25" s="118">
        <v>41</v>
      </c>
      <c r="H25" s="118">
        <v>2</v>
      </c>
      <c r="I25" s="118">
        <f>прил15!I22</f>
        <v>44</v>
      </c>
      <c r="J25" s="118">
        <v>0</v>
      </c>
      <c r="K25" s="118">
        <v>0</v>
      </c>
      <c r="L25" s="118">
        <v>1</v>
      </c>
      <c r="M25" s="118">
        <f t="shared" si="0"/>
        <v>1</v>
      </c>
      <c r="N25" s="118">
        <v>1</v>
      </c>
      <c r="O25" s="118">
        <v>0</v>
      </c>
      <c r="P25" s="118">
        <v>0</v>
      </c>
      <c r="Q25" s="118">
        <v>0</v>
      </c>
      <c r="R25" s="118">
        <v>0</v>
      </c>
      <c r="S25" s="118">
        <v>0</v>
      </c>
      <c r="T25" s="118">
        <v>0</v>
      </c>
    </row>
    <row r="26" spans="1:20" s="150" customFormat="1" ht="27" customHeight="1" x14ac:dyDescent="0.25">
      <c r="A26" s="84"/>
      <c r="B26" s="7" t="s">
        <v>112</v>
      </c>
      <c r="C26" s="118">
        <f>прил15!H23</f>
        <v>73</v>
      </c>
      <c r="D26" s="118">
        <v>79</v>
      </c>
      <c r="E26" s="118">
        <f>прил15!Q23</f>
        <v>11</v>
      </c>
      <c r="F26" s="118">
        <v>14</v>
      </c>
      <c r="G26" s="118">
        <v>19</v>
      </c>
      <c r="H26" s="118">
        <v>0</v>
      </c>
      <c r="I26" s="118">
        <f>прил15!I23</f>
        <v>7</v>
      </c>
      <c r="J26" s="118">
        <v>0</v>
      </c>
      <c r="K26" s="118">
        <v>0</v>
      </c>
      <c r="L26" s="118">
        <v>2</v>
      </c>
      <c r="M26" s="118">
        <f t="shared" si="0"/>
        <v>2</v>
      </c>
      <c r="N26" s="118">
        <v>2</v>
      </c>
      <c r="O26" s="118">
        <v>0</v>
      </c>
      <c r="P26" s="118">
        <v>0</v>
      </c>
      <c r="Q26" s="118">
        <v>0</v>
      </c>
      <c r="R26" s="118">
        <v>0</v>
      </c>
      <c r="S26" s="118">
        <v>0</v>
      </c>
      <c r="T26" s="118">
        <v>0</v>
      </c>
    </row>
    <row r="27" spans="1:20" ht="22.5" customHeight="1" x14ac:dyDescent="0.25">
      <c r="A27" s="9"/>
      <c r="B27" s="7" t="s">
        <v>107</v>
      </c>
      <c r="C27" s="118">
        <f>прил15!H24</f>
        <v>52</v>
      </c>
      <c r="D27" s="118">
        <v>33</v>
      </c>
      <c r="E27" s="118">
        <f>прил15!Q24</f>
        <v>31</v>
      </c>
      <c r="F27" s="118">
        <v>22</v>
      </c>
      <c r="G27" s="118">
        <v>50</v>
      </c>
      <c r="H27" s="118">
        <v>0</v>
      </c>
      <c r="I27" s="118">
        <f>прил15!I24</f>
        <v>1</v>
      </c>
      <c r="J27" s="118">
        <v>0</v>
      </c>
      <c r="K27" s="118">
        <v>0</v>
      </c>
      <c r="L27" s="118">
        <v>1</v>
      </c>
      <c r="M27" s="118">
        <f t="shared" si="0"/>
        <v>0</v>
      </c>
      <c r="N27" s="118">
        <v>0</v>
      </c>
      <c r="O27" s="118">
        <v>0</v>
      </c>
      <c r="P27" s="118">
        <v>0</v>
      </c>
      <c r="Q27" s="118">
        <v>0</v>
      </c>
      <c r="R27" s="118">
        <v>0</v>
      </c>
      <c r="S27" s="118">
        <v>0</v>
      </c>
      <c r="T27" s="118">
        <v>0</v>
      </c>
    </row>
    <row r="28" spans="1:20" ht="24.75" customHeight="1" x14ac:dyDescent="0.25">
      <c r="A28" s="9"/>
      <c r="B28" s="7" t="s">
        <v>108</v>
      </c>
      <c r="C28" s="118">
        <f>прил15!H25</f>
        <v>33</v>
      </c>
      <c r="D28" s="118">
        <v>12</v>
      </c>
      <c r="E28" s="118">
        <f>прил15!Q25</f>
        <v>16</v>
      </c>
      <c r="F28" s="118">
        <v>25</v>
      </c>
      <c r="G28" s="118">
        <v>0</v>
      </c>
      <c r="H28" s="118">
        <v>0</v>
      </c>
      <c r="I28" s="118">
        <f>прил15!I25</f>
        <v>0</v>
      </c>
      <c r="J28" s="118">
        <v>0</v>
      </c>
      <c r="K28" s="118">
        <v>0</v>
      </c>
      <c r="L28" s="118">
        <v>0</v>
      </c>
      <c r="M28" s="118">
        <f t="shared" si="0"/>
        <v>0</v>
      </c>
      <c r="N28" s="118">
        <v>0</v>
      </c>
      <c r="O28" s="118">
        <v>0</v>
      </c>
      <c r="P28" s="118">
        <v>0</v>
      </c>
      <c r="Q28" s="118">
        <v>0</v>
      </c>
      <c r="R28" s="118">
        <v>0</v>
      </c>
      <c r="S28" s="118">
        <v>0</v>
      </c>
      <c r="T28" s="118">
        <v>0</v>
      </c>
    </row>
    <row r="29" spans="1:20" ht="27" customHeight="1" x14ac:dyDescent="0.25">
      <c r="A29" s="9"/>
      <c r="B29" s="7" t="s">
        <v>109</v>
      </c>
      <c r="C29" s="118">
        <f>прил15!H26</f>
        <v>26</v>
      </c>
      <c r="D29" s="118">
        <v>7</v>
      </c>
      <c r="E29" s="118">
        <f>прил15!Q26</f>
        <v>23</v>
      </c>
      <c r="F29" s="118">
        <v>43</v>
      </c>
      <c r="G29" s="118">
        <v>4</v>
      </c>
      <c r="H29" s="118">
        <v>1</v>
      </c>
      <c r="I29" s="118">
        <f>прил15!I26</f>
        <v>1</v>
      </c>
      <c r="J29" s="118">
        <v>0</v>
      </c>
      <c r="K29" s="118">
        <v>0</v>
      </c>
      <c r="L29" s="118">
        <v>1</v>
      </c>
      <c r="M29" s="118">
        <f t="shared" si="0"/>
        <v>1</v>
      </c>
      <c r="N29" s="118">
        <v>1</v>
      </c>
      <c r="O29" s="118">
        <v>0</v>
      </c>
      <c r="P29" s="118">
        <v>0</v>
      </c>
      <c r="Q29" s="118">
        <v>0</v>
      </c>
      <c r="R29" s="118">
        <v>0</v>
      </c>
      <c r="S29" s="118">
        <v>0</v>
      </c>
      <c r="T29" s="118">
        <v>0</v>
      </c>
    </row>
    <row r="30" spans="1:20" ht="18.75" customHeight="1" x14ac:dyDescent="0.25">
      <c r="A30" s="9"/>
      <c r="B30" s="7" t="s">
        <v>104</v>
      </c>
      <c r="C30" s="118">
        <f>прил15!H27</f>
        <v>152</v>
      </c>
      <c r="D30" s="118">
        <v>54</v>
      </c>
      <c r="E30" s="118">
        <f>прил15!Q27</f>
        <v>87</v>
      </c>
      <c r="F30" s="118">
        <v>53</v>
      </c>
      <c r="G30" s="118">
        <v>95</v>
      </c>
      <c r="H30" s="118">
        <v>0</v>
      </c>
      <c r="I30" s="118">
        <f>прил15!I27</f>
        <v>8</v>
      </c>
      <c r="J30" s="118">
        <v>0</v>
      </c>
      <c r="K30" s="118">
        <v>0</v>
      </c>
      <c r="L30" s="118">
        <v>8</v>
      </c>
      <c r="M30" s="118">
        <f t="shared" si="0"/>
        <v>6</v>
      </c>
      <c r="N30" s="118">
        <v>6</v>
      </c>
      <c r="O30" s="118">
        <v>0</v>
      </c>
      <c r="P30" s="118">
        <v>0</v>
      </c>
      <c r="Q30" s="118">
        <v>0</v>
      </c>
      <c r="R30" s="118">
        <v>0</v>
      </c>
      <c r="S30" s="118">
        <v>0</v>
      </c>
      <c r="T30" s="118">
        <v>0</v>
      </c>
    </row>
    <row r="31" spans="1:20" ht="18" customHeight="1" x14ac:dyDescent="0.25">
      <c r="A31" s="9"/>
      <c r="B31" s="7" t="s">
        <v>115</v>
      </c>
      <c r="C31" s="118">
        <f>прил15!H28</f>
        <v>25</v>
      </c>
      <c r="D31" s="118">
        <v>7</v>
      </c>
      <c r="E31" s="118">
        <f>прил15!Q28</f>
        <v>15</v>
      </c>
      <c r="F31" s="118">
        <v>11</v>
      </c>
      <c r="G31" s="118">
        <v>22</v>
      </c>
      <c r="H31" s="118">
        <v>0</v>
      </c>
      <c r="I31" s="118">
        <f>прил15!I28</f>
        <v>3</v>
      </c>
      <c r="J31" s="118">
        <v>0</v>
      </c>
      <c r="K31" s="118">
        <v>0</v>
      </c>
      <c r="L31" s="118">
        <v>0</v>
      </c>
      <c r="M31" s="118">
        <f t="shared" si="0"/>
        <v>0</v>
      </c>
      <c r="N31" s="118">
        <v>0</v>
      </c>
      <c r="O31" s="118">
        <v>0</v>
      </c>
      <c r="P31" s="118">
        <v>0</v>
      </c>
      <c r="Q31" s="118">
        <v>0</v>
      </c>
      <c r="R31" s="118">
        <v>0</v>
      </c>
      <c r="S31" s="118">
        <v>0</v>
      </c>
      <c r="T31" s="118">
        <v>0</v>
      </c>
    </row>
    <row r="32" spans="1:20" ht="18" customHeight="1" x14ac:dyDescent="0.25">
      <c r="A32" s="9"/>
      <c r="B32" s="7" t="s">
        <v>117</v>
      </c>
      <c r="C32" s="118">
        <f>прил15!H29</f>
        <v>44</v>
      </c>
      <c r="D32" s="118">
        <v>3</v>
      </c>
      <c r="E32" s="118">
        <f>прил15!Q29</f>
        <v>39</v>
      </c>
      <c r="F32" s="118">
        <v>38</v>
      </c>
      <c r="G32" s="118">
        <v>50</v>
      </c>
      <c r="H32" s="118">
        <v>0</v>
      </c>
      <c r="I32" s="118">
        <f>прил15!I29</f>
        <v>1</v>
      </c>
      <c r="J32" s="118">
        <v>0</v>
      </c>
      <c r="K32" s="118">
        <v>0</v>
      </c>
      <c r="L32" s="118">
        <v>3</v>
      </c>
      <c r="M32" s="118">
        <f t="shared" si="0"/>
        <v>3</v>
      </c>
      <c r="N32" s="118">
        <v>3</v>
      </c>
      <c r="O32" s="118">
        <v>0</v>
      </c>
      <c r="P32" s="118">
        <v>0</v>
      </c>
      <c r="Q32" s="118">
        <v>0</v>
      </c>
      <c r="R32" s="118">
        <v>0</v>
      </c>
      <c r="S32" s="118">
        <v>0</v>
      </c>
      <c r="T32" s="118">
        <v>0</v>
      </c>
    </row>
    <row r="33" spans="1:20" ht="17.25" customHeight="1" x14ac:dyDescent="0.25">
      <c r="A33" s="9"/>
      <c r="B33" s="7" t="s">
        <v>116</v>
      </c>
      <c r="C33" s="118">
        <f>прил15!H30</f>
        <v>58</v>
      </c>
      <c r="D33" s="118">
        <v>6</v>
      </c>
      <c r="E33" s="118">
        <f>прил15!Q30</f>
        <v>37</v>
      </c>
      <c r="F33" s="118">
        <v>13</v>
      </c>
      <c r="G33" s="118">
        <v>40</v>
      </c>
      <c r="H33" s="118">
        <v>0</v>
      </c>
      <c r="I33" s="118">
        <f>прил15!I30</f>
        <v>0</v>
      </c>
      <c r="J33" s="118">
        <v>0</v>
      </c>
      <c r="K33" s="118">
        <v>0</v>
      </c>
      <c r="L33" s="118">
        <v>1</v>
      </c>
      <c r="M33" s="118">
        <f t="shared" si="0"/>
        <v>1</v>
      </c>
      <c r="N33" s="118">
        <v>1</v>
      </c>
      <c r="O33" s="118">
        <v>0</v>
      </c>
      <c r="P33" s="118">
        <v>0</v>
      </c>
      <c r="Q33" s="118">
        <v>0</v>
      </c>
      <c r="R33" s="118">
        <v>0</v>
      </c>
      <c r="S33" s="118">
        <v>0</v>
      </c>
      <c r="T33" s="118">
        <v>0</v>
      </c>
    </row>
    <row r="34" spans="1:20" ht="26.25" customHeight="1" x14ac:dyDescent="0.25">
      <c r="A34" s="9"/>
      <c r="B34" s="7" t="s">
        <v>106</v>
      </c>
      <c r="C34" s="118">
        <f>прил15!H31</f>
        <v>138</v>
      </c>
      <c r="D34" s="118">
        <v>72</v>
      </c>
      <c r="E34" s="118">
        <f>прил15!Q31</f>
        <v>69</v>
      </c>
      <c r="F34" s="118">
        <v>131</v>
      </c>
      <c r="G34" s="118">
        <v>1</v>
      </c>
      <c r="H34" s="118">
        <v>0</v>
      </c>
      <c r="I34" s="118">
        <f>прил15!I31</f>
        <v>26</v>
      </c>
      <c r="J34" s="118">
        <v>0</v>
      </c>
      <c r="K34" s="118">
        <v>0</v>
      </c>
      <c r="L34" s="118">
        <v>3</v>
      </c>
      <c r="M34" s="118">
        <f t="shared" si="0"/>
        <v>3</v>
      </c>
      <c r="N34" s="118">
        <v>3</v>
      </c>
      <c r="O34" s="118">
        <v>0</v>
      </c>
      <c r="P34" s="118">
        <v>0</v>
      </c>
      <c r="Q34" s="118">
        <v>0</v>
      </c>
      <c r="R34" s="118">
        <v>0</v>
      </c>
      <c r="S34" s="118">
        <v>0</v>
      </c>
      <c r="T34" s="118">
        <v>0</v>
      </c>
    </row>
    <row r="35" spans="1:20" ht="18" customHeight="1" x14ac:dyDescent="0.25">
      <c r="A35" s="9"/>
      <c r="B35" s="7" t="s">
        <v>152</v>
      </c>
      <c r="C35" s="118">
        <f>прил15!H32</f>
        <v>9</v>
      </c>
      <c r="D35" s="118">
        <v>7</v>
      </c>
      <c r="E35" s="118">
        <f>прил15!Q32</f>
        <v>0</v>
      </c>
      <c r="F35" s="118">
        <v>15</v>
      </c>
      <c r="G35" s="118">
        <v>0</v>
      </c>
      <c r="H35" s="118">
        <v>0</v>
      </c>
      <c r="I35" s="118">
        <f>прил15!I32</f>
        <v>0</v>
      </c>
      <c r="J35" s="118">
        <v>0</v>
      </c>
      <c r="K35" s="118">
        <v>0</v>
      </c>
      <c r="L35" s="118">
        <v>0</v>
      </c>
      <c r="M35" s="118">
        <f t="shared" si="0"/>
        <v>0</v>
      </c>
      <c r="N35" s="118">
        <v>0</v>
      </c>
      <c r="O35" s="118">
        <v>0</v>
      </c>
      <c r="P35" s="118">
        <v>0</v>
      </c>
      <c r="Q35" s="118">
        <v>0</v>
      </c>
      <c r="R35" s="118">
        <v>0</v>
      </c>
      <c r="S35" s="118">
        <v>0</v>
      </c>
      <c r="T35" s="118">
        <v>0</v>
      </c>
    </row>
    <row r="36" spans="1:20" ht="28.5" customHeight="1" x14ac:dyDescent="0.25">
      <c r="A36" s="9"/>
      <c r="B36" s="7" t="s">
        <v>121</v>
      </c>
      <c r="C36" s="118">
        <f>прил15!H33</f>
        <v>12</v>
      </c>
      <c r="D36" s="118">
        <v>1</v>
      </c>
      <c r="E36" s="118">
        <f>прил15!Q33</f>
        <v>0</v>
      </c>
      <c r="F36" s="118">
        <v>1</v>
      </c>
      <c r="G36" s="118">
        <v>0</v>
      </c>
      <c r="H36" s="118">
        <v>0</v>
      </c>
      <c r="I36" s="118">
        <f>прил15!I33</f>
        <v>0</v>
      </c>
      <c r="J36" s="118">
        <v>0</v>
      </c>
      <c r="K36" s="118">
        <v>0</v>
      </c>
      <c r="L36" s="118">
        <v>0</v>
      </c>
      <c r="M36" s="118">
        <f t="shared" si="0"/>
        <v>0</v>
      </c>
      <c r="N36" s="118">
        <v>0</v>
      </c>
      <c r="O36" s="118">
        <v>0</v>
      </c>
      <c r="P36" s="118">
        <v>0</v>
      </c>
      <c r="Q36" s="118">
        <v>0</v>
      </c>
      <c r="R36" s="118">
        <v>0</v>
      </c>
      <c r="S36" s="118">
        <v>0</v>
      </c>
      <c r="T36" s="118">
        <v>0</v>
      </c>
    </row>
    <row r="37" spans="1:20" ht="20.25" customHeight="1" x14ac:dyDescent="0.25">
      <c r="A37" s="9"/>
      <c r="B37" s="7" t="s">
        <v>122</v>
      </c>
      <c r="C37" s="118">
        <f>прил15!H34</f>
        <v>3</v>
      </c>
      <c r="D37" s="118">
        <v>0</v>
      </c>
      <c r="E37" s="118">
        <f>прил15!Q34</f>
        <v>1</v>
      </c>
      <c r="F37" s="118">
        <v>2</v>
      </c>
      <c r="G37" s="118">
        <v>0</v>
      </c>
      <c r="H37" s="118">
        <v>0</v>
      </c>
      <c r="I37" s="118">
        <f>прил15!I34</f>
        <v>0</v>
      </c>
      <c r="J37" s="118">
        <v>0</v>
      </c>
      <c r="K37" s="118">
        <v>0</v>
      </c>
      <c r="L37" s="118">
        <v>0</v>
      </c>
      <c r="M37" s="118">
        <f t="shared" si="0"/>
        <v>0</v>
      </c>
      <c r="N37" s="118">
        <v>0</v>
      </c>
      <c r="O37" s="118">
        <v>0</v>
      </c>
      <c r="P37" s="118">
        <v>0</v>
      </c>
      <c r="Q37" s="118">
        <v>0</v>
      </c>
      <c r="R37" s="118">
        <v>0</v>
      </c>
      <c r="S37" s="118">
        <v>0</v>
      </c>
      <c r="T37" s="118">
        <v>0</v>
      </c>
    </row>
    <row r="38" spans="1:20" ht="22.5" customHeight="1" x14ac:dyDescent="0.25">
      <c r="A38" s="9"/>
      <c r="B38" s="7" t="s">
        <v>119</v>
      </c>
      <c r="C38" s="118">
        <f>прил15!H35</f>
        <v>17</v>
      </c>
      <c r="D38" s="118">
        <v>14</v>
      </c>
      <c r="E38" s="118">
        <f>прил15!Q35</f>
        <v>6</v>
      </c>
      <c r="F38" s="118">
        <v>5</v>
      </c>
      <c r="G38" s="118">
        <v>2</v>
      </c>
      <c r="H38" s="118">
        <v>0</v>
      </c>
      <c r="I38" s="118">
        <f>прил15!I35</f>
        <v>1</v>
      </c>
      <c r="J38" s="118">
        <v>0</v>
      </c>
      <c r="K38" s="118">
        <v>0</v>
      </c>
      <c r="L38" s="118">
        <v>0</v>
      </c>
      <c r="M38" s="118">
        <f t="shared" si="0"/>
        <v>0</v>
      </c>
      <c r="N38" s="118">
        <v>0</v>
      </c>
      <c r="O38" s="118">
        <v>0</v>
      </c>
      <c r="P38" s="118">
        <v>0</v>
      </c>
      <c r="Q38" s="118">
        <v>0</v>
      </c>
      <c r="R38" s="118">
        <v>0</v>
      </c>
      <c r="S38" s="118">
        <v>0</v>
      </c>
      <c r="T38" s="118">
        <v>0</v>
      </c>
    </row>
    <row r="39" spans="1:20" ht="30.75" customHeight="1" x14ac:dyDescent="0.25">
      <c r="A39" s="9"/>
      <c r="B39" s="7" t="s">
        <v>120</v>
      </c>
      <c r="C39" s="118">
        <f>прил15!H36</f>
        <v>4</v>
      </c>
      <c r="D39" s="118">
        <v>3</v>
      </c>
      <c r="E39" s="118">
        <f>прил15!Q36</f>
        <v>3</v>
      </c>
      <c r="F39" s="118">
        <v>6</v>
      </c>
      <c r="G39" s="118">
        <v>3</v>
      </c>
      <c r="H39" s="118">
        <v>0</v>
      </c>
      <c r="I39" s="118">
        <f>прил15!I36</f>
        <v>0</v>
      </c>
      <c r="J39" s="118">
        <v>0</v>
      </c>
      <c r="K39" s="118">
        <v>0</v>
      </c>
      <c r="L39" s="118">
        <v>0</v>
      </c>
      <c r="M39" s="118">
        <f t="shared" si="0"/>
        <v>0</v>
      </c>
      <c r="N39" s="118">
        <v>0</v>
      </c>
      <c r="O39" s="118">
        <v>0</v>
      </c>
      <c r="P39" s="118">
        <v>0</v>
      </c>
      <c r="Q39" s="118">
        <v>0</v>
      </c>
      <c r="R39" s="118">
        <v>0</v>
      </c>
      <c r="S39" s="118">
        <v>0</v>
      </c>
      <c r="T39" s="118">
        <v>0</v>
      </c>
    </row>
    <row r="40" spans="1:20" ht="20.25" customHeight="1" x14ac:dyDescent="0.25">
      <c r="A40" s="9"/>
      <c r="B40" s="7" t="s">
        <v>124</v>
      </c>
      <c r="C40" s="118">
        <f>прил15!H37</f>
        <v>18</v>
      </c>
      <c r="D40" s="118">
        <v>7</v>
      </c>
      <c r="E40" s="118">
        <f>прил15!Q37</f>
        <v>0</v>
      </c>
      <c r="F40" s="118">
        <v>2</v>
      </c>
      <c r="G40" s="118">
        <v>3</v>
      </c>
      <c r="H40" s="118">
        <v>0</v>
      </c>
      <c r="I40" s="118">
        <f>прил15!I37</f>
        <v>0</v>
      </c>
      <c r="J40" s="118">
        <v>0</v>
      </c>
      <c r="K40" s="118">
        <v>0</v>
      </c>
      <c r="L40" s="118">
        <v>0</v>
      </c>
      <c r="M40" s="118">
        <f t="shared" si="0"/>
        <v>0</v>
      </c>
      <c r="N40" s="118">
        <v>0</v>
      </c>
      <c r="O40" s="118">
        <v>0</v>
      </c>
      <c r="P40" s="118">
        <v>0</v>
      </c>
      <c r="Q40" s="118">
        <v>0</v>
      </c>
      <c r="R40" s="118">
        <v>0</v>
      </c>
      <c r="S40" s="118">
        <v>0</v>
      </c>
      <c r="T40" s="118">
        <v>0</v>
      </c>
    </row>
    <row r="41" spans="1:20" ht="27" customHeight="1" x14ac:dyDescent="0.25">
      <c r="A41" s="9"/>
      <c r="B41" s="7" t="s">
        <v>123</v>
      </c>
      <c r="C41" s="118">
        <f>прил15!H38</f>
        <v>30</v>
      </c>
      <c r="D41" s="118">
        <v>14</v>
      </c>
      <c r="E41" s="118">
        <f>прил15!Q38</f>
        <v>10</v>
      </c>
      <c r="F41" s="118">
        <v>21</v>
      </c>
      <c r="G41" s="118">
        <v>0</v>
      </c>
      <c r="H41" s="118">
        <v>0</v>
      </c>
      <c r="I41" s="118">
        <f>прил15!I38</f>
        <v>0</v>
      </c>
      <c r="J41" s="118">
        <v>0</v>
      </c>
      <c r="K41" s="118">
        <v>0</v>
      </c>
      <c r="L41" s="118">
        <v>0</v>
      </c>
      <c r="M41" s="118">
        <f t="shared" si="0"/>
        <v>0</v>
      </c>
      <c r="N41" s="118">
        <v>0</v>
      </c>
      <c r="O41" s="118">
        <v>0</v>
      </c>
      <c r="P41" s="118">
        <v>0</v>
      </c>
      <c r="Q41" s="118">
        <v>0</v>
      </c>
      <c r="R41" s="118">
        <v>0</v>
      </c>
      <c r="S41" s="118">
        <v>0</v>
      </c>
      <c r="T41" s="118">
        <v>0</v>
      </c>
    </row>
    <row r="42" spans="1:20" s="184" customFormat="1" ht="27" customHeight="1" x14ac:dyDescent="0.25">
      <c r="A42" s="84"/>
      <c r="B42" s="93" t="s">
        <v>133</v>
      </c>
      <c r="C42" s="76">
        <v>3736</v>
      </c>
      <c r="D42" s="76">
        <v>366</v>
      </c>
      <c r="E42" s="76">
        <v>989</v>
      </c>
      <c r="F42" s="76">
        <v>736</v>
      </c>
      <c r="G42" s="76">
        <v>253</v>
      </c>
      <c r="H42" s="76">
        <v>37</v>
      </c>
      <c r="I42" s="76">
        <v>153</v>
      </c>
      <c r="J42" s="76">
        <v>0</v>
      </c>
      <c r="K42" s="76">
        <v>0</v>
      </c>
      <c r="L42" s="76">
        <v>91</v>
      </c>
      <c r="M42" s="76">
        <v>80</v>
      </c>
      <c r="N42" s="76">
        <v>80</v>
      </c>
      <c r="O42" s="76">
        <v>0</v>
      </c>
      <c r="P42" s="76">
        <v>0</v>
      </c>
      <c r="Q42" s="76">
        <v>0</v>
      </c>
      <c r="R42" s="76">
        <v>0</v>
      </c>
      <c r="S42" s="76">
        <v>0</v>
      </c>
      <c r="T42" s="76">
        <v>0</v>
      </c>
    </row>
    <row r="43" spans="1:20" s="185" customFormat="1" ht="21.75" customHeight="1" x14ac:dyDescent="0.25">
      <c r="A43" s="84"/>
      <c r="B43" s="46" t="s">
        <v>135</v>
      </c>
      <c r="C43" s="76">
        <v>4680</v>
      </c>
      <c r="D43" s="76">
        <v>1326</v>
      </c>
      <c r="E43" s="76">
        <v>1359</v>
      </c>
      <c r="F43" s="76">
        <v>1027</v>
      </c>
      <c r="G43" s="76">
        <v>332</v>
      </c>
      <c r="H43" s="76">
        <v>64</v>
      </c>
      <c r="I43" s="76">
        <v>316</v>
      </c>
      <c r="J43" s="76">
        <v>1</v>
      </c>
      <c r="K43" s="76">
        <v>1</v>
      </c>
      <c r="L43" s="76">
        <v>155</v>
      </c>
      <c r="M43" s="76">
        <v>139</v>
      </c>
      <c r="N43" s="76">
        <v>139</v>
      </c>
      <c r="O43" s="76">
        <v>2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</row>
    <row r="44" spans="1:20" s="185" customFormat="1" ht="21.75" customHeight="1" x14ac:dyDescent="0.25">
      <c r="A44" s="84"/>
      <c r="B44" s="46" t="s">
        <v>134</v>
      </c>
      <c r="C44" s="76">
        <v>8416</v>
      </c>
      <c r="D44" s="76">
        <v>1692</v>
      </c>
      <c r="E44" s="76">
        <v>2348</v>
      </c>
      <c r="F44" s="76">
        <v>1763</v>
      </c>
      <c r="G44" s="76">
        <v>585</v>
      </c>
      <c r="H44" s="76">
        <v>101</v>
      </c>
      <c r="I44" s="76">
        <v>469</v>
      </c>
      <c r="J44" s="76">
        <v>0</v>
      </c>
      <c r="K44" s="76">
        <v>0</v>
      </c>
      <c r="L44" s="76">
        <v>246</v>
      </c>
      <c r="M44" s="76">
        <v>219</v>
      </c>
      <c r="N44" s="76">
        <v>219</v>
      </c>
      <c r="O44" s="76">
        <v>2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</row>
    <row r="45" spans="1:20" s="159" customFormat="1" ht="21.75" customHeight="1" x14ac:dyDescent="0.25">
      <c r="A45" s="84"/>
      <c r="B45" s="46" t="s">
        <v>138</v>
      </c>
      <c r="C45" s="129">
        <f>прил15!H42</f>
        <v>4559</v>
      </c>
      <c r="D45" s="129">
        <v>1326</v>
      </c>
      <c r="E45" s="129">
        <v>2127</v>
      </c>
      <c r="F45" s="129">
        <v>3428</v>
      </c>
      <c r="G45" s="129">
        <v>1068</v>
      </c>
      <c r="H45" s="129">
        <v>170</v>
      </c>
      <c r="I45" s="129">
        <v>316</v>
      </c>
      <c r="J45" s="129">
        <v>0</v>
      </c>
      <c r="K45" s="129">
        <v>0</v>
      </c>
      <c r="L45" s="129">
        <v>375</v>
      </c>
      <c r="M45" s="129">
        <f>M15+M16+M17+M18+M19+M20+M21+M22+M23+M24+M25+M26+M27+M28+M29+M30+M31+M32+M33+M34+M35+M36+M37+M38+M39+M40+M41+M42+M43</f>
        <v>271</v>
      </c>
      <c r="N45" s="129">
        <v>341</v>
      </c>
      <c r="O45" s="129">
        <v>4</v>
      </c>
      <c r="P45" s="129">
        <v>0</v>
      </c>
      <c r="Q45" s="129">
        <v>0</v>
      </c>
      <c r="R45" s="129">
        <v>0</v>
      </c>
      <c r="S45" s="129">
        <v>0</v>
      </c>
      <c r="T45" s="129">
        <v>0</v>
      </c>
    </row>
    <row r="46" spans="1:20" s="159" customFormat="1" ht="21.75" customHeight="1" x14ac:dyDescent="0.25">
      <c r="A46" s="84"/>
      <c r="B46" s="46" t="s">
        <v>139</v>
      </c>
      <c r="C46" s="76">
        <f>C42+C43+C45</f>
        <v>12975</v>
      </c>
      <c r="D46" s="76">
        <f t="shared" ref="D46:T46" si="1">D42+D43+D45</f>
        <v>3018</v>
      </c>
      <c r="E46" s="76">
        <f t="shared" si="1"/>
        <v>4475</v>
      </c>
      <c r="F46" s="76">
        <f t="shared" si="1"/>
        <v>5191</v>
      </c>
      <c r="G46" s="76">
        <f t="shared" si="1"/>
        <v>1653</v>
      </c>
      <c r="H46" s="76">
        <f t="shared" si="1"/>
        <v>271</v>
      </c>
      <c r="I46" s="76">
        <f t="shared" si="1"/>
        <v>785</v>
      </c>
      <c r="J46" s="76">
        <v>1</v>
      </c>
      <c r="K46" s="76">
        <f t="shared" si="1"/>
        <v>1</v>
      </c>
      <c r="L46" s="76">
        <f t="shared" si="1"/>
        <v>621</v>
      </c>
      <c r="M46" s="76">
        <f t="shared" si="1"/>
        <v>490</v>
      </c>
      <c r="N46" s="76">
        <f t="shared" si="1"/>
        <v>560</v>
      </c>
      <c r="O46" s="76">
        <f t="shared" si="1"/>
        <v>6</v>
      </c>
      <c r="P46" s="76">
        <f t="shared" si="1"/>
        <v>0</v>
      </c>
      <c r="Q46" s="76">
        <f t="shared" si="1"/>
        <v>0</v>
      </c>
      <c r="R46" s="76">
        <f t="shared" si="1"/>
        <v>0</v>
      </c>
      <c r="S46" s="76">
        <f t="shared" si="1"/>
        <v>0</v>
      </c>
      <c r="T46" s="76">
        <f t="shared" si="1"/>
        <v>0</v>
      </c>
    </row>
    <row r="47" spans="1:20" s="85" customFormat="1" ht="21.75" customHeight="1" x14ac:dyDescent="0.25">
      <c r="A47" s="84"/>
      <c r="B47" s="46" t="s">
        <v>142</v>
      </c>
      <c r="C47" s="136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36"/>
      <c r="P47" s="136"/>
      <c r="Q47" s="136"/>
      <c r="R47" s="136"/>
      <c r="S47" s="136"/>
      <c r="T47" s="136"/>
    </row>
    <row r="48" spans="1:20" s="159" customFormat="1" x14ac:dyDescent="0.25">
      <c r="A48" s="37"/>
      <c r="B48" s="46" t="s">
        <v>144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</row>
    <row r="49" spans="1:32" ht="15.75" x14ac:dyDescent="0.25">
      <c r="A49" s="62"/>
      <c r="B49" s="70"/>
      <c r="C49" s="130"/>
      <c r="D49" s="181"/>
      <c r="E49" s="133"/>
      <c r="F49" s="182"/>
      <c r="G49" s="133"/>
      <c r="H49" s="133"/>
      <c r="I49" s="133"/>
      <c r="J49" s="133"/>
      <c r="K49" s="133"/>
      <c r="L49" s="133"/>
      <c r="M49" s="133"/>
      <c r="N49" s="133"/>
      <c r="O49" s="132"/>
      <c r="P49" s="131"/>
      <c r="Q49" s="131"/>
      <c r="R49" s="131"/>
      <c r="S49" s="131"/>
      <c r="T49" s="131"/>
      <c r="U49" s="131"/>
      <c r="V49" s="134"/>
      <c r="W49" s="131"/>
      <c r="X49" s="130"/>
      <c r="Y49" s="130"/>
      <c r="Z49" s="130"/>
      <c r="AA49" s="130"/>
      <c r="AB49" s="130"/>
      <c r="AC49" s="130"/>
      <c r="AD49" s="130"/>
      <c r="AE49" s="135"/>
      <c r="AF49" s="130"/>
    </row>
    <row r="50" spans="1:32" ht="34.5" customHeight="1" x14ac:dyDescent="0.25">
      <c r="A50" s="62"/>
      <c r="B50" s="230" t="s">
        <v>92</v>
      </c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161"/>
      <c r="O50" s="79"/>
      <c r="P50" s="27"/>
      <c r="Q50" s="62"/>
      <c r="R50" s="63"/>
      <c r="S50" s="63"/>
      <c r="T50" s="63"/>
    </row>
    <row r="51" spans="1:32" ht="34.5" customHeight="1" x14ac:dyDescent="0.25">
      <c r="A51" s="62"/>
      <c r="B51" s="230" t="s">
        <v>93</v>
      </c>
      <c r="C51" s="231"/>
      <c r="D51" s="231"/>
      <c r="E51" s="231"/>
      <c r="F51" s="231"/>
      <c r="G51" s="231"/>
      <c r="H51" s="231"/>
      <c r="I51" s="231"/>
      <c r="J51" s="231"/>
      <c r="K51" s="231"/>
      <c r="L51" s="231"/>
      <c r="M51" s="231"/>
      <c r="N51" s="161"/>
      <c r="O51" s="80"/>
      <c r="P51" s="27"/>
      <c r="Q51" s="28"/>
      <c r="R51" s="63"/>
      <c r="S51" s="63"/>
      <c r="T51" s="63"/>
    </row>
    <row r="52" spans="1:32" x14ac:dyDescent="0.25">
      <c r="A52" s="62"/>
      <c r="B52" s="62"/>
      <c r="C52" s="62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80"/>
      <c r="P52" s="62"/>
      <c r="Q52" s="81"/>
      <c r="R52" s="62"/>
      <c r="S52" s="62"/>
      <c r="T52" s="62"/>
    </row>
    <row r="53" spans="1:32" x14ac:dyDescent="0.25">
      <c r="A53" s="62"/>
      <c r="B53" s="237" t="s">
        <v>55</v>
      </c>
      <c r="C53" s="238"/>
      <c r="D53" s="238"/>
      <c r="E53" s="238"/>
      <c r="F53" s="238"/>
      <c r="G53" s="238"/>
      <c r="H53" s="238"/>
      <c r="I53" s="238"/>
      <c r="J53" s="238"/>
      <c r="K53" s="160"/>
      <c r="L53" s="160"/>
      <c r="M53" s="160"/>
      <c r="N53" s="160"/>
      <c r="O53" s="80"/>
      <c r="P53" s="62"/>
      <c r="Q53" s="28"/>
      <c r="R53" s="62"/>
      <c r="S53" s="62"/>
      <c r="T53" s="62"/>
    </row>
    <row r="54" spans="1:32" x14ac:dyDescent="0.25">
      <c r="A54" s="62"/>
      <c r="B54" s="237" t="s">
        <v>56</v>
      </c>
      <c r="C54" s="238"/>
      <c r="D54" s="238"/>
      <c r="E54" s="238"/>
      <c r="F54" s="238"/>
      <c r="G54" s="238"/>
      <c r="H54" s="238"/>
      <c r="I54" s="238"/>
      <c r="J54" s="238"/>
      <c r="K54" s="160"/>
      <c r="L54" s="160"/>
      <c r="M54" s="160"/>
      <c r="N54" s="160"/>
      <c r="O54" s="80"/>
      <c r="P54" s="62"/>
      <c r="Q54" s="81"/>
      <c r="R54" s="62"/>
      <c r="S54" s="62"/>
      <c r="T54" s="62"/>
    </row>
    <row r="55" spans="1:32" x14ac:dyDescent="0.25">
      <c r="A55" s="62"/>
      <c r="B55" s="228"/>
      <c r="C55" s="229"/>
      <c r="D55" s="229"/>
      <c r="E55" s="229"/>
      <c r="F55" s="229"/>
      <c r="G55" s="229"/>
      <c r="H55" s="229"/>
      <c r="I55" s="229"/>
      <c r="J55" s="229"/>
      <c r="K55" s="160"/>
      <c r="L55" s="160"/>
      <c r="M55" s="160"/>
      <c r="N55" s="160"/>
      <c r="O55" s="80"/>
      <c r="P55" s="62"/>
      <c r="Q55" s="62"/>
      <c r="R55" s="62"/>
      <c r="S55" s="62"/>
      <c r="T55" s="62"/>
    </row>
    <row r="56" spans="1:32" x14ac:dyDescent="0.25">
      <c r="A56" s="62"/>
      <c r="B56" s="28"/>
      <c r="C56" s="2"/>
      <c r="D56" s="29"/>
      <c r="E56" s="2"/>
      <c r="F56" s="160"/>
      <c r="G56" s="160"/>
      <c r="H56" s="160"/>
      <c r="I56" s="160"/>
      <c r="J56" s="160"/>
      <c r="K56" s="160"/>
      <c r="L56" s="160"/>
      <c r="M56" s="160"/>
      <c r="N56" s="160"/>
      <c r="O56" s="82"/>
      <c r="P56" s="62"/>
      <c r="Q56" s="62"/>
      <c r="R56" s="62"/>
      <c r="S56" s="62"/>
      <c r="T56" s="62"/>
    </row>
    <row r="57" spans="1:32" x14ac:dyDescent="0.25">
      <c r="A57" s="62"/>
      <c r="B57" s="62"/>
      <c r="C57" s="62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82"/>
      <c r="P57" s="62"/>
      <c r="Q57" s="62"/>
      <c r="R57" s="62"/>
      <c r="S57" s="62"/>
      <c r="T57" s="62"/>
    </row>
    <row r="58" spans="1:32" x14ac:dyDescent="0.25">
      <c r="A58" s="62"/>
      <c r="B58" s="47"/>
      <c r="C58" s="62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82"/>
      <c r="P58" s="62"/>
      <c r="Q58" s="81"/>
      <c r="R58" s="62"/>
      <c r="S58" s="62"/>
      <c r="T58" s="62"/>
    </row>
    <row r="59" spans="1:32" x14ac:dyDescent="0.25">
      <c r="A59" s="62"/>
      <c r="B59" s="30"/>
      <c r="C59" s="62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80"/>
      <c r="P59" s="62"/>
      <c r="Q59" s="81"/>
      <c r="R59" s="62"/>
      <c r="S59" s="62"/>
      <c r="T59" s="62"/>
    </row>
    <row r="60" spans="1:32" ht="12.75" customHeight="1" x14ac:dyDescent="0.25">
      <c r="A60" s="6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30"/>
      <c r="P60" s="30"/>
      <c r="Q60" s="30"/>
      <c r="R60" s="24"/>
      <c r="S60" s="24"/>
      <c r="T60" s="24"/>
    </row>
    <row r="61" spans="1:32" ht="12.75" customHeight="1" x14ac:dyDescent="0.25">
      <c r="A61" s="60"/>
      <c r="N61" s="24"/>
      <c r="O61" s="24"/>
      <c r="P61" s="24"/>
      <c r="Q61" s="24"/>
      <c r="R61" s="24"/>
      <c r="S61" s="24"/>
      <c r="T61" s="24"/>
    </row>
    <row r="62" spans="1:32" ht="12.75" customHeight="1" x14ac:dyDescent="0.25">
      <c r="A62" s="60"/>
      <c r="N62" s="24"/>
      <c r="O62" s="24"/>
      <c r="P62" s="24"/>
      <c r="Q62" s="24"/>
      <c r="R62" s="24"/>
      <c r="S62" s="24"/>
      <c r="T62" s="24"/>
    </row>
    <row r="63" spans="1:32" ht="12.75" customHeight="1" x14ac:dyDescent="0.25">
      <c r="A63" s="60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</row>
    <row r="64" spans="1:32" ht="12.75" customHeight="1" x14ac:dyDescent="0.25">
      <c r="A64" s="60"/>
      <c r="K64" s="24"/>
      <c r="L64" s="24"/>
      <c r="M64" s="24"/>
      <c r="N64" s="24"/>
      <c r="O64" s="24"/>
      <c r="P64" s="24"/>
      <c r="Q64" s="24"/>
      <c r="R64" s="24"/>
      <c r="S64" s="24"/>
      <c r="T64" s="24"/>
    </row>
    <row r="65" spans="1:20" ht="12.75" customHeight="1" x14ac:dyDescent="0.25">
      <c r="A65" s="60"/>
      <c r="K65" s="24"/>
      <c r="L65" s="24"/>
      <c r="M65" s="24"/>
      <c r="N65" s="24"/>
      <c r="O65" s="24"/>
      <c r="P65" s="24"/>
      <c r="Q65" s="24"/>
      <c r="R65" s="24"/>
      <c r="S65" s="24"/>
      <c r="T65" s="24"/>
    </row>
    <row r="66" spans="1:20" ht="12.75" customHeight="1" x14ac:dyDescent="0.25">
      <c r="A66" s="60"/>
      <c r="K66" s="24"/>
      <c r="L66" s="24"/>
      <c r="M66" s="24"/>
      <c r="N66" s="24"/>
      <c r="O66" s="24"/>
      <c r="P66" s="24"/>
      <c r="Q66" s="24"/>
      <c r="R66" s="24"/>
      <c r="S66" s="24"/>
      <c r="T66" s="24"/>
    </row>
    <row r="67" spans="1:20" ht="12.75" customHeight="1" x14ac:dyDescent="0.25">
      <c r="A67" s="60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</row>
    <row r="68" spans="1:20" ht="12.75" customHeight="1" x14ac:dyDescent="0.25">
      <c r="A68" s="60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1:20" ht="12.75" customHeight="1" x14ac:dyDescent="0.25">
      <c r="A69" s="60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</row>
    <row r="70" spans="1:20" ht="12.75" customHeight="1" x14ac:dyDescent="0.25">
      <c r="A70" s="6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</row>
    <row r="71" spans="1:20" ht="12.75" customHeight="1" x14ac:dyDescent="0.25">
      <c r="A71" s="60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</row>
    <row r="72" spans="1:20" ht="12.75" customHeight="1" x14ac:dyDescent="0.25">
      <c r="A72" s="60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</row>
    <row r="73" spans="1:20" ht="12.75" customHeight="1" x14ac:dyDescent="0.25">
      <c r="A73" s="60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</row>
    <row r="74" spans="1:20" ht="12.75" customHeight="1" x14ac:dyDescent="0.25">
      <c r="A74" s="60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1:20" ht="12.75" customHeight="1" x14ac:dyDescent="0.25">
      <c r="A75" s="6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1:20" ht="12.75" customHeight="1" x14ac:dyDescent="0.25">
      <c r="A76" s="6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</row>
    <row r="77" spans="1:20" ht="12.75" customHeight="1" x14ac:dyDescent="0.25">
      <c r="A77" s="60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</row>
    <row r="78" spans="1:20" ht="12.75" customHeight="1" x14ac:dyDescent="0.25">
      <c r="A78" s="60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</row>
    <row r="79" spans="1:20" ht="12.75" customHeight="1" x14ac:dyDescent="0.25">
      <c r="A79" s="6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1:20" ht="12.75" customHeight="1" x14ac:dyDescent="0.25">
      <c r="A80" s="6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1:20" ht="12.75" customHeight="1" x14ac:dyDescent="0.25">
      <c r="A81" s="60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1:20" ht="12.75" customHeight="1" x14ac:dyDescent="0.25">
      <c r="A82" s="60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1:20" ht="12.75" customHeight="1" x14ac:dyDescent="0.25">
      <c r="A83" s="60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1:20" ht="12.75" customHeight="1" x14ac:dyDescent="0.25">
      <c r="A84" s="6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1:20" ht="12.75" customHeight="1" x14ac:dyDescent="0.25">
      <c r="A85" s="60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1:20" ht="12.75" customHeight="1" x14ac:dyDescent="0.25">
      <c r="A86" s="60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1:20" ht="12.75" customHeight="1" x14ac:dyDescent="0.25">
      <c r="A87" s="60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1:20" ht="12.75" customHeight="1" x14ac:dyDescent="0.25">
      <c r="A88" s="60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1:20" ht="12.75" customHeight="1" x14ac:dyDescent="0.25">
      <c r="A89" s="60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1:20" ht="12.75" customHeight="1" x14ac:dyDescent="0.25">
      <c r="A90" s="60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1:20" ht="12.75" customHeight="1" x14ac:dyDescent="0.25">
      <c r="A91" s="60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1:20" ht="12.75" customHeight="1" x14ac:dyDescent="0.25">
      <c r="A92" s="6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1:20" ht="12.75" customHeight="1" x14ac:dyDescent="0.25">
      <c r="A93" s="60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1:20" ht="12.75" customHeight="1" x14ac:dyDescent="0.25">
      <c r="A94" s="60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1:20" ht="12.75" customHeight="1" x14ac:dyDescent="0.25">
      <c r="A95" s="60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1:20" ht="12.75" customHeight="1" x14ac:dyDescent="0.25">
      <c r="A96" s="60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1:20" ht="12.75" customHeight="1" x14ac:dyDescent="0.25">
      <c r="A97" s="60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1:20" ht="12.75" customHeight="1" x14ac:dyDescent="0.25">
      <c r="A98" s="60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1:20" ht="12.75" customHeight="1" x14ac:dyDescent="0.25">
      <c r="A99" s="60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1:20" ht="12.75" customHeight="1" x14ac:dyDescent="0.25">
      <c r="A100" s="6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  <row r="101" spans="1:20" ht="12.75" customHeight="1" x14ac:dyDescent="0.25">
      <c r="A101" s="60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</row>
    <row r="102" spans="1:20" ht="12.75" customHeight="1" x14ac:dyDescent="0.25">
      <c r="A102" s="60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</row>
    <row r="103" spans="1:20" ht="12.75" customHeight="1" x14ac:dyDescent="0.25">
      <c r="A103" s="60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</row>
    <row r="104" spans="1:20" ht="12.75" customHeight="1" x14ac:dyDescent="0.25">
      <c r="A104" s="60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</row>
    <row r="105" spans="1:20" ht="12.75" customHeight="1" x14ac:dyDescent="0.25">
      <c r="A105" s="60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</row>
    <row r="106" spans="1:20" ht="12.75" customHeight="1" x14ac:dyDescent="0.25">
      <c r="A106" s="60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</row>
    <row r="107" spans="1:20" ht="12.75" customHeight="1" x14ac:dyDescent="0.25">
      <c r="A107" s="60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</row>
    <row r="108" spans="1:20" ht="12.75" customHeight="1" x14ac:dyDescent="0.25">
      <c r="A108" s="60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</row>
    <row r="109" spans="1:20" ht="12.75" customHeight="1" x14ac:dyDescent="0.25">
      <c r="A109" s="60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</row>
    <row r="110" spans="1:20" ht="12.75" customHeight="1" x14ac:dyDescent="0.25">
      <c r="A110" s="60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</row>
    <row r="111" spans="1:20" ht="12.75" customHeight="1" x14ac:dyDescent="0.25">
      <c r="A111" s="60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</row>
    <row r="112" spans="1:20" ht="12.75" customHeight="1" x14ac:dyDescent="0.25">
      <c r="A112" s="60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</row>
    <row r="113" spans="1:20" ht="12.75" customHeight="1" x14ac:dyDescent="0.25">
      <c r="A113" s="60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</row>
    <row r="114" spans="1:20" ht="12.75" customHeight="1" x14ac:dyDescent="0.25">
      <c r="A114" s="60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</row>
    <row r="115" spans="1:20" ht="12.75" customHeight="1" x14ac:dyDescent="0.25">
      <c r="A115" s="60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</row>
    <row r="116" spans="1:20" ht="12.75" customHeight="1" x14ac:dyDescent="0.25">
      <c r="A116" s="60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</row>
    <row r="117" spans="1:20" ht="12.75" customHeight="1" x14ac:dyDescent="0.25">
      <c r="A117" s="60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</row>
    <row r="118" spans="1:20" ht="12.75" customHeight="1" x14ac:dyDescent="0.25">
      <c r="A118" s="60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</row>
    <row r="119" spans="1:20" ht="12.75" customHeight="1" x14ac:dyDescent="0.25">
      <c r="A119" s="60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1:20" ht="12.75" customHeight="1" x14ac:dyDescent="0.25">
      <c r="A120" s="60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</row>
    <row r="121" spans="1:20" ht="12.75" customHeight="1" x14ac:dyDescent="0.25">
      <c r="A121" s="60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</row>
    <row r="122" spans="1:20" ht="12.75" customHeight="1" x14ac:dyDescent="0.25">
      <c r="A122" s="60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</row>
    <row r="123" spans="1:20" ht="12.75" customHeight="1" x14ac:dyDescent="0.25">
      <c r="A123" s="60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</row>
    <row r="124" spans="1:20" ht="12.75" customHeight="1" x14ac:dyDescent="0.25">
      <c r="A124" s="60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</row>
    <row r="125" spans="1:20" ht="12.75" customHeight="1" x14ac:dyDescent="0.25">
      <c r="A125" s="60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</row>
    <row r="126" spans="1:20" ht="12.75" customHeight="1" x14ac:dyDescent="0.25">
      <c r="A126" s="60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</row>
    <row r="127" spans="1:20" ht="12.75" customHeight="1" x14ac:dyDescent="0.25">
      <c r="A127" s="60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</row>
    <row r="128" spans="1:20" ht="12.75" customHeight="1" x14ac:dyDescent="0.25">
      <c r="A128" s="60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</row>
    <row r="129" spans="1:20" ht="12.75" customHeight="1" x14ac:dyDescent="0.25">
      <c r="A129" s="60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</row>
    <row r="130" spans="1:20" ht="12.75" customHeight="1" x14ac:dyDescent="0.25">
      <c r="A130" s="60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</row>
    <row r="131" spans="1:20" ht="12.75" customHeight="1" x14ac:dyDescent="0.25">
      <c r="A131" s="60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</row>
    <row r="132" spans="1:20" ht="12.75" customHeight="1" x14ac:dyDescent="0.25">
      <c r="A132" s="60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</row>
    <row r="133" spans="1:20" ht="12.75" customHeight="1" x14ac:dyDescent="0.25">
      <c r="A133" s="60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</row>
    <row r="134" spans="1:20" ht="12.75" customHeight="1" x14ac:dyDescent="0.25">
      <c r="A134" s="60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</row>
    <row r="135" spans="1:20" ht="12.75" customHeight="1" x14ac:dyDescent="0.25">
      <c r="A135" s="60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</row>
    <row r="136" spans="1:20" ht="12.75" customHeight="1" x14ac:dyDescent="0.25">
      <c r="A136" s="60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</row>
    <row r="137" spans="1:20" ht="12.75" customHeight="1" x14ac:dyDescent="0.25">
      <c r="A137" s="60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</row>
  </sheetData>
  <mergeCells count="37">
    <mergeCell ref="B1:L1"/>
    <mergeCell ref="R10:R11"/>
    <mergeCell ref="N7:S7"/>
    <mergeCell ref="B53:J53"/>
    <mergeCell ref="B54:J54"/>
    <mergeCell ref="P2:S2"/>
    <mergeCell ref="B2:L2"/>
    <mergeCell ref="B3:L3"/>
    <mergeCell ref="G9:G11"/>
    <mergeCell ref="H10:H11"/>
    <mergeCell ref="F7:F11"/>
    <mergeCell ref="E6:E11"/>
    <mergeCell ref="K5:K11"/>
    <mergeCell ref="P10:P11"/>
    <mergeCell ref="N8:S8"/>
    <mergeCell ref="G8:H8"/>
    <mergeCell ref="B55:J55"/>
    <mergeCell ref="B50:M50"/>
    <mergeCell ref="B51:M51"/>
    <mergeCell ref="T5:T11"/>
    <mergeCell ref="N9:O9"/>
    <mergeCell ref="P9:Q9"/>
    <mergeCell ref="R9:S9"/>
    <mergeCell ref="N10:N11"/>
    <mergeCell ref="L5:S5"/>
    <mergeCell ref="F6:H6"/>
    <mergeCell ref="M6:S6"/>
    <mergeCell ref="C6:C11"/>
    <mergeCell ref="D7:D11"/>
    <mergeCell ref="L6:L11"/>
    <mergeCell ref="M7:M11"/>
    <mergeCell ref="A5:A7"/>
    <mergeCell ref="B5:B11"/>
    <mergeCell ref="C5:H5"/>
    <mergeCell ref="I5:I11"/>
    <mergeCell ref="J5:J11"/>
    <mergeCell ref="G7:H7"/>
  </mergeCells>
  <hyperlinks>
    <hyperlink ref="D13" r:id="rId1" display="68" xr:uid="{FC554264-38EE-49F9-9776-4DE6478410AA}"/>
    <hyperlink ref="D35" r:id="rId2" display="2" xr:uid="{B2D53D7E-27FF-423F-B23A-24C88138D60C}"/>
    <hyperlink ref="D39" r:id="rId3" display="2" xr:uid="{496DE7FC-263F-4EFD-B423-04BE3F256DF0}"/>
    <hyperlink ref="D41" r:id="rId4" display="1" xr:uid="{FB0CBBF9-D57A-48DB-8167-9D6E3EC78993}"/>
    <hyperlink ref="D14" r:id="rId5" display="8" xr:uid="{2716E4F6-D160-4767-A226-11FAC3BFF41B}"/>
    <hyperlink ref="D38" r:id="rId6" display="2" xr:uid="{0A5DBA86-E592-4954-A944-4B607223B518}"/>
  </hyperlinks>
  <pageMargins left="0.11811023622047245" right="0.19685039370078741" top="0.74803149606299213" bottom="0" header="0" footer="0"/>
  <pageSetup paperSize="9" scale="57" fitToHeight="0" orientation="landscape" r:id="rId7"/>
  <headerFooter>
    <oddHeader>&amp;C2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122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C43" sqref="C43:S43"/>
    </sheetView>
  </sheetViews>
  <sheetFormatPr defaultColWidth="14.42578125" defaultRowHeight="15" customHeight="1" x14ac:dyDescent="0.25"/>
  <cols>
    <col min="1" max="1" width="4" style="70" customWidth="1"/>
    <col min="2" max="2" width="40" style="70" customWidth="1"/>
    <col min="3" max="3" width="11.140625" style="70" customWidth="1"/>
    <col min="4" max="4" width="11.5703125" style="70" customWidth="1"/>
    <col min="5" max="7" width="13.28515625" style="70" customWidth="1"/>
    <col min="8" max="8" width="6.7109375" style="70" customWidth="1"/>
    <col min="9" max="10" width="9.85546875" style="70" customWidth="1"/>
    <col min="11" max="11" width="9.5703125" style="70" customWidth="1"/>
    <col min="12" max="12" width="8.85546875" style="150" customWidth="1"/>
    <col min="13" max="13" width="9.5703125" style="150" customWidth="1"/>
    <col min="14" max="14" width="10.85546875" style="70" customWidth="1"/>
    <col min="15" max="15" width="7.28515625" style="70" customWidth="1"/>
    <col min="16" max="16" width="10.85546875" style="70" customWidth="1"/>
    <col min="17" max="17" width="10.5703125" style="70" customWidth="1"/>
    <col min="18" max="18" width="9.42578125" style="70" customWidth="1"/>
    <col min="19" max="19" width="11.5703125" style="70" customWidth="1"/>
    <col min="20" max="21" width="14.42578125" style="29"/>
    <col min="22" max="28" width="14.42578125" style="70"/>
  </cols>
  <sheetData>
    <row r="1" spans="1:28" ht="12.75" customHeight="1" x14ac:dyDescent="0.25">
      <c r="A1" s="36"/>
      <c r="B1" s="232" t="s">
        <v>209</v>
      </c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3" t="s">
        <v>95</v>
      </c>
      <c r="S1" s="264"/>
    </row>
    <row r="2" spans="1:28" ht="12.75" customHeight="1" x14ac:dyDescent="0.25">
      <c r="A2" s="36"/>
      <c r="B2" s="232" t="s">
        <v>187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4"/>
      <c r="S2" s="128" t="s">
        <v>156</v>
      </c>
    </row>
    <row r="3" spans="1:28" ht="12.75" customHeight="1" x14ac:dyDescent="0.25">
      <c r="A3" s="68"/>
      <c r="B3" s="232" t="s">
        <v>188</v>
      </c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58"/>
      <c r="S3" s="64"/>
    </row>
    <row r="4" spans="1:28" ht="12.75" customHeight="1" x14ac:dyDescent="0.25">
      <c r="A4" s="68"/>
      <c r="B4" s="232" t="s">
        <v>210</v>
      </c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62"/>
      <c r="S4" s="229"/>
    </row>
    <row r="5" spans="1:28" ht="12.75" customHeight="1" x14ac:dyDescent="0.25">
      <c r="A5" s="60"/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28"/>
      <c r="M5" s="228"/>
      <c r="N5" s="253"/>
      <c r="O5" s="253"/>
      <c r="P5" s="253"/>
      <c r="Q5" s="253"/>
      <c r="R5" s="24"/>
      <c r="S5" s="64"/>
    </row>
    <row r="6" spans="1:28" ht="12.75" customHeight="1" x14ac:dyDescent="0.25">
      <c r="A6" s="219" t="s">
        <v>1</v>
      </c>
      <c r="B6" s="219" t="s">
        <v>58</v>
      </c>
      <c r="C6" s="219" t="s">
        <v>90</v>
      </c>
      <c r="D6" s="247" t="s">
        <v>12</v>
      </c>
      <c r="E6" s="248"/>
      <c r="F6" s="248"/>
      <c r="G6" s="249"/>
      <c r="H6" s="247" t="s">
        <v>63</v>
      </c>
      <c r="I6" s="248"/>
      <c r="J6" s="248"/>
      <c r="K6" s="248"/>
      <c r="L6" s="256" t="s">
        <v>184</v>
      </c>
      <c r="M6" s="257"/>
      <c r="N6" s="259" t="s">
        <v>62</v>
      </c>
      <c r="O6" s="247" t="s">
        <v>64</v>
      </c>
      <c r="P6" s="248"/>
      <c r="Q6" s="249"/>
      <c r="R6" s="254" t="s">
        <v>67</v>
      </c>
      <c r="S6" s="267" t="s">
        <v>68</v>
      </c>
    </row>
    <row r="7" spans="1:28" ht="27.75" customHeight="1" x14ac:dyDescent="0.25">
      <c r="A7" s="250"/>
      <c r="B7" s="250"/>
      <c r="C7" s="250"/>
      <c r="D7" s="259" t="s">
        <v>180</v>
      </c>
      <c r="E7" s="219" t="s">
        <v>181</v>
      </c>
      <c r="F7" s="219" t="s">
        <v>182</v>
      </c>
      <c r="G7" s="219" t="s">
        <v>183</v>
      </c>
      <c r="H7" s="254" t="s">
        <v>16</v>
      </c>
      <c r="I7" s="247" t="s">
        <v>6</v>
      </c>
      <c r="J7" s="248"/>
      <c r="K7" s="248"/>
      <c r="L7" s="258"/>
      <c r="M7" s="258"/>
      <c r="N7" s="260"/>
      <c r="O7" s="219" t="s">
        <v>16</v>
      </c>
      <c r="P7" s="247" t="s">
        <v>6</v>
      </c>
      <c r="Q7" s="249"/>
      <c r="R7" s="266"/>
      <c r="S7" s="268"/>
    </row>
    <row r="8" spans="1:28" ht="86.25" customHeight="1" x14ac:dyDescent="0.25">
      <c r="A8" s="251"/>
      <c r="B8" s="251"/>
      <c r="C8" s="251"/>
      <c r="D8" s="261"/>
      <c r="E8" s="251"/>
      <c r="F8" s="251"/>
      <c r="G8" s="251"/>
      <c r="H8" s="255"/>
      <c r="I8" s="38" t="s">
        <v>59</v>
      </c>
      <c r="J8" s="31" t="s">
        <v>60</v>
      </c>
      <c r="K8" s="38" t="s">
        <v>61</v>
      </c>
      <c r="L8" s="22" t="s">
        <v>185</v>
      </c>
      <c r="M8" s="22" t="s">
        <v>186</v>
      </c>
      <c r="N8" s="261"/>
      <c r="O8" s="251"/>
      <c r="P8" s="39" t="s">
        <v>65</v>
      </c>
      <c r="Q8" s="31" t="s">
        <v>66</v>
      </c>
      <c r="R8" s="255"/>
      <c r="S8" s="269"/>
    </row>
    <row r="9" spans="1:28" ht="12.75" customHeight="1" x14ac:dyDescent="0.25">
      <c r="A9" s="32" t="s">
        <v>2</v>
      </c>
      <c r="B9" s="32" t="s">
        <v>3</v>
      </c>
      <c r="C9" s="66">
        <v>1</v>
      </c>
      <c r="D9" s="66">
        <v>2</v>
      </c>
      <c r="E9" s="66">
        <v>3</v>
      </c>
      <c r="F9" s="66">
        <v>4</v>
      </c>
      <c r="G9" s="66">
        <v>5</v>
      </c>
      <c r="H9" s="66">
        <v>6</v>
      </c>
      <c r="I9" s="66">
        <v>7</v>
      </c>
      <c r="J9" s="66">
        <v>8</v>
      </c>
      <c r="K9" s="66">
        <v>9</v>
      </c>
      <c r="L9" s="71">
        <v>10</v>
      </c>
      <c r="M9" s="71">
        <v>11</v>
      </c>
      <c r="N9" s="66">
        <v>12</v>
      </c>
      <c r="O9" s="66">
        <v>13</v>
      </c>
      <c r="P9" s="66">
        <v>14</v>
      </c>
      <c r="Q9" s="66">
        <v>15</v>
      </c>
      <c r="R9" s="69">
        <v>16</v>
      </c>
      <c r="S9" s="40">
        <v>17</v>
      </c>
    </row>
    <row r="10" spans="1:28" s="11" customFormat="1" ht="24" customHeight="1" x14ac:dyDescent="0.25">
      <c r="A10" s="9"/>
      <c r="B10" s="5" t="s">
        <v>125</v>
      </c>
      <c r="C10" s="33">
        <v>25</v>
      </c>
      <c r="D10" s="33">
        <v>3</v>
      </c>
      <c r="E10" s="33">
        <v>0</v>
      </c>
      <c r="F10" s="33">
        <v>0</v>
      </c>
      <c r="G10" s="33">
        <v>15</v>
      </c>
      <c r="H10" s="33">
        <v>19</v>
      </c>
      <c r="I10" s="33">
        <v>0</v>
      </c>
      <c r="J10" s="33">
        <v>0</v>
      </c>
      <c r="K10" s="33">
        <v>0</v>
      </c>
      <c r="L10" s="88">
        <v>0</v>
      </c>
      <c r="M10" s="88">
        <v>0</v>
      </c>
      <c r="N10" s="33">
        <v>0</v>
      </c>
      <c r="O10" s="33">
        <v>6</v>
      </c>
      <c r="P10" s="33">
        <v>0</v>
      </c>
      <c r="Q10" s="33">
        <v>0</v>
      </c>
      <c r="R10" s="33">
        <v>13</v>
      </c>
      <c r="S10" s="33">
        <v>0</v>
      </c>
      <c r="T10" s="19"/>
      <c r="U10" s="19"/>
      <c r="V10" s="18"/>
      <c r="W10" s="10"/>
      <c r="X10" s="70"/>
      <c r="Y10" s="70"/>
      <c r="Z10" s="70"/>
      <c r="AA10" s="70"/>
      <c r="AB10" s="70"/>
    </row>
    <row r="11" spans="1:28" s="11" customFormat="1" ht="29.25" customHeight="1" x14ac:dyDescent="0.25">
      <c r="A11" s="9"/>
      <c r="B11" s="6" t="s">
        <v>98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88">
        <v>0</v>
      </c>
      <c r="M11" s="88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19"/>
      <c r="U11" s="19"/>
      <c r="V11" s="18"/>
      <c r="W11" s="10"/>
      <c r="X11" s="70"/>
      <c r="Y11" s="70"/>
      <c r="Z11" s="70"/>
      <c r="AA11" s="70"/>
      <c r="AB11" s="70"/>
    </row>
    <row r="12" spans="1:28" s="11" customFormat="1" ht="30.75" customHeight="1" x14ac:dyDescent="0.25">
      <c r="A12" s="9"/>
      <c r="B12" s="7" t="s">
        <v>99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88">
        <v>0</v>
      </c>
      <c r="P12" s="88">
        <v>0</v>
      </c>
      <c r="Q12" s="88">
        <v>0</v>
      </c>
      <c r="R12" s="88">
        <v>0</v>
      </c>
      <c r="S12" s="88">
        <v>0</v>
      </c>
      <c r="T12" s="19"/>
      <c r="U12" s="19"/>
      <c r="V12" s="18"/>
      <c r="W12" s="10"/>
      <c r="X12" s="70"/>
      <c r="Y12" s="70"/>
      <c r="Z12" s="70"/>
      <c r="AA12" s="70"/>
      <c r="AB12" s="70"/>
    </row>
    <row r="13" spans="1:28" s="11" customFormat="1" ht="30" customHeight="1" x14ac:dyDescent="0.25">
      <c r="A13" s="9"/>
      <c r="B13" s="7" t="s">
        <v>100</v>
      </c>
      <c r="C13" s="88">
        <v>0</v>
      </c>
      <c r="D13" s="88">
        <v>0</v>
      </c>
      <c r="E13" s="88">
        <v>0</v>
      </c>
      <c r="F13" s="88">
        <v>0</v>
      </c>
      <c r="G13" s="88">
        <v>0</v>
      </c>
      <c r="H13" s="88">
        <v>0</v>
      </c>
      <c r="I13" s="88">
        <v>0</v>
      </c>
      <c r="J13" s="88">
        <v>0</v>
      </c>
      <c r="K13" s="88">
        <v>0</v>
      </c>
      <c r="L13" s="88">
        <v>0</v>
      </c>
      <c r="M13" s="88">
        <v>0</v>
      </c>
      <c r="N13" s="88">
        <v>0</v>
      </c>
      <c r="O13" s="88">
        <v>0</v>
      </c>
      <c r="P13" s="88">
        <v>0</v>
      </c>
      <c r="Q13" s="88">
        <v>0</v>
      </c>
      <c r="R13" s="88">
        <v>0</v>
      </c>
      <c r="S13" s="88">
        <v>0</v>
      </c>
      <c r="T13" s="19"/>
      <c r="U13" s="19"/>
      <c r="V13" s="18"/>
      <c r="W13" s="10"/>
      <c r="X13" s="70"/>
      <c r="Y13" s="70"/>
      <c r="Z13" s="70"/>
      <c r="AA13" s="70"/>
      <c r="AB13" s="70"/>
    </row>
    <row r="14" spans="1:28" s="11" customFormat="1" ht="27" customHeight="1" x14ac:dyDescent="0.25">
      <c r="A14" s="9"/>
      <c r="B14" s="7" t="s">
        <v>101</v>
      </c>
      <c r="C14" s="88">
        <v>0</v>
      </c>
      <c r="D14" s="88">
        <v>0</v>
      </c>
      <c r="E14" s="88">
        <v>0</v>
      </c>
      <c r="F14" s="88">
        <v>0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8">
        <v>0</v>
      </c>
      <c r="M14" s="88">
        <v>0</v>
      </c>
      <c r="N14" s="88">
        <v>0</v>
      </c>
      <c r="O14" s="88">
        <v>0</v>
      </c>
      <c r="P14" s="88">
        <v>0</v>
      </c>
      <c r="Q14" s="88">
        <v>0</v>
      </c>
      <c r="R14" s="88">
        <v>0</v>
      </c>
      <c r="S14" s="88">
        <v>0</v>
      </c>
      <c r="T14" s="19"/>
      <c r="U14" s="19"/>
      <c r="V14" s="18"/>
      <c r="W14" s="10"/>
      <c r="X14" s="70"/>
      <c r="Y14" s="70"/>
      <c r="Z14" s="70"/>
      <c r="AA14" s="70"/>
      <c r="AB14" s="70"/>
    </row>
    <row r="15" spans="1:28" s="11" customFormat="1" ht="26.25" customHeight="1" x14ac:dyDescent="0.25">
      <c r="A15" s="9"/>
      <c r="B15" s="7" t="s">
        <v>102</v>
      </c>
      <c r="C15" s="88">
        <v>0</v>
      </c>
      <c r="D15" s="88">
        <v>0</v>
      </c>
      <c r="E15" s="88">
        <v>0</v>
      </c>
      <c r="F15" s="88">
        <v>0</v>
      </c>
      <c r="G15" s="88">
        <v>0</v>
      </c>
      <c r="H15" s="88">
        <v>0</v>
      </c>
      <c r="I15" s="88">
        <v>0</v>
      </c>
      <c r="J15" s="88">
        <v>0</v>
      </c>
      <c r="K15" s="88">
        <v>0</v>
      </c>
      <c r="L15" s="88">
        <v>0</v>
      </c>
      <c r="M15" s="88">
        <v>0</v>
      </c>
      <c r="N15" s="88">
        <v>0</v>
      </c>
      <c r="O15" s="88">
        <v>0</v>
      </c>
      <c r="P15" s="88">
        <v>0</v>
      </c>
      <c r="Q15" s="88">
        <v>0</v>
      </c>
      <c r="R15" s="88">
        <v>0</v>
      </c>
      <c r="S15" s="88">
        <v>0</v>
      </c>
      <c r="T15" s="19"/>
      <c r="U15" s="19"/>
      <c r="V15" s="18"/>
      <c r="W15" s="10"/>
      <c r="X15" s="70"/>
      <c r="Y15" s="70"/>
      <c r="Z15" s="70"/>
      <c r="AA15" s="70"/>
      <c r="AB15" s="70"/>
    </row>
    <row r="16" spans="1:28" s="11" customFormat="1" ht="35.25" customHeight="1" x14ac:dyDescent="0.25">
      <c r="A16" s="9"/>
      <c r="B16" s="7" t="s">
        <v>103</v>
      </c>
      <c r="C16" s="88">
        <v>0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0</v>
      </c>
      <c r="K16" s="88">
        <v>0</v>
      </c>
      <c r="L16" s="88">
        <v>0</v>
      </c>
      <c r="M16" s="88">
        <v>0</v>
      </c>
      <c r="N16" s="88">
        <v>0</v>
      </c>
      <c r="O16" s="88">
        <v>0</v>
      </c>
      <c r="P16" s="88">
        <v>0</v>
      </c>
      <c r="Q16" s="88">
        <v>0</v>
      </c>
      <c r="R16" s="88">
        <v>0</v>
      </c>
      <c r="S16" s="88">
        <v>0</v>
      </c>
      <c r="T16" s="19"/>
      <c r="U16" s="19"/>
      <c r="V16" s="18"/>
      <c r="W16" s="10"/>
      <c r="X16" s="70"/>
      <c r="Y16" s="70"/>
      <c r="Z16" s="70"/>
      <c r="AA16" s="70"/>
      <c r="AB16" s="70"/>
    </row>
    <row r="17" spans="1:28" s="11" customFormat="1" ht="30.75" customHeight="1" x14ac:dyDescent="0.25">
      <c r="A17" s="9"/>
      <c r="B17" s="7" t="s">
        <v>104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  <c r="K17" s="88">
        <v>0</v>
      </c>
      <c r="L17" s="88">
        <v>0</v>
      </c>
      <c r="M17" s="88">
        <v>0</v>
      </c>
      <c r="N17" s="88">
        <v>0</v>
      </c>
      <c r="O17" s="88">
        <v>0</v>
      </c>
      <c r="P17" s="88">
        <v>0</v>
      </c>
      <c r="Q17" s="88">
        <v>0</v>
      </c>
      <c r="R17" s="88">
        <v>0</v>
      </c>
      <c r="S17" s="88">
        <v>0</v>
      </c>
      <c r="T17" s="19"/>
      <c r="U17" s="19"/>
      <c r="V17" s="18"/>
      <c r="W17" s="10"/>
      <c r="X17" s="70"/>
      <c r="Y17" s="70"/>
      <c r="Z17" s="70"/>
      <c r="AA17" s="70"/>
      <c r="AB17" s="70"/>
    </row>
    <row r="18" spans="1:28" s="11" customFormat="1" ht="28.5" customHeight="1" x14ac:dyDescent="0.25">
      <c r="A18" s="9"/>
      <c r="B18" s="7" t="s">
        <v>105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88">
        <v>0</v>
      </c>
      <c r="P18" s="88">
        <v>0</v>
      </c>
      <c r="Q18" s="88">
        <v>0</v>
      </c>
      <c r="R18" s="88">
        <v>0</v>
      </c>
      <c r="S18" s="88">
        <v>0</v>
      </c>
      <c r="T18" s="19"/>
      <c r="U18" s="19"/>
      <c r="V18" s="18"/>
      <c r="W18" s="10"/>
      <c r="X18" s="70"/>
      <c r="Y18" s="70"/>
      <c r="Z18" s="70"/>
      <c r="AA18" s="70"/>
      <c r="AB18" s="70"/>
    </row>
    <row r="19" spans="1:28" s="11" customFormat="1" ht="29.25" customHeight="1" x14ac:dyDescent="0.25">
      <c r="A19" s="9"/>
      <c r="B19" s="7" t="s">
        <v>106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8">
        <v>0</v>
      </c>
      <c r="Q19" s="88">
        <v>0</v>
      </c>
      <c r="R19" s="88">
        <v>0</v>
      </c>
      <c r="S19" s="88">
        <v>0</v>
      </c>
      <c r="T19" s="19"/>
      <c r="U19" s="19"/>
      <c r="V19" s="18"/>
      <c r="W19" s="10"/>
      <c r="X19" s="70"/>
      <c r="Y19" s="70"/>
      <c r="Z19" s="70"/>
      <c r="AA19" s="70"/>
      <c r="AB19" s="70"/>
    </row>
    <row r="20" spans="1:28" s="11" customFormat="1" ht="26.25" customHeight="1" x14ac:dyDescent="0.25">
      <c r="A20" s="9"/>
      <c r="B20" s="7" t="s">
        <v>107</v>
      </c>
      <c r="C20" s="88">
        <v>0</v>
      </c>
      <c r="D20" s="88">
        <v>0</v>
      </c>
      <c r="E20" s="88">
        <v>0</v>
      </c>
      <c r="F20" s="88">
        <v>0</v>
      </c>
      <c r="G20" s="88">
        <v>0</v>
      </c>
      <c r="H20" s="88">
        <v>0</v>
      </c>
      <c r="I20" s="88">
        <v>0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19"/>
      <c r="U20" s="19"/>
      <c r="V20" s="18"/>
      <c r="W20" s="10"/>
      <c r="X20" s="70"/>
      <c r="Y20" s="70"/>
      <c r="Z20" s="70"/>
      <c r="AA20" s="70"/>
      <c r="AB20" s="70"/>
    </row>
    <row r="21" spans="1:28" s="11" customFormat="1" ht="27.75" customHeight="1" x14ac:dyDescent="0.25">
      <c r="A21" s="9"/>
      <c r="B21" s="7" t="s">
        <v>108</v>
      </c>
      <c r="C21" s="88">
        <v>0</v>
      </c>
      <c r="D21" s="88">
        <v>0</v>
      </c>
      <c r="E21" s="88">
        <v>0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88">
        <v>0</v>
      </c>
      <c r="P21" s="88">
        <v>0</v>
      </c>
      <c r="Q21" s="88">
        <v>0</v>
      </c>
      <c r="R21" s="88">
        <v>0</v>
      </c>
      <c r="S21" s="88">
        <v>0</v>
      </c>
      <c r="T21" s="19"/>
      <c r="U21" s="19"/>
      <c r="V21" s="18"/>
      <c r="W21" s="10"/>
      <c r="X21" s="70"/>
      <c r="Y21" s="70"/>
      <c r="Z21" s="70"/>
      <c r="AA21" s="70"/>
      <c r="AB21" s="70"/>
    </row>
    <row r="22" spans="1:28" s="11" customFormat="1" ht="25.5" customHeight="1" x14ac:dyDescent="0.25">
      <c r="A22" s="9"/>
      <c r="B22" s="7" t="s">
        <v>109</v>
      </c>
      <c r="C22" s="88">
        <v>0</v>
      </c>
      <c r="D22" s="88">
        <v>0</v>
      </c>
      <c r="E22" s="88">
        <v>0</v>
      </c>
      <c r="F22" s="88">
        <v>0</v>
      </c>
      <c r="G22" s="88">
        <v>0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19"/>
      <c r="U22" s="19"/>
      <c r="V22" s="18"/>
      <c r="W22" s="10"/>
      <c r="X22" s="70"/>
      <c r="Y22" s="70"/>
      <c r="Z22" s="70"/>
      <c r="AA22" s="70"/>
      <c r="AB22" s="70"/>
    </row>
    <row r="23" spans="1:28" s="11" customFormat="1" ht="28.5" customHeight="1" x14ac:dyDescent="0.25">
      <c r="A23" s="9"/>
      <c r="B23" s="7" t="s">
        <v>110</v>
      </c>
      <c r="C23" s="88">
        <v>0</v>
      </c>
      <c r="D23" s="88">
        <v>0</v>
      </c>
      <c r="E23" s="88">
        <v>0</v>
      </c>
      <c r="F23" s="88">
        <v>0</v>
      </c>
      <c r="G23" s="88">
        <v>0</v>
      </c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19"/>
      <c r="U23" s="19"/>
      <c r="V23" s="18"/>
      <c r="W23" s="10"/>
      <c r="X23" s="70"/>
      <c r="Y23" s="70"/>
      <c r="Z23" s="70"/>
      <c r="AA23" s="70"/>
      <c r="AB23" s="70"/>
    </row>
    <row r="24" spans="1:28" s="11" customFormat="1" ht="22.5" customHeight="1" x14ac:dyDescent="0.25">
      <c r="A24" s="9"/>
      <c r="B24" s="7" t="s">
        <v>111</v>
      </c>
      <c r="C24" s="88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88">
        <v>0</v>
      </c>
      <c r="J24" s="88">
        <v>0</v>
      </c>
      <c r="K24" s="88">
        <v>0</v>
      </c>
      <c r="L24" s="88">
        <v>0</v>
      </c>
      <c r="M24" s="88">
        <v>0</v>
      </c>
      <c r="N24" s="88">
        <v>0</v>
      </c>
      <c r="O24" s="88">
        <v>0</v>
      </c>
      <c r="P24" s="88">
        <v>0</v>
      </c>
      <c r="Q24" s="88">
        <v>0</v>
      </c>
      <c r="R24" s="88">
        <v>0</v>
      </c>
      <c r="S24" s="88">
        <v>0</v>
      </c>
      <c r="T24" s="19"/>
      <c r="U24" s="19"/>
      <c r="V24" s="18"/>
      <c r="W24" s="10"/>
      <c r="X24" s="70"/>
      <c r="Y24" s="70"/>
      <c r="Z24" s="70"/>
      <c r="AA24" s="70"/>
      <c r="AB24" s="70"/>
    </row>
    <row r="25" spans="1:28" s="11" customFormat="1" ht="27.75" customHeight="1" x14ac:dyDescent="0.25">
      <c r="A25" s="9"/>
      <c r="B25" s="7" t="s">
        <v>112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19"/>
      <c r="U25" s="19"/>
      <c r="V25" s="18"/>
      <c r="W25" s="10"/>
      <c r="X25" s="70"/>
      <c r="Y25" s="70"/>
      <c r="Z25" s="70"/>
      <c r="AA25" s="70"/>
      <c r="AB25" s="70"/>
    </row>
    <row r="26" spans="1:28" s="11" customFormat="1" ht="24" customHeight="1" x14ac:dyDescent="0.25">
      <c r="A26" s="9"/>
      <c r="B26" s="8" t="s">
        <v>113</v>
      </c>
      <c r="C26" s="88">
        <v>0</v>
      </c>
      <c r="D26" s="88">
        <v>0</v>
      </c>
      <c r="E26" s="88">
        <v>0</v>
      </c>
      <c r="F26" s="88">
        <v>0</v>
      </c>
      <c r="G26" s="88">
        <v>0</v>
      </c>
      <c r="H26" s="88">
        <v>0</v>
      </c>
      <c r="I26" s="88">
        <v>0</v>
      </c>
      <c r="J26" s="88">
        <v>0</v>
      </c>
      <c r="K26" s="88">
        <v>0</v>
      </c>
      <c r="L26" s="88">
        <v>0</v>
      </c>
      <c r="M26" s="88">
        <v>0</v>
      </c>
      <c r="N26" s="88">
        <v>0</v>
      </c>
      <c r="O26" s="88">
        <v>0</v>
      </c>
      <c r="P26" s="88">
        <v>0</v>
      </c>
      <c r="Q26" s="88">
        <v>0</v>
      </c>
      <c r="R26" s="88">
        <v>0</v>
      </c>
      <c r="S26" s="88">
        <v>0</v>
      </c>
      <c r="T26" s="19"/>
      <c r="U26" s="19"/>
      <c r="V26" s="18"/>
      <c r="W26" s="10"/>
      <c r="X26" s="70"/>
      <c r="Y26" s="70"/>
      <c r="Z26" s="70"/>
      <c r="AA26" s="70"/>
      <c r="AB26" s="70"/>
    </row>
    <row r="27" spans="1:28" s="11" customFormat="1" ht="26.25" customHeight="1" x14ac:dyDescent="0.25">
      <c r="A27" s="9"/>
      <c r="B27" s="7" t="s">
        <v>114</v>
      </c>
      <c r="C27" s="88">
        <v>0</v>
      </c>
      <c r="D27" s="88">
        <v>0</v>
      </c>
      <c r="E27" s="88">
        <v>0</v>
      </c>
      <c r="F27" s="88">
        <v>0</v>
      </c>
      <c r="G27" s="88">
        <v>0</v>
      </c>
      <c r="H27" s="88">
        <v>0</v>
      </c>
      <c r="I27" s="88">
        <v>0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0</v>
      </c>
      <c r="P27" s="88">
        <v>0</v>
      </c>
      <c r="Q27" s="88">
        <v>0</v>
      </c>
      <c r="R27" s="88">
        <v>0</v>
      </c>
      <c r="S27" s="88">
        <v>0</v>
      </c>
      <c r="T27" s="19"/>
      <c r="U27" s="19"/>
      <c r="V27" s="18"/>
      <c r="W27" s="10"/>
      <c r="X27" s="70"/>
      <c r="Y27" s="70"/>
      <c r="Z27" s="70"/>
      <c r="AA27" s="70"/>
      <c r="AB27" s="70"/>
    </row>
    <row r="28" spans="1:28" s="11" customFormat="1" ht="25.5" customHeight="1" x14ac:dyDescent="0.25">
      <c r="A28" s="9"/>
      <c r="B28" s="7" t="s">
        <v>115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8">
        <v>0</v>
      </c>
      <c r="N28" s="88">
        <v>0</v>
      </c>
      <c r="O28" s="88">
        <v>0</v>
      </c>
      <c r="P28" s="88">
        <v>0</v>
      </c>
      <c r="Q28" s="88">
        <v>0</v>
      </c>
      <c r="R28" s="88">
        <v>0</v>
      </c>
      <c r="S28" s="88">
        <v>0</v>
      </c>
      <c r="T28" s="19"/>
      <c r="U28" s="19"/>
      <c r="V28" s="18"/>
      <c r="W28" s="10"/>
      <c r="X28" s="70"/>
      <c r="Y28" s="70"/>
      <c r="Z28" s="70"/>
      <c r="AA28" s="70"/>
      <c r="AB28" s="70"/>
    </row>
    <row r="29" spans="1:28" s="11" customFormat="1" ht="30.75" customHeight="1" x14ac:dyDescent="0.25">
      <c r="A29" s="9"/>
      <c r="B29" s="7" t="s">
        <v>116</v>
      </c>
      <c r="C29" s="88">
        <v>0</v>
      </c>
      <c r="D29" s="88">
        <v>0</v>
      </c>
      <c r="E29" s="88">
        <v>0</v>
      </c>
      <c r="F29" s="88">
        <v>0</v>
      </c>
      <c r="G29" s="88">
        <v>0</v>
      </c>
      <c r="H29" s="88">
        <v>0</v>
      </c>
      <c r="I29" s="88">
        <v>0</v>
      </c>
      <c r="J29" s="88">
        <v>0</v>
      </c>
      <c r="K29" s="88">
        <v>0</v>
      </c>
      <c r="L29" s="88">
        <v>0</v>
      </c>
      <c r="M29" s="88">
        <v>0</v>
      </c>
      <c r="N29" s="88">
        <v>0</v>
      </c>
      <c r="O29" s="88">
        <v>0</v>
      </c>
      <c r="P29" s="88">
        <v>0</v>
      </c>
      <c r="Q29" s="88">
        <v>0</v>
      </c>
      <c r="R29" s="88">
        <v>0</v>
      </c>
      <c r="S29" s="88">
        <v>0</v>
      </c>
      <c r="T29" s="19"/>
      <c r="U29" s="19"/>
      <c r="V29" s="18"/>
      <c r="W29" s="10"/>
      <c r="X29" s="70"/>
      <c r="Y29" s="70"/>
      <c r="Z29" s="70"/>
      <c r="AA29" s="70"/>
      <c r="AB29" s="70"/>
    </row>
    <row r="30" spans="1:28" s="11" customFormat="1" ht="22.5" customHeight="1" x14ac:dyDescent="0.25">
      <c r="A30" s="9"/>
      <c r="B30" s="7" t="s">
        <v>117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0</v>
      </c>
      <c r="I30" s="88">
        <v>0</v>
      </c>
      <c r="J30" s="88">
        <v>0</v>
      </c>
      <c r="K30" s="88">
        <v>0</v>
      </c>
      <c r="L30" s="88">
        <v>0</v>
      </c>
      <c r="M30" s="88">
        <v>0</v>
      </c>
      <c r="N30" s="88">
        <v>0</v>
      </c>
      <c r="O30" s="88">
        <v>0</v>
      </c>
      <c r="P30" s="88">
        <v>0</v>
      </c>
      <c r="Q30" s="88">
        <v>0</v>
      </c>
      <c r="R30" s="88">
        <v>0</v>
      </c>
      <c r="S30" s="88">
        <v>0</v>
      </c>
      <c r="T30" s="19"/>
      <c r="U30" s="19"/>
      <c r="V30" s="18"/>
      <c r="W30" s="10"/>
      <c r="X30" s="70"/>
      <c r="Y30" s="70"/>
      <c r="Z30" s="70"/>
      <c r="AA30" s="70"/>
      <c r="AB30" s="70"/>
    </row>
    <row r="31" spans="1:28" s="11" customFormat="1" ht="27.75" customHeight="1" x14ac:dyDescent="0.25">
      <c r="A31" s="9"/>
      <c r="B31" s="7" t="s">
        <v>118</v>
      </c>
      <c r="C31" s="88">
        <v>0</v>
      </c>
      <c r="D31" s="88">
        <v>0</v>
      </c>
      <c r="E31" s="88">
        <v>0</v>
      </c>
      <c r="F31" s="88">
        <v>0</v>
      </c>
      <c r="G31" s="88">
        <v>0</v>
      </c>
      <c r="H31" s="88">
        <v>0</v>
      </c>
      <c r="I31" s="88">
        <v>0</v>
      </c>
      <c r="J31" s="88">
        <v>0</v>
      </c>
      <c r="K31" s="88">
        <v>0</v>
      </c>
      <c r="L31" s="88">
        <v>0</v>
      </c>
      <c r="M31" s="88">
        <v>0</v>
      </c>
      <c r="N31" s="88">
        <v>0</v>
      </c>
      <c r="O31" s="88">
        <v>0</v>
      </c>
      <c r="P31" s="88">
        <v>0</v>
      </c>
      <c r="Q31" s="88">
        <v>0</v>
      </c>
      <c r="R31" s="88">
        <v>0</v>
      </c>
      <c r="S31" s="88">
        <v>0</v>
      </c>
      <c r="T31" s="19"/>
      <c r="U31" s="19"/>
      <c r="V31" s="18"/>
      <c r="W31" s="10"/>
      <c r="X31" s="70"/>
      <c r="Y31" s="70"/>
      <c r="Z31" s="70"/>
      <c r="AA31" s="70"/>
      <c r="AB31" s="70"/>
    </row>
    <row r="32" spans="1:28" s="11" customFormat="1" ht="39.75" customHeight="1" x14ac:dyDescent="0.25">
      <c r="A32" s="9"/>
      <c r="B32" s="7" t="s">
        <v>119</v>
      </c>
      <c r="C32" s="88">
        <v>0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0</v>
      </c>
      <c r="J32" s="88">
        <v>0</v>
      </c>
      <c r="K32" s="88">
        <v>0</v>
      </c>
      <c r="L32" s="88">
        <v>0</v>
      </c>
      <c r="M32" s="88">
        <v>0</v>
      </c>
      <c r="N32" s="88">
        <v>0</v>
      </c>
      <c r="O32" s="88">
        <v>0</v>
      </c>
      <c r="P32" s="88">
        <v>0</v>
      </c>
      <c r="Q32" s="88">
        <v>0</v>
      </c>
      <c r="R32" s="88">
        <v>0</v>
      </c>
      <c r="S32" s="88">
        <v>0</v>
      </c>
      <c r="T32" s="19"/>
      <c r="U32" s="19"/>
      <c r="V32" s="18"/>
      <c r="W32" s="10"/>
      <c r="X32" s="70"/>
      <c r="Y32" s="70"/>
      <c r="Z32" s="70"/>
      <c r="AA32" s="70"/>
      <c r="AB32" s="70"/>
    </row>
    <row r="33" spans="1:34" s="11" customFormat="1" ht="39" customHeight="1" x14ac:dyDescent="0.25">
      <c r="A33" s="9"/>
      <c r="B33" s="7" t="s">
        <v>120</v>
      </c>
      <c r="C33" s="88">
        <v>0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0</v>
      </c>
      <c r="O33" s="88">
        <v>0</v>
      </c>
      <c r="P33" s="88">
        <v>0</v>
      </c>
      <c r="Q33" s="88">
        <v>0</v>
      </c>
      <c r="R33" s="88">
        <v>0</v>
      </c>
      <c r="S33" s="88">
        <v>0</v>
      </c>
      <c r="T33" s="19"/>
      <c r="U33" s="19"/>
      <c r="V33" s="18"/>
      <c r="W33" s="10"/>
      <c r="X33" s="70"/>
      <c r="Y33" s="70"/>
      <c r="Z33" s="70"/>
      <c r="AA33" s="70"/>
      <c r="AB33" s="70"/>
    </row>
    <row r="34" spans="1:34" s="11" customFormat="1" ht="24.75" customHeight="1" x14ac:dyDescent="0.25">
      <c r="A34" s="9"/>
      <c r="B34" s="7" t="s">
        <v>152</v>
      </c>
      <c r="C34" s="88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8">
        <v>0</v>
      </c>
      <c r="P34" s="88">
        <v>0</v>
      </c>
      <c r="Q34" s="88">
        <v>0</v>
      </c>
      <c r="R34" s="88">
        <v>0</v>
      </c>
      <c r="S34" s="88">
        <v>0</v>
      </c>
      <c r="T34" s="19"/>
      <c r="U34" s="19"/>
      <c r="V34" s="18"/>
      <c r="W34" s="10"/>
      <c r="X34" s="70"/>
      <c r="Y34" s="70"/>
      <c r="Z34" s="70"/>
      <c r="AA34" s="70"/>
      <c r="AB34" s="70"/>
    </row>
    <row r="35" spans="1:34" s="11" customFormat="1" ht="40.5" customHeight="1" x14ac:dyDescent="0.25">
      <c r="A35" s="9"/>
      <c r="B35" s="7" t="s">
        <v>121</v>
      </c>
      <c r="C35" s="88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88">
        <v>0</v>
      </c>
      <c r="K35" s="88">
        <v>0</v>
      </c>
      <c r="L35" s="88">
        <v>0</v>
      </c>
      <c r="M35" s="88">
        <v>0</v>
      </c>
      <c r="N35" s="88">
        <v>0</v>
      </c>
      <c r="O35" s="88">
        <v>0</v>
      </c>
      <c r="P35" s="88">
        <v>0</v>
      </c>
      <c r="Q35" s="88">
        <v>0</v>
      </c>
      <c r="R35" s="88">
        <v>0</v>
      </c>
      <c r="S35" s="88">
        <v>0</v>
      </c>
      <c r="T35" s="19"/>
      <c r="U35" s="19"/>
      <c r="V35" s="18"/>
      <c r="W35" s="10"/>
      <c r="X35" s="70"/>
      <c r="Y35" s="70"/>
      <c r="Z35" s="70"/>
      <c r="AA35" s="70"/>
      <c r="AB35" s="70"/>
    </row>
    <row r="36" spans="1:34" s="11" customFormat="1" ht="19.5" customHeight="1" x14ac:dyDescent="0.25">
      <c r="A36" s="9"/>
      <c r="B36" s="7" t="s">
        <v>122</v>
      </c>
      <c r="C36" s="88">
        <v>0</v>
      </c>
      <c r="D36" s="88">
        <v>0</v>
      </c>
      <c r="E36" s="88">
        <v>0</v>
      </c>
      <c r="F36" s="88">
        <v>0</v>
      </c>
      <c r="G36" s="88">
        <v>0</v>
      </c>
      <c r="H36" s="88">
        <v>0</v>
      </c>
      <c r="I36" s="88">
        <v>0</v>
      </c>
      <c r="J36" s="88">
        <v>0</v>
      </c>
      <c r="K36" s="88">
        <v>0</v>
      </c>
      <c r="L36" s="88">
        <v>0</v>
      </c>
      <c r="M36" s="88">
        <v>0</v>
      </c>
      <c r="N36" s="88">
        <v>0</v>
      </c>
      <c r="O36" s="88">
        <v>0</v>
      </c>
      <c r="P36" s="88">
        <v>0</v>
      </c>
      <c r="Q36" s="88">
        <v>0</v>
      </c>
      <c r="R36" s="88">
        <v>0</v>
      </c>
      <c r="S36" s="88">
        <v>0</v>
      </c>
      <c r="T36" s="19"/>
      <c r="U36" s="19"/>
      <c r="V36" s="18"/>
      <c r="W36" s="10"/>
      <c r="X36" s="70"/>
      <c r="Y36" s="70"/>
      <c r="Z36" s="70"/>
      <c r="AA36" s="70"/>
      <c r="AB36" s="70"/>
    </row>
    <row r="37" spans="1:34" s="4" customFormat="1" ht="32.25" customHeight="1" x14ac:dyDescent="0.25">
      <c r="A37" s="9"/>
      <c r="B37" s="7" t="s">
        <v>123</v>
      </c>
      <c r="C37" s="88">
        <v>0</v>
      </c>
      <c r="D37" s="88">
        <v>0</v>
      </c>
      <c r="E37" s="88">
        <v>0</v>
      </c>
      <c r="F37" s="88">
        <v>0</v>
      </c>
      <c r="G37" s="88">
        <v>0</v>
      </c>
      <c r="H37" s="88">
        <v>0</v>
      </c>
      <c r="I37" s="88">
        <v>0</v>
      </c>
      <c r="J37" s="88">
        <v>0</v>
      </c>
      <c r="K37" s="88">
        <v>0</v>
      </c>
      <c r="L37" s="88">
        <v>0</v>
      </c>
      <c r="M37" s="88">
        <v>0</v>
      </c>
      <c r="N37" s="88">
        <v>0</v>
      </c>
      <c r="O37" s="88">
        <v>0</v>
      </c>
      <c r="P37" s="88">
        <v>0</v>
      </c>
      <c r="Q37" s="88">
        <v>0</v>
      </c>
      <c r="R37" s="88">
        <v>0</v>
      </c>
      <c r="S37" s="88">
        <v>0</v>
      </c>
      <c r="T37" s="20"/>
      <c r="U37" s="20"/>
      <c r="V37" s="18"/>
      <c r="W37" s="10"/>
      <c r="X37" s="70"/>
      <c r="Y37" s="70"/>
      <c r="Z37" s="70"/>
      <c r="AA37" s="70"/>
      <c r="AB37" s="70"/>
    </row>
    <row r="38" spans="1:34" s="4" customFormat="1" ht="30" customHeight="1" x14ac:dyDescent="0.25">
      <c r="A38" s="9"/>
      <c r="B38" s="7" t="s">
        <v>124</v>
      </c>
      <c r="C38" s="88">
        <v>0</v>
      </c>
      <c r="D38" s="88">
        <v>0</v>
      </c>
      <c r="E38" s="88">
        <v>0</v>
      </c>
      <c r="F38" s="88">
        <v>0</v>
      </c>
      <c r="G38" s="88">
        <v>0</v>
      </c>
      <c r="H38" s="88">
        <v>0</v>
      </c>
      <c r="I38" s="88">
        <v>0</v>
      </c>
      <c r="J38" s="88">
        <v>0</v>
      </c>
      <c r="K38" s="88">
        <v>0</v>
      </c>
      <c r="L38" s="88">
        <v>0</v>
      </c>
      <c r="M38" s="88">
        <v>0</v>
      </c>
      <c r="N38" s="88">
        <v>0</v>
      </c>
      <c r="O38" s="88">
        <v>0</v>
      </c>
      <c r="P38" s="88">
        <v>0</v>
      </c>
      <c r="Q38" s="88">
        <v>0</v>
      </c>
      <c r="R38" s="88">
        <v>0</v>
      </c>
      <c r="S38" s="88">
        <v>0</v>
      </c>
      <c r="T38" s="75"/>
      <c r="U38" s="20"/>
      <c r="V38" s="18"/>
      <c r="W38" s="12"/>
      <c r="X38" s="70"/>
      <c r="Y38" s="70"/>
      <c r="Z38" s="70"/>
      <c r="AA38" s="70"/>
      <c r="AB38" s="70"/>
    </row>
    <row r="39" spans="1:34" s="159" customFormat="1" ht="21" customHeight="1" x14ac:dyDescent="0.25">
      <c r="A39" s="84"/>
      <c r="B39" s="41" t="s">
        <v>30</v>
      </c>
      <c r="C39" s="72">
        <v>30</v>
      </c>
      <c r="D39" s="72">
        <v>4</v>
      </c>
      <c r="E39" s="72">
        <v>10</v>
      </c>
      <c r="F39" s="72">
        <v>1</v>
      </c>
      <c r="G39" s="72">
        <v>6</v>
      </c>
      <c r="H39" s="72">
        <v>11</v>
      </c>
      <c r="I39" s="72">
        <v>1</v>
      </c>
      <c r="J39" s="72">
        <v>1</v>
      </c>
      <c r="K39" s="72">
        <v>0</v>
      </c>
      <c r="L39" s="72">
        <v>0</v>
      </c>
      <c r="M39" s="72">
        <v>0</v>
      </c>
      <c r="N39" s="72">
        <v>0</v>
      </c>
      <c r="O39" s="72">
        <v>5</v>
      </c>
      <c r="P39" s="72">
        <v>0</v>
      </c>
      <c r="Q39" s="72">
        <v>0</v>
      </c>
      <c r="R39" s="72">
        <v>22</v>
      </c>
      <c r="S39" s="72">
        <v>0</v>
      </c>
      <c r="T39" s="75"/>
      <c r="U39" s="20"/>
      <c r="V39" s="18"/>
      <c r="W39" s="86"/>
    </row>
    <row r="40" spans="1:34" s="159" customFormat="1" ht="18" customHeight="1" x14ac:dyDescent="0.25">
      <c r="A40" s="37"/>
      <c r="B40" s="41" t="s">
        <v>131</v>
      </c>
      <c r="C40" s="72">
        <v>14</v>
      </c>
      <c r="D40" s="72">
        <v>0</v>
      </c>
      <c r="E40" s="72">
        <v>4</v>
      </c>
      <c r="F40" s="72">
        <v>0</v>
      </c>
      <c r="G40" s="72">
        <v>6</v>
      </c>
      <c r="H40" s="72">
        <v>11</v>
      </c>
      <c r="I40" s="72">
        <v>1</v>
      </c>
      <c r="J40" s="72">
        <v>1</v>
      </c>
      <c r="K40" s="72">
        <v>0</v>
      </c>
      <c r="L40" s="72">
        <v>0</v>
      </c>
      <c r="M40" s="72">
        <v>0</v>
      </c>
      <c r="N40" s="72">
        <v>0</v>
      </c>
      <c r="O40" s="72">
        <v>3</v>
      </c>
      <c r="P40" s="72">
        <v>0</v>
      </c>
      <c r="Q40" s="72">
        <v>0</v>
      </c>
      <c r="R40" s="72">
        <v>7</v>
      </c>
      <c r="S40" s="72">
        <v>0</v>
      </c>
      <c r="T40" s="29"/>
      <c r="U40" s="29"/>
    </row>
    <row r="41" spans="1:34" s="159" customFormat="1" ht="24.75" customHeight="1" x14ac:dyDescent="0.25">
      <c r="A41" s="37"/>
      <c r="B41" s="42" t="s">
        <v>132</v>
      </c>
      <c r="C41" s="72">
        <f>C39+C40</f>
        <v>44</v>
      </c>
      <c r="D41" s="72">
        <f t="shared" ref="D41:S41" si="0">D39+D40</f>
        <v>4</v>
      </c>
      <c r="E41" s="72">
        <f t="shared" si="0"/>
        <v>14</v>
      </c>
      <c r="F41" s="72">
        <f t="shared" si="0"/>
        <v>1</v>
      </c>
      <c r="G41" s="72">
        <f t="shared" si="0"/>
        <v>12</v>
      </c>
      <c r="H41" s="72">
        <f t="shared" si="0"/>
        <v>22</v>
      </c>
      <c r="I41" s="72">
        <f t="shared" si="0"/>
        <v>2</v>
      </c>
      <c r="J41" s="72">
        <f t="shared" si="0"/>
        <v>2</v>
      </c>
      <c r="K41" s="72">
        <f t="shared" si="0"/>
        <v>0</v>
      </c>
      <c r="L41" s="72">
        <f t="shared" si="0"/>
        <v>0</v>
      </c>
      <c r="M41" s="72">
        <f t="shared" si="0"/>
        <v>0</v>
      </c>
      <c r="N41" s="72">
        <f t="shared" si="0"/>
        <v>0</v>
      </c>
      <c r="O41" s="72">
        <f t="shared" si="0"/>
        <v>8</v>
      </c>
      <c r="P41" s="72">
        <f t="shared" si="0"/>
        <v>0</v>
      </c>
      <c r="Q41" s="72">
        <f t="shared" si="0"/>
        <v>0</v>
      </c>
      <c r="R41" s="72">
        <f t="shared" si="0"/>
        <v>29</v>
      </c>
      <c r="S41" s="72">
        <f t="shared" si="0"/>
        <v>0</v>
      </c>
      <c r="T41" s="29"/>
      <c r="U41" s="29"/>
    </row>
    <row r="42" spans="1:34" s="159" customFormat="1" ht="20.25" customHeight="1" x14ac:dyDescent="0.25">
      <c r="A42" s="167"/>
      <c r="B42" s="41" t="s">
        <v>140</v>
      </c>
      <c r="C42" s="88">
        <v>25</v>
      </c>
      <c r="D42" s="88">
        <v>3</v>
      </c>
      <c r="E42" s="88">
        <v>0</v>
      </c>
      <c r="F42" s="88">
        <v>0</v>
      </c>
      <c r="G42" s="88">
        <v>15</v>
      </c>
      <c r="H42" s="88">
        <v>19</v>
      </c>
      <c r="I42" s="88">
        <v>0</v>
      </c>
      <c r="J42" s="88">
        <v>0</v>
      </c>
      <c r="K42" s="88">
        <v>0</v>
      </c>
      <c r="L42" s="88">
        <v>0</v>
      </c>
      <c r="M42" s="88">
        <v>0</v>
      </c>
      <c r="N42" s="88">
        <v>0</v>
      </c>
      <c r="O42" s="88">
        <v>6</v>
      </c>
      <c r="P42" s="88">
        <v>0</v>
      </c>
      <c r="Q42" s="88">
        <v>0</v>
      </c>
      <c r="R42" s="88">
        <v>13</v>
      </c>
      <c r="S42" s="88">
        <v>0</v>
      </c>
      <c r="T42" s="29"/>
      <c r="U42" s="29"/>
    </row>
    <row r="43" spans="1:34" s="73" customFormat="1" ht="19.5" customHeight="1" x14ac:dyDescent="0.25">
      <c r="A43" s="68"/>
      <c r="B43" s="42" t="s">
        <v>141</v>
      </c>
      <c r="C43" s="92">
        <f>C39+C40+C42</f>
        <v>69</v>
      </c>
      <c r="D43" s="92">
        <f t="shared" ref="D43:S43" si="1">D39+D40+D42</f>
        <v>7</v>
      </c>
      <c r="E43" s="92">
        <f t="shared" si="1"/>
        <v>14</v>
      </c>
      <c r="F43" s="92">
        <f t="shared" si="1"/>
        <v>1</v>
      </c>
      <c r="G43" s="92">
        <f t="shared" si="1"/>
        <v>27</v>
      </c>
      <c r="H43" s="92">
        <f t="shared" si="1"/>
        <v>41</v>
      </c>
      <c r="I43" s="92">
        <f t="shared" si="1"/>
        <v>2</v>
      </c>
      <c r="J43" s="92">
        <f t="shared" si="1"/>
        <v>2</v>
      </c>
      <c r="K43" s="92">
        <f t="shared" si="1"/>
        <v>0</v>
      </c>
      <c r="L43" s="92">
        <f t="shared" si="1"/>
        <v>0</v>
      </c>
      <c r="M43" s="92">
        <f t="shared" si="1"/>
        <v>0</v>
      </c>
      <c r="N43" s="92">
        <f t="shared" si="1"/>
        <v>0</v>
      </c>
      <c r="O43" s="92">
        <f t="shared" si="1"/>
        <v>14</v>
      </c>
      <c r="P43" s="92">
        <f t="shared" si="1"/>
        <v>0</v>
      </c>
      <c r="Q43" s="92">
        <f t="shared" si="1"/>
        <v>0</v>
      </c>
      <c r="R43" s="92">
        <f t="shared" si="1"/>
        <v>42</v>
      </c>
      <c r="S43" s="92">
        <f t="shared" si="1"/>
        <v>0</v>
      </c>
      <c r="T43" s="29"/>
      <c r="U43" s="29"/>
      <c r="V43" s="70"/>
      <c r="W43" s="70"/>
      <c r="X43" s="70"/>
      <c r="Y43" s="70"/>
      <c r="Z43" s="70"/>
      <c r="AA43" s="70"/>
      <c r="AB43" s="70"/>
    </row>
    <row r="44" spans="1:34" s="35" customFormat="1" ht="15" customHeight="1" x14ac:dyDescent="0.25">
      <c r="A44" s="68"/>
      <c r="B44" s="42" t="s">
        <v>145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29"/>
      <c r="U44" s="29"/>
      <c r="V44" s="70"/>
      <c r="W44" s="70"/>
      <c r="X44" s="70"/>
      <c r="Y44" s="70"/>
      <c r="Z44" s="70"/>
      <c r="AA44" s="70"/>
      <c r="AB44" s="70"/>
    </row>
    <row r="45" spans="1:34" s="73" customFormat="1" ht="17.25" customHeight="1" x14ac:dyDescent="0.25">
      <c r="A45" s="68"/>
      <c r="B45" s="42" t="s">
        <v>146</v>
      </c>
      <c r="C45" s="43"/>
      <c r="D45" s="43"/>
      <c r="E45" s="43"/>
      <c r="F45" s="43"/>
      <c r="G45" s="43"/>
      <c r="H45" s="43"/>
      <c r="I45" s="43"/>
      <c r="J45" s="43"/>
      <c r="K45" s="43"/>
      <c r="L45" s="92"/>
      <c r="M45" s="92"/>
      <c r="N45" s="43"/>
      <c r="O45" s="43"/>
      <c r="P45" s="43"/>
      <c r="Q45" s="43"/>
      <c r="R45" s="43"/>
      <c r="S45" s="43"/>
      <c r="T45" s="29"/>
      <c r="U45" s="29"/>
      <c r="V45" s="70"/>
      <c r="W45" s="70"/>
      <c r="X45" s="70"/>
      <c r="Y45" s="70"/>
      <c r="Z45" s="70"/>
      <c r="AA45" s="70"/>
      <c r="AB45" s="70"/>
    </row>
    <row r="46" spans="1:34" ht="12.75" customHeight="1" x14ac:dyDescent="0.25">
      <c r="A46" s="68"/>
      <c r="B46" s="64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</row>
    <row r="47" spans="1:34" ht="33" customHeight="1" x14ac:dyDescent="0.25">
      <c r="A47" s="68"/>
      <c r="B47" s="245" t="s">
        <v>69</v>
      </c>
      <c r="C47" s="245"/>
      <c r="D47" s="245"/>
      <c r="E47" s="245"/>
      <c r="F47" s="245"/>
      <c r="G47" s="245"/>
      <c r="H47" s="246"/>
      <c r="I47" s="246"/>
      <c r="J47" s="246"/>
      <c r="K47" s="246"/>
      <c r="L47" s="246"/>
      <c r="M47" s="246"/>
      <c r="N47" s="246"/>
      <c r="O47" s="246"/>
      <c r="P47" s="64"/>
      <c r="Q47" s="64"/>
      <c r="R47" s="64"/>
      <c r="S47" s="64"/>
    </row>
    <row r="48" spans="1:34" s="3" customFormat="1" ht="33.75" customHeight="1" x14ac:dyDescent="0.25">
      <c r="A48" s="68"/>
      <c r="B48" s="245" t="s">
        <v>70</v>
      </c>
      <c r="C48" s="246"/>
      <c r="D48" s="246"/>
      <c r="E48" s="246"/>
      <c r="F48" s="246"/>
      <c r="G48" s="246"/>
      <c r="H48" s="246"/>
      <c r="I48" s="246"/>
      <c r="J48" s="246"/>
      <c r="K48" s="246"/>
      <c r="L48" s="246"/>
      <c r="M48" s="246"/>
      <c r="N48" s="246"/>
      <c r="O48" s="246"/>
      <c r="P48" s="64"/>
      <c r="Q48" s="44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34"/>
      <c r="AD48" s="34"/>
      <c r="AE48" s="34"/>
      <c r="AF48" s="34"/>
      <c r="AG48" s="34"/>
      <c r="AH48" s="1"/>
    </row>
    <row r="49" spans="1:34" ht="30" customHeight="1" x14ac:dyDescent="0.25">
      <c r="A49" s="68"/>
      <c r="B49" s="245" t="s">
        <v>71</v>
      </c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64"/>
      <c r="Q49" s="44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34"/>
      <c r="AD49" s="34"/>
      <c r="AE49" s="34"/>
      <c r="AF49" s="34"/>
      <c r="AG49" s="34"/>
      <c r="AH49" s="1"/>
    </row>
    <row r="50" spans="1:34" s="3" customFormat="1" ht="64.5" customHeight="1" x14ac:dyDescent="0.25">
      <c r="A50" s="68"/>
      <c r="B50" s="245" t="s">
        <v>72</v>
      </c>
      <c r="C50" s="246"/>
      <c r="D50" s="246"/>
      <c r="E50" s="246"/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64"/>
      <c r="Q50" s="44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34"/>
      <c r="AD50" s="34"/>
      <c r="AE50" s="34"/>
      <c r="AF50" s="34"/>
      <c r="AG50" s="34"/>
      <c r="AH50" s="1"/>
    </row>
    <row r="51" spans="1:34" s="3" customFormat="1" ht="65.25" customHeight="1" x14ac:dyDescent="0.25">
      <c r="A51" s="68"/>
      <c r="B51" s="245" t="s">
        <v>73</v>
      </c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64"/>
      <c r="Q51" s="64"/>
      <c r="R51" s="64"/>
      <c r="S51" s="64"/>
      <c r="T51" s="29"/>
      <c r="U51" s="29"/>
      <c r="V51" s="70"/>
      <c r="W51" s="70"/>
      <c r="X51" s="70"/>
      <c r="Y51" s="70"/>
      <c r="Z51" s="70"/>
      <c r="AA51" s="70"/>
      <c r="AB51" s="70"/>
    </row>
    <row r="52" spans="1:34" s="3" customFormat="1" ht="18.75" customHeight="1" x14ac:dyDescent="0.25">
      <c r="A52" s="68"/>
      <c r="B52" s="245" t="s">
        <v>74</v>
      </c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64"/>
      <c r="Q52" s="64"/>
      <c r="R52" s="64"/>
      <c r="S52" s="64"/>
      <c r="T52" s="29"/>
      <c r="U52" s="29"/>
      <c r="V52" s="70"/>
      <c r="W52" s="70"/>
      <c r="X52" s="70"/>
      <c r="Y52" s="70"/>
      <c r="Z52" s="70"/>
      <c r="AA52" s="70"/>
      <c r="AB52" s="70"/>
    </row>
    <row r="53" spans="1:34" ht="34.5" customHeight="1" x14ac:dyDescent="0.25">
      <c r="A53" s="68"/>
      <c r="B53" s="245" t="s">
        <v>75</v>
      </c>
      <c r="C53" s="245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64"/>
      <c r="Q53" s="64"/>
      <c r="R53" s="64"/>
      <c r="S53" s="64"/>
    </row>
    <row r="54" spans="1:34" ht="21.75" customHeight="1" x14ac:dyDescent="0.25">
      <c r="A54" s="68"/>
      <c r="B54" s="245" t="s">
        <v>76</v>
      </c>
      <c r="C54" s="245"/>
      <c r="D54" s="245"/>
      <c r="E54" s="245"/>
      <c r="F54" s="245"/>
      <c r="G54" s="245"/>
      <c r="H54" s="246"/>
      <c r="I54" s="246"/>
      <c r="J54" s="246"/>
      <c r="K54" s="246"/>
      <c r="L54" s="246"/>
      <c r="M54" s="246"/>
      <c r="N54" s="246"/>
      <c r="O54" s="246"/>
      <c r="P54" s="64"/>
      <c r="Q54" s="64"/>
      <c r="R54" s="64"/>
      <c r="S54" s="64"/>
    </row>
    <row r="55" spans="1:34" ht="12.75" customHeight="1" x14ac:dyDescent="0.25">
      <c r="A55" s="68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151"/>
      <c r="M55" s="151"/>
      <c r="N55" s="64"/>
      <c r="O55" s="64"/>
      <c r="P55" s="64"/>
      <c r="Q55" s="64"/>
      <c r="R55" s="64"/>
      <c r="S55" s="64"/>
    </row>
    <row r="56" spans="1:34" ht="12.75" customHeight="1" x14ac:dyDescent="0.25">
      <c r="A56" s="68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151"/>
      <c r="M56" s="151"/>
      <c r="N56" s="64"/>
      <c r="O56" s="64"/>
      <c r="P56" s="64"/>
      <c r="Q56" s="64"/>
      <c r="R56" s="64"/>
      <c r="S56" s="64"/>
    </row>
    <row r="57" spans="1:34" ht="12.75" customHeight="1" x14ac:dyDescent="0.25">
      <c r="A57" s="68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151"/>
      <c r="M57" s="151"/>
      <c r="N57" s="64"/>
      <c r="O57" s="64"/>
      <c r="P57" s="64"/>
      <c r="Q57" s="64"/>
      <c r="R57" s="64"/>
      <c r="S57" s="64"/>
    </row>
    <row r="58" spans="1:34" ht="12.75" customHeight="1" x14ac:dyDescent="0.25">
      <c r="A58" s="68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151"/>
      <c r="M58" s="151"/>
      <c r="N58" s="64"/>
      <c r="O58" s="64"/>
      <c r="P58" s="64"/>
      <c r="Q58" s="64"/>
      <c r="R58" s="64"/>
      <c r="S58" s="64"/>
    </row>
    <row r="59" spans="1:34" ht="12.75" customHeight="1" x14ac:dyDescent="0.25">
      <c r="A59" s="68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151"/>
      <c r="M59" s="151"/>
      <c r="N59" s="64"/>
      <c r="O59" s="64"/>
      <c r="P59" s="64"/>
      <c r="Q59" s="64"/>
      <c r="R59" s="64"/>
      <c r="S59" s="64"/>
    </row>
    <row r="60" spans="1:34" ht="12.75" customHeight="1" x14ac:dyDescent="0.25">
      <c r="A60" s="68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151"/>
      <c r="M60" s="151"/>
      <c r="N60" s="64"/>
      <c r="O60" s="64"/>
      <c r="P60" s="64"/>
      <c r="Q60" s="64"/>
      <c r="R60" s="64"/>
      <c r="S60" s="64"/>
    </row>
    <row r="61" spans="1:34" ht="12.75" customHeight="1" x14ac:dyDescent="0.25">
      <c r="A61" s="68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151"/>
      <c r="M61" s="151"/>
      <c r="N61" s="64"/>
      <c r="O61" s="64"/>
      <c r="P61" s="64"/>
      <c r="Q61" s="64"/>
      <c r="R61" s="64"/>
      <c r="S61" s="64"/>
    </row>
    <row r="62" spans="1:34" ht="12.75" customHeight="1" x14ac:dyDescent="0.25">
      <c r="A62" s="68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151"/>
      <c r="M62" s="151"/>
      <c r="N62" s="64"/>
      <c r="O62" s="64"/>
      <c r="P62" s="64"/>
      <c r="Q62" s="64"/>
      <c r="R62" s="64"/>
      <c r="S62" s="64"/>
    </row>
    <row r="63" spans="1:34" ht="12.75" customHeight="1" x14ac:dyDescent="0.25">
      <c r="A63" s="68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151"/>
      <c r="M63" s="151"/>
      <c r="N63" s="64"/>
      <c r="O63" s="64"/>
      <c r="P63" s="64"/>
      <c r="Q63" s="64"/>
      <c r="R63" s="64"/>
      <c r="S63" s="64"/>
    </row>
    <row r="64" spans="1:34" ht="12.75" customHeight="1" x14ac:dyDescent="0.25">
      <c r="A64" s="68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151"/>
      <c r="M64" s="151"/>
      <c r="N64" s="64"/>
      <c r="O64" s="64"/>
      <c r="P64" s="64"/>
      <c r="Q64" s="64"/>
      <c r="R64" s="64"/>
      <c r="S64" s="64"/>
    </row>
    <row r="65" spans="1:19" ht="12.75" customHeight="1" x14ac:dyDescent="0.25">
      <c r="A65" s="68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151"/>
      <c r="M65" s="151"/>
      <c r="N65" s="64"/>
      <c r="O65" s="64"/>
      <c r="P65" s="64"/>
      <c r="Q65" s="64"/>
      <c r="R65" s="64"/>
      <c r="S65" s="64"/>
    </row>
    <row r="66" spans="1:19" ht="12.75" customHeight="1" x14ac:dyDescent="0.25">
      <c r="A66" s="68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151"/>
      <c r="M66" s="151"/>
      <c r="N66" s="64"/>
      <c r="O66" s="64"/>
      <c r="P66" s="64"/>
      <c r="Q66" s="64"/>
      <c r="R66" s="64"/>
      <c r="S66" s="64"/>
    </row>
    <row r="67" spans="1:19" ht="12.75" customHeight="1" x14ac:dyDescent="0.25">
      <c r="A67" s="68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151"/>
      <c r="M67" s="151"/>
      <c r="N67" s="64"/>
      <c r="O67" s="64"/>
      <c r="P67" s="64"/>
      <c r="Q67" s="64"/>
      <c r="R67" s="64"/>
      <c r="S67" s="64"/>
    </row>
    <row r="68" spans="1:19" ht="12.75" customHeight="1" x14ac:dyDescent="0.25">
      <c r="A68" s="68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151"/>
      <c r="M68" s="151"/>
      <c r="N68" s="64"/>
      <c r="O68" s="64"/>
      <c r="P68" s="64"/>
      <c r="Q68" s="64"/>
      <c r="R68" s="64"/>
      <c r="S68" s="64"/>
    </row>
    <row r="69" spans="1:19" ht="12.75" customHeight="1" x14ac:dyDescent="0.25">
      <c r="A69" s="68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151"/>
      <c r="M69" s="151"/>
      <c r="N69" s="64"/>
      <c r="O69" s="64"/>
      <c r="P69" s="64"/>
      <c r="Q69" s="64"/>
      <c r="R69" s="64"/>
      <c r="S69" s="64"/>
    </row>
    <row r="70" spans="1:19" ht="12.75" customHeight="1" x14ac:dyDescent="0.25">
      <c r="A70" s="68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151"/>
      <c r="M70" s="151"/>
      <c r="N70" s="64"/>
      <c r="O70" s="64"/>
      <c r="P70" s="64"/>
      <c r="Q70" s="64"/>
      <c r="R70" s="64"/>
      <c r="S70" s="64"/>
    </row>
    <row r="71" spans="1:19" ht="12.75" customHeight="1" x14ac:dyDescent="0.25">
      <c r="A71" s="68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151"/>
      <c r="M71" s="151"/>
      <c r="N71" s="64"/>
      <c r="O71" s="64"/>
      <c r="P71" s="64"/>
      <c r="Q71" s="64"/>
      <c r="R71" s="64"/>
      <c r="S71" s="64"/>
    </row>
    <row r="72" spans="1:19" ht="12.75" customHeight="1" x14ac:dyDescent="0.25">
      <c r="A72" s="68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151"/>
      <c r="M72" s="151"/>
      <c r="N72" s="64"/>
      <c r="O72" s="64"/>
      <c r="P72" s="64"/>
      <c r="Q72" s="64"/>
      <c r="R72" s="64"/>
      <c r="S72" s="64"/>
    </row>
    <row r="73" spans="1:19" ht="12.75" customHeight="1" x14ac:dyDescent="0.25">
      <c r="A73" s="68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151"/>
      <c r="M73" s="151"/>
      <c r="N73" s="64"/>
      <c r="O73" s="64"/>
      <c r="P73" s="64"/>
      <c r="Q73" s="64"/>
      <c r="R73" s="64"/>
      <c r="S73" s="64"/>
    </row>
    <row r="74" spans="1:19" ht="12.75" customHeight="1" x14ac:dyDescent="0.25">
      <c r="A74" s="68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151"/>
      <c r="M74" s="151"/>
      <c r="N74" s="64"/>
      <c r="O74" s="64"/>
      <c r="P74" s="64"/>
      <c r="Q74" s="64"/>
      <c r="R74" s="64"/>
      <c r="S74" s="64"/>
    </row>
    <row r="75" spans="1:19" ht="12.75" customHeight="1" x14ac:dyDescent="0.25">
      <c r="A75" s="68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151"/>
      <c r="M75" s="151"/>
      <c r="N75" s="64"/>
      <c r="O75" s="64"/>
      <c r="P75" s="64"/>
      <c r="Q75" s="64"/>
      <c r="R75" s="64"/>
      <c r="S75" s="64"/>
    </row>
    <row r="76" spans="1:19" ht="12.75" customHeight="1" x14ac:dyDescent="0.25">
      <c r="A76" s="68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151"/>
      <c r="M76" s="151"/>
      <c r="N76" s="64"/>
      <c r="O76" s="64"/>
      <c r="P76" s="64"/>
      <c r="Q76" s="64"/>
      <c r="R76" s="64"/>
      <c r="S76" s="64"/>
    </row>
    <row r="77" spans="1:19" ht="12.75" customHeight="1" x14ac:dyDescent="0.25">
      <c r="A77" s="68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151"/>
      <c r="M77" s="151"/>
      <c r="N77" s="64"/>
      <c r="O77" s="64"/>
      <c r="P77" s="64"/>
      <c r="Q77" s="64"/>
      <c r="R77" s="64"/>
      <c r="S77" s="64"/>
    </row>
    <row r="78" spans="1:19" ht="12.75" customHeight="1" x14ac:dyDescent="0.25">
      <c r="A78" s="68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151"/>
      <c r="M78" s="151"/>
      <c r="N78" s="64"/>
      <c r="O78" s="64"/>
      <c r="P78" s="64"/>
      <c r="Q78" s="64"/>
      <c r="R78" s="64"/>
      <c r="S78" s="64"/>
    </row>
    <row r="79" spans="1:19" ht="12.75" customHeight="1" x14ac:dyDescent="0.25">
      <c r="A79" s="68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151"/>
      <c r="M79" s="151"/>
      <c r="N79" s="64"/>
      <c r="O79" s="64"/>
      <c r="P79" s="64"/>
      <c r="Q79" s="64"/>
      <c r="R79" s="64"/>
      <c r="S79" s="64"/>
    </row>
    <row r="80" spans="1:19" ht="12.75" customHeight="1" x14ac:dyDescent="0.25">
      <c r="A80" s="68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151"/>
      <c r="M80" s="151"/>
      <c r="N80" s="64"/>
      <c r="O80" s="64"/>
      <c r="P80" s="64"/>
      <c r="Q80" s="64"/>
      <c r="R80" s="64"/>
      <c r="S80" s="64"/>
    </row>
    <row r="81" spans="1:19" ht="12.75" customHeight="1" x14ac:dyDescent="0.25">
      <c r="A81" s="68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151"/>
      <c r="M81" s="151"/>
      <c r="N81" s="64"/>
      <c r="O81" s="64"/>
      <c r="P81" s="64"/>
      <c r="Q81" s="64"/>
      <c r="R81" s="64"/>
      <c r="S81" s="64"/>
    </row>
    <row r="82" spans="1:19" ht="12.75" customHeight="1" x14ac:dyDescent="0.25">
      <c r="A82" s="68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151"/>
      <c r="M82" s="151"/>
      <c r="N82" s="64"/>
      <c r="O82" s="64"/>
      <c r="P82" s="64"/>
      <c r="Q82" s="64"/>
      <c r="R82" s="64"/>
      <c r="S82" s="64"/>
    </row>
    <row r="83" spans="1:19" ht="12.75" customHeight="1" x14ac:dyDescent="0.25">
      <c r="A83" s="68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151"/>
      <c r="M83" s="151"/>
      <c r="N83" s="64"/>
      <c r="O83" s="64"/>
      <c r="P83" s="64"/>
      <c r="Q83" s="64"/>
      <c r="R83" s="64"/>
      <c r="S83" s="64"/>
    </row>
    <row r="84" spans="1:19" ht="12.75" customHeight="1" x14ac:dyDescent="0.25">
      <c r="A84" s="68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151"/>
      <c r="M84" s="151"/>
      <c r="N84" s="64"/>
      <c r="O84" s="64"/>
      <c r="P84" s="64"/>
      <c r="Q84" s="64"/>
      <c r="R84" s="64"/>
      <c r="S84" s="64"/>
    </row>
    <row r="85" spans="1:19" ht="12.75" customHeight="1" x14ac:dyDescent="0.25">
      <c r="A85" s="68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151"/>
      <c r="M85" s="151"/>
      <c r="N85" s="64"/>
      <c r="O85" s="64"/>
      <c r="P85" s="64"/>
      <c r="Q85" s="64"/>
      <c r="R85" s="64"/>
      <c r="S85" s="64"/>
    </row>
    <row r="86" spans="1:19" ht="12.75" customHeight="1" x14ac:dyDescent="0.25">
      <c r="A86" s="68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151"/>
      <c r="M86" s="151"/>
      <c r="N86" s="64"/>
      <c r="O86" s="64"/>
      <c r="P86" s="64"/>
      <c r="Q86" s="64"/>
      <c r="R86" s="64"/>
      <c r="S86" s="64"/>
    </row>
    <row r="87" spans="1:19" ht="12.75" customHeight="1" x14ac:dyDescent="0.25">
      <c r="A87" s="68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151"/>
      <c r="M87" s="151"/>
      <c r="N87" s="64"/>
      <c r="O87" s="64"/>
      <c r="P87" s="64"/>
      <c r="Q87" s="64"/>
      <c r="R87" s="64"/>
      <c r="S87" s="64"/>
    </row>
    <row r="88" spans="1:19" ht="12.75" customHeight="1" x14ac:dyDescent="0.25">
      <c r="A88" s="68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151"/>
      <c r="M88" s="151"/>
      <c r="N88" s="64"/>
      <c r="O88" s="64"/>
      <c r="P88" s="64"/>
      <c r="Q88" s="64"/>
      <c r="R88" s="64"/>
      <c r="S88" s="64"/>
    </row>
    <row r="89" spans="1:19" ht="12.75" customHeight="1" x14ac:dyDescent="0.25">
      <c r="A89" s="68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151"/>
      <c r="M89" s="151"/>
      <c r="N89" s="64"/>
      <c r="O89" s="64"/>
      <c r="P89" s="64"/>
      <c r="Q89" s="64"/>
      <c r="R89" s="64"/>
      <c r="S89" s="64"/>
    </row>
    <row r="90" spans="1:19" ht="12.75" customHeight="1" x14ac:dyDescent="0.25">
      <c r="A90" s="68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151"/>
      <c r="M90" s="151"/>
      <c r="N90" s="64"/>
      <c r="O90" s="64"/>
      <c r="P90" s="64"/>
      <c r="Q90" s="64"/>
      <c r="R90" s="64"/>
      <c r="S90" s="64"/>
    </row>
    <row r="91" spans="1:19" ht="12.75" customHeight="1" x14ac:dyDescent="0.25">
      <c r="A91" s="68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151"/>
      <c r="M91" s="151"/>
      <c r="N91" s="64"/>
      <c r="O91" s="64"/>
      <c r="P91" s="64"/>
      <c r="Q91" s="64"/>
      <c r="R91" s="64"/>
      <c r="S91" s="64"/>
    </row>
    <row r="92" spans="1:19" ht="12.75" customHeight="1" x14ac:dyDescent="0.25">
      <c r="A92" s="68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151"/>
      <c r="M92" s="151"/>
      <c r="N92" s="64"/>
      <c r="O92" s="64"/>
      <c r="P92" s="64"/>
      <c r="Q92" s="64"/>
      <c r="R92" s="64"/>
      <c r="S92" s="64"/>
    </row>
    <row r="93" spans="1:19" ht="12.75" customHeight="1" x14ac:dyDescent="0.25">
      <c r="A93" s="68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151"/>
      <c r="M93" s="151"/>
      <c r="N93" s="64"/>
      <c r="O93" s="64"/>
      <c r="P93" s="64"/>
      <c r="Q93" s="64"/>
      <c r="R93" s="64"/>
      <c r="S93" s="64"/>
    </row>
    <row r="94" spans="1:19" ht="12.75" customHeight="1" x14ac:dyDescent="0.25">
      <c r="A94" s="68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151"/>
      <c r="M94" s="151"/>
      <c r="N94" s="64"/>
      <c r="O94" s="64"/>
      <c r="P94" s="64"/>
      <c r="Q94" s="64"/>
      <c r="R94" s="64"/>
      <c r="S94" s="64"/>
    </row>
    <row r="95" spans="1:19" ht="12.75" customHeight="1" x14ac:dyDescent="0.25">
      <c r="A95" s="68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151"/>
      <c r="M95" s="151"/>
      <c r="N95" s="64"/>
      <c r="O95" s="64"/>
      <c r="P95" s="64"/>
      <c r="Q95" s="64"/>
      <c r="R95" s="64"/>
      <c r="S95" s="64"/>
    </row>
    <row r="96" spans="1:19" ht="12.75" customHeight="1" x14ac:dyDescent="0.25">
      <c r="A96" s="68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151"/>
      <c r="M96" s="151"/>
      <c r="N96" s="64"/>
      <c r="O96" s="64"/>
      <c r="P96" s="64"/>
      <c r="Q96" s="64"/>
      <c r="R96" s="64"/>
      <c r="S96" s="64"/>
    </row>
    <row r="97" spans="1:19" ht="12.75" customHeight="1" x14ac:dyDescent="0.25">
      <c r="A97" s="68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151"/>
      <c r="M97" s="151"/>
      <c r="N97" s="64"/>
      <c r="O97" s="64"/>
      <c r="P97" s="64"/>
      <c r="Q97" s="64"/>
      <c r="R97" s="64"/>
      <c r="S97" s="64"/>
    </row>
    <row r="98" spans="1:19" ht="12.75" customHeight="1" x14ac:dyDescent="0.25">
      <c r="A98" s="68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151"/>
      <c r="M98" s="151"/>
      <c r="N98" s="64"/>
      <c r="O98" s="64"/>
      <c r="P98" s="64"/>
      <c r="Q98" s="64"/>
      <c r="R98" s="64"/>
      <c r="S98" s="64"/>
    </row>
    <row r="99" spans="1:19" ht="12.75" customHeight="1" x14ac:dyDescent="0.25">
      <c r="A99" s="68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151"/>
      <c r="M99" s="151"/>
      <c r="N99" s="64"/>
      <c r="O99" s="64"/>
      <c r="P99" s="64"/>
      <c r="Q99" s="64"/>
      <c r="R99" s="64"/>
      <c r="S99" s="64"/>
    </row>
    <row r="100" spans="1:19" ht="12.75" customHeight="1" x14ac:dyDescent="0.25">
      <c r="A100" s="68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151"/>
      <c r="M100" s="151"/>
      <c r="N100" s="64"/>
      <c r="O100" s="64"/>
      <c r="P100" s="64"/>
      <c r="Q100" s="64"/>
      <c r="R100" s="64"/>
      <c r="S100" s="64"/>
    </row>
    <row r="101" spans="1:19" ht="12.75" customHeight="1" x14ac:dyDescent="0.25">
      <c r="A101" s="68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151"/>
      <c r="M101" s="151"/>
      <c r="N101" s="64"/>
      <c r="O101" s="64"/>
      <c r="P101" s="64"/>
      <c r="Q101" s="64"/>
      <c r="R101" s="64"/>
      <c r="S101" s="64"/>
    </row>
    <row r="102" spans="1:19" ht="12.75" customHeight="1" x14ac:dyDescent="0.25">
      <c r="A102" s="68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151"/>
      <c r="M102" s="151"/>
      <c r="N102" s="64"/>
      <c r="O102" s="64"/>
      <c r="P102" s="64"/>
      <c r="Q102" s="64"/>
      <c r="R102" s="64"/>
      <c r="S102" s="64"/>
    </row>
    <row r="103" spans="1:19" ht="12.75" customHeight="1" x14ac:dyDescent="0.25">
      <c r="A103" s="68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151"/>
      <c r="M103" s="151"/>
      <c r="N103" s="64"/>
      <c r="O103" s="64"/>
      <c r="P103" s="64"/>
      <c r="Q103" s="64"/>
      <c r="R103" s="64"/>
      <c r="S103" s="64"/>
    </row>
    <row r="104" spans="1:19" ht="12.75" customHeight="1" x14ac:dyDescent="0.25">
      <c r="A104" s="68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151"/>
      <c r="M104" s="151"/>
      <c r="N104" s="64"/>
      <c r="O104" s="64"/>
      <c r="P104" s="64"/>
      <c r="Q104" s="64"/>
      <c r="R104" s="64"/>
      <c r="S104" s="64"/>
    </row>
    <row r="105" spans="1:19" ht="12.75" customHeight="1" x14ac:dyDescent="0.25">
      <c r="A105" s="68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151"/>
      <c r="M105" s="151"/>
      <c r="N105" s="64"/>
      <c r="O105" s="64"/>
      <c r="P105" s="64"/>
      <c r="Q105" s="64"/>
      <c r="R105" s="64"/>
      <c r="S105" s="64"/>
    </row>
    <row r="106" spans="1:19" ht="12.75" customHeight="1" x14ac:dyDescent="0.25">
      <c r="A106" s="68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151"/>
      <c r="M106" s="151"/>
      <c r="N106" s="64"/>
      <c r="O106" s="64"/>
      <c r="P106" s="64"/>
      <c r="Q106" s="64"/>
      <c r="R106" s="64"/>
      <c r="S106" s="64"/>
    </row>
    <row r="107" spans="1:19" ht="12.75" customHeight="1" x14ac:dyDescent="0.25">
      <c r="A107" s="68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151"/>
      <c r="M107" s="151"/>
      <c r="N107" s="64"/>
      <c r="O107" s="64"/>
      <c r="P107" s="64"/>
      <c r="Q107" s="64"/>
      <c r="R107" s="64"/>
      <c r="S107" s="64"/>
    </row>
    <row r="108" spans="1:19" ht="12.75" customHeight="1" x14ac:dyDescent="0.25">
      <c r="A108" s="68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151"/>
      <c r="M108" s="151"/>
      <c r="N108" s="64"/>
      <c r="O108" s="64"/>
      <c r="P108" s="64"/>
      <c r="Q108" s="64"/>
      <c r="R108" s="64"/>
      <c r="S108" s="64"/>
    </row>
    <row r="109" spans="1:19" ht="12.75" customHeight="1" x14ac:dyDescent="0.25">
      <c r="A109" s="68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151"/>
      <c r="M109" s="151"/>
      <c r="N109" s="64"/>
      <c r="O109" s="64"/>
      <c r="P109" s="64"/>
      <c r="Q109" s="64"/>
      <c r="R109" s="64"/>
      <c r="S109" s="64"/>
    </row>
    <row r="110" spans="1:19" ht="12.75" customHeight="1" x14ac:dyDescent="0.25">
      <c r="A110" s="68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151"/>
      <c r="M110" s="151"/>
      <c r="N110" s="64"/>
      <c r="O110" s="64"/>
      <c r="P110" s="64"/>
      <c r="Q110" s="64"/>
      <c r="R110" s="64"/>
      <c r="S110" s="64"/>
    </row>
    <row r="111" spans="1:19" ht="12.75" customHeight="1" x14ac:dyDescent="0.25">
      <c r="A111" s="68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151"/>
      <c r="M111" s="151"/>
      <c r="N111" s="64"/>
      <c r="O111" s="64"/>
      <c r="P111" s="64"/>
      <c r="Q111" s="64"/>
      <c r="R111" s="64"/>
      <c r="S111" s="64"/>
    </row>
    <row r="112" spans="1:19" ht="12.75" customHeight="1" x14ac:dyDescent="0.25">
      <c r="A112" s="68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151"/>
      <c r="M112" s="151"/>
      <c r="N112" s="64"/>
      <c r="O112" s="64"/>
      <c r="P112" s="64"/>
      <c r="Q112" s="64"/>
      <c r="R112" s="64"/>
      <c r="S112" s="64"/>
    </row>
    <row r="113" spans="1:19" ht="12.75" customHeight="1" x14ac:dyDescent="0.25">
      <c r="A113" s="68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151"/>
      <c r="M113" s="151"/>
      <c r="N113" s="64"/>
      <c r="O113" s="64"/>
      <c r="P113" s="64"/>
      <c r="Q113" s="64"/>
      <c r="R113" s="64"/>
      <c r="S113" s="64"/>
    </row>
    <row r="114" spans="1:19" ht="12.75" customHeight="1" x14ac:dyDescent="0.25">
      <c r="A114" s="68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151"/>
      <c r="M114" s="151"/>
      <c r="N114" s="64"/>
      <c r="O114" s="64"/>
      <c r="P114" s="64"/>
      <c r="Q114" s="64"/>
      <c r="R114" s="64"/>
      <c r="S114" s="64"/>
    </row>
    <row r="115" spans="1:19" ht="12.75" customHeight="1" x14ac:dyDescent="0.25">
      <c r="A115" s="68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151"/>
      <c r="M115" s="151"/>
      <c r="N115" s="64"/>
      <c r="O115" s="64"/>
      <c r="P115" s="64"/>
      <c r="Q115" s="64"/>
      <c r="R115" s="64"/>
      <c r="S115" s="64"/>
    </row>
    <row r="116" spans="1:19" ht="12.75" customHeight="1" x14ac:dyDescent="0.25">
      <c r="A116" s="68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151"/>
      <c r="M116" s="151"/>
      <c r="N116" s="64"/>
      <c r="O116" s="64"/>
      <c r="P116" s="64"/>
      <c r="Q116" s="64"/>
      <c r="R116" s="64"/>
      <c r="S116" s="64"/>
    </row>
    <row r="117" spans="1:19" ht="12.75" customHeight="1" x14ac:dyDescent="0.25">
      <c r="A117" s="68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151"/>
      <c r="M117" s="151"/>
      <c r="N117" s="64"/>
      <c r="O117" s="64"/>
      <c r="P117" s="64"/>
      <c r="Q117" s="64"/>
      <c r="R117" s="64"/>
      <c r="S117" s="64"/>
    </row>
    <row r="118" spans="1:19" ht="12.75" customHeight="1" x14ac:dyDescent="0.25">
      <c r="A118" s="68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151"/>
      <c r="M118" s="151"/>
      <c r="N118" s="64"/>
      <c r="O118" s="64"/>
      <c r="P118" s="64"/>
      <c r="Q118" s="64"/>
      <c r="R118" s="64"/>
      <c r="S118" s="64"/>
    </row>
    <row r="119" spans="1:19" ht="12.75" customHeight="1" x14ac:dyDescent="0.25">
      <c r="A119" s="68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151"/>
      <c r="M119" s="151"/>
      <c r="N119" s="64"/>
      <c r="O119" s="64"/>
      <c r="P119" s="64"/>
      <c r="Q119" s="64"/>
      <c r="R119" s="64"/>
      <c r="S119" s="64"/>
    </row>
    <row r="120" spans="1:19" ht="12.75" customHeight="1" x14ac:dyDescent="0.25">
      <c r="A120" s="68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151"/>
      <c r="M120" s="151"/>
      <c r="N120" s="64"/>
      <c r="O120" s="64"/>
      <c r="P120" s="64"/>
      <c r="Q120" s="64"/>
      <c r="R120" s="64"/>
      <c r="S120" s="64"/>
    </row>
    <row r="121" spans="1:19" ht="12.75" customHeight="1" x14ac:dyDescent="0.25">
      <c r="A121" s="68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151"/>
      <c r="M121" s="151"/>
      <c r="N121" s="64"/>
      <c r="O121" s="64"/>
      <c r="P121" s="64"/>
      <c r="Q121" s="64"/>
      <c r="R121" s="64"/>
      <c r="S121" s="64"/>
    </row>
    <row r="122" spans="1:19" ht="12.75" customHeight="1" x14ac:dyDescent="0.25">
      <c r="A122" s="68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151"/>
      <c r="M122" s="151"/>
      <c r="N122" s="64"/>
      <c r="O122" s="64"/>
      <c r="P122" s="64"/>
      <c r="Q122" s="64"/>
      <c r="R122" s="64"/>
      <c r="S122" s="64"/>
    </row>
  </sheetData>
  <mergeCells count="33">
    <mergeCell ref="A6:A8"/>
    <mergeCell ref="B6:B8"/>
    <mergeCell ref="N6:N8"/>
    <mergeCell ref="R4:S4"/>
    <mergeCell ref="R1:S1"/>
    <mergeCell ref="B1:Q1"/>
    <mergeCell ref="B2:Q2"/>
    <mergeCell ref="R6:R8"/>
    <mergeCell ref="S6:S8"/>
    <mergeCell ref="O7:O8"/>
    <mergeCell ref="P7:Q7"/>
    <mergeCell ref="D6:G6"/>
    <mergeCell ref="H6:K6"/>
    <mergeCell ref="E7:E8"/>
    <mergeCell ref="D7:D8"/>
    <mergeCell ref="F7:F8"/>
    <mergeCell ref="O6:Q6"/>
    <mergeCell ref="C6:C8"/>
    <mergeCell ref="B53:O53"/>
    <mergeCell ref="B3:Q3"/>
    <mergeCell ref="B4:Q4"/>
    <mergeCell ref="B5:Q5"/>
    <mergeCell ref="H7:H8"/>
    <mergeCell ref="I7:K7"/>
    <mergeCell ref="B48:O48"/>
    <mergeCell ref="B47:O47"/>
    <mergeCell ref="G7:G8"/>
    <mergeCell ref="L6:M7"/>
    <mergeCell ref="B54:O54"/>
    <mergeCell ref="B52:O52"/>
    <mergeCell ref="B51:O51"/>
    <mergeCell ref="B50:O50"/>
    <mergeCell ref="B49:O49"/>
  </mergeCells>
  <pageMargins left="0.11811023622047245" right="0.11811023622047245" top="0.74803149606299213" bottom="0.74803149606299213" header="0" footer="0"/>
  <pageSetup paperSize="9" scale="40" fitToHeight="0" orientation="landscape" r:id="rId1"/>
  <headerFooter>
    <oddHeader>&amp;C3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35"/>
  <sheetViews>
    <sheetView topLeftCell="A34" zoomScale="90" zoomScaleNormal="90" workbookViewId="0">
      <selection activeCell="C41" sqref="C41"/>
    </sheetView>
  </sheetViews>
  <sheetFormatPr defaultColWidth="14.42578125" defaultRowHeight="15" customHeight="1" x14ac:dyDescent="0.25"/>
  <cols>
    <col min="1" max="1" width="3.85546875" style="104" customWidth="1"/>
    <col min="2" max="2" width="24.28515625" style="104" customWidth="1"/>
    <col min="3" max="3" width="6.42578125" style="149" customWidth="1"/>
    <col min="4" max="4" width="10.7109375" style="149" customWidth="1"/>
    <col min="5" max="5" width="12.28515625" style="149" customWidth="1"/>
    <col min="6" max="6" width="12.5703125" style="149" customWidth="1"/>
    <col min="7" max="8" width="9.140625" style="149" customWidth="1"/>
    <col min="9" max="9" width="6.7109375" style="149" customWidth="1"/>
    <col min="10" max="10" width="9.85546875" style="149" customWidth="1"/>
    <col min="11" max="11" width="10.7109375" style="149" customWidth="1"/>
    <col min="12" max="12" width="9.7109375" style="149" customWidth="1"/>
    <col min="13" max="13" width="10.85546875" style="149" customWidth="1"/>
    <col min="14" max="14" width="8.140625" style="149" customWidth="1"/>
    <col min="15" max="15" width="8.5703125" style="149" customWidth="1"/>
    <col min="16" max="16" width="9.140625" style="149" customWidth="1"/>
    <col min="17" max="33" width="14.42578125" style="104"/>
    <col min="34" max="16384" width="14.42578125" style="105"/>
  </cols>
  <sheetData>
    <row r="1" spans="1:33" ht="14.25" customHeight="1" x14ac:dyDescent="0.25">
      <c r="A1" s="36"/>
      <c r="B1" s="232" t="s">
        <v>211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84" t="s">
        <v>96</v>
      </c>
      <c r="O1" s="285"/>
      <c r="P1" s="285"/>
    </row>
    <row r="2" spans="1:33" ht="12.75" customHeight="1" x14ac:dyDescent="0.25">
      <c r="A2" s="102"/>
      <c r="B2" s="232" t="s">
        <v>212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4" t="s">
        <v>157</v>
      </c>
      <c r="O2" s="290"/>
      <c r="P2" s="290"/>
    </row>
    <row r="3" spans="1:33" ht="12.75" customHeight="1" x14ac:dyDescent="0.25">
      <c r="A3" s="100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138"/>
      <c r="O3" s="138"/>
      <c r="P3" s="138"/>
    </row>
    <row r="4" spans="1:33" s="107" customFormat="1" ht="93.75" customHeight="1" x14ac:dyDescent="0.25">
      <c r="A4" s="219" t="s">
        <v>1</v>
      </c>
      <c r="B4" s="219" t="s">
        <v>31</v>
      </c>
      <c r="C4" s="275" t="s">
        <v>77</v>
      </c>
      <c r="D4" s="277"/>
      <c r="E4" s="277"/>
      <c r="F4" s="277"/>
      <c r="G4" s="277"/>
      <c r="H4" s="276"/>
      <c r="I4" s="275" t="s">
        <v>153</v>
      </c>
      <c r="J4" s="277"/>
      <c r="K4" s="276"/>
      <c r="L4" s="275" t="s">
        <v>81</v>
      </c>
      <c r="M4" s="276"/>
      <c r="N4" s="275" t="s">
        <v>83</v>
      </c>
      <c r="O4" s="277"/>
      <c r="P4" s="27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</row>
    <row r="5" spans="1:33" s="107" customFormat="1" ht="33" customHeight="1" x14ac:dyDescent="0.25">
      <c r="A5" s="250"/>
      <c r="B5" s="250"/>
      <c r="C5" s="278" t="s">
        <v>16</v>
      </c>
      <c r="D5" s="275" t="s">
        <v>12</v>
      </c>
      <c r="E5" s="277"/>
      <c r="F5" s="277"/>
      <c r="G5" s="277"/>
      <c r="H5" s="276"/>
      <c r="I5" s="280" t="s">
        <v>16</v>
      </c>
      <c r="J5" s="287" t="s">
        <v>14</v>
      </c>
      <c r="K5" s="276"/>
      <c r="L5" s="288" t="s">
        <v>189</v>
      </c>
      <c r="M5" s="282" t="s">
        <v>190</v>
      </c>
      <c r="N5" s="282" t="s">
        <v>84</v>
      </c>
      <c r="O5" s="282" t="s">
        <v>85</v>
      </c>
      <c r="P5" s="282" t="s">
        <v>82</v>
      </c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</row>
    <row r="6" spans="1:33" s="107" customFormat="1" ht="246" customHeight="1" x14ac:dyDescent="0.25">
      <c r="A6" s="251"/>
      <c r="B6" s="250"/>
      <c r="C6" s="279"/>
      <c r="D6" s="139" t="s">
        <v>127</v>
      </c>
      <c r="E6" s="139" t="s">
        <v>128</v>
      </c>
      <c r="F6" s="139" t="s">
        <v>129</v>
      </c>
      <c r="G6" s="139" t="s">
        <v>130</v>
      </c>
      <c r="H6" s="139" t="s">
        <v>78</v>
      </c>
      <c r="I6" s="281"/>
      <c r="J6" s="140" t="s">
        <v>79</v>
      </c>
      <c r="K6" s="140" t="s">
        <v>80</v>
      </c>
      <c r="L6" s="289"/>
      <c r="M6" s="281"/>
      <c r="N6" s="281"/>
      <c r="O6" s="281"/>
      <c r="P6" s="283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</row>
    <row r="7" spans="1:33" x14ac:dyDescent="0.25">
      <c r="A7" s="103" t="s">
        <v>2</v>
      </c>
      <c r="B7" s="22" t="s">
        <v>3</v>
      </c>
      <c r="C7" s="141">
        <v>1</v>
      </c>
      <c r="D7" s="142">
        <v>2</v>
      </c>
      <c r="E7" s="143">
        <v>3</v>
      </c>
      <c r="F7" s="143">
        <v>4</v>
      </c>
      <c r="G7" s="143">
        <v>5</v>
      </c>
      <c r="H7" s="143">
        <v>6</v>
      </c>
      <c r="I7" s="143">
        <v>7</v>
      </c>
      <c r="J7" s="143">
        <v>8</v>
      </c>
      <c r="K7" s="143">
        <v>9</v>
      </c>
      <c r="L7" s="143">
        <v>10</v>
      </c>
      <c r="M7" s="144">
        <v>11</v>
      </c>
      <c r="N7" s="144">
        <v>12</v>
      </c>
      <c r="O7" s="144">
        <v>13</v>
      </c>
      <c r="P7" s="143">
        <v>14</v>
      </c>
    </row>
    <row r="8" spans="1:33" s="104" customFormat="1" ht="45" customHeight="1" x14ac:dyDescent="0.25">
      <c r="A8" s="84"/>
      <c r="B8" s="25" t="s">
        <v>125</v>
      </c>
      <c r="C8" s="169">
        <v>12</v>
      </c>
      <c r="D8" s="169">
        <v>8</v>
      </c>
      <c r="E8" s="169">
        <v>4</v>
      </c>
      <c r="F8" s="169">
        <v>0</v>
      </c>
      <c r="G8" s="188">
        <v>0</v>
      </c>
      <c r="H8" s="188">
        <v>0</v>
      </c>
      <c r="I8" s="169">
        <v>21</v>
      </c>
      <c r="J8" s="169">
        <v>12</v>
      </c>
      <c r="K8" s="169">
        <v>9</v>
      </c>
      <c r="L8" s="172">
        <v>0</v>
      </c>
      <c r="M8" s="169">
        <v>0</v>
      </c>
      <c r="N8" s="172">
        <v>0</v>
      </c>
      <c r="O8" s="172">
        <v>0</v>
      </c>
      <c r="P8" s="172">
        <v>0</v>
      </c>
    </row>
    <row r="9" spans="1:33" s="108" customFormat="1" ht="45" customHeight="1" x14ac:dyDescent="0.25">
      <c r="A9" s="84"/>
      <c r="B9" s="96" t="s">
        <v>98</v>
      </c>
      <c r="C9" s="172">
        <v>0</v>
      </c>
      <c r="D9" s="172">
        <v>0</v>
      </c>
      <c r="E9" s="172">
        <v>0</v>
      </c>
      <c r="F9" s="172">
        <v>0</v>
      </c>
      <c r="G9" s="172">
        <v>0</v>
      </c>
      <c r="H9" s="172">
        <v>0</v>
      </c>
      <c r="I9" s="169">
        <v>0</v>
      </c>
      <c r="J9" s="172">
        <v>0</v>
      </c>
      <c r="K9" s="172">
        <v>0</v>
      </c>
      <c r="L9" s="172">
        <v>0</v>
      </c>
      <c r="M9" s="169">
        <v>0</v>
      </c>
      <c r="N9" s="172">
        <v>0</v>
      </c>
      <c r="O9" s="172">
        <v>0</v>
      </c>
      <c r="P9" s="172">
        <v>0</v>
      </c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</row>
    <row r="10" spans="1:33" s="108" customFormat="1" ht="45" customHeight="1" x14ac:dyDescent="0.25">
      <c r="A10" s="84"/>
      <c r="B10" s="97" t="s">
        <v>113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8">
        <v>0</v>
      </c>
      <c r="M10" s="88">
        <v>0</v>
      </c>
      <c r="N10" s="88">
        <v>0</v>
      </c>
      <c r="O10" s="88">
        <v>0</v>
      </c>
      <c r="P10" s="88">
        <v>0</v>
      </c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</row>
    <row r="11" spans="1:33" s="104" customFormat="1" ht="45" customHeight="1" x14ac:dyDescent="0.25">
      <c r="A11" s="84"/>
      <c r="B11" s="26" t="s">
        <v>114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0</v>
      </c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  <c r="O11" s="169">
        <v>0</v>
      </c>
      <c r="P11" s="169">
        <v>0</v>
      </c>
    </row>
    <row r="12" spans="1:33" s="168" customFormat="1" ht="45" customHeight="1" x14ac:dyDescent="0.25">
      <c r="A12" s="84"/>
      <c r="B12" s="26" t="s">
        <v>118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  <c r="L12" s="88">
        <v>0</v>
      </c>
      <c r="M12" s="88">
        <v>0</v>
      </c>
      <c r="N12" s="88">
        <v>0</v>
      </c>
      <c r="O12" s="88">
        <v>0</v>
      </c>
      <c r="P12" s="88">
        <v>0</v>
      </c>
    </row>
    <row r="13" spans="1:33" s="168" customFormat="1" ht="45" customHeight="1" x14ac:dyDescent="0.25">
      <c r="A13" s="84"/>
      <c r="B13" s="26" t="s">
        <v>99</v>
      </c>
      <c r="C13" s="88">
        <v>0</v>
      </c>
      <c r="D13" s="88">
        <v>0</v>
      </c>
      <c r="E13" s="88">
        <v>0</v>
      </c>
      <c r="F13" s="88">
        <v>0</v>
      </c>
      <c r="G13" s="88">
        <v>0</v>
      </c>
      <c r="H13" s="88">
        <v>0</v>
      </c>
      <c r="I13" s="88">
        <v>0</v>
      </c>
      <c r="J13" s="88">
        <v>0</v>
      </c>
      <c r="K13" s="88">
        <v>0</v>
      </c>
      <c r="L13" s="88">
        <v>0</v>
      </c>
      <c r="M13" s="88">
        <v>0</v>
      </c>
      <c r="N13" s="88">
        <v>0</v>
      </c>
      <c r="O13" s="88">
        <v>0</v>
      </c>
      <c r="P13" s="88">
        <v>0</v>
      </c>
    </row>
    <row r="14" spans="1:33" s="168" customFormat="1" ht="45" customHeight="1" x14ac:dyDescent="0.25">
      <c r="A14" s="84"/>
      <c r="B14" s="26" t="s">
        <v>101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169">
        <v>0</v>
      </c>
      <c r="K14" s="169">
        <v>0</v>
      </c>
      <c r="L14" s="169">
        <v>0</v>
      </c>
      <c r="M14" s="171">
        <v>0</v>
      </c>
      <c r="N14" s="169">
        <v>0</v>
      </c>
      <c r="O14" s="169">
        <v>0</v>
      </c>
      <c r="P14" s="169">
        <v>0</v>
      </c>
    </row>
    <row r="15" spans="1:33" s="168" customFormat="1" ht="45" customHeight="1" x14ac:dyDescent="0.25">
      <c r="A15" s="84"/>
      <c r="B15" s="26" t="s">
        <v>100</v>
      </c>
      <c r="C15" s="176">
        <v>0</v>
      </c>
      <c r="D15" s="176">
        <v>0</v>
      </c>
      <c r="E15" s="176">
        <v>0</v>
      </c>
      <c r="F15" s="176">
        <v>0</v>
      </c>
      <c r="G15" s="177">
        <v>0</v>
      </c>
      <c r="H15" s="177">
        <v>0</v>
      </c>
      <c r="I15" s="176">
        <v>0</v>
      </c>
      <c r="J15" s="176">
        <v>0</v>
      </c>
      <c r="K15" s="176">
        <v>0</v>
      </c>
      <c r="L15" s="176">
        <v>0</v>
      </c>
      <c r="M15" s="176">
        <v>0</v>
      </c>
      <c r="N15" s="176">
        <v>0</v>
      </c>
      <c r="O15" s="176">
        <v>0</v>
      </c>
      <c r="P15" s="176">
        <v>0</v>
      </c>
    </row>
    <row r="16" spans="1:33" s="168" customFormat="1" ht="45" customHeight="1" x14ac:dyDescent="0.25">
      <c r="A16" s="84"/>
      <c r="B16" s="26" t="s">
        <v>102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0</v>
      </c>
      <c r="M16" s="169">
        <v>0</v>
      </c>
      <c r="N16" s="169">
        <v>0</v>
      </c>
      <c r="O16" s="169">
        <v>0</v>
      </c>
      <c r="P16" s="169">
        <v>0</v>
      </c>
    </row>
    <row r="17" spans="1:16" s="168" customFormat="1" ht="45" customHeight="1" x14ac:dyDescent="0.25">
      <c r="A17" s="84"/>
      <c r="B17" s="26" t="s">
        <v>110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0</v>
      </c>
      <c r="I17" s="169">
        <v>0</v>
      </c>
      <c r="J17" s="169">
        <v>0</v>
      </c>
      <c r="K17" s="169">
        <v>0</v>
      </c>
      <c r="L17" s="169">
        <v>0</v>
      </c>
      <c r="M17" s="169">
        <v>0</v>
      </c>
      <c r="N17" s="169">
        <v>0</v>
      </c>
      <c r="O17" s="169">
        <v>0</v>
      </c>
      <c r="P17" s="169">
        <v>0</v>
      </c>
    </row>
    <row r="18" spans="1:16" s="168" customFormat="1" ht="45" customHeight="1" x14ac:dyDescent="0.25">
      <c r="A18" s="84"/>
      <c r="B18" s="26" t="s">
        <v>103</v>
      </c>
      <c r="C18" s="169">
        <v>0</v>
      </c>
      <c r="D18" s="169">
        <v>0</v>
      </c>
      <c r="E18" s="169">
        <v>0</v>
      </c>
      <c r="F18" s="169">
        <v>0</v>
      </c>
      <c r="G18" s="169">
        <v>0</v>
      </c>
      <c r="H18" s="169">
        <v>0</v>
      </c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  <c r="O18" s="169">
        <v>0</v>
      </c>
      <c r="P18" s="169">
        <v>0</v>
      </c>
    </row>
    <row r="19" spans="1:16" s="168" customFormat="1" ht="45" customHeight="1" x14ac:dyDescent="0.25">
      <c r="A19" s="84"/>
      <c r="B19" s="26" t="s">
        <v>111</v>
      </c>
      <c r="C19" s="178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69">
        <v>0</v>
      </c>
      <c r="J19" s="179">
        <v>0</v>
      </c>
      <c r="K19" s="179">
        <v>0</v>
      </c>
      <c r="L19" s="179">
        <v>0</v>
      </c>
      <c r="M19" s="169">
        <v>0</v>
      </c>
      <c r="N19" s="179">
        <v>0</v>
      </c>
      <c r="O19" s="179">
        <v>0</v>
      </c>
      <c r="P19" s="179">
        <v>0</v>
      </c>
    </row>
    <row r="20" spans="1:16" s="168" customFormat="1" ht="45" customHeight="1" x14ac:dyDescent="0.25">
      <c r="A20" s="84"/>
      <c r="B20" s="26" t="s">
        <v>105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</row>
    <row r="21" spans="1:16" s="168" customFormat="1" ht="45" customHeight="1" x14ac:dyDescent="0.25">
      <c r="A21" s="84"/>
      <c r="B21" s="26" t="s">
        <v>112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0</v>
      </c>
      <c r="M21" s="169">
        <v>0</v>
      </c>
      <c r="N21" s="169">
        <v>0</v>
      </c>
      <c r="O21" s="169">
        <v>0</v>
      </c>
      <c r="P21" s="169">
        <v>0</v>
      </c>
    </row>
    <row r="22" spans="1:16" s="168" customFormat="1" ht="45" customHeight="1" x14ac:dyDescent="0.25">
      <c r="A22" s="84"/>
      <c r="B22" s="26" t="s">
        <v>107</v>
      </c>
      <c r="C22" s="190">
        <v>1</v>
      </c>
      <c r="D22" s="190">
        <v>0</v>
      </c>
      <c r="E22" s="190">
        <v>0</v>
      </c>
      <c r="F22" s="190">
        <v>0</v>
      </c>
      <c r="G22" s="191">
        <v>0</v>
      </c>
      <c r="H22" s="191">
        <v>1</v>
      </c>
      <c r="I22" s="190">
        <v>1</v>
      </c>
      <c r="J22" s="190">
        <v>1</v>
      </c>
      <c r="K22" s="190">
        <v>0</v>
      </c>
      <c r="L22" s="190">
        <v>1</v>
      </c>
      <c r="M22" s="190">
        <v>0</v>
      </c>
      <c r="N22" s="190">
        <v>0</v>
      </c>
      <c r="O22" s="190">
        <v>0</v>
      </c>
      <c r="P22" s="190">
        <v>0</v>
      </c>
    </row>
    <row r="23" spans="1:16" s="168" customFormat="1" ht="45" customHeight="1" x14ac:dyDescent="0.25">
      <c r="A23" s="84"/>
      <c r="B23" s="26" t="s">
        <v>108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0</v>
      </c>
      <c r="N23" s="169">
        <v>0</v>
      </c>
      <c r="O23" s="169">
        <v>0</v>
      </c>
      <c r="P23" s="169">
        <v>0</v>
      </c>
    </row>
    <row r="24" spans="1:16" s="168" customFormat="1" ht="45" customHeight="1" x14ac:dyDescent="0.25">
      <c r="A24" s="84"/>
      <c r="B24" s="26" t="s">
        <v>109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69">
        <v>0</v>
      </c>
      <c r="J24" s="172">
        <v>0</v>
      </c>
      <c r="K24" s="172">
        <v>0</v>
      </c>
      <c r="L24" s="172">
        <v>0</v>
      </c>
      <c r="M24" s="169">
        <v>0</v>
      </c>
      <c r="N24" s="172">
        <v>0</v>
      </c>
      <c r="O24" s="172">
        <v>0</v>
      </c>
      <c r="P24" s="172">
        <v>0</v>
      </c>
    </row>
    <row r="25" spans="1:16" s="168" customFormat="1" ht="45" customHeight="1" x14ac:dyDescent="0.25">
      <c r="A25" s="84"/>
      <c r="B25" s="26" t="s">
        <v>104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  <c r="H25" s="169">
        <v>0</v>
      </c>
      <c r="I25" s="169">
        <v>0</v>
      </c>
      <c r="J25" s="169">
        <v>0</v>
      </c>
      <c r="K25" s="169">
        <v>0</v>
      </c>
      <c r="L25" s="169">
        <v>0</v>
      </c>
      <c r="M25" s="170">
        <v>0</v>
      </c>
      <c r="N25" s="169">
        <v>0</v>
      </c>
      <c r="O25" s="169">
        <v>0</v>
      </c>
      <c r="P25" s="169">
        <v>0</v>
      </c>
    </row>
    <row r="26" spans="1:16" s="168" customFormat="1" ht="45" customHeight="1" x14ac:dyDescent="0.25">
      <c r="A26" s="84"/>
      <c r="B26" s="26" t="s">
        <v>115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</row>
    <row r="27" spans="1:16" s="168" customFormat="1" ht="45" customHeight="1" x14ac:dyDescent="0.25">
      <c r="A27" s="84"/>
      <c r="B27" s="26" t="s">
        <v>117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70">
        <v>0</v>
      </c>
      <c r="N27" s="169">
        <v>0</v>
      </c>
      <c r="O27" s="169">
        <v>0</v>
      </c>
      <c r="P27" s="169">
        <v>0</v>
      </c>
    </row>
    <row r="28" spans="1:16" s="168" customFormat="1" ht="45" customHeight="1" x14ac:dyDescent="0.25">
      <c r="A28" s="84"/>
      <c r="B28" s="26" t="s">
        <v>116</v>
      </c>
      <c r="C28" s="88">
        <v>0</v>
      </c>
      <c r="D28" s="88">
        <v>0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95">
        <v>0</v>
      </c>
      <c r="N28" s="88">
        <v>0</v>
      </c>
      <c r="O28" s="88">
        <v>0</v>
      </c>
      <c r="P28" s="88">
        <v>0</v>
      </c>
    </row>
    <row r="29" spans="1:16" s="168" customFormat="1" ht="45" customHeight="1" x14ac:dyDescent="0.25">
      <c r="A29" s="84"/>
      <c r="B29" s="26" t="s">
        <v>106</v>
      </c>
      <c r="C29" s="169">
        <v>0</v>
      </c>
      <c r="D29" s="169">
        <v>0</v>
      </c>
      <c r="E29" s="169">
        <v>0</v>
      </c>
      <c r="F29" s="169">
        <v>0</v>
      </c>
      <c r="G29" s="169">
        <v>0</v>
      </c>
      <c r="H29" s="169">
        <v>0</v>
      </c>
      <c r="I29" s="169">
        <v>0</v>
      </c>
      <c r="J29" s="169">
        <v>0</v>
      </c>
      <c r="K29" s="169">
        <v>0</v>
      </c>
      <c r="L29" s="169">
        <v>0</v>
      </c>
      <c r="M29" s="169">
        <v>0</v>
      </c>
      <c r="N29" s="169">
        <v>0</v>
      </c>
      <c r="O29" s="169">
        <v>0</v>
      </c>
      <c r="P29" s="169">
        <v>0</v>
      </c>
    </row>
    <row r="30" spans="1:16" s="168" customFormat="1" ht="45" customHeight="1" x14ac:dyDescent="0.25">
      <c r="A30" s="84"/>
      <c r="B30" s="26" t="s">
        <v>152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</row>
    <row r="31" spans="1:16" s="168" customFormat="1" ht="45" customHeight="1" x14ac:dyDescent="0.25">
      <c r="A31" s="84"/>
      <c r="B31" s="26" t="s">
        <v>121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  <c r="H31" s="169">
        <v>0</v>
      </c>
      <c r="I31" s="169">
        <v>0</v>
      </c>
      <c r="J31" s="169">
        <v>0</v>
      </c>
      <c r="K31" s="169">
        <v>0</v>
      </c>
      <c r="L31" s="169">
        <v>0</v>
      </c>
      <c r="M31" s="169">
        <v>0</v>
      </c>
      <c r="N31" s="169">
        <v>0</v>
      </c>
      <c r="O31" s="169">
        <v>0</v>
      </c>
      <c r="P31" s="169">
        <v>0</v>
      </c>
    </row>
    <row r="32" spans="1:16" s="168" customFormat="1" ht="28.5" customHeight="1" x14ac:dyDescent="0.25">
      <c r="A32" s="84"/>
      <c r="B32" s="26" t="s">
        <v>122</v>
      </c>
      <c r="C32" s="169">
        <v>0</v>
      </c>
      <c r="D32" s="169">
        <v>0</v>
      </c>
      <c r="E32" s="169">
        <v>0</v>
      </c>
      <c r="F32" s="169">
        <v>0</v>
      </c>
      <c r="G32" s="169">
        <v>0</v>
      </c>
      <c r="H32" s="169">
        <v>0</v>
      </c>
      <c r="I32" s="169">
        <v>0</v>
      </c>
      <c r="J32" s="169">
        <v>0</v>
      </c>
      <c r="K32" s="169">
        <v>0</v>
      </c>
      <c r="L32" s="169">
        <v>0</v>
      </c>
      <c r="M32" s="169">
        <v>0</v>
      </c>
      <c r="N32" s="169">
        <v>0</v>
      </c>
      <c r="O32" s="169">
        <v>0</v>
      </c>
      <c r="P32" s="169">
        <v>0</v>
      </c>
    </row>
    <row r="33" spans="1:33" s="168" customFormat="1" ht="45" customHeight="1" x14ac:dyDescent="0.25">
      <c r="A33" s="84"/>
      <c r="B33" s="26" t="s">
        <v>119</v>
      </c>
      <c r="C33" s="169">
        <v>0</v>
      </c>
      <c r="D33" s="169">
        <v>0</v>
      </c>
      <c r="E33" s="169">
        <v>0</v>
      </c>
      <c r="F33" s="169">
        <v>0</v>
      </c>
      <c r="G33" s="169">
        <v>0</v>
      </c>
      <c r="H33" s="169">
        <v>0</v>
      </c>
      <c r="I33" s="169">
        <v>0</v>
      </c>
      <c r="J33" s="169">
        <v>0</v>
      </c>
      <c r="K33" s="169">
        <v>0</v>
      </c>
      <c r="L33" s="169">
        <v>0</v>
      </c>
      <c r="M33" s="169">
        <v>0</v>
      </c>
      <c r="N33" s="169">
        <v>0</v>
      </c>
      <c r="O33" s="169">
        <v>0</v>
      </c>
      <c r="P33" s="169">
        <v>0</v>
      </c>
    </row>
    <row r="34" spans="1:33" s="168" customFormat="1" ht="45" customHeight="1" x14ac:dyDescent="0.25">
      <c r="A34" s="84"/>
      <c r="B34" s="26" t="s">
        <v>120</v>
      </c>
      <c r="C34" s="169">
        <v>0</v>
      </c>
      <c r="D34" s="169">
        <v>0</v>
      </c>
      <c r="E34" s="169">
        <v>0</v>
      </c>
      <c r="F34" s="169">
        <v>0</v>
      </c>
      <c r="G34" s="169">
        <v>0</v>
      </c>
      <c r="H34" s="169">
        <v>0</v>
      </c>
      <c r="I34" s="169">
        <v>0</v>
      </c>
      <c r="J34" s="169">
        <v>0</v>
      </c>
      <c r="K34" s="169">
        <v>0</v>
      </c>
      <c r="L34" s="169">
        <v>0</v>
      </c>
      <c r="M34" s="169">
        <v>0</v>
      </c>
      <c r="N34" s="169">
        <v>0</v>
      </c>
      <c r="O34" s="169">
        <v>0</v>
      </c>
      <c r="P34" s="169">
        <v>0</v>
      </c>
    </row>
    <row r="35" spans="1:33" s="168" customFormat="1" ht="45" customHeight="1" x14ac:dyDescent="0.25">
      <c r="A35" s="84"/>
      <c r="B35" s="26" t="s">
        <v>124</v>
      </c>
      <c r="C35" s="169">
        <v>0</v>
      </c>
      <c r="D35" s="169">
        <v>0</v>
      </c>
      <c r="E35" s="169">
        <v>0</v>
      </c>
      <c r="F35" s="169">
        <v>0</v>
      </c>
      <c r="G35" s="169">
        <v>0</v>
      </c>
      <c r="H35" s="169">
        <v>0</v>
      </c>
      <c r="I35" s="169">
        <v>0</v>
      </c>
      <c r="J35" s="169">
        <v>0</v>
      </c>
      <c r="K35" s="169">
        <v>0</v>
      </c>
      <c r="L35" s="169">
        <v>0</v>
      </c>
      <c r="M35" s="169">
        <v>0</v>
      </c>
      <c r="N35" s="169">
        <v>0</v>
      </c>
      <c r="O35" s="169">
        <v>0</v>
      </c>
      <c r="P35" s="169">
        <v>0</v>
      </c>
    </row>
    <row r="36" spans="1:33" s="168" customFormat="1" ht="54.75" customHeight="1" x14ac:dyDescent="0.25">
      <c r="A36" s="84"/>
      <c r="B36" s="26" t="s">
        <v>123</v>
      </c>
      <c r="C36" s="169">
        <v>0</v>
      </c>
      <c r="D36" s="169">
        <v>0</v>
      </c>
      <c r="E36" s="169">
        <v>0</v>
      </c>
      <c r="F36" s="169">
        <v>0</v>
      </c>
      <c r="G36" s="169">
        <v>0</v>
      </c>
      <c r="H36" s="169">
        <v>0</v>
      </c>
      <c r="I36" s="169">
        <v>0</v>
      </c>
      <c r="J36" s="169">
        <v>0</v>
      </c>
      <c r="K36" s="169">
        <v>0</v>
      </c>
      <c r="L36" s="169">
        <v>0</v>
      </c>
      <c r="M36" s="170">
        <v>0</v>
      </c>
      <c r="N36" s="169">
        <v>0</v>
      </c>
      <c r="O36" s="169">
        <v>0</v>
      </c>
      <c r="P36" s="169">
        <v>0</v>
      </c>
    </row>
    <row r="37" spans="1:33" s="108" customFormat="1" ht="54.75" customHeight="1" x14ac:dyDescent="0.25">
      <c r="A37" s="84"/>
      <c r="B37" s="89" t="s">
        <v>133</v>
      </c>
      <c r="C37" s="183">
        <v>13</v>
      </c>
      <c r="D37" s="183">
        <v>5</v>
      </c>
      <c r="E37" s="183">
        <v>7</v>
      </c>
      <c r="F37" s="183">
        <v>0</v>
      </c>
      <c r="G37" s="183">
        <v>0</v>
      </c>
      <c r="H37" s="183">
        <v>1</v>
      </c>
      <c r="I37" s="183">
        <v>18</v>
      </c>
      <c r="J37" s="183">
        <v>12</v>
      </c>
      <c r="K37" s="183">
        <v>6</v>
      </c>
      <c r="L37" s="183">
        <v>0</v>
      </c>
      <c r="M37" s="183">
        <v>0</v>
      </c>
      <c r="N37" s="183">
        <v>0</v>
      </c>
      <c r="O37" s="183">
        <v>0</v>
      </c>
      <c r="P37" s="183">
        <v>0</v>
      </c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</row>
    <row r="38" spans="1:33" s="111" customFormat="1" ht="38.25" x14ac:dyDescent="0.25">
      <c r="A38" s="109"/>
      <c r="B38" s="89" t="s">
        <v>135</v>
      </c>
      <c r="C38" s="183">
        <v>6</v>
      </c>
      <c r="D38" s="183">
        <v>4</v>
      </c>
      <c r="E38" s="183">
        <v>2</v>
      </c>
      <c r="F38" s="183">
        <v>0</v>
      </c>
      <c r="G38" s="183">
        <v>0</v>
      </c>
      <c r="H38" s="183">
        <v>4</v>
      </c>
      <c r="I38" s="183">
        <v>15</v>
      </c>
      <c r="J38" s="183">
        <v>13</v>
      </c>
      <c r="K38" s="183">
        <v>2</v>
      </c>
      <c r="L38" s="183">
        <v>1</v>
      </c>
      <c r="M38" s="183">
        <v>2</v>
      </c>
      <c r="N38" s="183">
        <v>0</v>
      </c>
      <c r="O38" s="183">
        <v>0</v>
      </c>
      <c r="P38" s="183">
        <v>0</v>
      </c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</row>
    <row r="39" spans="1:33" ht="38.25" x14ac:dyDescent="0.25">
      <c r="A39" s="112"/>
      <c r="B39" s="89" t="s">
        <v>134</v>
      </c>
      <c r="C39" s="183">
        <v>19</v>
      </c>
      <c r="D39" s="183">
        <v>9</v>
      </c>
      <c r="E39" s="183">
        <v>9</v>
      </c>
      <c r="F39" s="183">
        <v>0</v>
      </c>
      <c r="G39" s="183">
        <v>0</v>
      </c>
      <c r="H39" s="183">
        <v>5</v>
      </c>
      <c r="I39" s="183">
        <v>33</v>
      </c>
      <c r="J39" s="183">
        <v>25</v>
      </c>
      <c r="K39" s="183">
        <v>8</v>
      </c>
      <c r="L39" s="183">
        <v>1</v>
      </c>
      <c r="M39" s="183">
        <v>2</v>
      </c>
      <c r="N39" s="183">
        <v>0</v>
      </c>
      <c r="O39" s="183">
        <v>0</v>
      </c>
      <c r="P39" s="183">
        <v>0</v>
      </c>
    </row>
    <row r="40" spans="1:33" ht="25.5" x14ac:dyDescent="0.25">
      <c r="A40" s="112"/>
      <c r="B40" s="90" t="s">
        <v>140</v>
      </c>
      <c r="C40" s="183">
        <v>12</v>
      </c>
      <c r="D40" s="183">
        <v>8</v>
      </c>
      <c r="E40" s="183">
        <v>4</v>
      </c>
      <c r="F40" s="183">
        <v>0</v>
      </c>
      <c r="G40" s="192">
        <v>0</v>
      </c>
      <c r="H40" s="192">
        <v>0</v>
      </c>
      <c r="I40" s="183">
        <v>22</v>
      </c>
      <c r="J40" s="183">
        <v>13</v>
      </c>
      <c r="K40" s="183">
        <v>9</v>
      </c>
      <c r="L40" s="193">
        <v>1</v>
      </c>
      <c r="M40" s="183">
        <v>0</v>
      </c>
      <c r="N40" s="193">
        <v>0</v>
      </c>
      <c r="O40" s="193">
        <v>0</v>
      </c>
      <c r="P40" s="193">
        <v>0</v>
      </c>
    </row>
    <row r="41" spans="1:33" ht="38.25" x14ac:dyDescent="0.25">
      <c r="A41" s="112"/>
      <c r="B41" s="91" t="s">
        <v>136</v>
      </c>
      <c r="C41" s="183">
        <f>C37+C38+C40</f>
        <v>31</v>
      </c>
      <c r="D41" s="183">
        <f t="shared" ref="D41:P41" si="0">D37+D38+D40</f>
        <v>17</v>
      </c>
      <c r="E41" s="183">
        <f t="shared" si="0"/>
        <v>13</v>
      </c>
      <c r="F41" s="183">
        <f t="shared" si="0"/>
        <v>0</v>
      </c>
      <c r="G41" s="183">
        <f t="shared" si="0"/>
        <v>0</v>
      </c>
      <c r="H41" s="183">
        <f t="shared" si="0"/>
        <v>5</v>
      </c>
      <c r="I41" s="183">
        <f t="shared" si="0"/>
        <v>55</v>
      </c>
      <c r="J41" s="183">
        <f t="shared" si="0"/>
        <v>38</v>
      </c>
      <c r="K41" s="183">
        <f t="shared" si="0"/>
        <v>17</v>
      </c>
      <c r="L41" s="183">
        <f t="shared" si="0"/>
        <v>2</v>
      </c>
      <c r="M41" s="183">
        <f t="shared" si="0"/>
        <v>2</v>
      </c>
      <c r="N41" s="183">
        <f t="shared" si="0"/>
        <v>0</v>
      </c>
      <c r="O41" s="183">
        <f t="shared" si="0"/>
        <v>0</v>
      </c>
      <c r="P41" s="183">
        <f t="shared" si="0"/>
        <v>0</v>
      </c>
    </row>
    <row r="42" spans="1:33" ht="38.25" x14ac:dyDescent="0.25">
      <c r="A42" s="112"/>
      <c r="B42" s="91" t="s">
        <v>158</v>
      </c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</row>
    <row r="43" spans="1:33" ht="38.25" x14ac:dyDescent="0.25">
      <c r="A43" s="112"/>
      <c r="B43" s="91" t="s">
        <v>147</v>
      </c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</row>
    <row r="44" spans="1:33" x14ac:dyDescent="0.25">
      <c r="A44" s="113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</row>
    <row r="45" spans="1:33" ht="24.75" customHeight="1" x14ac:dyDescent="0.25">
      <c r="A45" s="102"/>
      <c r="B45" s="208" t="s">
        <v>97</v>
      </c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146"/>
      <c r="O45" s="146"/>
      <c r="P45" s="146"/>
    </row>
    <row r="46" spans="1:33" ht="15.75" x14ac:dyDescent="0.25">
      <c r="A46" s="114"/>
      <c r="B46" s="115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6"/>
      <c r="O46" s="146"/>
      <c r="P46" s="146"/>
    </row>
    <row r="47" spans="1:33" ht="15.75" x14ac:dyDescent="0.25">
      <c r="A47" s="114"/>
      <c r="B47" s="271" t="s">
        <v>86</v>
      </c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146"/>
      <c r="O47" s="146"/>
      <c r="P47" s="146"/>
    </row>
    <row r="48" spans="1:33" ht="15.75" x14ac:dyDescent="0.25">
      <c r="A48" s="100"/>
      <c r="B48" s="273" t="s">
        <v>150</v>
      </c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146"/>
      <c r="O48" s="146"/>
      <c r="P48" s="146"/>
    </row>
    <row r="49" spans="1:16" ht="26.25" customHeight="1" x14ac:dyDescent="0.25">
      <c r="A49" s="100"/>
      <c r="B49" s="274" t="s">
        <v>87</v>
      </c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146"/>
      <c r="O49" s="146"/>
      <c r="P49" s="146"/>
    </row>
    <row r="50" spans="1:16" ht="15.75" x14ac:dyDescent="0.25">
      <c r="A50" s="100"/>
      <c r="B50" s="208" t="s">
        <v>88</v>
      </c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146"/>
      <c r="O50" s="146"/>
      <c r="P50" s="146"/>
    </row>
    <row r="51" spans="1:16" ht="15.75" customHeight="1" x14ac:dyDescent="0.25">
      <c r="A51" s="100"/>
      <c r="B51" s="208" t="s">
        <v>89</v>
      </c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146"/>
      <c r="O51" s="146"/>
      <c r="P51" s="146"/>
    </row>
    <row r="52" spans="1:16" x14ac:dyDescent="0.25">
      <c r="A52" s="100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6"/>
      <c r="O52" s="146"/>
      <c r="P52" s="146"/>
    </row>
    <row r="53" spans="1:16" x14ac:dyDescent="0.25">
      <c r="A53" s="100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6"/>
      <c r="O53" s="146"/>
      <c r="P53" s="146"/>
    </row>
    <row r="54" spans="1:16" x14ac:dyDescent="0.25">
      <c r="A54" s="100"/>
      <c r="C54" s="146"/>
      <c r="D54" s="146"/>
      <c r="E54" s="146"/>
      <c r="F54" s="146"/>
      <c r="G54" s="146"/>
      <c r="H54" s="146"/>
      <c r="I54" s="148"/>
      <c r="J54" s="148"/>
      <c r="K54" s="148"/>
      <c r="L54" s="148"/>
      <c r="M54" s="148"/>
      <c r="N54" s="146"/>
      <c r="O54" s="146"/>
      <c r="P54" s="146"/>
    </row>
    <row r="55" spans="1:16" x14ac:dyDescent="0.25">
      <c r="A55" s="100"/>
      <c r="C55" s="146"/>
      <c r="D55" s="146"/>
      <c r="E55" s="146"/>
      <c r="F55" s="146"/>
      <c r="G55" s="146"/>
      <c r="H55" s="146"/>
      <c r="I55" s="148"/>
      <c r="J55" s="148"/>
      <c r="K55" s="148"/>
      <c r="L55" s="148"/>
      <c r="M55" s="148"/>
      <c r="N55" s="146"/>
      <c r="O55" s="146"/>
      <c r="P55" s="146"/>
    </row>
    <row r="56" spans="1:16" ht="16.5" customHeight="1" x14ac:dyDescent="0.25">
      <c r="A56" s="102"/>
      <c r="C56" s="146"/>
      <c r="D56" s="146"/>
      <c r="E56" s="146"/>
      <c r="F56" s="146"/>
      <c r="G56" s="146"/>
      <c r="H56" s="146"/>
      <c r="N56" s="138"/>
      <c r="O56" s="138"/>
      <c r="P56" s="138"/>
    </row>
    <row r="57" spans="1:16" ht="18" customHeight="1" x14ac:dyDescent="0.25">
      <c r="A57" s="102"/>
      <c r="N57" s="138"/>
      <c r="O57" s="138"/>
      <c r="P57" s="138"/>
    </row>
    <row r="58" spans="1:16" ht="12.75" customHeight="1" x14ac:dyDescent="0.25">
      <c r="A58" s="102"/>
      <c r="B58" s="101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</row>
    <row r="59" spans="1:16" ht="12.75" customHeight="1" x14ac:dyDescent="0.25">
      <c r="A59" s="102"/>
      <c r="B59" s="101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</row>
    <row r="60" spans="1:16" ht="12.75" customHeight="1" x14ac:dyDescent="0.25">
      <c r="A60" s="102"/>
      <c r="B60" s="101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</row>
    <row r="61" spans="1:16" ht="12.75" customHeight="1" x14ac:dyDescent="0.25">
      <c r="A61" s="102"/>
      <c r="B61" s="101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</row>
    <row r="62" spans="1:16" ht="12.75" customHeight="1" x14ac:dyDescent="0.25">
      <c r="A62" s="102"/>
      <c r="B62" s="101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 t="s">
        <v>0</v>
      </c>
      <c r="P62" s="138"/>
    </row>
    <row r="63" spans="1:16" ht="12.75" customHeight="1" x14ac:dyDescent="0.25">
      <c r="A63" s="102"/>
      <c r="B63" s="101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</row>
    <row r="64" spans="1:16" ht="12.75" customHeight="1" x14ac:dyDescent="0.25">
      <c r="A64" s="102"/>
      <c r="B64" s="101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</row>
    <row r="65" spans="1:16" ht="12.75" customHeight="1" x14ac:dyDescent="0.25">
      <c r="A65" s="102"/>
      <c r="B65" s="101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</row>
    <row r="66" spans="1:16" ht="12.75" customHeight="1" x14ac:dyDescent="0.25">
      <c r="A66" s="102"/>
      <c r="B66" s="101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</row>
    <row r="67" spans="1:16" ht="12.75" customHeight="1" x14ac:dyDescent="0.25">
      <c r="A67" s="102"/>
      <c r="B67" s="101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</row>
    <row r="68" spans="1:16" ht="12.75" customHeight="1" x14ac:dyDescent="0.25">
      <c r="A68" s="102"/>
      <c r="B68" s="101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</row>
    <row r="69" spans="1:16" ht="12.75" customHeight="1" x14ac:dyDescent="0.25">
      <c r="A69" s="102"/>
      <c r="B69" s="101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</row>
    <row r="70" spans="1:16" ht="12.75" customHeight="1" x14ac:dyDescent="0.25">
      <c r="A70" s="102"/>
      <c r="B70" s="101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</row>
    <row r="71" spans="1:16" ht="12.75" customHeight="1" x14ac:dyDescent="0.25">
      <c r="A71" s="102"/>
      <c r="B71" s="101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</row>
    <row r="72" spans="1:16" ht="12.75" customHeight="1" x14ac:dyDescent="0.25">
      <c r="A72" s="102"/>
      <c r="B72" s="101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</row>
    <row r="73" spans="1:16" ht="12.75" customHeight="1" x14ac:dyDescent="0.25">
      <c r="A73" s="102"/>
      <c r="B73" s="101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</row>
    <row r="74" spans="1:16" ht="12.75" customHeight="1" x14ac:dyDescent="0.25">
      <c r="A74" s="102"/>
      <c r="B74" s="101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</row>
    <row r="75" spans="1:16" ht="12.75" customHeight="1" x14ac:dyDescent="0.25">
      <c r="A75" s="102"/>
      <c r="B75" s="101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</row>
    <row r="76" spans="1:16" ht="12.75" customHeight="1" x14ac:dyDescent="0.25">
      <c r="A76" s="102"/>
      <c r="B76" s="101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</row>
    <row r="77" spans="1:16" ht="12.75" customHeight="1" x14ac:dyDescent="0.25">
      <c r="A77" s="102"/>
      <c r="B77" s="101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</row>
    <row r="78" spans="1:16" ht="12.75" customHeight="1" x14ac:dyDescent="0.25">
      <c r="A78" s="102"/>
      <c r="B78" s="101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</row>
    <row r="79" spans="1:16" ht="12.75" customHeight="1" x14ac:dyDescent="0.25">
      <c r="A79" s="102"/>
      <c r="B79" s="101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</row>
    <row r="80" spans="1:16" ht="12.75" customHeight="1" x14ac:dyDescent="0.25">
      <c r="A80" s="102"/>
      <c r="B80" s="101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</row>
    <row r="81" spans="1:16" ht="12.75" customHeight="1" x14ac:dyDescent="0.25">
      <c r="A81" s="102"/>
      <c r="B81" s="101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</row>
    <row r="82" spans="1:16" ht="12.75" customHeight="1" x14ac:dyDescent="0.25">
      <c r="A82" s="102"/>
      <c r="B82" s="101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</row>
    <row r="83" spans="1:16" ht="12.75" customHeight="1" x14ac:dyDescent="0.25">
      <c r="A83" s="102"/>
      <c r="B83" s="101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</row>
    <row r="84" spans="1:16" ht="12.75" customHeight="1" x14ac:dyDescent="0.25">
      <c r="A84" s="102"/>
      <c r="B84" s="101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</row>
    <row r="85" spans="1:16" ht="12.75" customHeight="1" x14ac:dyDescent="0.25">
      <c r="A85" s="102"/>
      <c r="B85" s="101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</row>
    <row r="86" spans="1:16" ht="12.75" customHeight="1" x14ac:dyDescent="0.25">
      <c r="A86" s="102"/>
      <c r="B86" s="101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</row>
    <row r="87" spans="1:16" ht="12.75" customHeight="1" x14ac:dyDescent="0.25">
      <c r="A87" s="102"/>
      <c r="B87" s="101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</row>
    <row r="88" spans="1:16" ht="12.75" customHeight="1" x14ac:dyDescent="0.25">
      <c r="A88" s="102"/>
      <c r="B88" s="101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</row>
    <row r="89" spans="1:16" ht="12.75" customHeight="1" x14ac:dyDescent="0.25">
      <c r="A89" s="102"/>
      <c r="B89" s="101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</row>
    <row r="90" spans="1:16" ht="12.75" customHeight="1" x14ac:dyDescent="0.25">
      <c r="A90" s="102"/>
      <c r="B90" s="101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</row>
    <row r="91" spans="1:16" ht="12.75" customHeight="1" x14ac:dyDescent="0.25">
      <c r="A91" s="102"/>
      <c r="B91" s="101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</row>
    <row r="92" spans="1:16" ht="12.75" customHeight="1" x14ac:dyDescent="0.25">
      <c r="A92" s="102"/>
      <c r="B92" s="101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</row>
    <row r="93" spans="1:16" ht="12.75" customHeight="1" x14ac:dyDescent="0.25">
      <c r="A93" s="102"/>
      <c r="B93" s="101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</row>
    <row r="94" spans="1:16" ht="12.75" customHeight="1" x14ac:dyDescent="0.25">
      <c r="A94" s="102"/>
      <c r="B94" s="101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</row>
    <row r="95" spans="1:16" ht="12.75" customHeight="1" x14ac:dyDescent="0.25">
      <c r="A95" s="102"/>
      <c r="B95" s="101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</row>
    <row r="96" spans="1:16" ht="12.75" customHeight="1" x14ac:dyDescent="0.25">
      <c r="A96" s="102"/>
      <c r="B96" s="101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</row>
    <row r="97" spans="1:16" ht="12.75" customHeight="1" x14ac:dyDescent="0.25">
      <c r="A97" s="102"/>
      <c r="B97" s="101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</row>
    <row r="98" spans="1:16" ht="12.75" customHeight="1" x14ac:dyDescent="0.25">
      <c r="A98" s="102"/>
      <c r="B98" s="101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</row>
    <row r="99" spans="1:16" ht="12.75" customHeight="1" x14ac:dyDescent="0.25">
      <c r="A99" s="102"/>
      <c r="B99" s="101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</row>
    <row r="100" spans="1:16" ht="12.75" customHeight="1" x14ac:dyDescent="0.25">
      <c r="A100" s="102"/>
      <c r="B100" s="101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</row>
    <row r="101" spans="1:16" ht="12.75" customHeight="1" x14ac:dyDescent="0.25">
      <c r="A101" s="102"/>
      <c r="B101" s="101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</row>
    <row r="102" spans="1:16" ht="12.75" customHeight="1" x14ac:dyDescent="0.25">
      <c r="A102" s="102"/>
      <c r="B102" s="101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</row>
    <row r="103" spans="1:16" ht="12.75" customHeight="1" x14ac:dyDescent="0.25">
      <c r="A103" s="102"/>
      <c r="B103" s="101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</row>
    <row r="104" spans="1:16" ht="12.75" customHeight="1" x14ac:dyDescent="0.25">
      <c r="A104" s="102"/>
      <c r="B104" s="101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</row>
    <row r="105" spans="1:16" ht="12.75" customHeight="1" x14ac:dyDescent="0.25">
      <c r="A105" s="102"/>
      <c r="B105" s="101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</row>
    <row r="106" spans="1:16" ht="12.75" customHeight="1" x14ac:dyDescent="0.25">
      <c r="A106" s="102"/>
      <c r="B106" s="101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</row>
    <row r="107" spans="1:16" ht="12.75" customHeight="1" x14ac:dyDescent="0.25">
      <c r="A107" s="102"/>
      <c r="B107" s="101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</row>
    <row r="108" spans="1:16" ht="12.75" customHeight="1" x14ac:dyDescent="0.25">
      <c r="A108" s="102"/>
      <c r="B108" s="101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</row>
    <row r="109" spans="1:16" ht="12.75" customHeight="1" x14ac:dyDescent="0.25">
      <c r="A109" s="102"/>
      <c r="B109" s="101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</row>
    <row r="110" spans="1:16" ht="12.75" customHeight="1" x14ac:dyDescent="0.25">
      <c r="A110" s="102"/>
      <c r="B110" s="101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</row>
    <row r="111" spans="1:16" ht="12.75" customHeight="1" x14ac:dyDescent="0.25">
      <c r="A111" s="102"/>
      <c r="B111" s="101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</row>
    <row r="112" spans="1:16" ht="12.75" customHeight="1" x14ac:dyDescent="0.25">
      <c r="A112" s="102"/>
      <c r="B112" s="101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</row>
    <row r="113" spans="1:16" ht="12.75" customHeight="1" x14ac:dyDescent="0.25">
      <c r="A113" s="102"/>
      <c r="B113" s="101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</row>
    <row r="114" spans="1:16" ht="12.75" customHeight="1" x14ac:dyDescent="0.25">
      <c r="A114" s="102"/>
      <c r="B114" s="101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</row>
    <row r="115" spans="1:16" ht="12.75" customHeight="1" x14ac:dyDescent="0.25">
      <c r="A115" s="102"/>
      <c r="B115" s="101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</row>
    <row r="116" spans="1:16" ht="12.75" customHeight="1" x14ac:dyDescent="0.25">
      <c r="A116" s="102"/>
      <c r="B116" s="101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</row>
    <row r="117" spans="1:16" ht="12.75" customHeight="1" x14ac:dyDescent="0.25">
      <c r="A117" s="102"/>
      <c r="B117" s="101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</row>
    <row r="118" spans="1:16" ht="12.75" customHeight="1" x14ac:dyDescent="0.25">
      <c r="A118" s="102"/>
      <c r="B118" s="101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</row>
    <row r="119" spans="1:16" ht="12.75" customHeight="1" x14ac:dyDescent="0.25">
      <c r="A119" s="102"/>
      <c r="B119" s="101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</row>
    <row r="120" spans="1:16" ht="12.75" customHeight="1" x14ac:dyDescent="0.25">
      <c r="A120" s="102"/>
      <c r="B120" s="101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</row>
    <row r="121" spans="1:16" ht="12.75" customHeight="1" x14ac:dyDescent="0.25">
      <c r="A121" s="102"/>
      <c r="B121" s="101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</row>
    <row r="122" spans="1:16" ht="12.75" customHeight="1" x14ac:dyDescent="0.25">
      <c r="A122" s="102"/>
      <c r="B122" s="101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</row>
    <row r="123" spans="1:16" ht="12.75" customHeight="1" x14ac:dyDescent="0.25">
      <c r="A123" s="102"/>
      <c r="B123" s="101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</row>
    <row r="124" spans="1:16" ht="12.75" customHeight="1" x14ac:dyDescent="0.25">
      <c r="A124" s="102"/>
      <c r="B124" s="101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</row>
    <row r="125" spans="1:16" ht="12.75" customHeight="1" x14ac:dyDescent="0.25">
      <c r="A125" s="102"/>
      <c r="B125" s="101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</row>
    <row r="126" spans="1:16" ht="12.75" customHeight="1" x14ac:dyDescent="0.25">
      <c r="A126" s="102"/>
      <c r="B126" s="101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</row>
    <row r="127" spans="1:16" ht="12.75" customHeight="1" x14ac:dyDescent="0.25">
      <c r="A127" s="102"/>
      <c r="B127" s="101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</row>
    <row r="128" spans="1:16" ht="12.75" customHeight="1" x14ac:dyDescent="0.25">
      <c r="A128" s="102"/>
      <c r="B128" s="101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</row>
    <row r="129" spans="1:16" ht="12.75" customHeight="1" x14ac:dyDescent="0.25">
      <c r="A129" s="102"/>
      <c r="B129" s="101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</row>
    <row r="130" spans="1:16" ht="12.75" customHeight="1" x14ac:dyDescent="0.25">
      <c r="A130" s="102"/>
      <c r="B130" s="101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</row>
    <row r="131" spans="1:16" ht="12.75" customHeight="1" x14ac:dyDescent="0.25">
      <c r="A131" s="102"/>
      <c r="B131" s="101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</row>
    <row r="132" spans="1:16" ht="12.75" customHeight="1" x14ac:dyDescent="0.25">
      <c r="A132" s="102"/>
      <c r="B132" s="101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</row>
    <row r="133" spans="1:16" ht="12.75" customHeight="1" x14ac:dyDescent="0.25">
      <c r="A133" s="102"/>
      <c r="B133" s="101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</row>
    <row r="134" spans="1:16" ht="12.75" customHeight="1" x14ac:dyDescent="0.25">
      <c r="A134" s="102"/>
      <c r="B134" s="101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</row>
    <row r="135" spans="1:16" ht="12.75" customHeight="1" x14ac:dyDescent="0.25">
      <c r="A135" s="102"/>
      <c r="B135" s="101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</row>
  </sheetData>
  <mergeCells count="26">
    <mergeCell ref="N1:P1"/>
    <mergeCell ref="B2:M2"/>
    <mergeCell ref="C4:H4"/>
    <mergeCell ref="D5:H5"/>
    <mergeCell ref="I4:K4"/>
    <mergeCell ref="J5:K5"/>
    <mergeCell ref="L5:L6"/>
    <mergeCell ref="B3:M3"/>
    <mergeCell ref="N2:P2"/>
    <mergeCell ref="B1:M1"/>
    <mergeCell ref="A4:A6"/>
    <mergeCell ref="B4:B6"/>
    <mergeCell ref="L4:M4"/>
    <mergeCell ref="N4:P4"/>
    <mergeCell ref="C5:C6"/>
    <mergeCell ref="I5:I6"/>
    <mergeCell ref="P5:P6"/>
    <mergeCell ref="M5:M6"/>
    <mergeCell ref="N5:N6"/>
    <mergeCell ref="O5:O6"/>
    <mergeCell ref="B45:M45"/>
    <mergeCell ref="B51:M51"/>
    <mergeCell ref="B47:M47"/>
    <mergeCell ref="B48:M48"/>
    <mergeCell ref="B49:M49"/>
    <mergeCell ref="B50:M50"/>
  </mergeCells>
  <pageMargins left="0.39370078740157483" right="0.39370078740157483" top="0.39370078740157483" bottom="0.39370078740157483" header="0.31496062992125984" footer="0.31496062992125984"/>
  <pageSetup paperSize="9" scale="67" fitToHeight="0" orientation="landscape" r:id="rId1"/>
  <headerFooter>
    <oddHeader>&amp;C4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078E-D270-472A-AAF9-1A4D26FD729A}">
  <dimension ref="A1:L7"/>
  <sheetViews>
    <sheetView workbookViewId="0">
      <selection activeCell="G7" sqref="G7"/>
    </sheetView>
  </sheetViews>
  <sheetFormatPr defaultRowHeight="15" x14ac:dyDescent="0.25"/>
  <cols>
    <col min="1" max="1" width="3.42578125" style="35" customWidth="1"/>
    <col min="2" max="2" width="5.85546875" customWidth="1"/>
    <col min="3" max="3" width="21.140625" customWidth="1"/>
    <col min="4" max="4" width="11.28515625" customWidth="1"/>
    <col min="5" max="5" width="20.28515625" customWidth="1"/>
    <col min="6" max="6" width="22.42578125" customWidth="1"/>
    <col min="7" max="7" width="19.42578125" customWidth="1"/>
    <col min="8" max="8" width="20.7109375" customWidth="1"/>
    <col min="9" max="9" width="19.140625" customWidth="1"/>
    <col min="10" max="10" width="19" customWidth="1"/>
    <col min="11" max="11" width="25.5703125" customWidth="1"/>
    <col min="12" max="12" width="27.42578125" customWidth="1"/>
  </cols>
  <sheetData>
    <row r="1" spans="2:12" s="35" customFormat="1" ht="15" customHeight="1" x14ac:dyDescent="0.25">
      <c r="B1" s="232" t="s">
        <v>213</v>
      </c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spans="2:12" s="35" customFormat="1" x14ac:dyDescent="0.25">
      <c r="B2" s="232" t="s">
        <v>214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</row>
    <row r="3" spans="2:12" s="35" customFormat="1" x14ac:dyDescent="0.25"/>
    <row r="4" spans="2:12" ht="50.25" customHeight="1" x14ac:dyDescent="0.25">
      <c r="B4" s="292" t="s">
        <v>1</v>
      </c>
      <c r="C4" s="292" t="s">
        <v>194</v>
      </c>
      <c r="D4" s="292" t="s">
        <v>195</v>
      </c>
      <c r="E4" s="292"/>
      <c r="F4" s="292"/>
      <c r="G4" s="292"/>
      <c r="H4" s="292" t="s">
        <v>197</v>
      </c>
      <c r="I4" s="292"/>
      <c r="J4" s="292"/>
      <c r="K4" s="292" t="s">
        <v>198</v>
      </c>
      <c r="L4" s="292" t="s">
        <v>199</v>
      </c>
    </row>
    <row r="5" spans="2:12" ht="80.25" customHeight="1" x14ac:dyDescent="0.25">
      <c r="B5" s="292"/>
      <c r="C5" s="292"/>
      <c r="D5" s="152" t="s">
        <v>196</v>
      </c>
      <c r="E5" s="154" t="s">
        <v>191</v>
      </c>
      <c r="F5" s="154" t="s">
        <v>192</v>
      </c>
      <c r="G5" s="154" t="s">
        <v>193</v>
      </c>
      <c r="H5" s="154" t="s">
        <v>191</v>
      </c>
      <c r="I5" s="154" t="s">
        <v>192</v>
      </c>
      <c r="J5" s="154" t="s">
        <v>193</v>
      </c>
      <c r="K5" s="292"/>
      <c r="L5" s="292"/>
    </row>
    <row r="6" spans="2:12" x14ac:dyDescent="0.25">
      <c r="B6" s="152" t="s">
        <v>2</v>
      </c>
      <c r="C6" s="152" t="s">
        <v>3</v>
      </c>
      <c r="D6" s="152">
        <v>1</v>
      </c>
      <c r="E6" s="152">
        <v>2</v>
      </c>
      <c r="F6" s="152">
        <v>3</v>
      </c>
      <c r="G6" s="152">
        <v>4</v>
      </c>
      <c r="H6" s="152">
        <v>7</v>
      </c>
      <c r="I6" s="152">
        <v>8</v>
      </c>
      <c r="J6" s="152">
        <v>9</v>
      </c>
      <c r="K6" s="152">
        <v>10</v>
      </c>
      <c r="L6" s="152">
        <v>11</v>
      </c>
    </row>
    <row r="7" spans="2:12" ht="331.5" x14ac:dyDescent="0.25">
      <c r="B7" s="153">
        <v>1</v>
      </c>
      <c r="C7" s="152" t="s">
        <v>200</v>
      </c>
      <c r="D7" s="154">
        <v>3441</v>
      </c>
      <c r="E7" s="152" t="s">
        <v>215</v>
      </c>
      <c r="F7" s="152" t="s">
        <v>216</v>
      </c>
      <c r="G7" s="186" t="s">
        <v>217</v>
      </c>
      <c r="H7" s="186" t="s">
        <v>202</v>
      </c>
      <c r="I7" s="186" t="s">
        <v>203</v>
      </c>
      <c r="J7" s="186" t="s">
        <v>204</v>
      </c>
      <c r="K7" s="152" t="s">
        <v>218</v>
      </c>
      <c r="L7" s="152" t="s">
        <v>219</v>
      </c>
    </row>
  </sheetData>
  <mergeCells count="8">
    <mergeCell ref="B1:L1"/>
    <mergeCell ref="B2:L2"/>
    <mergeCell ref="B4:B5"/>
    <mergeCell ref="C4:C5"/>
    <mergeCell ref="D4:G4"/>
    <mergeCell ref="H4:J4"/>
    <mergeCell ref="K4:K5"/>
    <mergeCell ref="L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прил15</vt:lpstr>
      <vt:lpstr>прил16</vt:lpstr>
      <vt:lpstr>прил17</vt:lpstr>
      <vt:lpstr>прил18</vt:lpstr>
      <vt:lpstr>прил19</vt:lpstr>
      <vt:lpstr>прил18!Область_печати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Абуова Гульнара Кайкеновна</dc:creator>
  <cp:lastModifiedBy>Гульназ Карыбаева</cp:lastModifiedBy>
  <cp:lastPrinted>2024-10-02T04:53:27Z</cp:lastPrinted>
  <dcterms:created xsi:type="dcterms:W3CDTF">2021-08-24T02:18:51Z</dcterms:created>
  <dcterms:modified xsi:type="dcterms:W3CDTF">2026-10-06T10:12:15Z</dcterms:modified>
</cp:coreProperties>
</file>