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3740"/>
  </bookViews>
  <sheets>
    <sheet name="қыркуйек" sheetId="3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6" i="3"/>
  <c r="E16"/>
  <c r="H16"/>
  <c r="J16"/>
  <c r="L16"/>
  <c r="C16"/>
  <c r="M23"/>
  <c r="K23"/>
  <c r="I23"/>
  <c r="G23"/>
  <c r="F23"/>
  <c r="M30"/>
  <c r="K30"/>
  <c r="I30"/>
  <c r="G30"/>
  <c r="F30"/>
  <c r="M29"/>
  <c r="K29"/>
  <c r="I29"/>
  <c r="G29"/>
  <c r="F29"/>
  <c r="M28"/>
  <c r="K28"/>
  <c r="I28"/>
  <c r="G28"/>
  <c r="F28"/>
  <c r="M27"/>
  <c r="K27"/>
  <c r="I27"/>
  <c r="G27"/>
  <c r="F27"/>
  <c r="M26"/>
  <c r="K26"/>
  <c r="I26"/>
  <c r="G26"/>
  <c r="F26"/>
  <c r="M25"/>
  <c r="K25"/>
  <c r="I25"/>
  <c r="G25"/>
  <c r="F25"/>
  <c r="M24"/>
  <c r="K24"/>
  <c r="I24"/>
  <c r="G24"/>
  <c r="F24"/>
  <c r="M22"/>
  <c r="K22"/>
  <c r="I22"/>
  <c r="G22"/>
  <c r="F22"/>
  <c r="M21"/>
  <c r="K21"/>
  <c r="I21"/>
  <c r="G21"/>
  <c r="F21"/>
  <c r="M20"/>
  <c r="K20"/>
  <c r="I20"/>
  <c r="G20"/>
  <c r="F20"/>
  <c r="M19"/>
  <c r="K19"/>
  <c r="I19"/>
  <c r="G19"/>
  <c r="F19"/>
  <c r="M18"/>
  <c r="K18"/>
  <c r="I18"/>
  <c r="G18"/>
  <c r="F18"/>
  <c r="M17"/>
  <c r="K17"/>
  <c r="I17"/>
  <c r="G17"/>
  <c r="F17"/>
  <c r="N9"/>
  <c r="L9"/>
  <c r="J9"/>
  <c r="G9"/>
  <c r="F9"/>
  <c r="N8"/>
  <c r="L8"/>
  <c r="J8"/>
  <c r="G8"/>
  <c r="F8"/>
  <c r="N7"/>
  <c r="L7"/>
  <c r="J7"/>
  <c r="G7"/>
  <c r="F7"/>
  <c r="N6"/>
  <c r="L6"/>
  <c r="J6"/>
  <c r="G6"/>
  <c r="F6"/>
  <c r="M5"/>
  <c r="K5"/>
  <c r="I5"/>
  <c r="E5"/>
  <c r="D5"/>
  <c r="C5"/>
  <c r="F16" l="1"/>
  <c r="G16"/>
  <c r="K16"/>
  <c r="M16"/>
  <c r="I16"/>
  <c r="J5"/>
  <c r="N5"/>
  <c r="F5"/>
  <c r="L5"/>
  <c r="G5"/>
</calcChain>
</file>

<file path=xl/sharedStrings.xml><?xml version="1.0" encoding="utf-8"?>
<sst xmlns="http://schemas.openxmlformats.org/spreadsheetml/2006/main" count="74" uniqueCount="58">
  <si>
    <t xml:space="preserve">Факт </t>
  </si>
  <si>
    <t xml:space="preserve">Факт  </t>
  </si>
  <si>
    <t>01</t>
  </si>
  <si>
    <t>02</t>
  </si>
  <si>
    <t>04</t>
  </si>
  <si>
    <t>06</t>
  </si>
  <si>
    <t>07</t>
  </si>
  <si>
    <t>08</t>
  </si>
  <si>
    <t>10</t>
  </si>
  <si>
    <t>11</t>
  </si>
  <si>
    <t>12</t>
  </si>
  <si>
    <t>13</t>
  </si>
  <si>
    <t>14</t>
  </si>
  <si>
    <t>15</t>
  </si>
  <si>
    <t>мың теңге</t>
  </si>
  <si>
    <t>санаты</t>
  </si>
  <si>
    <t>Атауы</t>
  </si>
  <si>
    <t>Ауытқу</t>
  </si>
  <si>
    <t>Ескерту</t>
  </si>
  <si>
    <t>Жоспар</t>
  </si>
  <si>
    <t>Нақты</t>
  </si>
  <si>
    <t>кезеңнен</t>
  </si>
  <si>
    <t>жылдан</t>
  </si>
  <si>
    <t>Кірістер: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</si>
  <si>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</si>
  <si>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</si>
  <si>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</si>
  <si>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</si>
  <si>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Бюджеттік сыныптама кодтары</t>
  </si>
  <si>
    <t>ШЫҒЫНДАР:</t>
  </si>
  <si>
    <t>Жалпы сипаттағы мемлекеттік қызметтер</t>
  </si>
  <si>
    <t>Қорғаныс</t>
  </si>
  <si>
    <t>Білім беру</t>
  </si>
  <si>
    <t>Әлеуметтік көмек және әлеуметтік қамсыздандыру</t>
  </si>
  <si>
    <t>Тұрғын үй -коммуналдық шаруашылық</t>
  </si>
  <si>
    <t>Мәдениет, спорт, туризм және ақпараттық кеңістік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</si>
  <si>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</si>
  <si>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</si>
  <si>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Көлік және коммуникация</t>
  </si>
  <si>
    <t>Басқалар</t>
  </si>
  <si>
    <t xml:space="preserve">Қарызға қызмет көрсету </t>
  </si>
  <si>
    <t>Трансферттер</t>
  </si>
  <si>
    <t>Карыздырды өтеу</t>
  </si>
  <si>
    <t>2023ж. 01.10</t>
  </si>
  <si>
    <t>2023 ж. 01.10</t>
  </si>
  <si>
    <t>09</t>
  </si>
  <si>
    <t>Отын-энергетикалық кешен және жер қойнауын пайдалану</t>
  </si>
  <si>
    <t>2024ж. 01.10</t>
  </si>
  <si>
    <t>2024 ж. 01.10</t>
  </si>
  <si>
    <t>2026 жылғы 1 қазанға арналған Ертіс ауданы бюджетінің кіріс бөлігінің орындалуы</t>
  </si>
  <si>
    <t>2026 жылғы 1 қазанға арналған Ертіс ауданы бюджетінің шығыс бөлігінің орындалуы</t>
  </si>
  <si>
    <t>2025ж. 01.10</t>
  </si>
  <si>
    <t>2026 ж.  фактіден ауытқу</t>
  </si>
  <si>
    <t xml:space="preserve"> 2026 ж. 01.10 орындау</t>
  </si>
  <si>
    <t xml:space="preserve">
 2026 жылға арналған жоспар</t>
  </si>
  <si>
    <t>2025 ж. 01.10</t>
  </si>
  <si>
    <t>2026 ж. 01.10 фактіден ауытқу</t>
  </si>
  <si>
    <t>2026 жылға арналған жоспар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</si>
</sst>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0"/>
  <sheetViews>
    <sheetView tabSelected="1" zoomScale="60" zoomScaleNormal="6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14" sqref="A14:A15"/>
    </sheetView>
  </sheetViews>
  <sheetFormatPr defaultColWidth="9.140625" defaultRowHeight="15.75"/>
  <cols>
    <col min="1" max="1" width="10.140625" style="2" customWidth="1"/>
    <col min="2" max="2" width="24.42578125" style="3" customWidth="1"/>
    <col min="3" max="3" width="18.7109375" style="1" bestFit="1" customWidth="1"/>
    <col min="4" max="5" width="14.140625" style="1" customWidth="1"/>
    <col min="6" max="6" width="14" style="1" bestFit="1" customWidth="1"/>
    <col min="7" max="7" width="14.7109375" style="1" customWidth="1"/>
    <col min="8" max="8" width="29.28515625" style="1" customWidth="1"/>
    <col min="9" max="9" width="14.140625" style="1" customWidth="1"/>
    <col min="10" max="10" width="14" style="1" customWidth="1"/>
    <col min="11" max="11" width="13.85546875" style="1" customWidth="1"/>
    <col min="12" max="12" width="15.140625" style="1" customWidth="1"/>
    <col min="13" max="13" width="13.85546875" style="1" customWidth="1"/>
    <col min="14" max="14" width="14" style="1" customWidth="1"/>
    <col min="15" max="16384" width="9.140625" style="1"/>
  </cols>
  <sheetData>
    <row r="1" spans="1:14" ht="18.75">
      <c r="A1" s="22" t="s">
        <v>49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>
      <c r="M2" s="23" t="s">
        <v>14</v>
      </c>
      <c r="N2" s="23"/>
    </row>
    <row r="3" spans="1:14" s="4" customFormat="1" ht="24.75" customHeight="1">
      <c r="A3" s="28" t="s">
        <v>15</v>
      </c>
      <c r="B3" s="25" t="s">
        <v>16</v>
      </c>
      <c r="C3" s="21" t="s">
        <v>54</v>
      </c>
      <c r="D3" s="19" t="s">
        <v>53</v>
      </c>
      <c r="E3" s="20"/>
      <c r="F3" s="21" t="s">
        <v>17</v>
      </c>
      <c r="G3" s="21"/>
      <c r="H3" s="26" t="s">
        <v>18</v>
      </c>
      <c r="I3" s="21" t="s">
        <v>51</v>
      </c>
      <c r="J3" s="21"/>
      <c r="K3" s="21" t="s">
        <v>47</v>
      </c>
      <c r="L3" s="21"/>
      <c r="M3" s="21" t="s">
        <v>43</v>
      </c>
      <c r="N3" s="21"/>
    </row>
    <row r="4" spans="1:14" s="4" customFormat="1" ht="66" customHeight="1">
      <c r="A4" s="28"/>
      <c r="B4" s="25"/>
      <c r="C4" s="21"/>
      <c r="D4" s="5" t="s">
        <v>19</v>
      </c>
      <c r="E4" s="5" t="s">
        <v>20</v>
      </c>
      <c r="F4" s="5" t="s">
        <v>21</v>
      </c>
      <c r="G4" s="5" t="s">
        <v>22</v>
      </c>
      <c r="H4" s="27"/>
      <c r="I4" s="5" t="s">
        <v>20</v>
      </c>
      <c r="J4" s="17" t="s">
        <v>52</v>
      </c>
      <c r="K4" s="5" t="s">
        <v>20</v>
      </c>
      <c r="L4" s="17" t="s">
        <v>52</v>
      </c>
      <c r="M4" s="5" t="s">
        <v>20</v>
      </c>
      <c r="N4" s="17" t="s">
        <v>52</v>
      </c>
    </row>
    <row r="5" spans="1:14" s="7" customFormat="1" ht="25.5" customHeight="1">
      <c r="A5" s="16"/>
      <c r="B5" s="6" t="s">
        <v>23</v>
      </c>
      <c r="C5" s="10">
        <f>SUM(C6:C9)</f>
        <v>7012788</v>
      </c>
      <c r="D5" s="10">
        <f t="shared" ref="D5:G5" si="0">SUM(D6:D9)</f>
        <v>3862442.4</v>
      </c>
      <c r="E5" s="10">
        <f t="shared" si="0"/>
        <v>3871222.62794</v>
      </c>
      <c r="F5" s="10">
        <f>SUM(F6:F9)</f>
        <v>8780.2279399999425</v>
      </c>
      <c r="G5" s="10">
        <f t="shared" si="0"/>
        <v>-3141565.37206</v>
      </c>
      <c r="H5" s="10"/>
      <c r="I5" s="10">
        <f t="shared" ref="I5" si="1">SUM(I6:I9)</f>
        <v>4020572.1</v>
      </c>
      <c r="J5" s="10">
        <f>SUM(J6:J9)</f>
        <v>-149349.47206000006</v>
      </c>
      <c r="K5" s="10">
        <f t="shared" ref="K5:M5" si="2">SUM(K6:K9)</f>
        <v>4109492.5999999996</v>
      </c>
      <c r="L5" s="10">
        <f t="shared" si="2"/>
        <v>-238269.97205999985</v>
      </c>
      <c r="M5" s="10">
        <f t="shared" si="2"/>
        <v>3385950.1</v>
      </c>
      <c r="N5" s="10">
        <f>SUM(N6:N9)</f>
        <v>485272.52794000006</v>
      </c>
    </row>
    <row r="6" spans="1:14" ht="66.75" customHeight="1">
      <c r="A6" s="11">
        <v>1</v>
      </c>
      <c r="B6" s="8" t="s">
        <v>24</v>
      </c>
      <c r="C6" s="12">
        <v>1335191</v>
      </c>
      <c r="D6" s="12">
        <v>1000584.3</v>
      </c>
      <c r="E6" s="12">
        <v>1003907.414</v>
      </c>
      <c r="F6" s="12">
        <f>E6-D6</f>
        <v>3323.1139999999432</v>
      </c>
      <c r="G6" s="12">
        <f t="shared" ref="G6:G9" si="3">E6-C6</f>
        <v>-331283.58600000001</v>
      </c>
      <c r="H6" s="9"/>
      <c r="I6" s="12">
        <v>1379926.8</v>
      </c>
      <c r="J6" s="12">
        <f>E6-I6</f>
        <v>-376019.38600000006</v>
      </c>
      <c r="K6" s="12">
        <v>1021519.4</v>
      </c>
      <c r="L6" s="12">
        <f>E6-K6</f>
        <v>-17611.986000000034</v>
      </c>
      <c r="M6" s="12">
        <v>831065.2</v>
      </c>
      <c r="N6" s="12">
        <f>E6-M6</f>
        <v>172842.21400000004</v>
      </c>
    </row>
    <row r="7" spans="1:14" ht="66.75" customHeight="1">
      <c r="A7" s="11">
        <v>2</v>
      </c>
      <c r="B7" s="8" t="s">
        <v>25</v>
      </c>
      <c r="C7" s="12">
        <v>28165</v>
      </c>
      <c r="D7" s="12">
        <v>16936.099999999999</v>
      </c>
      <c r="E7" s="12">
        <v>19624.641899999999</v>
      </c>
      <c r="F7" s="12">
        <f t="shared" ref="F7:F8" si="4">E7-D7</f>
        <v>2688.5419000000002</v>
      </c>
      <c r="G7" s="12">
        <f t="shared" si="3"/>
        <v>-8540.3581000000013</v>
      </c>
      <c r="H7" s="9"/>
      <c r="I7" s="12">
        <v>27029.1</v>
      </c>
      <c r="J7" s="12">
        <f t="shared" ref="J7:J9" si="5">E7-I7</f>
        <v>-7404.4580999999998</v>
      </c>
      <c r="K7" s="12">
        <v>14208.5</v>
      </c>
      <c r="L7" s="12">
        <f t="shared" ref="L7:L9" si="6">E7-K7</f>
        <v>5416.1418999999987</v>
      </c>
      <c r="M7" s="12">
        <v>14184.4</v>
      </c>
      <c r="N7" s="12">
        <f t="shared" ref="N7:N9" si="7">E7-M7</f>
        <v>5440.2418999999991</v>
      </c>
    </row>
    <row r="8" spans="1:14" ht="77.25" customHeight="1">
      <c r="A8" s="11">
        <v>3</v>
      </c>
      <c r="B8" s="8" t="s">
        <v>26</v>
      </c>
      <c r="C8" s="12">
        <v>10810</v>
      </c>
      <c r="D8" s="12">
        <v>9069</v>
      </c>
      <c r="E8" s="12">
        <v>11837.572039999999</v>
      </c>
      <c r="F8" s="12">
        <f t="shared" si="4"/>
        <v>2768.5720399999991</v>
      </c>
      <c r="G8" s="12">
        <f t="shared" si="3"/>
        <v>1027.5720399999991</v>
      </c>
      <c r="H8" s="9"/>
      <c r="I8" s="12">
        <v>10532.2</v>
      </c>
      <c r="J8" s="12">
        <f t="shared" si="5"/>
        <v>1305.3720399999984</v>
      </c>
      <c r="K8" s="12">
        <v>5396.9</v>
      </c>
      <c r="L8" s="12">
        <f t="shared" si="6"/>
        <v>6440.6720399999995</v>
      </c>
      <c r="M8" s="12">
        <v>5761</v>
      </c>
      <c r="N8" s="12">
        <f t="shared" si="7"/>
        <v>6076.5720399999991</v>
      </c>
    </row>
    <row r="9" spans="1:14" ht="44.25" customHeight="1">
      <c r="A9" s="11">
        <v>4</v>
      </c>
      <c r="B9" s="8" t="s">
        <v>27</v>
      </c>
      <c r="C9" s="12">
        <v>5638622</v>
      </c>
      <c r="D9" s="12">
        <v>2835853</v>
      </c>
      <c r="E9" s="12">
        <v>2835853</v>
      </c>
      <c r="F9" s="12">
        <f>E9-D9</f>
        <v>0</v>
      </c>
      <c r="G9" s="12">
        <f t="shared" si="3"/>
        <v>-2802769</v>
      </c>
      <c r="H9" s="9"/>
      <c r="I9" s="12">
        <v>2603084</v>
      </c>
      <c r="J9" s="12">
        <f t="shared" si="5"/>
        <v>232769</v>
      </c>
      <c r="K9" s="12">
        <v>3068367.8</v>
      </c>
      <c r="L9" s="12">
        <f t="shared" si="6"/>
        <v>-232514.79999999981</v>
      </c>
      <c r="M9" s="12">
        <v>2534939.5</v>
      </c>
      <c r="N9" s="12">
        <f t="shared" si="7"/>
        <v>300913.5</v>
      </c>
    </row>
    <row r="12" spans="1:14" ht="18.75">
      <c r="A12" s="22" t="s">
        <v>50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4">
      <c r="F13" s="3"/>
      <c r="L13" s="23" t="s">
        <v>14</v>
      </c>
      <c r="M13" s="23"/>
    </row>
    <row r="14" spans="1:14" s="4" customFormat="1" ht="32.25" customHeight="1">
      <c r="A14" s="24" t="s">
        <v>28</v>
      </c>
      <c r="B14" s="25" t="s">
        <v>16</v>
      </c>
      <c r="C14" s="26" t="s">
        <v>57</v>
      </c>
      <c r="D14" s="19" t="s">
        <v>53</v>
      </c>
      <c r="E14" s="20"/>
      <c r="F14" s="21" t="s">
        <v>17</v>
      </c>
      <c r="G14" s="21"/>
      <c r="H14" s="19" t="s">
        <v>55</v>
      </c>
      <c r="I14" s="20"/>
      <c r="J14" s="19" t="s">
        <v>48</v>
      </c>
      <c r="K14" s="20"/>
      <c r="L14" s="19" t="s">
        <v>44</v>
      </c>
      <c r="M14" s="20"/>
    </row>
    <row r="15" spans="1:14" s="4" customFormat="1" ht="79.5" customHeight="1">
      <c r="A15" s="24"/>
      <c r="B15" s="25"/>
      <c r="C15" s="27"/>
      <c r="D15" s="5" t="s">
        <v>19</v>
      </c>
      <c r="E15" s="5" t="s">
        <v>0</v>
      </c>
      <c r="F15" s="5" t="s">
        <v>21</v>
      </c>
      <c r="G15" s="5" t="s">
        <v>22</v>
      </c>
      <c r="H15" s="5" t="s">
        <v>1</v>
      </c>
      <c r="I15" s="17" t="s">
        <v>56</v>
      </c>
      <c r="J15" s="5" t="s">
        <v>1</v>
      </c>
      <c r="K15" s="17" t="s">
        <v>56</v>
      </c>
      <c r="L15" s="5" t="s">
        <v>1</v>
      </c>
      <c r="M15" s="17" t="s">
        <v>56</v>
      </c>
    </row>
    <row r="16" spans="1:14" s="7" customFormat="1" ht="25.5" customHeight="1">
      <c r="A16" s="6"/>
      <c r="B16" s="6" t="s">
        <v>29</v>
      </c>
      <c r="C16" s="10">
        <f>SUM(C17:C30)</f>
        <v>7329107</v>
      </c>
      <c r="D16" s="10">
        <f t="shared" ref="D16:M16" si="8">SUM(D17:D30)</f>
        <v>3840832.6</v>
      </c>
      <c r="E16" s="10">
        <f t="shared" si="8"/>
        <v>3840695.3496000003</v>
      </c>
      <c r="F16" s="10">
        <f t="shared" si="8"/>
        <v>-137.25040000010443</v>
      </c>
      <c r="G16" s="10">
        <f t="shared" si="8"/>
        <v>-3488411.6503999997</v>
      </c>
      <c r="H16" s="10">
        <f t="shared" si="8"/>
        <v>4073747.4999999995</v>
      </c>
      <c r="I16" s="10">
        <f t="shared" si="8"/>
        <v>-233052.1504000001</v>
      </c>
      <c r="J16" s="10">
        <f t="shared" si="8"/>
        <v>3998713.9000000004</v>
      </c>
      <c r="K16" s="10">
        <f t="shared" si="8"/>
        <v>-158018.55039999995</v>
      </c>
      <c r="L16" s="10">
        <f t="shared" si="8"/>
        <v>3388335.3</v>
      </c>
      <c r="M16" s="10">
        <f t="shared" si="8"/>
        <v>452360.04959999997</v>
      </c>
    </row>
    <row r="17" spans="1:13" ht="43.5" customHeight="1">
      <c r="A17" s="11" t="s">
        <v>2</v>
      </c>
      <c r="B17" s="8" t="s">
        <v>30</v>
      </c>
      <c r="C17" s="12">
        <v>955725</v>
      </c>
      <c r="D17" s="12">
        <v>742361.7</v>
      </c>
      <c r="E17" s="12">
        <v>742289.83</v>
      </c>
      <c r="F17" s="12">
        <f>E17-D17</f>
        <v>-71.869999999995343</v>
      </c>
      <c r="G17" s="12">
        <f>E17-C17</f>
        <v>-213435.17000000004</v>
      </c>
      <c r="H17" s="12">
        <v>753180</v>
      </c>
      <c r="I17" s="12">
        <f>E17-H17</f>
        <v>-10890.170000000042</v>
      </c>
      <c r="J17" s="12">
        <v>650087.69999999995</v>
      </c>
      <c r="K17" s="12">
        <f>E17-J17</f>
        <v>92202.13</v>
      </c>
      <c r="L17" s="12">
        <v>683120.4</v>
      </c>
      <c r="M17" s="15">
        <f>E17-L17</f>
        <v>59169.429999999935</v>
      </c>
    </row>
    <row r="18" spans="1:13" ht="27.75" customHeight="1">
      <c r="A18" s="11" t="s">
        <v>3</v>
      </c>
      <c r="B18" s="8" t="s">
        <v>31</v>
      </c>
      <c r="C18" s="12">
        <v>43021</v>
      </c>
      <c r="D18" s="12">
        <v>32132.400000000001</v>
      </c>
      <c r="E18" s="12">
        <v>32132.101470000001</v>
      </c>
      <c r="F18" s="12">
        <f t="shared" ref="F18:F30" si="9">E18-D18</f>
        <v>-0.29853000000002794</v>
      </c>
      <c r="G18" s="12">
        <f t="shared" ref="G18:G30" si="10">E18-C18</f>
        <v>-10888.898529999999</v>
      </c>
      <c r="H18" s="12">
        <v>24623.1</v>
      </c>
      <c r="I18" s="12">
        <f>E18-H18</f>
        <v>7509.0014700000029</v>
      </c>
      <c r="J18" s="12">
        <v>20615</v>
      </c>
      <c r="K18" s="12">
        <f>E18-J18</f>
        <v>11517.101470000001</v>
      </c>
      <c r="L18" s="12">
        <v>15371.2</v>
      </c>
      <c r="M18" s="15">
        <f>E18-L18</f>
        <v>16760.901470000001</v>
      </c>
    </row>
    <row r="19" spans="1:13" ht="32.25" customHeight="1">
      <c r="A19" s="11" t="s">
        <v>4</v>
      </c>
      <c r="B19" s="8" t="s">
        <v>32</v>
      </c>
      <c r="C19" s="13">
        <v>0</v>
      </c>
      <c r="D19" s="13">
        <v>0</v>
      </c>
      <c r="E19" s="13">
        <v>0</v>
      </c>
      <c r="F19" s="12">
        <f t="shared" si="9"/>
        <v>0</v>
      </c>
      <c r="G19" s="12">
        <f t="shared" si="10"/>
        <v>0</v>
      </c>
      <c r="H19" s="13">
        <v>0</v>
      </c>
      <c r="I19" s="12">
        <f>E19-H19</f>
        <v>0</v>
      </c>
      <c r="J19" s="13">
        <v>0</v>
      </c>
      <c r="K19" s="12">
        <f>E19-J19</f>
        <v>0</v>
      </c>
      <c r="L19" s="13">
        <v>0</v>
      </c>
      <c r="M19" s="15">
        <f>E19-L19</f>
        <v>0</v>
      </c>
    </row>
    <row r="20" spans="1:13" ht="61.5" customHeight="1">
      <c r="A20" s="11" t="s">
        <v>5</v>
      </c>
      <c r="B20" s="14" t="s">
        <v>33</v>
      </c>
      <c r="C20" s="12">
        <v>370322</v>
      </c>
      <c r="D20" s="12">
        <v>251175</v>
      </c>
      <c r="E20" s="12">
        <v>251144.11379999999</v>
      </c>
      <c r="F20" s="12">
        <f t="shared" si="9"/>
        <v>-30.886200000008103</v>
      </c>
      <c r="G20" s="12">
        <f t="shared" si="10"/>
        <v>-119177.88620000001</v>
      </c>
      <c r="H20" s="12">
        <v>271598.09999999998</v>
      </c>
      <c r="I20" s="12">
        <f t="shared" ref="I20:I30" si="11">E20-H20</f>
        <v>-20453.986199999985</v>
      </c>
      <c r="J20" s="12">
        <v>257693.8</v>
      </c>
      <c r="K20" s="12">
        <f t="shared" ref="K20:K30" si="12">E20-J20</f>
        <v>-6549.6861999999965</v>
      </c>
      <c r="L20" s="12">
        <v>401838.5</v>
      </c>
      <c r="M20" s="15">
        <f t="shared" ref="M20:M30" si="13">E20-L20</f>
        <v>-150694.38620000001</v>
      </c>
    </row>
    <row r="21" spans="1:13" ht="60" customHeight="1">
      <c r="A21" s="11" t="s">
        <v>6</v>
      </c>
      <c r="B21" s="14" t="s">
        <v>34</v>
      </c>
      <c r="C21" s="12">
        <v>1167739</v>
      </c>
      <c r="D21" s="12">
        <v>493030.40000000002</v>
      </c>
      <c r="E21" s="12">
        <v>493018.6312</v>
      </c>
      <c r="F21" s="12">
        <f t="shared" si="9"/>
        <v>-11.768800000019837</v>
      </c>
      <c r="G21" s="12">
        <f t="shared" si="10"/>
        <v>-674720.36880000005</v>
      </c>
      <c r="H21" s="12">
        <v>240769.7</v>
      </c>
      <c r="I21" s="12">
        <f t="shared" si="11"/>
        <v>252248.93119999999</v>
      </c>
      <c r="J21" s="12">
        <v>194803.4</v>
      </c>
      <c r="K21" s="12">
        <f t="shared" si="12"/>
        <v>298215.23120000004</v>
      </c>
      <c r="L21" s="12">
        <v>663349.19999999995</v>
      </c>
      <c r="M21" s="15">
        <f t="shared" si="13"/>
        <v>-170330.56879999995</v>
      </c>
    </row>
    <row r="22" spans="1:13" ht="62.25" customHeight="1">
      <c r="A22" s="11" t="s">
        <v>7</v>
      </c>
      <c r="B22" s="14" t="s">
        <v>35</v>
      </c>
      <c r="C22" s="12">
        <v>916040</v>
      </c>
      <c r="D22" s="12">
        <v>724932</v>
      </c>
      <c r="E22" s="12">
        <v>724920.45810000005</v>
      </c>
      <c r="F22" s="12">
        <f t="shared" si="9"/>
        <v>-11.541899999952875</v>
      </c>
      <c r="G22" s="12">
        <f t="shared" si="10"/>
        <v>-191119.54189999995</v>
      </c>
      <c r="H22" s="12">
        <v>623894.5</v>
      </c>
      <c r="I22" s="12">
        <f t="shared" si="11"/>
        <v>101025.95810000005</v>
      </c>
      <c r="J22" s="12">
        <v>597252</v>
      </c>
      <c r="K22" s="12">
        <f t="shared" si="12"/>
        <v>127668.45810000005</v>
      </c>
      <c r="L22" s="12">
        <v>398524.9</v>
      </c>
      <c r="M22" s="15">
        <f t="shared" si="13"/>
        <v>326395.55810000002</v>
      </c>
    </row>
    <row r="23" spans="1:13" ht="62.25" customHeight="1">
      <c r="A23" s="11" t="s">
        <v>45</v>
      </c>
      <c r="B23" s="14" t="s">
        <v>46</v>
      </c>
      <c r="C23" s="12">
        <v>0</v>
      </c>
      <c r="D23" s="12">
        <v>0</v>
      </c>
      <c r="E23" s="12">
        <v>0</v>
      </c>
      <c r="F23" s="12">
        <f t="shared" si="9"/>
        <v>0</v>
      </c>
      <c r="G23" s="12">
        <f t="shared" si="10"/>
        <v>0</v>
      </c>
      <c r="H23" s="12">
        <v>0</v>
      </c>
      <c r="I23" s="12">
        <f t="shared" si="11"/>
        <v>0</v>
      </c>
      <c r="J23" s="12">
        <v>0</v>
      </c>
      <c r="K23" s="12">
        <f t="shared" si="12"/>
        <v>0</v>
      </c>
      <c r="L23" s="12">
        <v>0</v>
      </c>
      <c r="M23" s="15">
        <f t="shared" si="13"/>
        <v>0</v>
      </c>
    </row>
    <row r="24" spans="1:13" ht="138.75" customHeight="1">
      <c r="A24" s="11" t="s">
        <v>8</v>
      </c>
      <c r="B24" s="18" t="s">
        <v>36</v>
      </c>
      <c r="C24" s="12">
        <v>67721</v>
      </c>
      <c r="D24" s="12">
        <v>52486</v>
      </c>
      <c r="E24" s="12">
        <v>52484.862359999999</v>
      </c>
      <c r="F24" s="12">
        <f t="shared" si="9"/>
        <v>-1.1376400000008289</v>
      </c>
      <c r="G24" s="12">
        <f t="shared" si="10"/>
        <v>-15236.137640000001</v>
      </c>
      <c r="H24" s="12">
        <v>46183.9</v>
      </c>
      <c r="I24" s="12">
        <f t="shared" si="11"/>
        <v>6300.9623599999977</v>
      </c>
      <c r="J24" s="12">
        <v>41470.300000000003</v>
      </c>
      <c r="K24" s="12">
        <f t="shared" si="12"/>
        <v>11014.562359999996</v>
      </c>
      <c r="L24" s="12">
        <v>36521.300000000003</v>
      </c>
      <c r="M24" s="15">
        <f t="shared" si="13"/>
        <v>15963.562359999996</v>
      </c>
    </row>
    <row r="25" spans="1:13" ht="58.5" customHeight="1">
      <c r="A25" s="11" t="s">
        <v>9</v>
      </c>
      <c r="B25" s="18" t="s">
        <v>37</v>
      </c>
      <c r="C25" s="12">
        <v>0</v>
      </c>
      <c r="D25" s="12">
        <v>0</v>
      </c>
      <c r="E25" s="12">
        <v>0</v>
      </c>
      <c r="F25" s="12">
        <f t="shared" si="9"/>
        <v>0</v>
      </c>
      <c r="G25" s="12">
        <f t="shared" si="10"/>
        <v>0</v>
      </c>
      <c r="H25" s="12">
        <v>0</v>
      </c>
      <c r="I25" s="12">
        <f t="shared" si="11"/>
        <v>0</v>
      </c>
      <c r="J25" s="12">
        <v>0</v>
      </c>
      <c r="K25" s="12">
        <f t="shared" si="12"/>
        <v>0</v>
      </c>
      <c r="L25" s="12">
        <v>0</v>
      </c>
      <c r="M25" s="15">
        <f t="shared" si="13"/>
        <v>0</v>
      </c>
    </row>
    <row r="26" spans="1:13" ht="40.5" customHeight="1">
      <c r="A26" s="11" t="s">
        <v>10</v>
      </c>
      <c r="B26" s="14" t="s">
        <v>38</v>
      </c>
      <c r="C26" s="12">
        <v>3247362</v>
      </c>
      <c r="D26" s="12">
        <v>1321983.1000000001</v>
      </c>
      <c r="E26" s="12">
        <v>1321978.514</v>
      </c>
      <c r="F26" s="12">
        <f t="shared" si="9"/>
        <v>-4.5860000001266599</v>
      </c>
      <c r="G26" s="12">
        <f t="shared" si="10"/>
        <v>-1925383.486</v>
      </c>
      <c r="H26" s="12">
        <v>1510334.6</v>
      </c>
      <c r="I26" s="12">
        <f t="shared" si="11"/>
        <v>-188356.08600000013</v>
      </c>
      <c r="J26" s="12">
        <v>1918493</v>
      </c>
      <c r="K26" s="12">
        <f t="shared" si="12"/>
        <v>-596514.48600000003</v>
      </c>
      <c r="L26" s="12">
        <v>330617.59999999998</v>
      </c>
      <c r="M26" s="15">
        <f t="shared" si="13"/>
        <v>991360.91399999999</v>
      </c>
    </row>
    <row r="27" spans="1:13" ht="24.75" customHeight="1">
      <c r="A27" s="11" t="s">
        <v>11</v>
      </c>
      <c r="B27" s="14" t="s">
        <v>39</v>
      </c>
      <c r="C27" s="12">
        <v>430480</v>
      </c>
      <c r="D27" s="12">
        <v>138150</v>
      </c>
      <c r="E27" s="12">
        <v>138150</v>
      </c>
      <c r="F27" s="12">
        <f t="shared" si="9"/>
        <v>0</v>
      </c>
      <c r="G27" s="12">
        <f t="shared" si="10"/>
        <v>-292330</v>
      </c>
      <c r="H27" s="12">
        <v>311380.90000000002</v>
      </c>
      <c r="I27" s="12">
        <f t="shared" si="11"/>
        <v>-173230.90000000002</v>
      </c>
      <c r="J27" s="12">
        <v>198113.5</v>
      </c>
      <c r="K27" s="12">
        <f t="shared" si="12"/>
        <v>-59963.5</v>
      </c>
      <c r="L27" s="12">
        <v>777401.9</v>
      </c>
      <c r="M27" s="15">
        <f t="shared" si="13"/>
        <v>-639251.9</v>
      </c>
    </row>
    <row r="28" spans="1:13" ht="40.5" customHeight="1">
      <c r="A28" s="11" t="s">
        <v>12</v>
      </c>
      <c r="B28" s="14" t="s">
        <v>40</v>
      </c>
      <c r="C28" s="12">
        <v>89272</v>
      </c>
      <c r="D28" s="12">
        <v>57395</v>
      </c>
      <c r="E28" s="12">
        <v>57391.365669999999</v>
      </c>
      <c r="F28" s="12">
        <f t="shared" si="9"/>
        <v>-3.634330000000773</v>
      </c>
      <c r="G28" s="12">
        <f t="shared" si="10"/>
        <v>-31880.634330000001</v>
      </c>
      <c r="H28" s="12">
        <v>56615.9</v>
      </c>
      <c r="I28" s="12">
        <f t="shared" si="11"/>
        <v>775.46566999999777</v>
      </c>
      <c r="J28" s="12">
        <v>56426.2</v>
      </c>
      <c r="K28" s="12">
        <f t="shared" si="12"/>
        <v>965.16567000000214</v>
      </c>
      <c r="L28" s="12">
        <v>56420.800000000003</v>
      </c>
      <c r="M28" s="15">
        <f t="shared" si="13"/>
        <v>970.56566999999632</v>
      </c>
    </row>
    <row r="29" spans="1:13" ht="29.25" customHeight="1">
      <c r="A29" s="11" t="s">
        <v>13</v>
      </c>
      <c r="B29" s="14" t="s">
        <v>41</v>
      </c>
      <c r="C29" s="12">
        <v>325</v>
      </c>
      <c r="D29" s="12">
        <v>325</v>
      </c>
      <c r="E29" s="12">
        <v>324.47300000000001</v>
      </c>
      <c r="F29" s="12">
        <f t="shared" si="9"/>
        <v>-0.52699999999998681</v>
      </c>
      <c r="G29" s="12">
        <f t="shared" si="10"/>
        <v>-0.52699999999998681</v>
      </c>
      <c r="H29" s="12">
        <v>215083.8</v>
      </c>
      <c r="I29" s="12">
        <f t="shared" si="11"/>
        <v>-214759.32699999999</v>
      </c>
      <c r="J29" s="12">
        <v>45585</v>
      </c>
      <c r="K29" s="12">
        <f t="shared" si="12"/>
        <v>-45260.527000000002</v>
      </c>
      <c r="L29" s="12">
        <v>12522.5</v>
      </c>
      <c r="M29" s="15">
        <f t="shared" si="13"/>
        <v>-12198.027</v>
      </c>
    </row>
    <row r="30" spans="1:13" ht="33" customHeight="1">
      <c r="A30" s="11">
        <v>16</v>
      </c>
      <c r="B30" s="11" t="s">
        <v>42</v>
      </c>
      <c r="C30" s="12">
        <v>41100</v>
      </c>
      <c r="D30" s="12">
        <v>26862</v>
      </c>
      <c r="E30" s="12">
        <v>26861</v>
      </c>
      <c r="F30" s="12">
        <f t="shared" si="9"/>
        <v>-1</v>
      </c>
      <c r="G30" s="12">
        <f t="shared" si="10"/>
        <v>-14239</v>
      </c>
      <c r="H30" s="12">
        <v>20083</v>
      </c>
      <c r="I30" s="12">
        <f t="shared" si="11"/>
        <v>6778</v>
      </c>
      <c r="J30" s="12">
        <v>18174</v>
      </c>
      <c r="K30" s="12">
        <f t="shared" si="12"/>
        <v>8687</v>
      </c>
      <c r="L30" s="12">
        <v>12647</v>
      </c>
      <c r="M30" s="15">
        <f t="shared" si="13"/>
        <v>14214</v>
      </c>
    </row>
  </sheetData>
  <mergeCells count="21"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  <mergeCell ref="L14:M14"/>
    <mergeCell ref="M3:N3"/>
    <mergeCell ref="A12:M12"/>
    <mergeCell ref="L13:M13"/>
    <mergeCell ref="A14:A15"/>
    <mergeCell ref="B14:B15"/>
    <mergeCell ref="C14:C15"/>
    <mergeCell ref="D14:E14"/>
    <mergeCell ref="F14:G14"/>
    <mergeCell ref="H14:I14"/>
    <mergeCell ref="J14:K14"/>
  </mergeCells>
  <pageMargins left="0.2" right="0.15748031496062992" top="0.56999999999999995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қыркуйек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2021-02-17T07:44:31Z</dcterms:created>
  <dcterms:modified xsi:type="dcterms:W3CDTF">2026-10-06T05:05:00Z</dcterms:modified>
</cp:coreProperties>
</file>