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workbookProtection lockStructure="1"/>
  <bookViews>
    <workbookView xWindow="3060" yWindow="30" windowWidth="10995" windowHeight="11865"/>
  </bookViews>
  <sheets>
    <sheet name="Декабрь" sheetId="1" r:id="rId1"/>
  </sheets>
  <definedNames>
    <definedName name="_xlnm.Print_Area" localSheetId="0">Декабрь!$A$1:$O$151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2" i="1" l="1"/>
  <c r="H52" i="1"/>
  <c r="C76" i="1" l="1"/>
  <c r="C75" i="1"/>
  <c r="N75" i="1"/>
  <c r="E45" i="1"/>
  <c r="D42" i="1" l="1"/>
  <c r="D13" i="1" l="1"/>
  <c r="C33" i="1"/>
  <c r="D33" i="1"/>
  <c r="E33" i="1"/>
  <c r="F33" i="1"/>
  <c r="G33" i="1"/>
  <c r="H33" i="1"/>
  <c r="I33" i="1"/>
  <c r="J33" i="1"/>
  <c r="K33" i="1"/>
  <c r="L33" i="1"/>
  <c r="M33" i="1"/>
  <c r="N33" i="1"/>
  <c r="D27" i="1"/>
  <c r="E27" i="1"/>
  <c r="F27" i="1"/>
  <c r="G27" i="1"/>
  <c r="H27" i="1"/>
  <c r="I27" i="1"/>
  <c r="J27" i="1"/>
  <c r="K27" i="1"/>
  <c r="L27" i="1"/>
  <c r="M27" i="1"/>
  <c r="N27" i="1"/>
  <c r="C27" i="1"/>
  <c r="C7" i="1"/>
  <c r="O113" i="1"/>
  <c r="O114" i="1"/>
  <c r="O116" i="1"/>
  <c r="O117" i="1"/>
  <c r="O119" i="1"/>
  <c r="O120" i="1"/>
  <c r="O122" i="1"/>
  <c r="O123" i="1"/>
  <c r="O124" i="1"/>
  <c r="O125" i="1"/>
  <c r="O126" i="1"/>
  <c r="O128" i="1"/>
  <c r="O129" i="1"/>
  <c r="O131" i="1"/>
  <c r="O132" i="1"/>
  <c r="O134" i="1"/>
  <c r="O135" i="1"/>
  <c r="O136" i="1"/>
  <c r="O137" i="1"/>
  <c r="O138" i="1"/>
  <c r="O140" i="1"/>
  <c r="O141" i="1"/>
  <c r="O142" i="1"/>
  <c r="O143" i="1"/>
  <c r="O144" i="1"/>
  <c r="O146" i="1"/>
  <c r="O147" i="1"/>
  <c r="O148" i="1"/>
  <c r="O149" i="1"/>
  <c r="O150" i="1"/>
  <c r="N151" i="1"/>
  <c r="D148" i="1"/>
  <c r="E148" i="1"/>
  <c r="F148" i="1"/>
  <c r="G148" i="1"/>
  <c r="H148" i="1"/>
  <c r="I148" i="1"/>
  <c r="J148" i="1"/>
  <c r="K148" i="1"/>
  <c r="L148" i="1"/>
  <c r="M148" i="1"/>
  <c r="N148" i="1"/>
  <c r="C148" i="1"/>
  <c r="D145" i="1"/>
  <c r="E145" i="1"/>
  <c r="F145" i="1"/>
  <c r="G145" i="1"/>
  <c r="H145" i="1"/>
  <c r="I145" i="1"/>
  <c r="J145" i="1"/>
  <c r="K145" i="1"/>
  <c r="L145" i="1"/>
  <c r="M145" i="1"/>
  <c r="N145" i="1"/>
  <c r="C145" i="1"/>
  <c r="D142" i="1"/>
  <c r="E142" i="1"/>
  <c r="F142" i="1"/>
  <c r="G142" i="1"/>
  <c r="H142" i="1"/>
  <c r="I142" i="1"/>
  <c r="J142" i="1"/>
  <c r="K142" i="1"/>
  <c r="L142" i="1"/>
  <c r="M142" i="1"/>
  <c r="N142" i="1"/>
  <c r="C142" i="1"/>
  <c r="D139" i="1"/>
  <c r="E139" i="1"/>
  <c r="F139" i="1"/>
  <c r="G139" i="1"/>
  <c r="H139" i="1"/>
  <c r="I139" i="1"/>
  <c r="J139" i="1"/>
  <c r="K139" i="1"/>
  <c r="L139" i="1"/>
  <c r="M139" i="1"/>
  <c r="N139" i="1"/>
  <c r="C139" i="1"/>
  <c r="D136" i="1"/>
  <c r="E136" i="1"/>
  <c r="F136" i="1"/>
  <c r="G136" i="1"/>
  <c r="H136" i="1"/>
  <c r="I136" i="1"/>
  <c r="J136" i="1"/>
  <c r="K136" i="1"/>
  <c r="L136" i="1"/>
  <c r="M136" i="1"/>
  <c r="N136" i="1"/>
  <c r="C136" i="1"/>
  <c r="D133" i="1"/>
  <c r="E133" i="1"/>
  <c r="F133" i="1"/>
  <c r="G133" i="1"/>
  <c r="H133" i="1"/>
  <c r="I133" i="1"/>
  <c r="J133" i="1"/>
  <c r="K133" i="1"/>
  <c r="L133" i="1"/>
  <c r="M133" i="1"/>
  <c r="N133" i="1"/>
  <c r="C133" i="1"/>
  <c r="D130" i="1"/>
  <c r="E130" i="1"/>
  <c r="F130" i="1"/>
  <c r="G130" i="1"/>
  <c r="H130" i="1"/>
  <c r="I130" i="1"/>
  <c r="O130" i="1" s="1"/>
  <c r="J130" i="1"/>
  <c r="K130" i="1"/>
  <c r="L130" i="1"/>
  <c r="M130" i="1"/>
  <c r="N130" i="1"/>
  <c r="C130" i="1"/>
  <c r="D127" i="1"/>
  <c r="E127" i="1"/>
  <c r="F127" i="1"/>
  <c r="G127" i="1"/>
  <c r="H127" i="1"/>
  <c r="I127" i="1"/>
  <c r="I151" i="1" s="1"/>
  <c r="J127" i="1"/>
  <c r="J151" i="1" s="1"/>
  <c r="K127" i="1"/>
  <c r="K151" i="1" s="1"/>
  <c r="L127" i="1"/>
  <c r="L151" i="1" s="1"/>
  <c r="M127" i="1"/>
  <c r="M151" i="1" s="1"/>
  <c r="N127" i="1"/>
  <c r="C127" i="1"/>
  <c r="D124" i="1"/>
  <c r="E124" i="1"/>
  <c r="F124" i="1"/>
  <c r="G124" i="1"/>
  <c r="H124" i="1"/>
  <c r="I124" i="1"/>
  <c r="J124" i="1"/>
  <c r="K124" i="1"/>
  <c r="L124" i="1"/>
  <c r="M124" i="1"/>
  <c r="N124" i="1"/>
  <c r="C124" i="1"/>
  <c r="D121" i="1"/>
  <c r="E121" i="1"/>
  <c r="F121" i="1"/>
  <c r="G121" i="1"/>
  <c r="H121" i="1"/>
  <c r="I121" i="1"/>
  <c r="J121" i="1"/>
  <c r="K121" i="1"/>
  <c r="L121" i="1"/>
  <c r="M121" i="1"/>
  <c r="N121" i="1"/>
  <c r="C121" i="1"/>
  <c r="D118" i="1"/>
  <c r="E118" i="1"/>
  <c r="F118" i="1"/>
  <c r="G118" i="1"/>
  <c r="H118" i="1"/>
  <c r="I118" i="1"/>
  <c r="J118" i="1"/>
  <c r="K118" i="1"/>
  <c r="L118" i="1"/>
  <c r="M118" i="1"/>
  <c r="N118" i="1"/>
  <c r="C118" i="1"/>
  <c r="O118" i="1" s="1"/>
  <c r="D115" i="1"/>
  <c r="E115" i="1"/>
  <c r="E151" i="1" s="1"/>
  <c r="F115" i="1"/>
  <c r="G115" i="1"/>
  <c r="H115" i="1"/>
  <c r="I115" i="1"/>
  <c r="J115" i="1"/>
  <c r="K115" i="1"/>
  <c r="L115" i="1"/>
  <c r="M115" i="1"/>
  <c r="N115" i="1"/>
  <c r="C115" i="1"/>
  <c r="D112" i="1"/>
  <c r="E112" i="1"/>
  <c r="F112" i="1"/>
  <c r="G112" i="1"/>
  <c r="H112" i="1"/>
  <c r="I112" i="1"/>
  <c r="J112" i="1"/>
  <c r="K112" i="1"/>
  <c r="L112" i="1"/>
  <c r="M112" i="1"/>
  <c r="N112" i="1"/>
  <c r="C112" i="1"/>
  <c r="O8" i="1"/>
  <c r="O9" i="1"/>
  <c r="O10" i="1"/>
  <c r="O11" i="1"/>
  <c r="O12" i="1"/>
  <c r="O14" i="1"/>
  <c r="O16" i="1"/>
  <c r="O17" i="1"/>
  <c r="O19" i="1"/>
  <c r="O20" i="1"/>
  <c r="O21" i="1"/>
  <c r="O22" i="1"/>
  <c r="D7" i="1"/>
  <c r="E7" i="1"/>
  <c r="E5" i="1" s="1"/>
  <c r="F7" i="1"/>
  <c r="F5" i="1" s="1"/>
  <c r="G7" i="1"/>
  <c r="G5" i="1" s="1"/>
  <c r="H7" i="1"/>
  <c r="H5" i="1" s="1"/>
  <c r="I7" i="1"/>
  <c r="I5" i="1" s="1"/>
  <c r="J7" i="1"/>
  <c r="J5" i="1" s="1"/>
  <c r="K7" i="1"/>
  <c r="L7" i="1"/>
  <c r="L5" i="1" s="1"/>
  <c r="M7" i="1"/>
  <c r="M5" i="1" s="1"/>
  <c r="N7" i="1"/>
  <c r="N5" i="1" s="1"/>
  <c r="D6" i="1"/>
  <c r="E6" i="1"/>
  <c r="F6" i="1"/>
  <c r="G6" i="1"/>
  <c r="H6" i="1"/>
  <c r="I6" i="1"/>
  <c r="J6" i="1"/>
  <c r="K6" i="1"/>
  <c r="L6" i="1"/>
  <c r="M6" i="1"/>
  <c r="N6" i="1"/>
  <c r="C6" i="1"/>
  <c r="C18" i="1"/>
  <c r="K13" i="1"/>
  <c r="M13" i="1"/>
  <c r="D18" i="1"/>
  <c r="E18" i="1"/>
  <c r="F18" i="1"/>
  <c r="G18" i="1"/>
  <c r="H18" i="1"/>
  <c r="I18" i="1"/>
  <c r="J18" i="1"/>
  <c r="K18" i="1"/>
  <c r="L18" i="1"/>
  <c r="M18" i="1"/>
  <c r="N18" i="1"/>
  <c r="E13" i="1"/>
  <c r="F13" i="1"/>
  <c r="G13" i="1"/>
  <c r="H13" i="1"/>
  <c r="I13" i="1"/>
  <c r="J13" i="1"/>
  <c r="L13" i="1"/>
  <c r="N13" i="1"/>
  <c r="K5" i="1"/>
  <c r="O99" i="1"/>
  <c r="O100" i="1"/>
  <c r="O101" i="1"/>
  <c r="O102" i="1"/>
  <c r="O103" i="1"/>
  <c r="O105" i="1"/>
  <c r="O106" i="1"/>
  <c r="O108" i="1"/>
  <c r="O109" i="1"/>
  <c r="D107" i="1"/>
  <c r="E107" i="1"/>
  <c r="F107" i="1"/>
  <c r="G107" i="1"/>
  <c r="G98" i="1" s="1"/>
  <c r="H107" i="1"/>
  <c r="H98" i="1" s="1"/>
  <c r="I107" i="1"/>
  <c r="J107" i="1"/>
  <c r="K107" i="1"/>
  <c r="L107" i="1"/>
  <c r="M107" i="1"/>
  <c r="N107" i="1"/>
  <c r="D104" i="1"/>
  <c r="E104" i="1"/>
  <c r="F104" i="1"/>
  <c r="G104" i="1"/>
  <c r="H104" i="1"/>
  <c r="I104" i="1"/>
  <c r="J104" i="1"/>
  <c r="K104" i="1"/>
  <c r="L104" i="1"/>
  <c r="M104" i="1"/>
  <c r="N104" i="1"/>
  <c r="C107" i="1"/>
  <c r="C104" i="1"/>
  <c r="O104" i="1" s="1"/>
  <c r="J98" i="1"/>
  <c r="N98" i="1"/>
  <c r="O77" i="1"/>
  <c r="O78" i="1"/>
  <c r="O79" i="1"/>
  <c r="O81" i="1"/>
  <c r="O82" i="1"/>
  <c r="O84" i="1"/>
  <c r="O85" i="1"/>
  <c r="O87" i="1"/>
  <c r="O88" i="1"/>
  <c r="O90" i="1"/>
  <c r="O91" i="1"/>
  <c r="O93" i="1"/>
  <c r="O94" i="1"/>
  <c r="O96" i="1"/>
  <c r="O97" i="1"/>
  <c r="D76" i="1"/>
  <c r="E76" i="1"/>
  <c r="F76" i="1"/>
  <c r="G76" i="1"/>
  <c r="H76" i="1"/>
  <c r="I76" i="1"/>
  <c r="J76" i="1"/>
  <c r="K76" i="1"/>
  <c r="L76" i="1"/>
  <c r="M76" i="1"/>
  <c r="N76" i="1"/>
  <c r="D75" i="1"/>
  <c r="E75" i="1"/>
  <c r="F75" i="1"/>
  <c r="F74" i="1" s="1"/>
  <c r="G75" i="1"/>
  <c r="H75" i="1"/>
  <c r="I75" i="1"/>
  <c r="J75" i="1"/>
  <c r="K75" i="1"/>
  <c r="L75" i="1"/>
  <c r="M75" i="1"/>
  <c r="D95" i="1"/>
  <c r="E95" i="1"/>
  <c r="F95" i="1"/>
  <c r="G95" i="1"/>
  <c r="H95" i="1"/>
  <c r="I95" i="1"/>
  <c r="J95" i="1"/>
  <c r="K95" i="1"/>
  <c r="L95" i="1"/>
  <c r="M95" i="1"/>
  <c r="N95" i="1"/>
  <c r="C95" i="1"/>
  <c r="D92" i="1"/>
  <c r="E92" i="1"/>
  <c r="F92" i="1"/>
  <c r="G92" i="1"/>
  <c r="H92" i="1"/>
  <c r="I92" i="1"/>
  <c r="J92" i="1"/>
  <c r="K92" i="1"/>
  <c r="L92" i="1"/>
  <c r="M92" i="1"/>
  <c r="N92" i="1"/>
  <c r="C92" i="1"/>
  <c r="D89" i="1"/>
  <c r="E89" i="1"/>
  <c r="F89" i="1"/>
  <c r="G89" i="1"/>
  <c r="H89" i="1"/>
  <c r="I89" i="1"/>
  <c r="J89" i="1"/>
  <c r="K89" i="1"/>
  <c r="L89" i="1"/>
  <c r="M89" i="1"/>
  <c r="N89" i="1"/>
  <c r="C89" i="1"/>
  <c r="D86" i="1"/>
  <c r="E86" i="1"/>
  <c r="F86" i="1"/>
  <c r="G86" i="1"/>
  <c r="H86" i="1"/>
  <c r="I86" i="1"/>
  <c r="J86" i="1"/>
  <c r="K86" i="1"/>
  <c r="L86" i="1"/>
  <c r="M86" i="1"/>
  <c r="N86" i="1"/>
  <c r="C86" i="1"/>
  <c r="O86" i="1" s="1"/>
  <c r="D83" i="1"/>
  <c r="E83" i="1"/>
  <c r="F83" i="1"/>
  <c r="G83" i="1"/>
  <c r="H83" i="1"/>
  <c r="I83" i="1"/>
  <c r="J83" i="1"/>
  <c r="K83" i="1"/>
  <c r="L83" i="1"/>
  <c r="M83" i="1"/>
  <c r="N83" i="1"/>
  <c r="D80" i="1"/>
  <c r="E80" i="1"/>
  <c r="F80" i="1"/>
  <c r="G80" i="1"/>
  <c r="H80" i="1"/>
  <c r="I80" i="1"/>
  <c r="J80" i="1"/>
  <c r="K80" i="1"/>
  <c r="L80" i="1"/>
  <c r="M80" i="1"/>
  <c r="N80" i="1"/>
  <c r="J74" i="1"/>
  <c r="N74" i="1"/>
  <c r="C83" i="1"/>
  <c r="O83" i="1" s="1"/>
  <c r="C80" i="1"/>
  <c r="O80" i="1" s="1"/>
  <c r="O89" i="1" l="1"/>
  <c r="O76" i="1"/>
  <c r="H151" i="1"/>
  <c r="O92" i="1"/>
  <c r="O112" i="1"/>
  <c r="O115" i="1"/>
  <c r="O139" i="1"/>
  <c r="O133" i="1"/>
  <c r="O127" i="1"/>
  <c r="C13" i="1"/>
  <c r="O13" i="1" s="1"/>
  <c r="O15" i="1"/>
  <c r="O6" i="1"/>
  <c r="D5" i="1"/>
  <c r="F151" i="1"/>
  <c r="D151" i="1"/>
  <c r="O121" i="1"/>
  <c r="G151" i="1"/>
  <c r="C98" i="1"/>
  <c r="O75" i="1"/>
  <c r="O95" i="1"/>
  <c r="C151" i="1"/>
  <c r="O18" i="1"/>
  <c r="O7" i="1"/>
  <c r="O107" i="1"/>
  <c r="F98" i="1"/>
  <c r="O145" i="1"/>
  <c r="C5" i="1"/>
  <c r="E98" i="1"/>
  <c r="I98" i="1"/>
  <c r="M98" i="1"/>
  <c r="L98" i="1"/>
  <c r="D98" i="1"/>
  <c r="K98" i="1"/>
  <c r="I74" i="1"/>
  <c r="H74" i="1"/>
  <c r="G74" i="1"/>
  <c r="M74" i="1"/>
  <c r="E74" i="1"/>
  <c r="L74" i="1"/>
  <c r="D74" i="1"/>
  <c r="K74" i="1"/>
  <c r="C74" i="1"/>
  <c r="O72" i="1"/>
  <c r="O73" i="1"/>
  <c r="D71" i="1"/>
  <c r="O71" i="1" s="1"/>
  <c r="E71" i="1"/>
  <c r="F71" i="1"/>
  <c r="G71" i="1"/>
  <c r="H71" i="1"/>
  <c r="I71" i="1"/>
  <c r="J71" i="1"/>
  <c r="K71" i="1"/>
  <c r="L71" i="1"/>
  <c r="M71" i="1"/>
  <c r="N71" i="1"/>
  <c r="D68" i="1"/>
  <c r="E68" i="1"/>
  <c r="F68" i="1"/>
  <c r="G68" i="1"/>
  <c r="H68" i="1"/>
  <c r="I68" i="1"/>
  <c r="J68" i="1"/>
  <c r="K68" i="1"/>
  <c r="L68" i="1"/>
  <c r="M68" i="1"/>
  <c r="N68" i="1"/>
  <c r="D65" i="1"/>
  <c r="E65" i="1"/>
  <c r="F65" i="1"/>
  <c r="G65" i="1"/>
  <c r="H65" i="1"/>
  <c r="I65" i="1"/>
  <c r="J65" i="1"/>
  <c r="K65" i="1"/>
  <c r="L65" i="1"/>
  <c r="M65" i="1"/>
  <c r="N65" i="1"/>
  <c r="C71" i="1"/>
  <c r="C68" i="1"/>
  <c r="C65" i="1"/>
  <c r="D61" i="1"/>
  <c r="E61" i="1"/>
  <c r="F61" i="1"/>
  <c r="G61" i="1"/>
  <c r="H61" i="1"/>
  <c r="I61" i="1"/>
  <c r="J61" i="1"/>
  <c r="J52" i="1" s="1"/>
  <c r="K61" i="1"/>
  <c r="L61" i="1"/>
  <c r="M61" i="1"/>
  <c r="N61" i="1"/>
  <c r="D58" i="1"/>
  <c r="E58" i="1"/>
  <c r="F58" i="1"/>
  <c r="G58" i="1"/>
  <c r="H58" i="1"/>
  <c r="I58" i="1"/>
  <c r="J58" i="1"/>
  <c r="K58" i="1"/>
  <c r="L58" i="1"/>
  <c r="M58" i="1"/>
  <c r="N58" i="1"/>
  <c r="N52" i="1"/>
  <c r="O54" i="1"/>
  <c r="O55" i="1"/>
  <c r="O56" i="1"/>
  <c r="O57" i="1"/>
  <c r="O59" i="1"/>
  <c r="O60" i="1"/>
  <c r="O62" i="1"/>
  <c r="O63" i="1"/>
  <c r="O64" i="1"/>
  <c r="O66" i="1"/>
  <c r="O67" i="1"/>
  <c r="O69" i="1"/>
  <c r="O70" i="1"/>
  <c r="O53" i="1"/>
  <c r="C61" i="1"/>
  <c r="C58" i="1"/>
  <c r="O50" i="1"/>
  <c r="O51" i="1"/>
  <c r="D49" i="1"/>
  <c r="E49" i="1"/>
  <c r="F49" i="1"/>
  <c r="G49" i="1"/>
  <c r="H49" i="1"/>
  <c r="I49" i="1"/>
  <c r="J49" i="1"/>
  <c r="K49" i="1"/>
  <c r="L49" i="1"/>
  <c r="M49" i="1"/>
  <c r="N49" i="1"/>
  <c r="C49" i="1"/>
  <c r="D45" i="1"/>
  <c r="F45" i="1"/>
  <c r="G45" i="1"/>
  <c r="H45" i="1"/>
  <c r="I45" i="1"/>
  <c r="J45" i="1"/>
  <c r="K45" i="1"/>
  <c r="L45" i="1"/>
  <c r="M45" i="1"/>
  <c r="N45" i="1"/>
  <c r="E42" i="1"/>
  <c r="F42" i="1"/>
  <c r="G42" i="1"/>
  <c r="H42" i="1"/>
  <c r="I42" i="1"/>
  <c r="J42" i="1"/>
  <c r="K42" i="1"/>
  <c r="L42" i="1"/>
  <c r="M42" i="1"/>
  <c r="M36" i="1" s="1"/>
  <c r="N42" i="1"/>
  <c r="N36" i="1" s="1"/>
  <c r="C45" i="1"/>
  <c r="C42" i="1"/>
  <c r="O37" i="1"/>
  <c r="O38" i="1"/>
  <c r="O39" i="1"/>
  <c r="O40" i="1"/>
  <c r="O41" i="1"/>
  <c r="O43" i="1"/>
  <c r="O44" i="1"/>
  <c r="O46" i="1"/>
  <c r="O47" i="1"/>
  <c r="O48" i="1"/>
  <c r="L30" i="1"/>
  <c r="O24" i="1"/>
  <c r="O31" i="1"/>
  <c r="K30" i="1"/>
  <c r="O25" i="1"/>
  <c r="O26" i="1"/>
  <c r="O28" i="1"/>
  <c r="O29" i="1"/>
  <c r="O32" i="1"/>
  <c r="O34" i="1"/>
  <c r="O35" i="1"/>
  <c r="J23" i="1"/>
  <c r="D30" i="1"/>
  <c r="E30" i="1"/>
  <c r="F30" i="1"/>
  <c r="G30" i="1"/>
  <c r="H30" i="1"/>
  <c r="I30" i="1"/>
  <c r="J30" i="1"/>
  <c r="M30" i="1"/>
  <c r="N30" i="1"/>
  <c r="C30" i="1"/>
  <c r="O49" i="1" l="1"/>
  <c r="F36" i="1"/>
  <c r="O5" i="1"/>
  <c r="O151" i="1"/>
  <c r="O74" i="1"/>
  <c r="H36" i="1"/>
  <c r="J36" i="1"/>
  <c r="J110" i="1" s="1"/>
  <c r="F52" i="1"/>
  <c r="O98" i="1"/>
  <c r="O68" i="1"/>
  <c r="O65" i="1"/>
  <c r="O61" i="1"/>
  <c r="I52" i="1"/>
  <c r="G52" i="1"/>
  <c r="M52" i="1"/>
  <c r="E52" i="1"/>
  <c r="L52" i="1"/>
  <c r="K52" i="1"/>
  <c r="O58" i="1"/>
  <c r="C52" i="1"/>
  <c r="E36" i="1"/>
  <c r="I36" i="1"/>
  <c r="O45" i="1"/>
  <c r="G36" i="1"/>
  <c r="L36" i="1"/>
  <c r="D36" i="1"/>
  <c r="K36" i="1"/>
  <c r="C36" i="1"/>
  <c r="O42" i="1"/>
  <c r="O27" i="1"/>
  <c r="I23" i="1"/>
  <c r="O33" i="1"/>
  <c r="O30" i="1"/>
  <c r="N23" i="1"/>
  <c r="N110" i="1" s="1"/>
  <c r="H23" i="1"/>
  <c r="F23" i="1"/>
  <c r="G23" i="1"/>
  <c r="M23" i="1"/>
  <c r="E23" i="1"/>
  <c r="L23" i="1"/>
  <c r="D23" i="1"/>
  <c r="K23" i="1"/>
  <c r="C23" i="1"/>
  <c r="F110" i="1" l="1"/>
  <c r="E110" i="1"/>
  <c r="K110" i="1"/>
  <c r="M110" i="1"/>
  <c r="H110" i="1"/>
  <c r="L110" i="1"/>
  <c r="I110" i="1"/>
  <c r="G110" i="1"/>
  <c r="C110" i="1"/>
  <c r="D110" i="1"/>
  <c r="O52" i="1"/>
  <c r="O36" i="1"/>
  <c r="O23" i="1"/>
  <c r="O110" i="1" l="1"/>
</calcChain>
</file>

<file path=xl/sharedStrings.xml><?xml version="1.0" encoding="utf-8"?>
<sst xmlns="http://schemas.openxmlformats.org/spreadsheetml/2006/main" count="198" uniqueCount="89">
  <si>
    <t>№</t>
  </si>
  <si>
    <t>Наименование государственной услуги</t>
  </si>
  <si>
    <t xml:space="preserve">Итого 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</si>
  <si>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</si>
  <si>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</si>
  <si>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</si>
  <si>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</si>
  <si>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</si>
  <si>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</si>
  <si>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</si>
  <si>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</si>
  <si>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</si>
  <si>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</si>
  <si>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</si>
  <si>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</si>
  <si>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1.</t>
  </si>
  <si>
    <t>Выдача свидетельства о государственной регистрации продукции</t>
  </si>
  <si>
    <t xml:space="preserve">выдано </t>
  </si>
  <si>
    <t xml:space="preserve">отказано </t>
  </si>
  <si>
    <t xml:space="preserve">возобновлено </t>
  </si>
  <si>
    <t>прекращено</t>
  </si>
  <si>
    <t>выдано дубликатов</t>
  </si>
  <si>
    <t>отказано в выдаче через ЦОН</t>
  </si>
  <si>
    <t>отказано в выдаче через единое окно</t>
  </si>
  <si>
    <t>1.1.</t>
  </si>
  <si>
    <t>получение свидетельства о государственной регистрации продукции для продукции, изготавливаемой на таможенной территории Евразийского экономического союза</t>
  </si>
  <si>
    <t>1.2.</t>
  </si>
  <si>
    <t>получение свидетельства о государственной регистрации продукции для продукции, изготавливаемой вне таможенной территории Евразийского экономического союза</t>
  </si>
  <si>
    <t>выдано</t>
  </si>
  <si>
    <t>отказано в выдаче через  единое окно</t>
  </si>
  <si>
    <t>2.</t>
  </si>
  <si>
    <t>Выдача сертификата специалиста в сфере санитарно-эпидемиологического благополучия населения</t>
  </si>
  <si>
    <t>отказано в выдаче</t>
  </si>
  <si>
    <t xml:space="preserve">переоформление: </t>
  </si>
  <si>
    <t>отказано</t>
  </si>
  <si>
    <t>3.</t>
  </si>
  <si>
    <r>
      <t>Выдача </t>
    </r>
    <r>
      <rPr>
        <b/>
        <sz val="10"/>
        <color theme="1"/>
        <rFont val="Times New Roman"/>
        <family val="1"/>
        <charset val="204"/>
      </rPr>
      <t>санитарно-эпид</t>
    </r>
    <r>
      <rPr>
        <b/>
        <sz val="10"/>
        <color rgb="FF000000"/>
        <rFont val="Times New Roman"/>
        <family val="1"/>
        <charset val="204"/>
      </rPr>
      <t>емиологического заключения о соответствии объекта высокой эпидемической значимости нормативным правовым актам в сфере </t>
    </r>
    <r>
      <rPr>
        <b/>
        <sz val="10"/>
        <color theme="1"/>
        <rFont val="Times New Roman"/>
        <family val="1"/>
        <charset val="204"/>
      </rPr>
      <t>санитарно-эпид</t>
    </r>
    <r>
      <rPr>
        <b/>
        <sz val="10"/>
        <color rgb="FF000000"/>
        <rFont val="Times New Roman"/>
        <family val="1"/>
        <charset val="204"/>
      </rPr>
      <t>емиологического благополучия населения</t>
    </r>
  </si>
  <si>
    <t xml:space="preserve"> </t>
  </si>
  <si>
    <t>приостановлено</t>
  </si>
  <si>
    <t>4.</t>
  </si>
  <si>
    <r>
      <t>Присвоение учетного номера объекту производства пищевой продукции, подлежащего государственному контролю и надзору в сфере </t>
    </r>
    <r>
      <rPr>
        <b/>
        <sz val="10"/>
        <color theme="1"/>
        <rFont val="Times New Roman"/>
        <family val="1"/>
        <charset val="204"/>
      </rPr>
      <t>санитарно-эпид</t>
    </r>
    <r>
      <rPr>
        <b/>
        <sz val="10"/>
        <color rgb="FF000000"/>
        <rFont val="Times New Roman"/>
        <family val="1"/>
        <charset val="204"/>
      </rPr>
      <t>емиологического благополучия населения</t>
    </r>
  </si>
  <si>
    <t xml:space="preserve">подтверждение о присвоении учетного номера </t>
  </si>
  <si>
    <t>5.</t>
  </si>
  <si>
    <r>
      <t>Выдача </t>
    </r>
    <r>
      <rPr>
        <b/>
        <sz val="10"/>
        <color theme="1"/>
        <rFont val="Times New Roman"/>
        <family val="1"/>
        <charset val="204"/>
      </rPr>
      <t>санитарно-эпид</t>
    </r>
    <r>
      <rPr>
        <b/>
        <sz val="10"/>
        <color rgb="FF000000"/>
        <rFont val="Times New Roman"/>
        <family val="1"/>
        <charset val="204"/>
      </rPr>
      <t>емиологического заключения о соответствии проектов нормативной документации по предельно допустимым выбросам и предельно допустимым сбросам вредных веществ и физических факторов в окружающую среду, зонам санитарной охраны и санитарно-защитным зонам, на новые виды сырья и продукции нормативным правовым актам в сфере </t>
    </r>
    <r>
      <rPr>
        <b/>
        <sz val="10"/>
        <color theme="1"/>
        <rFont val="Times New Roman"/>
        <family val="1"/>
        <charset val="204"/>
      </rPr>
      <t>санитарно-эпид</t>
    </r>
    <r>
      <rPr>
        <b/>
        <sz val="10"/>
        <color rgb="FF000000"/>
        <rFont val="Times New Roman"/>
        <family val="1"/>
        <charset val="204"/>
      </rPr>
      <t>емиологического благополучия населения</t>
    </r>
  </si>
  <si>
    <t>5.1.</t>
  </si>
  <si>
    <r>
      <t>Получение </t>
    </r>
    <r>
      <rPr>
        <sz val="10"/>
        <color theme="1"/>
        <rFont val="Times New Roman"/>
        <family val="1"/>
        <charset val="204"/>
      </rPr>
      <t>санитарно-эпид</t>
    </r>
    <r>
      <rPr>
        <sz val="10"/>
        <color rgb="FF000000"/>
        <rFont val="Times New Roman"/>
        <family val="1"/>
        <charset val="204"/>
      </rPr>
      <t>емиологического заключения на проекты нормативной документации предельно допустимых выбросов и предельно допустимых сбросов вредных веществ и физических факторов в окружающую среду</t>
    </r>
  </si>
  <si>
    <t>5.2.</t>
  </si>
  <si>
    <t>Получение санитарно-эпидемиологического заключения на проекты нормативной документации зоны санитарной охраны, санитарно-защитных зон</t>
  </si>
  <si>
    <t>5.3.</t>
  </si>
  <si>
    <t>получение санитарно-эпидемиологического заключения на проекты нормативной документации на сырье и продукцию</t>
  </si>
  <si>
    <t>6.</t>
  </si>
  <si>
    <t>Выдача разрешения на обращение с патогенными биологическими агентами и приложения к нему</t>
  </si>
  <si>
    <t>6.1.</t>
  </si>
  <si>
    <t>Получение разрешения на обращение с патогенными биологическими агентами I группы патогенности и приложения к нему</t>
  </si>
  <si>
    <t>6.2.</t>
  </si>
  <si>
    <t>Получение разрешения на обращение с патогенными биологическими агентами II группы патогенности и приложения к нему</t>
  </si>
  <si>
    <t>6.3.</t>
  </si>
  <si>
    <t>Получение разрешения на обращение с патогенными биологическими агентами III группы патогенности и приложения к нему</t>
  </si>
  <si>
    <t>6.4.</t>
  </si>
  <si>
    <t>Получение разрешения на обращение с патогенными биологическими агентами IV группы патогенности и приложения к нему</t>
  </si>
  <si>
    <t>7.</t>
  </si>
  <si>
    <t>выдано лицензий</t>
  </si>
  <si>
    <t>ИТОГО</t>
  </si>
  <si>
    <r>
      <t xml:space="preserve">Согласование выдачи разрешения другим государственным органом в соответствии с Законом РК "О разрешениях и уведомлениях"  </t>
    </r>
    <r>
      <rPr>
        <sz val="10"/>
        <color theme="1"/>
        <rFont val="Times New Roman"/>
        <family val="1"/>
        <charset val="204"/>
      </rPr>
      <t xml:space="preserve">             </t>
    </r>
    <r>
      <rPr>
        <b/>
        <sz val="11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</si>
  <si>
    <t>Фармацевтическая деятельность</t>
  </si>
  <si>
    <t>согласовано</t>
  </si>
  <si>
    <t>Производство, переработка, приобретение, хранение, реализация, использование, уничтожение ядов</t>
  </si>
  <si>
    <t>Деятельность, связанная с оборотом прекурсоров</t>
  </si>
  <si>
    <t>Деятельность по производству (формуляции) пестицидов, реализация пестицидов, применение пестицидов аэрозольными и фумигационным способами</t>
  </si>
  <si>
    <t>Деятельность, связанная с оборотом наркотических средств</t>
  </si>
  <si>
    <t>Медицинская деятельность</t>
  </si>
  <si>
    <t>Образовательная деятельность</t>
  </si>
  <si>
    <t>8.</t>
  </si>
  <si>
    <t>Согласование деятельности, связанной с эксплуатацией горных и химических производств</t>
  </si>
  <si>
    <t>9.</t>
  </si>
  <si>
    <t>Согласование деятельности, связанной с ликвидационными работами по закрытию рудников</t>
  </si>
  <si>
    <t>Согласование продукции, подлежащей экспортному контролю в соответствии с постановлением Правительства Республики Казахстан от 5 февраля 2008 года № 104 "Об утверждении номенклатуры (списка) продукции, подлежащей экспортному контролю": продукция по категории 1- «Материалы, химикаты», «микроорганизмы» и «токсины</t>
  </si>
  <si>
    <t xml:space="preserve">Согласование импорта медицинских изделий, в частности радиоизотопных приборов, установок или оборудования (стационарные и передвижные, медицинского и не медицинского назначения), содержащие радионуклидные источники, радиоактивные вещества, изотопы и их соединения или любой другой материал, содержащий что-либо из вышеперечисленного, радиационные характеристики которых превышают уровни изъятия, предусмотренные в гигиенических нормативах, технических регламентах </t>
  </si>
  <si>
    <t>Согласование государственной регистрации пестицидов</t>
  </si>
  <si>
    <t>Согласование деятельности по сбору (заготовке), хранению, переработке и реализации юридическими лицами лома и отходов цветных и черных металлов</t>
  </si>
  <si>
    <t>10.</t>
  </si>
  <si>
    <t>11.</t>
  </si>
  <si>
    <t>12.</t>
  </si>
  <si>
    <t>Количество оказанных государственных услуг за_____2025 года</t>
  </si>
  <si>
    <t>корректировка:</t>
  </si>
  <si>
    <t xml:space="preserve">подтверждение: </t>
  </si>
  <si>
    <t>13.</t>
  </si>
  <si>
    <t xml:space="preserve">Выдача лицензии на оказание услуг по дезинфекции, дезинсекции, дератизации в области здравоохранения </t>
  </si>
  <si>
    <r>
      <t>Информация о количестве оказанных государственных услуг за май   2026 года</t>
    </r>
    <r>
      <rPr>
        <sz val="10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</si>
</sst>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DDAAA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Protection="1"/>
    <xf numFmtId="0" fontId="4" fillId="2" borderId="1" xfId="0" applyFont="1" applyFill="1" applyBorder="1" applyAlignment="1" applyProtection="1">
      <alignment horizontal="center" vertical="center" textRotation="90"/>
    </xf>
    <xf numFmtId="49" fontId="2" fillId="0" borderId="5" xfId="0" applyNumberFormat="1" applyFont="1" applyBorder="1" applyAlignment="1" applyProtection="1">
      <alignment horizontal="center"/>
    </xf>
    <xf numFmtId="0" fontId="2" fillId="0" borderId="6" xfId="0" applyFont="1" applyFill="1" applyBorder="1" applyAlignment="1" applyProtection="1">
      <alignment horizontal="center"/>
    </xf>
    <xf numFmtId="0" fontId="2" fillId="0" borderId="5" xfId="0" applyFont="1" applyFill="1" applyBorder="1" applyAlignment="1" applyProtection="1">
      <alignment horizontal="center"/>
    </xf>
    <xf numFmtId="0" fontId="2" fillId="0" borderId="5" xfId="0" applyFont="1" applyFill="1" applyBorder="1" applyAlignment="1" applyProtection="1">
      <alignment horizontal="center" vertical="center"/>
    </xf>
    <xf numFmtId="0" fontId="3" fillId="3" borderId="5" xfId="0" applyFont="1" applyFill="1" applyBorder="1" applyAlignment="1" applyProtection="1">
      <alignment wrapText="1"/>
    </xf>
    <xf numFmtId="0" fontId="5" fillId="3" borderId="5" xfId="0" applyFont="1" applyFill="1" applyBorder="1" applyAlignment="1" applyProtection="1">
      <alignment wrapText="1"/>
    </xf>
    <xf numFmtId="0" fontId="2" fillId="3" borderId="5" xfId="0" applyFont="1" applyFill="1" applyBorder="1" applyAlignment="1" applyProtection="1">
      <alignment wrapText="1"/>
    </xf>
    <xf numFmtId="0" fontId="0" fillId="3" borderId="5" xfId="0" applyFill="1" applyBorder="1" applyAlignment="1" applyProtection="1">
      <alignment wrapText="1"/>
    </xf>
    <xf numFmtId="0" fontId="0" fillId="0" borderId="0" xfId="0" applyAlignment="1">
      <alignment wrapText="1"/>
    </xf>
    <xf numFmtId="0" fontId="6" fillId="3" borderId="5" xfId="0" applyFont="1" applyFill="1" applyBorder="1" applyAlignment="1" applyProtection="1">
      <alignment horizontal="right" vertical="top" wrapText="1"/>
    </xf>
    <xf numFmtId="0" fontId="3" fillId="4" borderId="5" xfId="0" applyFont="1" applyFill="1" applyBorder="1" applyAlignment="1" applyProtection="1">
      <alignment wrapText="1"/>
    </xf>
    <xf numFmtId="0" fontId="6" fillId="4" borderId="5" xfId="0" applyFont="1" applyFill="1" applyBorder="1" applyAlignment="1" applyProtection="1">
      <alignment horizontal="right" vertical="top" wrapText="1"/>
    </xf>
    <xf numFmtId="0" fontId="2" fillId="4" borderId="5" xfId="0" applyFont="1" applyFill="1" applyBorder="1" applyAlignment="1" applyProtection="1">
      <alignment wrapText="1"/>
    </xf>
    <xf numFmtId="0" fontId="0" fillId="5" borderId="5" xfId="0" applyFill="1" applyBorder="1" applyAlignment="1" applyProtection="1">
      <alignment wrapText="1"/>
    </xf>
    <xf numFmtId="0" fontId="7" fillId="4" borderId="5" xfId="0" applyFont="1" applyFill="1" applyBorder="1" applyAlignment="1" applyProtection="1">
      <alignment horizontal="right" wrapText="1"/>
    </xf>
    <xf numFmtId="0" fontId="7" fillId="3" borderId="5" xfId="0" applyFont="1" applyFill="1" applyBorder="1" applyAlignment="1" applyProtection="1">
      <alignment horizontal="right" wrapText="1"/>
    </xf>
    <xf numFmtId="0" fontId="8" fillId="3" borderId="5" xfId="0" applyFont="1" applyFill="1" applyBorder="1" applyAlignment="1" applyProtection="1">
      <alignment vertical="top" wrapText="1"/>
    </xf>
    <xf numFmtId="0" fontId="2" fillId="6" borderId="5" xfId="0" applyFont="1" applyFill="1" applyBorder="1" applyAlignment="1" applyProtection="1">
      <alignment wrapText="1"/>
    </xf>
    <xf numFmtId="0" fontId="6" fillId="6" borderId="5" xfId="0" applyFont="1" applyFill="1" applyBorder="1" applyAlignment="1" applyProtection="1">
      <alignment horizontal="right" vertical="top" wrapText="1"/>
    </xf>
    <xf numFmtId="0" fontId="8" fillId="6" borderId="5" xfId="0" applyFont="1" applyFill="1" applyBorder="1" applyAlignment="1" applyProtection="1">
      <alignment vertical="top" wrapText="1"/>
    </xf>
    <xf numFmtId="0" fontId="3" fillId="5" borderId="5" xfId="0" applyFont="1" applyFill="1" applyBorder="1" applyAlignment="1" applyProtection="1">
      <alignment wrapText="1"/>
    </xf>
    <xf numFmtId="0" fontId="2" fillId="5" borderId="5" xfId="0" applyFont="1" applyFill="1" applyBorder="1" applyAlignment="1" applyProtection="1">
      <alignment wrapText="1"/>
    </xf>
    <xf numFmtId="0" fontId="6" fillId="4" borderId="5" xfId="0" applyFont="1" applyFill="1" applyBorder="1" applyAlignment="1" applyProtection="1">
      <alignment horizontal="right" wrapText="1"/>
    </xf>
    <xf numFmtId="0" fontId="9" fillId="4" borderId="5" xfId="0" applyFont="1" applyFill="1" applyBorder="1" applyAlignment="1" applyProtection="1">
      <alignment horizontal="right" wrapText="1"/>
    </xf>
    <xf numFmtId="0" fontId="5" fillId="5" borderId="5" xfId="0" applyFont="1" applyFill="1" applyBorder="1" applyAlignment="1" applyProtection="1">
      <alignment wrapText="1"/>
    </xf>
    <xf numFmtId="0" fontId="0" fillId="0" borderId="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9" fillId="4" borderId="5" xfId="0" applyFont="1" applyFill="1" applyBorder="1" applyAlignment="1" applyProtection="1">
      <alignment horizontal="right" vertical="top" wrapText="1"/>
    </xf>
    <xf numFmtId="0" fontId="0" fillId="4" borderId="0" xfId="0" applyFill="1" applyAlignment="1">
      <alignment wrapText="1"/>
    </xf>
    <xf numFmtId="0" fontId="0" fillId="4" borderId="0" xfId="0" applyFill="1"/>
    <xf numFmtId="0" fontId="8" fillId="5" borderId="5" xfId="0" applyFont="1" applyFill="1" applyBorder="1" applyAlignment="1" applyProtection="1">
      <alignment wrapText="1"/>
    </xf>
    <xf numFmtId="0" fontId="0" fillId="0" borderId="0" xfId="0" applyFill="1" applyAlignment="1">
      <alignment wrapText="1"/>
    </xf>
    <xf numFmtId="0" fontId="10" fillId="4" borderId="5" xfId="0" applyFont="1" applyFill="1" applyBorder="1" applyAlignment="1" applyProtection="1">
      <alignment wrapText="1"/>
    </xf>
    <xf numFmtId="0" fontId="11" fillId="5" borderId="5" xfId="0" applyFont="1" applyFill="1" applyBorder="1" applyAlignment="1" applyProtection="1">
      <alignment wrapText="1"/>
    </xf>
    <xf numFmtId="0" fontId="2" fillId="4" borderId="5" xfId="0" applyFont="1" applyFill="1" applyBorder="1" applyProtection="1"/>
    <xf numFmtId="0" fontId="2" fillId="5" borderId="5" xfId="0" applyFont="1" applyFill="1" applyBorder="1" applyProtection="1"/>
    <xf numFmtId="0" fontId="3" fillId="5" borderId="5" xfId="0" applyFont="1" applyFill="1" applyBorder="1" applyProtection="1"/>
    <xf numFmtId="0" fontId="0" fillId="4" borderId="5" xfId="0" applyFill="1" applyBorder="1" applyProtection="1"/>
    <xf numFmtId="0" fontId="0" fillId="7" borderId="5" xfId="0" applyFill="1" applyBorder="1" applyProtection="1"/>
    <xf numFmtId="0" fontId="3" fillId="7" borderId="5" xfId="0" applyFont="1" applyFill="1" applyBorder="1" applyAlignment="1" applyProtection="1">
      <alignment horizontal="right"/>
    </xf>
    <xf numFmtId="0" fontId="0" fillId="8" borderId="5" xfId="0" applyFill="1" applyBorder="1" applyProtection="1"/>
    <xf numFmtId="0" fontId="3" fillId="9" borderId="5" xfId="0" applyFont="1" applyFill="1" applyBorder="1" applyProtection="1"/>
    <xf numFmtId="0" fontId="0" fillId="9" borderId="5" xfId="0" applyFill="1" applyBorder="1" applyAlignment="1" applyProtection="1">
      <alignment horizontal="center"/>
    </xf>
    <xf numFmtId="0" fontId="2" fillId="10" borderId="5" xfId="0" applyFont="1" applyFill="1" applyBorder="1" applyProtection="1"/>
    <xf numFmtId="0" fontId="6" fillId="10" borderId="5" xfId="0" applyFont="1" applyFill="1" applyBorder="1" applyAlignment="1" applyProtection="1">
      <alignment horizontal="right"/>
    </xf>
    <xf numFmtId="0" fontId="0" fillId="10" borderId="5" xfId="0" applyFill="1" applyBorder="1" applyAlignment="1" applyProtection="1">
      <alignment horizontal="center"/>
    </xf>
    <xf numFmtId="0" fontId="0" fillId="10" borderId="5" xfId="0" applyFill="1" applyBorder="1" applyProtection="1"/>
    <xf numFmtId="0" fontId="3" fillId="9" borderId="5" xfId="0" applyFont="1" applyFill="1" applyBorder="1" applyAlignment="1" applyProtection="1">
      <alignment wrapText="1"/>
    </xf>
    <xf numFmtId="0" fontId="6" fillId="10" borderId="5" xfId="0" applyFont="1" applyFill="1" applyBorder="1" applyAlignment="1" applyProtection="1">
      <alignment horizontal="right" wrapText="1"/>
    </xf>
    <xf numFmtId="0" fontId="3" fillId="10" borderId="5" xfId="0" applyFont="1" applyFill="1" applyBorder="1" applyProtection="1"/>
    <xf numFmtId="0" fontId="3" fillId="9" borderId="5" xfId="0" applyFont="1" applyFill="1" applyBorder="1" applyAlignment="1" applyProtection="1">
      <alignment horizontal="left"/>
    </xf>
    <xf numFmtId="0" fontId="3" fillId="9" borderId="5" xfId="0" applyFont="1" applyFill="1" applyBorder="1" applyAlignment="1" applyProtection="1">
      <alignment horizontal="left" wrapText="1"/>
    </xf>
    <xf numFmtId="0" fontId="3" fillId="10" borderId="5" xfId="0" applyFont="1" applyFill="1" applyBorder="1" applyAlignment="1" applyProtection="1">
      <alignment horizontal="left"/>
    </xf>
    <xf numFmtId="0" fontId="1" fillId="7" borderId="5" xfId="0" applyFont="1" applyFill="1" applyBorder="1" applyAlignment="1" applyProtection="1">
      <alignment horizontal="right" wrapText="1"/>
    </xf>
    <xf numFmtId="0" fontId="0" fillId="7" borderId="5" xfId="0" applyFill="1" applyBorder="1" applyAlignment="1" applyProtection="1">
      <alignment horizontal="center"/>
    </xf>
    <xf numFmtId="0" fontId="4" fillId="12" borderId="1" xfId="0" applyFont="1" applyFill="1" applyBorder="1" applyAlignment="1" applyProtection="1">
      <alignment horizontal="center" vertical="center" textRotation="90"/>
    </xf>
    <xf numFmtId="0" fontId="4" fillId="13" borderId="1" xfId="0" applyFont="1" applyFill="1" applyBorder="1" applyAlignment="1" applyProtection="1">
      <alignment horizontal="center" vertical="center" textRotation="90"/>
    </xf>
    <xf numFmtId="0" fontId="4" fillId="11" borderId="1" xfId="0" applyFont="1" applyFill="1" applyBorder="1" applyAlignment="1" applyProtection="1">
      <alignment horizontal="center" vertical="center" textRotation="90"/>
    </xf>
    <xf numFmtId="0" fontId="4" fillId="12" borderId="1" xfId="0" applyFont="1" applyFill="1" applyBorder="1" applyAlignment="1" applyProtection="1">
      <alignment horizontal="center" vertical="center" textRotation="90" wrapText="1"/>
    </xf>
    <xf numFmtId="0" fontId="1" fillId="0" borderId="0" xfId="0" applyFont="1" applyAlignment="1" applyProtection="1">
      <alignment horizontal="center" vertical="top" wrapText="1"/>
    </xf>
    <xf numFmtId="0" fontId="3" fillId="2" borderId="1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 textRotation="90"/>
    </xf>
    <xf numFmtId="0" fontId="3" fillId="2" borderId="4" xfId="0" applyFont="1" applyFill="1" applyBorder="1" applyAlignment="1" applyProtection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1"/>
  <sheetViews>
    <sheetView tabSelected="1" zoomScale="64" zoomScaleNormal="64" zoomScaleSheetLayoutView="85" workbookViewId="0">
      <selection activeCell="H132" sqref="H132"/>
    </sheetView>
  </sheetViews>
  <sheetFormatPr defaultRowHeight="15" x14ac:dyDescent="0.25"/>
  <cols>
    <col min="1" max="1" width="5.5703125" customWidth="1"/>
    <col min="2" max="2" width="52.42578125" customWidth="1"/>
    <col min="3" max="3" width="13" bestFit="1" customWidth="1"/>
    <col min="30" max="30" width="9" customWidth="1"/>
  </cols>
  <sheetData>
    <row r="1" spans="1:23" ht="32.25" customHeight="1" x14ac:dyDescent="0.25">
      <c r="A1" s="1"/>
      <c r="B1" s="62" t="s">
        <v>88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</row>
    <row r="2" spans="1:23" x14ac:dyDescent="0.25">
      <c r="A2" s="63" t="s">
        <v>0</v>
      </c>
      <c r="B2" s="65" t="s">
        <v>1</v>
      </c>
      <c r="C2" s="67" t="s">
        <v>83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9" t="s">
        <v>2</v>
      </c>
    </row>
    <row r="3" spans="1:23" ht="49.5" x14ac:dyDescent="0.25">
      <c r="A3" s="64"/>
      <c r="B3" s="66"/>
      <c r="C3" s="2" t="s">
        <v>3</v>
      </c>
      <c r="D3" s="58" t="s">
        <v>4</v>
      </c>
      <c r="E3" s="61" t="s">
        <v>5</v>
      </c>
      <c r="F3" s="58" t="s">
        <v>6</v>
      </c>
      <c r="G3" s="58" t="s">
        <v>7</v>
      </c>
      <c r="H3" s="60" t="s">
        <v>8</v>
      </c>
      <c r="I3" s="2" t="s">
        <v>9</v>
      </c>
      <c r="J3" s="2" t="s">
        <v>10</v>
      </c>
      <c r="K3" s="58" t="s">
        <v>11</v>
      </c>
      <c r="L3" s="59" t="s">
        <v>12</v>
      </c>
      <c r="M3" s="58" t="s">
        <v>13</v>
      </c>
      <c r="N3" s="58" t="s">
        <v>14</v>
      </c>
      <c r="O3" s="70"/>
    </row>
    <row r="4" spans="1:23" ht="15" customHeight="1" x14ac:dyDescent="0.25">
      <c r="A4" s="3">
        <v>1</v>
      </c>
      <c r="B4" s="4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5">
        <v>8</v>
      </c>
      <c r="I4" s="6">
        <v>9</v>
      </c>
      <c r="J4" s="5">
        <v>10</v>
      </c>
      <c r="K4" s="5">
        <v>11</v>
      </c>
      <c r="L4" s="6">
        <v>12</v>
      </c>
      <c r="M4" s="5">
        <v>13</v>
      </c>
      <c r="N4" s="5">
        <v>14</v>
      </c>
      <c r="O4" s="5">
        <v>21</v>
      </c>
    </row>
    <row r="5" spans="1:23" ht="29.25" customHeight="1" x14ac:dyDescent="0.25">
      <c r="A5" s="7" t="s">
        <v>15</v>
      </c>
      <c r="B5" s="8" t="s">
        <v>16</v>
      </c>
      <c r="C5" s="9">
        <f>(C6+C7+C8+C9+C10)</f>
        <v>0</v>
      </c>
      <c r="D5" s="9">
        <f t="shared" ref="D5:N5" si="0">(D6+D7+D8+D9+D10)</f>
        <v>0</v>
      </c>
      <c r="E5" s="9">
        <f t="shared" si="0"/>
        <v>0</v>
      </c>
      <c r="F5" s="9">
        <f t="shared" si="0"/>
        <v>0</v>
      </c>
      <c r="G5" s="9">
        <f t="shared" si="0"/>
        <v>0</v>
      </c>
      <c r="H5" s="9">
        <f t="shared" si="0"/>
        <v>0</v>
      </c>
      <c r="I5" s="9">
        <f t="shared" si="0"/>
        <v>0</v>
      </c>
      <c r="J5" s="9">
        <f t="shared" si="0"/>
        <v>0</v>
      </c>
      <c r="K5" s="9">
        <f t="shared" si="0"/>
        <v>0</v>
      </c>
      <c r="L5" s="9">
        <f t="shared" si="0"/>
        <v>0</v>
      </c>
      <c r="M5" s="9">
        <f t="shared" si="0"/>
        <v>0</v>
      </c>
      <c r="N5" s="9">
        <f t="shared" si="0"/>
        <v>0</v>
      </c>
      <c r="O5" s="10">
        <f>(C5+D5+E5+F5+G5+H5+I5+J5+K5+L5+M5+N5)</f>
        <v>0</v>
      </c>
      <c r="P5" s="11"/>
      <c r="Q5" s="11"/>
      <c r="R5" s="11"/>
      <c r="S5" s="11"/>
      <c r="T5" s="11"/>
      <c r="U5" s="11"/>
      <c r="V5" s="11"/>
      <c r="W5" s="11"/>
    </row>
    <row r="6" spans="1:23" ht="17.25" customHeight="1" x14ac:dyDescent="0.25">
      <c r="A6" s="7"/>
      <c r="B6" s="12" t="s">
        <v>17</v>
      </c>
      <c r="C6" s="9">
        <f>(C14+C19)</f>
        <v>0</v>
      </c>
      <c r="D6" s="9">
        <f t="shared" ref="D6:N6" si="1">(D14+D19)</f>
        <v>0</v>
      </c>
      <c r="E6" s="9">
        <f t="shared" si="1"/>
        <v>0</v>
      </c>
      <c r="F6" s="9">
        <f t="shared" si="1"/>
        <v>0</v>
      </c>
      <c r="G6" s="9">
        <f t="shared" si="1"/>
        <v>0</v>
      </c>
      <c r="H6" s="9">
        <f t="shared" si="1"/>
        <v>0</v>
      </c>
      <c r="I6" s="9">
        <f t="shared" si="1"/>
        <v>0</v>
      </c>
      <c r="J6" s="9">
        <f t="shared" si="1"/>
        <v>0</v>
      </c>
      <c r="K6" s="9">
        <f t="shared" si="1"/>
        <v>0</v>
      </c>
      <c r="L6" s="9">
        <f t="shared" si="1"/>
        <v>0</v>
      </c>
      <c r="M6" s="9">
        <f t="shared" si="1"/>
        <v>0</v>
      </c>
      <c r="N6" s="9">
        <f t="shared" si="1"/>
        <v>0</v>
      </c>
      <c r="O6" s="10">
        <f t="shared" ref="O6:O22" si="2">(C6+D6+E6+F6+G6+H6+I6+J6+K6+L6+M6+N6)</f>
        <v>0</v>
      </c>
      <c r="P6" s="11"/>
      <c r="Q6" s="11"/>
      <c r="R6" s="11"/>
      <c r="S6" s="11"/>
      <c r="T6" s="11"/>
      <c r="U6" s="11"/>
      <c r="V6" s="11"/>
      <c r="W6" s="11"/>
    </row>
    <row r="7" spans="1:23" ht="12.75" customHeight="1" x14ac:dyDescent="0.25">
      <c r="A7" s="7"/>
      <c r="B7" s="12" t="s">
        <v>18</v>
      </c>
      <c r="C7" s="9">
        <f>(C15+C20)</f>
        <v>0</v>
      </c>
      <c r="D7" s="9">
        <f t="shared" ref="D7:N7" si="3">(D15+D20)</f>
        <v>0</v>
      </c>
      <c r="E7" s="9">
        <f t="shared" si="3"/>
        <v>0</v>
      </c>
      <c r="F7" s="9">
        <f t="shared" si="3"/>
        <v>0</v>
      </c>
      <c r="G7" s="9">
        <f t="shared" si="3"/>
        <v>0</v>
      </c>
      <c r="H7" s="9">
        <f t="shared" si="3"/>
        <v>0</v>
      </c>
      <c r="I7" s="9">
        <f t="shared" si="3"/>
        <v>0</v>
      </c>
      <c r="J7" s="9">
        <f t="shared" si="3"/>
        <v>0</v>
      </c>
      <c r="K7" s="9">
        <f t="shared" si="3"/>
        <v>0</v>
      </c>
      <c r="L7" s="9">
        <f t="shared" si="3"/>
        <v>0</v>
      </c>
      <c r="M7" s="9">
        <f t="shared" si="3"/>
        <v>0</v>
      </c>
      <c r="N7" s="9">
        <f t="shared" si="3"/>
        <v>0</v>
      </c>
      <c r="O7" s="10">
        <f t="shared" si="2"/>
        <v>0</v>
      </c>
      <c r="P7" s="11"/>
      <c r="Q7" s="11"/>
      <c r="R7" s="11"/>
      <c r="S7" s="11"/>
      <c r="T7" s="11"/>
      <c r="U7" s="11"/>
      <c r="V7" s="11"/>
      <c r="W7" s="11"/>
    </row>
    <row r="8" spans="1:23" ht="15.75" customHeight="1" x14ac:dyDescent="0.25">
      <c r="A8" s="13"/>
      <c r="B8" s="14" t="s">
        <v>19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0">
        <f t="shared" si="2"/>
        <v>0</v>
      </c>
      <c r="P8" s="11"/>
      <c r="Q8" s="11"/>
      <c r="R8" s="11"/>
      <c r="S8" s="11"/>
      <c r="T8" s="11"/>
      <c r="U8" s="11"/>
      <c r="V8" s="11"/>
      <c r="W8" s="11"/>
    </row>
    <row r="9" spans="1:23" ht="14.25" customHeight="1" x14ac:dyDescent="0.25">
      <c r="A9" s="13"/>
      <c r="B9" s="14" t="s">
        <v>20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0">
        <f t="shared" si="2"/>
        <v>0</v>
      </c>
      <c r="P9" s="11"/>
      <c r="Q9" s="11"/>
      <c r="R9" s="11"/>
      <c r="S9" s="11"/>
      <c r="T9" s="11"/>
      <c r="U9" s="11"/>
      <c r="V9" s="11"/>
      <c r="W9" s="11"/>
    </row>
    <row r="10" spans="1:23" ht="15" customHeight="1" x14ac:dyDescent="0.25">
      <c r="A10" s="13"/>
      <c r="B10" s="17" t="s">
        <v>21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0">
        <f t="shared" si="2"/>
        <v>0</v>
      </c>
      <c r="P10" s="11"/>
      <c r="Q10" s="11"/>
      <c r="R10" s="11"/>
      <c r="S10" s="11"/>
      <c r="T10" s="11"/>
      <c r="U10" s="11"/>
      <c r="V10" s="11"/>
      <c r="W10" s="11"/>
    </row>
    <row r="11" spans="1:23" ht="12" customHeight="1" x14ac:dyDescent="0.25">
      <c r="A11" s="7"/>
      <c r="B11" s="18" t="s">
        <v>22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10">
        <f t="shared" si="2"/>
        <v>0</v>
      </c>
      <c r="P11" s="11"/>
      <c r="Q11" s="11"/>
      <c r="R11" s="11"/>
      <c r="S11" s="11"/>
      <c r="T11" s="11"/>
      <c r="U11" s="11"/>
      <c r="V11" s="11"/>
      <c r="W11" s="11"/>
    </row>
    <row r="12" spans="1:23" ht="15.75" customHeight="1" x14ac:dyDescent="0.25">
      <c r="A12" s="7"/>
      <c r="B12" s="18" t="s">
        <v>23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>
        <f t="shared" si="2"/>
        <v>0</v>
      </c>
      <c r="P12" s="11"/>
      <c r="Q12" s="11"/>
      <c r="R12" s="11"/>
      <c r="S12" s="11"/>
      <c r="T12" s="11"/>
      <c r="U12" s="11"/>
      <c r="V12" s="11"/>
      <c r="W12" s="11"/>
    </row>
    <row r="13" spans="1:23" ht="42" customHeight="1" x14ac:dyDescent="0.25">
      <c r="A13" s="9" t="s">
        <v>24</v>
      </c>
      <c r="B13" s="19" t="s">
        <v>25</v>
      </c>
      <c r="C13" s="9">
        <f>(C14+C15)</f>
        <v>0</v>
      </c>
      <c r="D13" s="9">
        <f t="shared" ref="D13:N13" si="4">(D14+D15)</f>
        <v>0</v>
      </c>
      <c r="E13" s="9">
        <f t="shared" si="4"/>
        <v>0</v>
      </c>
      <c r="F13" s="9">
        <f t="shared" si="4"/>
        <v>0</v>
      </c>
      <c r="G13" s="9">
        <f t="shared" si="4"/>
        <v>0</v>
      </c>
      <c r="H13" s="9">
        <f t="shared" si="4"/>
        <v>0</v>
      </c>
      <c r="I13" s="9">
        <f t="shared" si="4"/>
        <v>0</v>
      </c>
      <c r="J13" s="9">
        <f t="shared" si="4"/>
        <v>0</v>
      </c>
      <c r="K13" s="9">
        <f t="shared" si="4"/>
        <v>0</v>
      </c>
      <c r="L13" s="9">
        <f t="shared" si="4"/>
        <v>0</v>
      </c>
      <c r="M13" s="9">
        <f t="shared" si="4"/>
        <v>0</v>
      </c>
      <c r="N13" s="9">
        <f t="shared" si="4"/>
        <v>0</v>
      </c>
      <c r="O13" s="10">
        <f t="shared" si="2"/>
        <v>0</v>
      </c>
      <c r="P13" s="11"/>
      <c r="Q13" s="11"/>
      <c r="R13" s="11"/>
      <c r="S13" s="11"/>
      <c r="T13" s="11"/>
      <c r="U13" s="11"/>
      <c r="V13" s="11"/>
      <c r="W13" s="11"/>
    </row>
    <row r="14" spans="1:23" ht="18" customHeight="1" x14ac:dyDescent="0.25">
      <c r="A14" s="20"/>
      <c r="B14" s="21" t="s">
        <v>17</v>
      </c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10">
        <f t="shared" si="2"/>
        <v>0</v>
      </c>
      <c r="P14" s="11"/>
      <c r="Q14" s="11"/>
      <c r="R14" s="11"/>
      <c r="S14" s="11"/>
      <c r="T14" s="11"/>
      <c r="U14" s="11"/>
      <c r="V14" s="11"/>
      <c r="W14" s="11"/>
    </row>
    <row r="15" spans="1:23" ht="14.25" customHeight="1" x14ac:dyDescent="0.25">
      <c r="A15" s="20"/>
      <c r="B15" s="21" t="s">
        <v>18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10">
        <f t="shared" si="2"/>
        <v>0</v>
      </c>
      <c r="P15" s="11"/>
      <c r="Q15" s="11"/>
      <c r="R15" s="11"/>
      <c r="S15" s="11"/>
      <c r="T15" s="11"/>
      <c r="U15" s="11"/>
      <c r="V15" s="11"/>
      <c r="W15" s="11"/>
    </row>
    <row r="16" spans="1:23" ht="15.75" customHeight="1" x14ac:dyDescent="0.25">
      <c r="A16" s="20"/>
      <c r="B16" s="21" t="s">
        <v>22</v>
      </c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10">
        <f t="shared" si="2"/>
        <v>0</v>
      </c>
      <c r="P16" s="11"/>
      <c r="Q16" s="11"/>
      <c r="R16" s="11"/>
      <c r="S16" s="11"/>
      <c r="T16" s="11"/>
      <c r="U16" s="11"/>
      <c r="V16" s="11"/>
      <c r="W16" s="11"/>
    </row>
    <row r="17" spans="1:23" ht="15" customHeight="1" x14ac:dyDescent="0.25">
      <c r="A17" s="20"/>
      <c r="B17" s="21" t="s">
        <v>23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10">
        <f t="shared" si="2"/>
        <v>0</v>
      </c>
      <c r="P17" s="11"/>
      <c r="Q17" s="11"/>
      <c r="R17" s="11"/>
      <c r="S17" s="11"/>
      <c r="T17" s="11"/>
      <c r="U17" s="11"/>
      <c r="V17" s="11"/>
      <c r="W17" s="11"/>
    </row>
    <row r="18" spans="1:23" ht="44.25" customHeight="1" x14ac:dyDescent="0.25">
      <c r="A18" s="20" t="s">
        <v>26</v>
      </c>
      <c r="B18" s="22" t="s">
        <v>27</v>
      </c>
      <c r="C18" s="20">
        <f>(C19+C20)</f>
        <v>0</v>
      </c>
      <c r="D18" s="20">
        <f t="shared" ref="D18:N18" si="5">(D19+D20)</f>
        <v>0</v>
      </c>
      <c r="E18" s="20">
        <f t="shared" si="5"/>
        <v>0</v>
      </c>
      <c r="F18" s="20">
        <f t="shared" si="5"/>
        <v>0</v>
      </c>
      <c r="G18" s="20">
        <f t="shared" si="5"/>
        <v>0</v>
      </c>
      <c r="H18" s="20">
        <f t="shared" si="5"/>
        <v>0</v>
      </c>
      <c r="I18" s="20">
        <f t="shared" si="5"/>
        <v>0</v>
      </c>
      <c r="J18" s="20">
        <f t="shared" si="5"/>
        <v>0</v>
      </c>
      <c r="K18" s="20">
        <f t="shared" si="5"/>
        <v>0</v>
      </c>
      <c r="L18" s="20">
        <f t="shared" si="5"/>
        <v>0</v>
      </c>
      <c r="M18" s="20">
        <f t="shared" si="5"/>
        <v>0</v>
      </c>
      <c r="N18" s="20">
        <f t="shared" si="5"/>
        <v>0</v>
      </c>
      <c r="O18" s="10">
        <f t="shared" si="2"/>
        <v>0</v>
      </c>
      <c r="P18" s="11"/>
      <c r="Q18" s="11"/>
      <c r="R18" s="11"/>
      <c r="S18" s="11"/>
      <c r="T18" s="11"/>
      <c r="U18" s="11"/>
      <c r="V18" s="11"/>
      <c r="W18" s="11"/>
    </row>
    <row r="19" spans="1:23" ht="14.25" customHeight="1" x14ac:dyDescent="0.25">
      <c r="A19" s="20"/>
      <c r="B19" s="21" t="s">
        <v>28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10">
        <f t="shared" si="2"/>
        <v>0</v>
      </c>
      <c r="P19" s="11"/>
      <c r="Q19" s="11"/>
      <c r="R19" s="11"/>
      <c r="S19" s="11"/>
      <c r="T19" s="11"/>
      <c r="U19" s="11"/>
      <c r="V19" s="11"/>
      <c r="W19" s="11"/>
    </row>
    <row r="20" spans="1:23" ht="14.25" customHeight="1" x14ac:dyDescent="0.25">
      <c r="A20" s="20"/>
      <c r="B20" s="21" t="s">
        <v>18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10">
        <f t="shared" si="2"/>
        <v>0</v>
      </c>
      <c r="P20" s="11"/>
      <c r="Q20" s="11"/>
      <c r="R20" s="11"/>
      <c r="S20" s="11"/>
      <c r="T20" s="11"/>
      <c r="U20" s="11"/>
      <c r="V20" s="11"/>
      <c r="W20" s="11"/>
    </row>
    <row r="21" spans="1:23" ht="12.75" customHeight="1" x14ac:dyDescent="0.25">
      <c r="A21" s="20"/>
      <c r="B21" s="21" t="s">
        <v>22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10">
        <f t="shared" si="2"/>
        <v>0</v>
      </c>
      <c r="P21" s="11"/>
      <c r="Q21" s="11"/>
      <c r="R21" s="11"/>
      <c r="S21" s="11"/>
      <c r="T21" s="11"/>
      <c r="U21" s="11"/>
      <c r="V21" s="11"/>
      <c r="W21" s="11"/>
    </row>
    <row r="22" spans="1:23" ht="12.75" customHeight="1" x14ac:dyDescent="0.25">
      <c r="A22" s="20"/>
      <c r="B22" s="21" t="s">
        <v>29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10">
        <f t="shared" si="2"/>
        <v>0</v>
      </c>
      <c r="P22" s="11"/>
      <c r="Q22" s="11"/>
      <c r="R22" s="11"/>
      <c r="S22" s="11"/>
      <c r="T22" s="11"/>
      <c r="U22" s="11"/>
      <c r="V22" s="11"/>
      <c r="W22" s="11"/>
    </row>
    <row r="23" spans="1:23" ht="26.25" x14ac:dyDescent="0.25">
      <c r="A23" s="23" t="s">
        <v>30</v>
      </c>
      <c r="B23" s="23" t="s">
        <v>31</v>
      </c>
      <c r="C23" s="24">
        <f>(C24+C25+C26+C27+C30+C33)</f>
        <v>0</v>
      </c>
      <c r="D23" s="24">
        <f t="shared" ref="D23:N23" si="6">(D24+D25+D26+D27+D30+D33)</f>
        <v>8</v>
      </c>
      <c r="E23" s="24">
        <f t="shared" si="6"/>
        <v>2</v>
      </c>
      <c r="F23" s="24">
        <f t="shared" si="6"/>
        <v>4</v>
      </c>
      <c r="G23" s="24">
        <f t="shared" si="6"/>
        <v>6</v>
      </c>
      <c r="H23" s="24">
        <f t="shared" si="6"/>
        <v>7</v>
      </c>
      <c r="I23" s="24">
        <f t="shared" si="6"/>
        <v>0</v>
      </c>
      <c r="J23" s="24">
        <f t="shared" si="6"/>
        <v>0</v>
      </c>
      <c r="K23" s="24">
        <f t="shared" si="6"/>
        <v>0</v>
      </c>
      <c r="L23" s="24">
        <f t="shared" si="6"/>
        <v>0</v>
      </c>
      <c r="M23" s="24">
        <f t="shared" si="6"/>
        <v>0</v>
      </c>
      <c r="N23" s="24">
        <f t="shared" si="6"/>
        <v>0</v>
      </c>
      <c r="O23" s="16">
        <f>(C23+D23+E23+F23+G23+H23+I23+J23+K23+L23+M23+N23)</f>
        <v>27</v>
      </c>
      <c r="P23" s="11"/>
      <c r="Q23" s="11"/>
      <c r="R23" s="11"/>
      <c r="S23" s="11"/>
      <c r="T23" s="11"/>
      <c r="U23" s="11"/>
      <c r="V23" s="11"/>
      <c r="W23" s="11"/>
    </row>
    <row r="24" spans="1:23" x14ac:dyDescent="0.25">
      <c r="A24" s="15"/>
      <c r="B24" s="25" t="s">
        <v>28</v>
      </c>
      <c r="C24" s="15"/>
      <c r="D24" s="15">
        <v>8</v>
      </c>
      <c r="E24" s="15">
        <v>2</v>
      </c>
      <c r="F24" s="15">
        <v>4</v>
      </c>
      <c r="G24" s="15">
        <v>6</v>
      </c>
      <c r="H24" s="15">
        <v>6</v>
      </c>
      <c r="I24" s="15">
        <v>0</v>
      </c>
      <c r="J24" s="15"/>
      <c r="K24" s="15"/>
      <c r="L24" s="15"/>
      <c r="M24" s="15"/>
      <c r="N24" s="15"/>
      <c r="O24" s="16">
        <f>(C24+D24+E24+F24+G24+H24+I24+J24+K24+L24+M24+N24)</f>
        <v>26</v>
      </c>
      <c r="P24" s="11"/>
      <c r="Q24" s="11"/>
      <c r="R24" s="11"/>
      <c r="S24" s="11"/>
      <c r="T24" s="11"/>
      <c r="U24" s="11"/>
      <c r="V24" s="11"/>
      <c r="W24" s="11"/>
    </row>
    <row r="25" spans="1:23" x14ac:dyDescent="0.25">
      <c r="A25" s="15"/>
      <c r="B25" s="25" t="s">
        <v>32</v>
      </c>
      <c r="C25" s="15"/>
      <c r="D25" s="15"/>
      <c r="E25" s="15"/>
      <c r="F25" s="15"/>
      <c r="G25" s="15"/>
      <c r="H25" s="15">
        <v>1</v>
      </c>
      <c r="I25" s="15"/>
      <c r="J25" s="15"/>
      <c r="K25" s="15"/>
      <c r="L25" s="15"/>
      <c r="M25" s="15"/>
      <c r="N25" s="15"/>
      <c r="O25" s="16">
        <f t="shared" ref="O25:O35" si="7">(C25+D25+E25+F25+G25+H25+I25+J25+K25+L25+M25+N25)</f>
        <v>1</v>
      </c>
      <c r="P25" s="11"/>
      <c r="Q25" s="11"/>
      <c r="R25" s="11"/>
      <c r="S25" s="11"/>
      <c r="T25" s="11"/>
      <c r="U25" s="11"/>
      <c r="V25" s="11"/>
      <c r="W25" s="11"/>
    </row>
    <row r="26" spans="1:23" x14ac:dyDescent="0.25">
      <c r="A26" s="15"/>
      <c r="B26" s="26" t="s">
        <v>20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6">
        <f t="shared" si="7"/>
        <v>0</v>
      </c>
      <c r="P26" s="11"/>
      <c r="Q26" s="11"/>
      <c r="R26" s="11"/>
      <c r="S26" s="11"/>
      <c r="T26" s="11"/>
      <c r="U26" s="11"/>
      <c r="V26" s="11"/>
      <c r="W26" s="11"/>
    </row>
    <row r="27" spans="1:23" x14ac:dyDescent="0.25">
      <c r="A27" s="15"/>
      <c r="B27" s="26" t="s">
        <v>85</v>
      </c>
      <c r="C27" s="15">
        <f>(C28+C29)</f>
        <v>0</v>
      </c>
      <c r="D27" s="15">
        <f t="shared" ref="D27:N27" si="8">(D28+D29)</f>
        <v>0</v>
      </c>
      <c r="E27" s="15">
        <f t="shared" si="8"/>
        <v>0</v>
      </c>
      <c r="F27" s="15">
        <f t="shared" si="8"/>
        <v>0</v>
      </c>
      <c r="G27" s="15">
        <f t="shared" si="8"/>
        <v>0</v>
      </c>
      <c r="H27" s="15">
        <f t="shared" si="8"/>
        <v>0</v>
      </c>
      <c r="I27" s="15">
        <f t="shared" si="8"/>
        <v>0</v>
      </c>
      <c r="J27" s="15">
        <f t="shared" si="8"/>
        <v>0</v>
      </c>
      <c r="K27" s="15">
        <f t="shared" si="8"/>
        <v>0</v>
      </c>
      <c r="L27" s="15">
        <f t="shared" si="8"/>
        <v>0</v>
      </c>
      <c r="M27" s="15">
        <f t="shared" si="8"/>
        <v>0</v>
      </c>
      <c r="N27" s="15">
        <f t="shared" si="8"/>
        <v>0</v>
      </c>
      <c r="O27" s="16">
        <f t="shared" si="7"/>
        <v>0</v>
      </c>
      <c r="P27" s="11"/>
      <c r="Q27" s="11"/>
      <c r="R27" s="11"/>
      <c r="S27" s="11"/>
      <c r="T27" s="11"/>
      <c r="U27" s="11"/>
      <c r="V27" s="11"/>
      <c r="W27" s="11"/>
    </row>
    <row r="28" spans="1:23" x14ac:dyDescent="0.25">
      <c r="A28" s="15"/>
      <c r="B28" s="25" t="s">
        <v>28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6">
        <f t="shared" si="7"/>
        <v>0</v>
      </c>
      <c r="P28" s="11"/>
      <c r="Q28" s="11"/>
      <c r="R28" s="11"/>
      <c r="S28" s="11"/>
      <c r="T28" s="11"/>
      <c r="U28" s="11"/>
      <c r="V28" s="11"/>
      <c r="W28" s="11"/>
    </row>
    <row r="29" spans="1:23" x14ac:dyDescent="0.25">
      <c r="A29" s="15"/>
      <c r="B29" s="25" t="s">
        <v>34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6">
        <f t="shared" si="7"/>
        <v>0</v>
      </c>
      <c r="P29" s="11"/>
      <c r="Q29" s="11"/>
      <c r="R29" s="11"/>
      <c r="S29" s="11"/>
      <c r="T29" s="11"/>
      <c r="U29" s="11"/>
      <c r="V29" s="11"/>
      <c r="W29" s="11"/>
    </row>
    <row r="30" spans="1:23" x14ac:dyDescent="0.25">
      <c r="A30" s="15"/>
      <c r="B30" s="26" t="s">
        <v>33</v>
      </c>
      <c r="C30" s="15">
        <f>(C31+C32)</f>
        <v>0</v>
      </c>
      <c r="D30" s="15">
        <f t="shared" ref="D30:N30" si="9">(D31+D32)</f>
        <v>0</v>
      </c>
      <c r="E30" s="15">
        <f t="shared" si="9"/>
        <v>0</v>
      </c>
      <c r="F30" s="15">
        <f t="shared" si="9"/>
        <v>0</v>
      </c>
      <c r="G30" s="15">
        <f t="shared" si="9"/>
        <v>0</v>
      </c>
      <c r="H30" s="15">
        <f t="shared" si="9"/>
        <v>0</v>
      </c>
      <c r="I30" s="15">
        <f t="shared" si="9"/>
        <v>0</v>
      </c>
      <c r="J30" s="15">
        <f t="shared" si="9"/>
        <v>0</v>
      </c>
      <c r="K30" s="15">
        <f>(K31+K32)</f>
        <v>0</v>
      </c>
      <c r="L30" s="15">
        <f>(L31+L32)</f>
        <v>0</v>
      </c>
      <c r="M30" s="15">
        <f t="shared" si="9"/>
        <v>0</v>
      </c>
      <c r="N30" s="15">
        <f t="shared" si="9"/>
        <v>0</v>
      </c>
      <c r="O30" s="16">
        <f>(C30+D30+E30+F30+G30+H30+I30+J30+K30+L30+M30+N30)</f>
        <v>0</v>
      </c>
      <c r="P30" s="11"/>
      <c r="Q30" s="11"/>
      <c r="R30" s="11"/>
      <c r="S30" s="11"/>
      <c r="T30" s="11"/>
      <c r="U30" s="11"/>
      <c r="V30" s="11"/>
      <c r="W30" s="11"/>
    </row>
    <row r="31" spans="1:23" x14ac:dyDescent="0.25">
      <c r="A31" s="15"/>
      <c r="B31" s="25" t="s">
        <v>28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6">
        <f>(C31+D31+E31+F31+G31+H31+I31+J31+K31+L31+M31+N31)</f>
        <v>0</v>
      </c>
      <c r="P31" s="11"/>
      <c r="Q31" s="11"/>
      <c r="R31" s="11"/>
      <c r="S31" s="11"/>
      <c r="T31" s="11"/>
      <c r="U31" s="11"/>
      <c r="V31" s="11"/>
      <c r="W31" s="11"/>
    </row>
    <row r="32" spans="1:23" x14ac:dyDescent="0.25">
      <c r="A32" s="15"/>
      <c r="B32" s="25" t="s">
        <v>34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6">
        <f t="shared" si="7"/>
        <v>0</v>
      </c>
      <c r="P32" s="11"/>
      <c r="Q32" s="11"/>
      <c r="R32" s="11"/>
      <c r="S32" s="11"/>
      <c r="T32" s="11"/>
      <c r="U32" s="11"/>
      <c r="V32" s="11"/>
      <c r="W32" s="11"/>
    </row>
    <row r="33" spans="1:23" x14ac:dyDescent="0.25">
      <c r="A33" s="15"/>
      <c r="B33" s="26" t="s">
        <v>84</v>
      </c>
      <c r="C33" s="15">
        <f>(C34+C35)</f>
        <v>0</v>
      </c>
      <c r="D33" s="15">
        <f t="shared" ref="D33:N33" si="10">(D34+D35)</f>
        <v>0</v>
      </c>
      <c r="E33" s="15">
        <f t="shared" si="10"/>
        <v>0</v>
      </c>
      <c r="F33" s="15">
        <f t="shared" si="10"/>
        <v>0</v>
      </c>
      <c r="G33" s="15">
        <f t="shared" si="10"/>
        <v>0</v>
      </c>
      <c r="H33" s="15">
        <f t="shared" si="10"/>
        <v>0</v>
      </c>
      <c r="I33" s="15">
        <f t="shared" si="10"/>
        <v>0</v>
      </c>
      <c r="J33" s="15">
        <f t="shared" si="10"/>
        <v>0</v>
      </c>
      <c r="K33" s="15">
        <f t="shared" si="10"/>
        <v>0</v>
      </c>
      <c r="L33" s="15">
        <f t="shared" si="10"/>
        <v>0</v>
      </c>
      <c r="M33" s="15">
        <f t="shared" si="10"/>
        <v>0</v>
      </c>
      <c r="N33" s="15">
        <f t="shared" si="10"/>
        <v>0</v>
      </c>
      <c r="O33" s="16">
        <f t="shared" si="7"/>
        <v>0</v>
      </c>
      <c r="P33" s="11"/>
      <c r="Q33" s="11"/>
      <c r="R33" s="11"/>
      <c r="S33" s="11"/>
      <c r="T33" s="11"/>
      <c r="U33" s="11"/>
      <c r="V33" s="11"/>
      <c r="W33" s="11"/>
    </row>
    <row r="34" spans="1:23" x14ac:dyDescent="0.25">
      <c r="A34" s="15"/>
      <c r="B34" s="25" t="s">
        <v>28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6">
        <f t="shared" si="7"/>
        <v>0</v>
      </c>
      <c r="P34" s="11"/>
      <c r="Q34" s="11"/>
      <c r="R34" s="11"/>
      <c r="S34" s="11"/>
      <c r="T34" s="11"/>
      <c r="U34" s="11"/>
      <c r="V34" s="11"/>
      <c r="W34" s="11"/>
    </row>
    <row r="35" spans="1:23" x14ac:dyDescent="0.25">
      <c r="A35" s="15"/>
      <c r="B35" s="25" t="s">
        <v>34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6">
        <f t="shared" si="7"/>
        <v>0</v>
      </c>
      <c r="P35" s="11"/>
      <c r="Q35" s="11"/>
      <c r="R35" s="11"/>
      <c r="S35" s="11"/>
      <c r="T35" s="11"/>
      <c r="U35" s="11"/>
      <c r="V35" s="11"/>
      <c r="W35" s="11"/>
    </row>
    <row r="36" spans="1:23" ht="51.75" x14ac:dyDescent="0.25">
      <c r="A36" s="23" t="s">
        <v>35</v>
      </c>
      <c r="B36" s="27" t="s">
        <v>36</v>
      </c>
      <c r="C36" s="24">
        <f>(C37+C38+C39+C40+C41+C42+C45+C48)</f>
        <v>27</v>
      </c>
      <c r="D36" s="24">
        <f t="shared" ref="D36:N36" si="11">(D37+D38+D39+D40+D41+D42+D45+D48)</f>
        <v>47</v>
      </c>
      <c r="E36" s="24">
        <f t="shared" si="11"/>
        <v>24</v>
      </c>
      <c r="F36" s="24">
        <f t="shared" si="11"/>
        <v>61</v>
      </c>
      <c r="G36" s="24">
        <f t="shared" si="11"/>
        <v>44</v>
      </c>
      <c r="H36" s="24">
        <f t="shared" si="11"/>
        <v>75</v>
      </c>
      <c r="I36" s="24">
        <f t="shared" si="11"/>
        <v>0</v>
      </c>
      <c r="J36" s="24">
        <f t="shared" si="11"/>
        <v>0</v>
      </c>
      <c r="K36" s="24">
        <f t="shared" si="11"/>
        <v>0</v>
      </c>
      <c r="L36" s="24">
        <f t="shared" si="11"/>
        <v>0</v>
      </c>
      <c r="M36" s="24">
        <f t="shared" si="11"/>
        <v>0</v>
      </c>
      <c r="N36" s="24">
        <f t="shared" si="11"/>
        <v>0</v>
      </c>
      <c r="O36" s="16">
        <f>(C36+D36+E36+F36+G36+H36+I36+J36+K36+L36+M36+N36)</f>
        <v>278</v>
      </c>
      <c r="P36" s="11"/>
      <c r="Q36" s="11"/>
      <c r="R36" s="11"/>
      <c r="S36" s="11"/>
      <c r="T36" s="11" t="s">
        <v>37</v>
      </c>
      <c r="U36" s="11"/>
      <c r="V36" s="11"/>
      <c r="W36" s="11"/>
    </row>
    <row r="37" spans="1:23" x14ac:dyDescent="0.25">
      <c r="A37" s="15"/>
      <c r="B37" s="14" t="s">
        <v>17</v>
      </c>
      <c r="C37" s="15">
        <v>26</v>
      </c>
      <c r="D37" s="15">
        <v>40</v>
      </c>
      <c r="E37" s="15">
        <v>23</v>
      </c>
      <c r="F37" s="15">
        <v>57</v>
      </c>
      <c r="G37" s="15">
        <v>43</v>
      </c>
      <c r="H37" s="15">
        <v>69</v>
      </c>
      <c r="I37" s="15"/>
      <c r="J37" s="15"/>
      <c r="K37" s="15"/>
      <c r="L37" s="15"/>
      <c r="M37" s="15"/>
      <c r="N37" s="15"/>
      <c r="O37" s="16">
        <f t="shared" ref="O37:O73" si="12">(C37+D37+E37+F37+G37+H37+I37+J37+K37+L37+M37+N37)</f>
        <v>258</v>
      </c>
      <c r="P37" s="11"/>
      <c r="Q37" s="11"/>
      <c r="R37" s="11"/>
      <c r="S37" s="11"/>
      <c r="T37" s="11"/>
      <c r="U37" s="11"/>
      <c r="V37" s="11"/>
      <c r="W37" s="11"/>
    </row>
    <row r="38" spans="1:23" x14ac:dyDescent="0.25">
      <c r="A38" s="15"/>
      <c r="B38" s="14" t="s">
        <v>32</v>
      </c>
      <c r="C38" s="15"/>
      <c r="D38" s="15">
        <v>4</v>
      </c>
      <c r="E38" s="15">
        <v>1</v>
      </c>
      <c r="F38" s="15">
        <v>4</v>
      </c>
      <c r="G38" s="15">
        <v>1</v>
      </c>
      <c r="H38" s="15">
        <v>2</v>
      </c>
      <c r="I38" s="15"/>
      <c r="J38" s="15"/>
      <c r="K38" s="15"/>
      <c r="L38" s="15"/>
      <c r="M38" s="15"/>
      <c r="N38" s="15"/>
      <c r="O38" s="16">
        <f t="shared" si="12"/>
        <v>12</v>
      </c>
      <c r="P38" s="11"/>
      <c r="Q38" s="11"/>
      <c r="R38" s="11"/>
      <c r="S38" s="11"/>
      <c r="T38" s="11"/>
      <c r="U38" s="11"/>
      <c r="V38" s="11"/>
      <c r="W38" s="11"/>
    </row>
    <row r="39" spans="1:23" x14ac:dyDescent="0.25">
      <c r="A39" s="15"/>
      <c r="B39" s="14" t="s">
        <v>38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6">
        <f t="shared" si="12"/>
        <v>0</v>
      </c>
      <c r="P39" s="11"/>
      <c r="Q39" s="11"/>
      <c r="R39" s="11"/>
      <c r="S39" s="11"/>
      <c r="T39" s="11"/>
      <c r="U39" s="11"/>
      <c r="V39" s="11"/>
      <c r="W39" s="11"/>
    </row>
    <row r="40" spans="1:23" x14ac:dyDescent="0.25">
      <c r="A40" s="15"/>
      <c r="B40" s="14" t="s">
        <v>19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6">
        <f t="shared" si="12"/>
        <v>0</v>
      </c>
      <c r="P40" s="11"/>
      <c r="Q40" s="11"/>
      <c r="R40" s="11"/>
      <c r="S40" s="11"/>
      <c r="T40" s="11"/>
      <c r="U40" s="11"/>
      <c r="V40" s="11"/>
      <c r="W40" s="11"/>
    </row>
    <row r="41" spans="1:23" x14ac:dyDescent="0.25">
      <c r="A41" s="15"/>
      <c r="B41" s="25" t="s">
        <v>20</v>
      </c>
      <c r="C41" s="15"/>
      <c r="D41" s="15">
        <v>1</v>
      </c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6">
        <f t="shared" si="12"/>
        <v>1</v>
      </c>
      <c r="P41" s="28"/>
      <c r="Q41" s="29"/>
      <c r="R41" s="29"/>
      <c r="S41" s="29"/>
      <c r="T41" s="29"/>
      <c r="U41" s="29"/>
      <c r="V41" s="29"/>
      <c r="W41" s="29"/>
    </row>
    <row r="42" spans="1:23" x14ac:dyDescent="0.25">
      <c r="A42" s="15"/>
      <c r="B42" s="26" t="s">
        <v>33</v>
      </c>
      <c r="C42" s="24">
        <f>(C43+C44)</f>
        <v>1</v>
      </c>
      <c r="D42" s="24">
        <f>(D43+D44)</f>
        <v>2</v>
      </c>
      <c r="E42" s="24">
        <f t="shared" ref="E42:N42" si="13">(E43+E44)</f>
        <v>0</v>
      </c>
      <c r="F42" s="24">
        <f t="shared" si="13"/>
        <v>0</v>
      </c>
      <c r="G42" s="24">
        <f t="shared" si="13"/>
        <v>0</v>
      </c>
      <c r="H42" s="24">
        <f t="shared" si="13"/>
        <v>4</v>
      </c>
      <c r="I42" s="24">
        <f t="shared" si="13"/>
        <v>0</v>
      </c>
      <c r="J42" s="24">
        <f t="shared" si="13"/>
        <v>0</v>
      </c>
      <c r="K42" s="24">
        <f t="shared" si="13"/>
        <v>0</v>
      </c>
      <c r="L42" s="24">
        <f t="shared" si="13"/>
        <v>0</v>
      </c>
      <c r="M42" s="24">
        <f t="shared" si="13"/>
        <v>0</v>
      </c>
      <c r="N42" s="24">
        <f t="shared" si="13"/>
        <v>0</v>
      </c>
      <c r="O42" s="16">
        <f t="shared" si="12"/>
        <v>7</v>
      </c>
      <c r="P42" s="28"/>
      <c r="Q42" s="29"/>
      <c r="R42" s="29"/>
      <c r="S42" s="29"/>
      <c r="T42" s="29"/>
      <c r="U42" s="29"/>
      <c r="V42" s="29"/>
      <c r="W42" s="29"/>
    </row>
    <row r="43" spans="1:23" x14ac:dyDescent="0.25">
      <c r="A43" s="15"/>
      <c r="B43" s="25" t="s">
        <v>28</v>
      </c>
      <c r="C43" s="15">
        <v>1</v>
      </c>
      <c r="D43" s="15">
        <v>2</v>
      </c>
      <c r="E43" s="15"/>
      <c r="F43" s="15"/>
      <c r="G43" s="15"/>
      <c r="H43" s="15">
        <v>4</v>
      </c>
      <c r="I43" s="15"/>
      <c r="J43" s="15"/>
      <c r="K43" s="15"/>
      <c r="L43" s="15"/>
      <c r="M43" s="15"/>
      <c r="N43" s="15"/>
      <c r="O43" s="16">
        <f t="shared" si="12"/>
        <v>7</v>
      </c>
      <c r="P43" s="28"/>
      <c r="Q43" s="29"/>
      <c r="R43" s="29"/>
      <c r="S43" s="29"/>
      <c r="T43" s="29"/>
      <c r="U43" s="29"/>
      <c r="V43" s="29"/>
      <c r="W43" s="29"/>
    </row>
    <row r="44" spans="1:23" x14ac:dyDescent="0.25">
      <c r="A44" s="15"/>
      <c r="B44" s="25" t="s">
        <v>34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6">
        <f t="shared" si="12"/>
        <v>0</v>
      </c>
      <c r="P44" s="28"/>
      <c r="Q44" s="29"/>
      <c r="R44" s="29"/>
      <c r="S44" s="29"/>
      <c r="T44" s="29"/>
      <c r="U44" s="29"/>
      <c r="V44" s="29"/>
      <c r="W44" s="29"/>
    </row>
    <row r="45" spans="1:23" x14ac:dyDescent="0.25">
      <c r="A45" s="15"/>
      <c r="B45" s="26" t="s">
        <v>84</v>
      </c>
      <c r="C45" s="24">
        <f>(C46+C47)</f>
        <v>0</v>
      </c>
      <c r="D45" s="24">
        <f t="shared" ref="D45:N45" si="14">(D46+D47)</f>
        <v>0</v>
      </c>
      <c r="E45" s="24">
        <f t="shared" si="14"/>
        <v>0</v>
      </c>
      <c r="F45" s="24">
        <f t="shared" si="14"/>
        <v>0</v>
      </c>
      <c r="G45" s="24">
        <f t="shared" si="14"/>
        <v>0</v>
      </c>
      <c r="H45" s="24">
        <f t="shared" si="14"/>
        <v>0</v>
      </c>
      <c r="I45" s="24">
        <f t="shared" si="14"/>
        <v>0</v>
      </c>
      <c r="J45" s="24">
        <f t="shared" si="14"/>
        <v>0</v>
      </c>
      <c r="K45" s="24">
        <f t="shared" si="14"/>
        <v>0</v>
      </c>
      <c r="L45" s="24">
        <f t="shared" si="14"/>
        <v>0</v>
      </c>
      <c r="M45" s="24">
        <f t="shared" si="14"/>
        <v>0</v>
      </c>
      <c r="N45" s="24">
        <f t="shared" si="14"/>
        <v>0</v>
      </c>
      <c r="O45" s="16">
        <f t="shared" si="12"/>
        <v>0</v>
      </c>
      <c r="P45" s="28"/>
      <c r="Q45" s="29"/>
      <c r="R45" s="29" t="s">
        <v>37</v>
      </c>
      <c r="S45" s="29"/>
      <c r="T45" s="29"/>
      <c r="U45" s="29"/>
      <c r="V45" s="29"/>
      <c r="W45" s="29"/>
    </row>
    <row r="46" spans="1:23" x14ac:dyDescent="0.25">
      <c r="A46" s="15"/>
      <c r="B46" s="25" t="s">
        <v>28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6">
        <f t="shared" si="12"/>
        <v>0</v>
      </c>
      <c r="P46" s="28"/>
      <c r="Q46" s="29"/>
      <c r="R46" s="29"/>
      <c r="S46" s="29"/>
      <c r="T46" s="29"/>
      <c r="U46" s="29"/>
      <c r="V46" s="29"/>
      <c r="W46" s="29"/>
    </row>
    <row r="47" spans="1:23" x14ac:dyDescent="0.25">
      <c r="A47" s="15"/>
      <c r="B47" s="25" t="s">
        <v>34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6">
        <f t="shared" si="12"/>
        <v>0</v>
      </c>
      <c r="P47" s="28"/>
      <c r="Q47" s="29"/>
      <c r="R47" s="29"/>
      <c r="S47" s="29"/>
      <c r="T47" s="29"/>
      <c r="U47" s="29"/>
      <c r="V47" s="29"/>
      <c r="W47" s="29"/>
    </row>
    <row r="48" spans="1:23" x14ac:dyDescent="0.25">
      <c r="A48" s="15"/>
      <c r="B48" s="26" t="s">
        <v>21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6">
        <f t="shared" si="12"/>
        <v>0</v>
      </c>
      <c r="P48" s="28"/>
      <c r="Q48" s="29"/>
      <c r="R48" s="29"/>
      <c r="S48" s="29"/>
      <c r="T48" s="29"/>
      <c r="U48" s="29"/>
      <c r="V48" s="29"/>
      <c r="W48" s="29"/>
    </row>
    <row r="49" spans="1:23" ht="51.75" x14ac:dyDescent="0.25">
      <c r="A49" s="23" t="s">
        <v>39</v>
      </c>
      <c r="B49" s="27" t="s">
        <v>40</v>
      </c>
      <c r="C49" s="24">
        <f>(C50+C51)</f>
        <v>0</v>
      </c>
      <c r="D49" s="24">
        <f t="shared" ref="D49:N49" si="15">(D50+D51)</f>
        <v>1</v>
      </c>
      <c r="E49" s="24">
        <f t="shared" si="15"/>
        <v>0</v>
      </c>
      <c r="F49" s="24">
        <f t="shared" si="15"/>
        <v>5</v>
      </c>
      <c r="G49" s="24">
        <f t="shared" si="15"/>
        <v>2</v>
      </c>
      <c r="H49" s="24">
        <f t="shared" si="15"/>
        <v>2</v>
      </c>
      <c r="I49" s="24">
        <f t="shared" si="15"/>
        <v>0</v>
      </c>
      <c r="J49" s="24">
        <f t="shared" si="15"/>
        <v>0</v>
      </c>
      <c r="K49" s="24">
        <f t="shared" si="15"/>
        <v>0</v>
      </c>
      <c r="L49" s="24">
        <f t="shared" si="15"/>
        <v>0</v>
      </c>
      <c r="M49" s="24">
        <f t="shared" si="15"/>
        <v>0</v>
      </c>
      <c r="N49" s="24">
        <f t="shared" si="15"/>
        <v>0</v>
      </c>
      <c r="O49" s="16">
        <f t="shared" si="12"/>
        <v>10</v>
      </c>
      <c r="P49" s="11"/>
      <c r="Q49" s="11"/>
      <c r="R49" s="11"/>
      <c r="S49" s="11"/>
      <c r="T49" s="11"/>
      <c r="U49" s="11"/>
      <c r="V49" s="11"/>
      <c r="W49" s="11"/>
    </row>
    <row r="50" spans="1:23" x14ac:dyDescent="0.25">
      <c r="A50" s="15"/>
      <c r="B50" s="25" t="s">
        <v>41</v>
      </c>
      <c r="C50" s="15"/>
      <c r="D50" s="15">
        <v>1</v>
      </c>
      <c r="E50" s="15"/>
      <c r="F50" s="15">
        <v>4</v>
      </c>
      <c r="G50" s="15">
        <v>2</v>
      </c>
      <c r="H50" s="15">
        <v>2</v>
      </c>
      <c r="I50" s="15"/>
      <c r="J50" s="15"/>
      <c r="K50" s="15"/>
      <c r="L50" s="15"/>
      <c r="M50" s="15"/>
      <c r="N50" s="15"/>
      <c r="O50" s="16">
        <f t="shared" si="12"/>
        <v>9</v>
      </c>
      <c r="P50" s="11"/>
      <c r="Q50" s="11"/>
      <c r="R50" s="11"/>
      <c r="S50" s="11"/>
      <c r="T50" s="11"/>
      <c r="U50" s="11"/>
      <c r="V50" s="11"/>
      <c r="W50" s="11"/>
    </row>
    <row r="51" spans="1:23" x14ac:dyDescent="0.25">
      <c r="A51" s="15"/>
      <c r="B51" s="25" t="s">
        <v>18</v>
      </c>
      <c r="C51" s="15"/>
      <c r="D51" s="15"/>
      <c r="E51" s="15"/>
      <c r="F51" s="15">
        <v>1</v>
      </c>
      <c r="G51" s="15"/>
      <c r="H51" s="15"/>
      <c r="I51" s="15"/>
      <c r="J51" s="15"/>
      <c r="K51" s="15"/>
      <c r="L51" s="15"/>
      <c r="M51" s="15"/>
      <c r="N51" s="15"/>
      <c r="O51" s="16">
        <f t="shared" si="12"/>
        <v>1</v>
      </c>
      <c r="P51" s="11"/>
      <c r="Q51" s="11"/>
      <c r="R51" s="11"/>
      <c r="S51" s="11"/>
      <c r="T51" s="11"/>
      <c r="U51" s="11"/>
      <c r="V51" s="11"/>
      <c r="W51" s="11"/>
    </row>
    <row r="52" spans="1:23" ht="121.5" customHeight="1" x14ac:dyDescent="0.25">
      <c r="A52" s="23" t="s">
        <v>42</v>
      </c>
      <c r="B52" s="27" t="s">
        <v>43</v>
      </c>
      <c r="C52" s="24">
        <f>(C53+C54+C55+C56+C57+C58+C61+C64)</f>
        <v>14</v>
      </c>
      <c r="D52" s="24">
        <f>(D53+D54+D55+D56+D57+D58+D61+D64)</f>
        <v>14</v>
      </c>
      <c r="E52" s="24">
        <f t="shared" ref="D52:N52" si="16">(E53+E54+E55+E56+E57+E58+E61+E64)</f>
        <v>6</v>
      </c>
      <c r="F52" s="24">
        <f t="shared" si="16"/>
        <v>60</v>
      </c>
      <c r="G52" s="24">
        <f t="shared" si="16"/>
        <v>29</v>
      </c>
      <c r="H52" s="24">
        <f>(H53+H54+H55+H56+H57+H58+H61+H64)</f>
        <v>26</v>
      </c>
      <c r="I52" s="24">
        <f t="shared" si="16"/>
        <v>0</v>
      </c>
      <c r="J52" s="24">
        <f t="shared" si="16"/>
        <v>0</v>
      </c>
      <c r="K52" s="24">
        <f t="shared" si="16"/>
        <v>0</v>
      </c>
      <c r="L52" s="24">
        <f t="shared" si="16"/>
        <v>0</v>
      </c>
      <c r="M52" s="24">
        <f t="shared" si="16"/>
        <v>0</v>
      </c>
      <c r="N52" s="24">
        <f t="shared" si="16"/>
        <v>0</v>
      </c>
      <c r="O52" s="16">
        <f t="shared" si="12"/>
        <v>149</v>
      </c>
      <c r="P52" s="11"/>
      <c r="Q52" s="11" t="s">
        <v>37</v>
      </c>
      <c r="R52" s="11"/>
      <c r="S52" s="11"/>
      <c r="T52" s="11"/>
      <c r="U52" s="11"/>
      <c r="V52" s="11"/>
      <c r="W52" s="11"/>
    </row>
    <row r="53" spans="1:23" x14ac:dyDescent="0.25">
      <c r="A53" s="15"/>
      <c r="B53" s="14" t="s">
        <v>17</v>
      </c>
      <c r="C53" s="15">
        <v>13</v>
      </c>
      <c r="D53" s="15">
        <v>13</v>
      </c>
      <c r="E53" s="15">
        <v>4</v>
      </c>
      <c r="F53" s="15">
        <v>60</v>
      </c>
      <c r="G53" s="15">
        <v>29</v>
      </c>
      <c r="H53" s="15">
        <v>26</v>
      </c>
      <c r="I53" s="15"/>
      <c r="J53" s="15"/>
      <c r="K53" s="15"/>
      <c r="L53" s="15"/>
      <c r="M53" s="15"/>
      <c r="N53" s="15"/>
      <c r="O53" s="16">
        <f t="shared" si="12"/>
        <v>145</v>
      </c>
      <c r="P53" s="11"/>
      <c r="Q53" s="11"/>
      <c r="R53" s="11"/>
      <c r="S53" s="11"/>
      <c r="T53" s="11"/>
      <c r="U53" s="11"/>
      <c r="V53" s="11"/>
      <c r="W53" s="11"/>
    </row>
    <row r="54" spans="1:23" x14ac:dyDescent="0.25">
      <c r="A54" s="15"/>
      <c r="B54" s="14" t="s">
        <v>32</v>
      </c>
      <c r="C54" s="15">
        <v>1</v>
      </c>
      <c r="D54" s="15">
        <v>1</v>
      </c>
      <c r="E54" s="15">
        <v>2</v>
      </c>
      <c r="F54" s="15"/>
      <c r="G54" s="15"/>
      <c r="H54" s="15"/>
      <c r="I54" s="15"/>
      <c r="J54" s="15"/>
      <c r="K54" s="15"/>
      <c r="L54" s="15"/>
      <c r="M54" s="15"/>
      <c r="N54" s="15"/>
      <c r="O54" s="16">
        <f t="shared" si="12"/>
        <v>4</v>
      </c>
      <c r="P54" s="11"/>
      <c r="Q54" s="11"/>
      <c r="R54" s="11"/>
      <c r="S54" s="11"/>
      <c r="T54" s="11"/>
      <c r="U54" s="11"/>
      <c r="V54" s="11"/>
      <c r="W54" s="11"/>
    </row>
    <row r="55" spans="1:23" x14ac:dyDescent="0.25">
      <c r="A55" s="15"/>
      <c r="B55" s="14" t="s">
        <v>38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6">
        <f t="shared" si="12"/>
        <v>0</v>
      </c>
      <c r="P55" s="11"/>
      <c r="Q55" s="11"/>
      <c r="R55" s="11"/>
      <c r="S55" s="11"/>
      <c r="T55" s="11"/>
      <c r="U55" s="11"/>
      <c r="V55" s="11"/>
      <c r="W55" s="11"/>
    </row>
    <row r="56" spans="1:23" x14ac:dyDescent="0.25">
      <c r="A56" s="15"/>
      <c r="B56" s="14" t="s">
        <v>19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6">
        <f t="shared" si="12"/>
        <v>0</v>
      </c>
      <c r="P56" s="11"/>
      <c r="Q56" s="11"/>
      <c r="R56" s="11"/>
      <c r="S56" s="11"/>
      <c r="T56" s="11"/>
      <c r="U56" s="11"/>
      <c r="V56" s="11"/>
      <c r="W56" s="11"/>
    </row>
    <row r="57" spans="1:23" x14ac:dyDescent="0.25">
      <c r="A57" s="15"/>
      <c r="B57" s="14" t="s">
        <v>20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6">
        <f t="shared" si="12"/>
        <v>0</v>
      </c>
      <c r="P57" s="11"/>
      <c r="Q57" s="11"/>
      <c r="R57" s="11"/>
      <c r="S57" s="11"/>
      <c r="T57" s="11"/>
      <c r="U57" s="11"/>
      <c r="V57" s="11"/>
      <c r="W57" s="11"/>
    </row>
    <row r="58" spans="1:23" x14ac:dyDescent="0.25">
      <c r="A58" s="15"/>
      <c r="B58" s="30" t="s">
        <v>33</v>
      </c>
      <c r="C58" s="24">
        <f>(C59+C60)</f>
        <v>0</v>
      </c>
      <c r="D58" s="24">
        <f t="shared" ref="D58:N58" si="17">(D59+D60)</f>
        <v>0</v>
      </c>
      <c r="E58" s="24">
        <f t="shared" si="17"/>
        <v>0</v>
      </c>
      <c r="F58" s="24">
        <f t="shared" si="17"/>
        <v>0</v>
      </c>
      <c r="G58" s="24">
        <f t="shared" si="17"/>
        <v>0</v>
      </c>
      <c r="H58" s="24">
        <f t="shared" si="17"/>
        <v>0</v>
      </c>
      <c r="I58" s="24">
        <f t="shared" si="17"/>
        <v>0</v>
      </c>
      <c r="J58" s="24">
        <f t="shared" si="17"/>
        <v>0</v>
      </c>
      <c r="K58" s="24">
        <f t="shared" si="17"/>
        <v>0</v>
      </c>
      <c r="L58" s="24">
        <f t="shared" si="17"/>
        <v>0</v>
      </c>
      <c r="M58" s="24">
        <f t="shared" si="17"/>
        <v>0</v>
      </c>
      <c r="N58" s="24">
        <f t="shared" si="17"/>
        <v>0</v>
      </c>
      <c r="O58" s="16">
        <f t="shared" si="12"/>
        <v>0</v>
      </c>
      <c r="P58" s="11"/>
      <c r="Q58" s="11"/>
      <c r="R58" s="11"/>
      <c r="S58" s="11"/>
      <c r="T58" s="11"/>
      <c r="U58" s="11"/>
      <c r="V58" s="11"/>
      <c r="W58" s="11"/>
    </row>
    <row r="59" spans="1:23" x14ac:dyDescent="0.25">
      <c r="A59" s="15"/>
      <c r="B59" s="14" t="s">
        <v>28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6">
        <f t="shared" si="12"/>
        <v>0</v>
      </c>
      <c r="P59" s="11"/>
      <c r="Q59" s="11"/>
      <c r="R59" s="11"/>
      <c r="S59" s="11"/>
      <c r="T59" s="11"/>
      <c r="U59" s="11"/>
      <c r="V59" s="11"/>
      <c r="W59" s="11"/>
    </row>
    <row r="60" spans="1:23" x14ac:dyDescent="0.25">
      <c r="A60" s="15"/>
      <c r="B60" s="14" t="s">
        <v>34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6">
        <f t="shared" si="12"/>
        <v>0</v>
      </c>
      <c r="P60" s="11"/>
      <c r="Q60" s="11"/>
      <c r="R60" s="11"/>
      <c r="S60" s="11"/>
      <c r="T60" s="11"/>
      <c r="U60" s="11"/>
      <c r="V60" s="11"/>
      <c r="W60" s="11"/>
    </row>
    <row r="61" spans="1:23" s="32" customFormat="1" x14ac:dyDescent="0.25">
      <c r="A61" s="15"/>
      <c r="B61" s="26" t="s">
        <v>84</v>
      </c>
      <c r="C61" s="24">
        <f>(C62+C63)</f>
        <v>0</v>
      </c>
      <c r="D61" s="24">
        <f t="shared" ref="D61:N61" si="18">(D62+D63)</f>
        <v>0</v>
      </c>
      <c r="E61" s="24">
        <f t="shared" si="18"/>
        <v>0</v>
      </c>
      <c r="F61" s="24">
        <f t="shared" si="18"/>
        <v>0</v>
      </c>
      <c r="G61" s="24">
        <f t="shared" si="18"/>
        <v>0</v>
      </c>
      <c r="H61" s="24">
        <f t="shared" si="18"/>
        <v>0</v>
      </c>
      <c r="I61" s="24">
        <f t="shared" si="18"/>
        <v>0</v>
      </c>
      <c r="J61" s="24">
        <f t="shared" si="18"/>
        <v>0</v>
      </c>
      <c r="K61" s="24">
        <f t="shared" si="18"/>
        <v>0</v>
      </c>
      <c r="L61" s="24">
        <f t="shared" si="18"/>
        <v>0</v>
      </c>
      <c r="M61" s="24">
        <f t="shared" si="18"/>
        <v>0</v>
      </c>
      <c r="N61" s="24">
        <f t="shared" si="18"/>
        <v>0</v>
      </c>
      <c r="O61" s="16">
        <f t="shared" si="12"/>
        <v>0</v>
      </c>
      <c r="P61" s="31"/>
      <c r="Q61" s="31"/>
      <c r="R61" s="31"/>
      <c r="S61" s="31"/>
      <c r="T61" s="31"/>
      <c r="U61" s="31"/>
      <c r="V61" s="31"/>
      <c r="W61" s="31"/>
    </row>
    <row r="62" spans="1:23" s="32" customFormat="1" x14ac:dyDescent="0.25">
      <c r="A62" s="15"/>
      <c r="B62" s="14" t="s">
        <v>28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6">
        <f t="shared" si="12"/>
        <v>0</v>
      </c>
      <c r="P62" s="31"/>
      <c r="Q62" s="31"/>
      <c r="R62" s="31"/>
      <c r="S62" s="31"/>
      <c r="T62" s="31"/>
      <c r="U62" s="31"/>
      <c r="V62" s="31"/>
      <c r="W62" s="31"/>
    </row>
    <row r="63" spans="1:23" s="32" customFormat="1" x14ac:dyDescent="0.25">
      <c r="A63" s="15"/>
      <c r="B63" s="14" t="s">
        <v>34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6">
        <f t="shared" si="12"/>
        <v>0</v>
      </c>
      <c r="P63" s="31"/>
      <c r="Q63" s="31"/>
      <c r="R63" s="31"/>
      <c r="S63" s="31"/>
      <c r="T63" s="31"/>
      <c r="U63" s="31"/>
      <c r="V63" s="31"/>
      <c r="W63" s="31"/>
    </row>
    <row r="64" spans="1:23" x14ac:dyDescent="0.25">
      <c r="A64" s="15"/>
      <c r="B64" s="30" t="s">
        <v>21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6">
        <f t="shared" si="12"/>
        <v>0</v>
      </c>
      <c r="P64" s="11"/>
      <c r="Q64" s="11"/>
      <c r="R64" s="11"/>
      <c r="S64" s="11"/>
      <c r="T64" s="11"/>
      <c r="U64" s="11"/>
      <c r="V64" s="11"/>
      <c r="W64" s="11"/>
    </row>
    <row r="65" spans="1:23" ht="51.75" x14ac:dyDescent="0.25">
      <c r="A65" s="24" t="s">
        <v>44</v>
      </c>
      <c r="B65" s="33" t="s">
        <v>45</v>
      </c>
      <c r="C65" s="24">
        <f>(C66+C67)</f>
        <v>0</v>
      </c>
      <c r="D65" s="24">
        <f t="shared" ref="D65:N65" si="19">(D66+D67)</f>
        <v>2</v>
      </c>
      <c r="E65" s="24">
        <f t="shared" si="19"/>
        <v>3</v>
      </c>
      <c r="F65" s="24">
        <f t="shared" si="19"/>
        <v>21</v>
      </c>
      <c r="G65" s="24">
        <f t="shared" si="19"/>
        <v>1</v>
      </c>
      <c r="H65" s="24">
        <f t="shared" si="19"/>
        <v>19</v>
      </c>
      <c r="I65" s="24">
        <f t="shared" si="19"/>
        <v>0</v>
      </c>
      <c r="J65" s="24">
        <f t="shared" si="19"/>
        <v>0</v>
      </c>
      <c r="K65" s="24">
        <f t="shared" si="19"/>
        <v>0</v>
      </c>
      <c r="L65" s="24">
        <f t="shared" si="19"/>
        <v>0</v>
      </c>
      <c r="M65" s="24">
        <f t="shared" si="19"/>
        <v>0</v>
      </c>
      <c r="N65" s="24">
        <f t="shared" si="19"/>
        <v>0</v>
      </c>
      <c r="O65" s="16">
        <f t="shared" si="12"/>
        <v>46</v>
      </c>
      <c r="P65" s="34"/>
      <c r="Q65" s="11"/>
      <c r="R65" s="11"/>
      <c r="S65" s="11"/>
      <c r="T65" s="11"/>
      <c r="U65" s="11"/>
      <c r="V65" s="11"/>
      <c r="W65" s="11"/>
    </row>
    <row r="66" spans="1:23" x14ac:dyDescent="0.25">
      <c r="A66" s="15"/>
      <c r="B66" s="14" t="s">
        <v>17</v>
      </c>
      <c r="C66" s="15"/>
      <c r="D66" s="15">
        <v>1</v>
      </c>
      <c r="E66" s="15">
        <v>3</v>
      </c>
      <c r="F66" s="15">
        <v>21</v>
      </c>
      <c r="G66" s="15">
        <v>1</v>
      </c>
      <c r="H66" s="15">
        <v>19</v>
      </c>
      <c r="I66" s="15"/>
      <c r="J66" s="15"/>
      <c r="K66" s="15"/>
      <c r="L66" s="15"/>
      <c r="M66" s="15"/>
      <c r="N66" s="15"/>
      <c r="O66" s="16">
        <f t="shared" si="12"/>
        <v>45</v>
      </c>
      <c r="P66" s="34"/>
      <c r="Q66" s="11"/>
      <c r="R66" s="11"/>
      <c r="S66" s="11"/>
      <c r="T66" s="11"/>
      <c r="U66" s="11"/>
      <c r="V66" s="11"/>
      <c r="W66" s="11"/>
    </row>
    <row r="67" spans="1:23" x14ac:dyDescent="0.25">
      <c r="A67" s="15"/>
      <c r="B67" s="14" t="s">
        <v>32</v>
      </c>
      <c r="C67" s="15"/>
      <c r="D67" s="15">
        <v>1</v>
      </c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6">
        <f t="shared" si="12"/>
        <v>1</v>
      </c>
      <c r="P67" s="34"/>
      <c r="Q67" s="11"/>
      <c r="R67" s="11"/>
      <c r="S67" s="11"/>
      <c r="T67" s="11"/>
      <c r="U67" s="11"/>
      <c r="V67" s="11"/>
      <c r="W67" s="11"/>
    </row>
    <row r="68" spans="1:23" ht="39" x14ac:dyDescent="0.25">
      <c r="A68" s="24" t="s">
        <v>46</v>
      </c>
      <c r="B68" s="24" t="s">
        <v>47</v>
      </c>
      <c r="C68" s="24">
        <f>(C69+C70)</f>
        <v>14</v>
      </c>
      <c r="D68" s="24">
        <f t="shared" ref="D68:N68" si="20">(D69+D70)</f>
        <v>12</v>
      </c>
      <c r="E68" s="24">
        <f t="shared" si="20"/>
        <v>3</v>
      </c>
      <c r="F68" s="24">
        <f t="shared" si="20"/>
        <v>39</v>
      </c>
      <c r="G68" s="24">
        <f t="shared" si="20"/>
        <v>28</v>
      </c>
      <c r="H68" s="24">
        <f t="shared" si="20"/>
        <v>7</v>
      </c>
      <c r="I68" s="24">
        <f t="shared" si="20"/>
        <v>0</v>
      </c>
      <c r="J68" s="24">
        <f t="shared" si="20"/>
        <v>0</v>
      </c>
      <c r="K68" s="24">
        <f t="shared" si="20"/>
        <v>0</v>
      </c>
      <c r="L68" s="24">
        <f t="shared" si="20"/>
        <v>0</v>
      </c>
      <c r="M68" s="24">
        <f t="shared" si="20"/>
        <v>0</v>
      </c>
      <c r="N68" s="24">
        <f t="shared" si="20"/>
        <v>0</v>
      </c>
      <c r="O68" s="16">
        <f t="shared" si="12"/>
        <v>103</v>
      </c>
      <c r="P68" s="11"/>
      <c r="Q68" s="11"/>
      <c r="R68" s="11"/>
      <c r="S68" s="11"/>
      <c r="T68" s="11"/>
      <c r="U68" s="11"/>
      <c r="V68" s="11"/>
      <c r="W68" s="11"/>
    </row>
    <row r="69" spans="1:23" x14ac:dyDescent="0.25">
      <c r="A69" s="15"/>
      <c r="B69" s="14" t="s">
        <v>17</v>
      </c>
      <c r="C69" s="15">
        <v>13</v>
      </c>
      <c r="D69" s="15">
        <v>12</v>
      </c>
      <c r="E69" s="15">
        <v>1</v>
      </c>
      <c r="F69" s="15">
        <v>39</v>
      </c>
      <c r="G69" s="15">
        <v>28</v>
      </c>
      <c r="H69" s="15">
        <v>7</v>
      </c>
      <c r="I69" s="15"/>
      <c r="J69" s="35"/>
      <c r="K69" s="15"/>
      <c r="L69" s="15"/>
      <c r="M69" s="15"/>
      <c r="N69" s="15"/>
      <c r="O69" s="16">
        <f t="shared" si="12"/>
        <v>100</v>
      </c>
      <c r="P69" s="11"/>
      <c r="Q69" s="11"/>
      <c r="R69" s="11"/>
      <c r="S69" s="11"/>
      <c r="T69" s="11"/>
      <c r="U69" s="11"/>
      <c r="V69" s="11"/>
      <c r="W69" s="11"/>
    </row>
    <row r="70" spans="1:23" x14ac:dyDescent="0.25">
      <c r="A70" s="15"/>
      <c r="B70" s="14" t="s">
        <v>32</v>
      </c>
      <c r="C70" s="15">
        <v>1</v>
      </c>
      <c r="D70" s="15"/>
      <c r="E70" s="15">
        <v>2</v>
      </c>
      <c r="F70" s="15"/>
      <c r="G70" s="15"/>
      <c r="H70" s="15"/>
      <c r="I70" s="15"/>
      <c r="J70" s="35"/>
      <c r="K70" s="15"/>
      <c r="L70" s="15"/>
      <c r="M70" s="15"/>
      <c r="N70" s="15"/>
      <c r="O70" s="16">
        <f t="shared" si="12"/>
        <v>3</v>
      </c>
      <c r="P70" s="11"/>
      <c r="Q70" s="11"/>
      <c r="R70" s="11"/>
      <c r="S70" s="11"/>
      <c r="T70" s="11"/>
      <c r="U70" s="11"/>
      <c r="V70" s="11"/>
      <c r="W70" s="11"/>
    </row>
    <row r="71" spans="1:23" ht="26.25" x14ac:dyDescent="0.25">
      <c r="A71" s="24" t="s">
        <v>48</v>
      </c>
      <c r="B71" s="24" t="s">
        <v>49</v>
      </c>
      <c r="C71" s="24">
        <f>(C72+C73)</f>
        <v>0</v>
      </c>
      <c r="D71" s="24">
        <f t="shared" ref="D71:N71" si="21">(D72+D73)</f>
        <v>0</v>
      </c>
      <c r="E71" s="24">
        <f t="shared" si="21"/>
        <v>0</v>
      </c>
      <c r="F71" s="24">
        <f t="shared" si="21"/>
        <v>0</v>
      </c>
      <c r="G71" s="24">
        <f t="shared" si="21"/>
        <v>0</v>
      </c>
      <c r="H71" s="24">
        <f t="shared" si="21"/>
        <v>0</v>
      </c>
      <c r="I71" s="24">
        <f t="shared" si="21"/>
        <v>0</v>
      </c>
      <c r="J71" s="24">
        <f t="shared" si="21"/>
        <v>0</v>
      </c>
      <c r="K71" s="24">
        <f t="shared" si="21"/>
        <v>0</v>
      </c>
      <c r="L71" s="24">
        <f t="shared" si="21"/>
        <v>0</v>
      </c>
      <c r="M71" s="24">
        <f t="shared" si="21"/>
        <v>0</v>
      </c>
      <c r="N71" s="24">
        <f t="shared" si="21"/>
        <v>0</v>
      </c>
      <c r="O71" s="16">
        <f t="shared" si="12"/>
        <v>0</v>
      </c>
      <c r="P71" s="11"/>
      <c r="Q71" s="11"/>
      <c r="R71" s="11"/>
      <c r="S71" s="11"/>
      <c r="T71" s="11"/>
      <c r="U71" s="11"/>
      <c r="V71" s="11"/>
      <c r="W71" s="11"/>
    </row>
    <row r="72" spans="1:23" x14ac:dyDescent="0.25">
      <c r="A72" s="15"/>
      <c r="B72" s="14" t="s">
        <v>17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6">
        <f t="shared" si="12"/>
        <v>0</v>
      </c>
      <c r="P72" s="11"/>
      <c r="Q72" s="11"/>
      <c r="R72" s="11"/>
      <c r="S72" s="11"/>
      <c r="T72" s="11"/>
      <c r="U72" s="11"/>
      <c r="V72" s="11"/>
      <c r="W72" s="11"/>
    </row>
    <row r="73" spans="1:23" x14ac:dyDescent="0.25">
      <c r="A73" s="15"/>
      <c r="B73" s="14" t="s">
        <v>32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6">
        <f t="shared" si="12"/>
        <v>0</v>
      </c>
      <c r="P73" s="11"/>
      <c r="Q73" s="11"/>
      <c r="R73" s="11"/>
      <c r="S73" s="11"/>
      <c r="T73" s="11"/>
      <c r="U73" s="11"/>
      <c r="V73" s="11"/>
      <c r="W73" s="11"/>
    </row>
    <row r="74" spans="1:23" ht="26.25" x14ac:dyDescent="0.25">
      <c r="A74" s="23" t="s">
        <v>50</v>
      </c>
      <c r="B74" s="36" t="s">
        <v>51</v>
      </c>
      <c r="C74" s="24">
        <f>(C75+C76+C77+C78+C79+C80+C83)</f>
        <v>0</v>
      </c>
      <c r="D74" s="24">
        <f t="shared" ref="D74:N74" si="22">(D75+D76+D77+D78+D79+D80+D83)</f>
        <v>0</v>
      </c>
      <c r="E74" s="24">
        <f t="shared" si="22"/>
        <v>3</v>
      </c>
      <c r="F74" s="24">
        <f t="shared" si="22"/>
        <v>2</v>
      </c>
      <c r="G74" s="24">
        <f t="shared" si="22"/>
        <v>0</v>
      </c>
      <c r="H74" s="24">
        <f t="shared" si="22"/>
        <v>2</v>
      </c>
      <c r="I74" s="24">
        <f t="shared" si="22"/>
        <v>0</v>
      </c>
      <c r="J74" s="24">
        <f t="shared" si="22"/>
        <v>0</v>
      </c>
      <c r="K74" s="24">
        <f t="shared" si="22"/>
        <v>0</v>
      </c>
      <c r="L74" s="24">
        <f t="shared" si="22"/>
        <v>0</v>
      </c>
      <c r="M74" s="24">
        <f t="shared" si="22"/>
        <v>0</v>
      </c>
      <c r="N74" s="24">
        <f t="shared" si="22"/>
        <v>0</v>
      </c>
      <c r="O74" s="16">
        <f>(C74+D74+E74+F74+G74+H74+I74+J74+K74+L74+M74+N74)</f>
        <v>7</v>
      </c>
      <c r="P74" s="11"/>
      <c r="Q74" s="11"/>
      <c r="R74" s="11"/>
      <c r="S74" s="11"/>
      <c r="T74" s="11"/>
      <c r="U74" s="11"/>
      <c r="V74" s="11"/>
      <c r="W74" s="11"/>
    </row>
    <row r="75" spans="1:23" x14ac:dyDescent="0.25">
      <c r="A75" s="15"/>
      <c r="B75" s="14" t="s">
        <v>17</v>
      </c>
      <c r="C75" s="15">
        <f t="shared" ref="C75:N76" si="23">(C87+C90+C93+C96)</f>
        <v>0</v>
      </c>
      <c r="D75" s="15">
        <f t="shared" si="23"/>
        <v>0</v>
      </c>
      <c r="E75" s="15">
        <f t="shared" si="23"/>
        <v>3</v>
      </c>
      <c r="F75" s="15">
        <f t="shared" si="23"/>
        <v>2</v>
      </c>
      <c r="G75" s="15">
        <f t="shared" si="23"/>
        <v>0</v>
      </c>
      <c r="H75" s="15">
        <f t="shared" si="23"/>
        <v>2</v>
      </c>
      <c r="I75" s="15">
        <f t="shared" si="23"/>
        <v>0</v>
      </c>
      <c r="J75" s="15">
        <f t="shared" si="23"/>
        <v>0</v>
      </c>
      <c r="K75" s="15">
        <f t="shared" si="23"/>
        <v>0</v>
      </c>
      <c r="L75" s="15">
        <f t="shared" si="23"/>
        <v>0</v>
      </c>
      <c r="M75" s="15">
        <f t="shared" si="23"/>
        <v>0</v>
      </c>
      <c r="N75" s="15">
        <f t="shared" si="23"/>
        <v>0</v>
      </c>
      <c r="O75" s="16">
        <f t="shared" ref="O75:O97" si="24">(C75+D75+E75+F75+G75+H75+I75+J75+K75+L75+M75+N75)</f>
        <v>7</v>
      </c>
      <c r="P75" s="11"/>
      <c r="Q75" s="11"/>
      <c r="R75" s="11"/>
      <c r="S75" s="11"/>
      <c r="T75" s="11"/>
      <c r="U75" s="11"/>
      <c r="V75" s="11"/>
      <c r="W75" s="11"/>
    </row>
    <row r="76" spans="1:23" x14ac:dyDescent="0.25">
      <c r="A76" s="15"/>
      <c r="B76" s="14" t="s">
        <v>32</v>
      </c>
      <c r="C76" s="15">
        <f t="shared" si="23"/>
        <v>0</v>
      </c>
      <c r="D76" s="15">
        <f t="shared" ref="D76:N76" si="25">(D88+D91+D94+D97)</f>
        <v>0</v>
      </c>
      <c r="E76" s="15">
        <f t="shared" si="25"/>
        <v>0</v>
      </c>
      <c r="F76" s="15">
        <f t="shared" si="25"/>
        <v>0</v>
      </c>
      <c r="G76" s="15">
        <f t="shared" si="25"/>
        <v>0</v>
      </c>
      <c r="H76" s="15">
        <f t="shared" si="25"/>
        <v>0</v>
      </c>
      <c r="I76" s="15">
        <f t="shared" si="25"/>
        <v>0</v>
      </c>
      <c r="J76" s="15">
        <f t="shared" si="25"/>
        <v>0</v>
      </c>
      <c r="K76" s="15">
        <f t="shared" si="25"/>
        <v>0</v>
      </c>
      <c r="L76" s="15">
        <f t="shared" si="25"/>
        <v>0</v>
      </c>
      <c r="M76" s="15">
        <f t="shared" si="25"/>
        <v>0</v>
      </c>
      <c r="N76" s="15">
        <f t="shared" si="25"/>
        <v>0</v>
      </c>
      <c r="O76" s="16">
        <f t="shared" si="24"/>
        <v>0</v>
      </c>
      <c r="P76" s="11"/>
      <c r="Q76" s="11"/>
      <c r="R76" s="11"/>
      <c r="S76" s="11"/>
      <c r="T76" s="11"/>
      <c r="U76" s="11"/>
      <c r="V76" s="11"/>
      <c r="W76" s="11"/>
    </row>
    <row r="77" spans="1:23" x14ac:dyDescent="0.25">
      <c r="A77" s="15"/>
      <c r="B77" s="14" t="s">
        <v>38</v>
      </c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6">
        <f t="shared" si="24"/>
        <v>0</v>
      </c>
      <c r="P77" s="11"/>
      <c r="Q77" s="11"/>
      <c r="R77" s="11" t="s">
        <v>37</v>
      </c>
      <c r="S77" s="11"/>
      <c r="T77" s="11"/>
      <c r="U77" s="11"/>
      <c r="V77" s="11"/>
      <c r="W77" s="11"/>
    </row>
    <row r="78" spans="1:23" x14ac:dyDescent="0.25">
      <c r="A78" s="15"/>
      <c r="B78" s="14" t="s">
        <v>19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6">
        <f t="shared" si="24"/>
        <v>0</v>
      </c>
      <c r="P78" s="11"/>
      <c r="Q78" s="11"/>
      <c r="R78" s="11"/>
      <c r="S78" s="11"/>
      <c r="T78" s="11"/>
      <c r="U78" s="11"/>
      <c r="V78" s="11"/>
      <c r="W78" s="11"/>
    </row>
    <row r="79" spans="1:23" x14ac:dyDescent="0.25">
      <c r="A79" s="15"/>
      <c r="B79" s="14" t="s">
        <v>20</v>
      </c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6">
        <f t="shared" si="24"/>
        <v>0</v>
      </c>
      <c r="P79" s="11"/>
      <c r="Q79" s="11"/>
      <c r="R79" s="11"/>
      <c r="S79" s="11"/>
      <c r="T79" s="11"/>
      <c r="U79" s="11"/>
      <c r="V79" s="11"/>
      <c r="W79" s="11"/>
    </row>
    <row r="80" spans="1:23" x14ac:dyDescent="0.25">
      <c r="A80" s="15"/>
      <c r="B80" s="26" t="s">
        <v>33</v>
      </c>
      <c r="C80" s="15">
        <f>(C81+C82)</f>
        <v>0</v>
      </c>
      <c r="D80" s="15">
        <f t="shared" ref="D80:N80" si="26">(D81+D82)</f>
        <v>0</v>
      </c>
      <c r="E80" s="15">
        <f t="shared" si="26"/>
        <v>0</v>
      </c>
      <c r="F80" s="15">
        <f t="shared" si="26"/>
        <v>0</v>
      </c>
      <c r="G80" s="15">
        <f t="shared" si="26"/>
        <v>0</v>
      </c>
      <c r="H80" s="15">
        <f t="shared" si="26"/>
        <v>0</v>
      </c>
      <c r="I80" s="15">
        <f t="shared" si="26"/>
        <v>0</v>
      </c>
      <c r="J80" s="15">
        <f t="shared" si="26"/>
        <v>0</v>
      </c>
      <c r="K80" s="15">
        <f t="shared" si="26"/>
        <v>0</v>
      </c>
      <c r="L80" s="15">
        <f t="shared" si="26"/>
        <v>0</v>
      </c>
      <c r="M80" s="15">
        <f t="shared" si="26"/>
        <v>0</v>
      </c>
      <c r="N80" s="15">
        <f t="shared" si="26"/>
        <v>0</v>
      </c>
      <c r="O80" s="16">
        <f t="shared" si="24"/>
        <v>0</v>
      </c>
      <c r="P80" s="11"/>
      <c r="Q80" s="11"/>
      <c r="R80" s="11"/>
      <c r="S80" s="11"/>
      <c r="T80" s="11"/>
      <c r="U80" s="11"/>
      <c r="V80" s="11"/>
      <c r="W80" s="11"/>
    </row>
    <row r="81" spans="1:23" x14ac:dyDescent="0.25">
      <c r="A81" s="15"/>
      <c r="B81" s="25" t="s">
        <v>28</v>
      </c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6">
        <f t="shared" si="24"/>
        <v>0</v>
      </c>
      <c r="P81" s="11"/>
      <c r="Q81" s="11"/>
      <c r="R81" s="11"/>
      <c r="S81" s="11"/>
      <c r="T81" s="11"/>
      <c r="U81" s="11"/>
      <c r="V81" s="11"/>
      <c r="W81" s="11"/>
    </row>
    <row r="82" spans="1:23" x14ac:dyDescent="0.25">
      <c r="A82" s="15"/>
      <c r="B82" s="25" t="s">
        <v>34</v>
      </c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6">
        <f t="shared" si="24"/>
        <v>0</v>
      </c>
      <c r="P82" s="11"/>
      <c r="Q82" s="11"/>
      <c r="R82" s="11"/>
      <c r="S82" s="11"/>
      <c r="T82" s="11"/>
      <c r="U82" s="11"/>
      <c r="V82" s="11"/>
      <c r="W82" s="11"/>
    </row>
    <row r="83" spans="1:23" x14ac:dyDescent="0.25">
      <c r="A83" s="15"/>
      <c r="B83" s="26" t="s">
        <v>84</v>
      </c>
      <c r="C83" s="15">
        <f>(C84+C85)</f>
        <v>0</v>
      </c>
      <c r="D83" s="15">
        <f t="shared" ref="D83:N83" si="27">(D84+D85)</f>
        <v>0</v>
      </c>
      <c r="E83" s="15">
        <f t="shared" si="27"/>
        <v>0</v>
      </c>
      <c r="F83" s="15">
        <f t="shared" si="27"/>
        <v>0</v>
      </c>
      <c r="G83" s="15">
        <f t="shared" si="27"/>
        <v>0</v>
      </c>
      <c r="H83" s="15">
        <f t="shared" si="27"/>
        <v>0</v>
      </c>
      <c r="I83" s="15">
        <f t="shared" si="27"/>
        <v>0</v>
      </c>
      <c r="J83" s="15">
        <f t="shared" si="27"/>
        <v>0</v>
      </c>
      <c r="K83" s="15">
        <f t="shared" si="27"/>
        <v>0</v>
      </c>
      <c r="L83" s="15">
        <f t="shared" si="27"/>
        <v>0</v>
      </c>
      <c r="M83" s="15">
        <f t="shared" si="27"/>
        <v>0</v>
      </c>
      <c r="N83" s="15">
        <f t="shared" si="27"/>
        <v>0</v>
      </c>
      <c r="O83" s="16">
        <f t="shared" si="24"/>
        <v>0</v>
      </c>
      <c r="P83" s="11"/>
      <c r="Q83" s="11"/>
      <c r="R83" s="11"/>
      <c r="S83" s="11"/>
      <c r="T83" s="11"/>
      <c r="U83" s="11"/>
      <c r="V83" s="11"/>
      <c r="W83" s="11"/>
    </row>
    <row r="84" spans="1:23" x14ac:dyDescent="0.25">
      <c r="A84" s="15"/>
      <c r="B84" s="14" t="s">
        <v>28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6">
        <f t="shared" si="24"/>
        <v>0</v>
      </c>
      <c r="P84" s="11"/>
      <c r="Q84" s="11"/>
      <c r="R84" s="11"/>
      <c r="S84" s="11"/>
      <c r="T84" s="11"/>
      <c r="U84" s="11"/>
      <c r="V84" s="11"/>
      <c r="W84" s="11"/>
    </row>
    <row r="85" spans="1:23" x14ac:dyDescent="0.25">
      <c r="A85" s="15"/>
      <c r="B85" s="14" t="s">
        <v>34</v>
      </c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6">
        <f t="shared" si="24"/>
        <v>0</v>
      </c>
      <c r="P85" s="11"/>
      <c r="Q85" s="11"/>
      <c r="R85" s="11"/>
      <c r="S85" s="11"/>
      <c r="T85" s="11"/>
      <c r="U85" s="11"/>
      <c r="V85" s="11"/>
      <c r="W85" s="11"/>
    </row>
    <row r="86" spans="1:23" ht="39" x14ac:dyDescent="0.25">
      <c r="A86" s="37" t="s">
        <v>52</v>
      </c>
      <c r="B86" s="15" t="s">
        <v>53</v>
      </c>
      <c r="C86" s="38">
        <f>(C87+C88)</f>
        <v>0</v>
      </c>
      <c r="D86" s="38">
        <f t="shared" ref="D86:N86" si="28">(D87+D88)</f>
        <v>0</v>
      </c>
      <c r="E86" s="38">
        <f t="shared" si="28"/>
        <v>0</v>
      </c>
      <c r="F86" s="38">
        <f t="shared" si="28"/>
        <v>0</v>
      </c>
      <c r="G86" s="38">
        <f t="shared" si="28"/>
        <v>0</v>
      </c>
      <c r="H86" s="38">
        <f t="shared" si="28"/>
        <v>0</v>
      </c>
      <c r="I86" s="38">
        <f t="shared" si="28"/>
        <v>0</v>
      </c>
      <c r="J86" s="38">
        <f t="shared" si="28"/>
        <v>0</v>
      </c>
      <c r="K86" s="38">
        <f t="shared" si="28"/>
        <v>0</v>
      </c>
      <c r="L86" s="38">
        <f t="shared" si="28"/>
        <v>0</v>
      </c>
      <c r="M86" s="38">
        <f t="shared" si="28"/>
        <v>0</v>
      </c>
      <c r="N86" s="38">
        <f t="shared" si="28"/>
        <v>0</v>
      </c>
      <c r="O86" s="16">
        <f t="shared" si="24"/>
        <v>0</v>
      </c>
    </row>
    <row r="87" spans="1:23" x14ac:dyDescent="0.25">
      <c r="A87" s="37"/>
      <c r="B87" s="14" t="s">
        <v>17</v>
      </c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16">
        <f t="shared" si="24"/>
        <v>0</v>
      </c>
    </row>
    <row r="88" spans="1:23" x14ac:dyDescent="0.25">
      <c r="A88" s="37"/>
      <c r="B88" s="14" t="s">
        <v>32</v>
      </c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16">
        <f t="shared" si="24"/>
        <v>0</v>
      </c>
    </row>
    <row r="89" spans="1:23" ht="39" x14ac:dyDescent="0.25">
      <c r="A89" s="37" t="s">
        <v>54</v>
      </c>
      <c r="B89" s="15" t="s">
        <v>55</v>
      </c>
      <c r="C89" s="38">
        <f>(C90+C91)</f>
        <v>0</v>
      </c>
      <c r="D89" s="38">
        <f t="shared" ref="D89:N89" si="29">(D90+D91)</f>
        <v>0</v>
      </c>
      <c r="E89" s="38">
        <f t="shared" si="29"/>
        <v>1</v>
      </c>
      <c r="F89" s="38">
        <f t="shared" si="29"/>
        <v>0</v>
      </c>
      <c r="G89" s="38">
        <f t="shared" si="29"/>
        <v>0</v>
      </c>
      <c r="H89" s="38">
        <f t="shared" si="29"/>
        <v>0</v>
      </c>
      <c r="I89" s="38">
        <f t="shared" si="29"/>
        <v>0</v>
      </c>
      <c r="J89" s="38">
        <f t="shared" si="29"/>
        <v>0</v>
      </c>
      <c r="K89" s="38">
        <f t="shared" si="29"/>
        <v>0</v>
      </c>
      <c r="L89" s="38">
        <f t="shared" si="29"/>
        <v>0</v>
      </c>
      <c r="M89" s="38">
        <f t="shared" si="29"/>
        <v>0</v>
      </c>
      <c r="N89" s="38">
        <f t="shared" si="29"/>
        <v>0</v>
      </c>
      <c r="O89" s="16">
        <f t="shared" si="24"/>
        <v>1</v>
      </c>
    </row>
    <row r="90" spans="1:23" x14ac:dyDescent="0.25">
      <c r="A90" s="37"/>
      <c r="B90" s="14" t="s">
        <v>17</v>
      </c>
      <c r="C90" s="37"/>
      <c r="D90" s="37"/>
      <c r="E90" s="37">
        <v>1</v>
      </c>
      <c r="F90" s="37"/>
      <c r="G90" s="37"/>
      <c r="H90" s="37"/>
      <c r="I90" s="37"/>
      <c r="J90" s="37"/>
      <c r="K90" s="37"/>
      <c r="L90" s="37"/>
      <c r="M90" s="37"/>
      <c r="N90" s="37"/>
      <c r="O90" s="16">
        <f t="shared" si="24"/>
        <v>1</v>
      </c>
    </row>
    <row r="91" spans="1:23" x14ac:dyDescent="0.25">
      <c r="A91" s="37"/>
      <c r="B91" s="14" t="s">
        <v>32</v>
      </c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16">
        <f t="shared" si="24"/>
        <v>0</v>
      </c>
    </row>
    <row r="92" spans="1:23" ht="39" x14ac:dyDescent="0.25">
      <c r="A92" s="37" t="s">
        <v>56</v>
      </c>
      <c r="B92" s="15" t="s">
        <v>57</v>
      </c>
      <c r="C92" s="38">
        <f>(C93+C94)</f>
        <v>0</v>
      </c>
      <c r="D92" s="38">
        <f t="shared" ref="D92:N92" si="30">(D93+D94)</f>
        <v>0</v>
      </c>
      <c r="E92" s="38">
        <f t="shared" si="30"/>
        <v>1</v>
      </c>
      <c r="F92" s="38">
        <f t="shared" si="30"/>
        <v>2</v>
      </c>
      <c r="G92" s="38">
        <f t="shared" si="30"/>
        <v>0</v>
      </c>
      <c r="H92" s="38">
        <f t="shared" si="30"/>
        <v>1</v>
      </c>
      <c r="I92" s="38">
        <f t="shared" si="30"/>
        <v>0</v>
      </c>
      <c r="J92" s="38">
        <f t="shared" si="30"/>
        <v>0</v>
      </c>
      <c r="K92" s="38">
        <f t="shared" si="30"/>
        <v>0</v>
      </c>
      <c r="L92" s="38">
        <f t="shared" si="30"/>
        <v>0</v>
      </c>
      <c r="M92" s="38">
        <f t="shared" si="30"/>
        <v>0</v>
      </c>
      <c r="N92" s="38">
        <f t="shared" si="30"/>
        <v>0</v>
      </c>
      <c r="O92" s="16">
        <f t="shared" si="24"/>
        <v>4</v>
      </c>
    </row>
    <row r="93" spans="1:23" x14ac:dyDescent="0.25">
      <c r="A93" s="37"/>
      <c r="B93" s="14" t="s">
        <v>17</v>
      </c>
      <c r="C93" s="37"/>
      <c r="D93" s="37"/>
      <c r="E93" s="37">
        <v>1</v>
      </c>
      <c r="F93" s="37">
        <v>2</v>
      </c>
      <c r="G93" s="37"/>
      <c r="H93" s="37">
        <v>1</v>
      </c>
      <c r="I93" s="37"/>
      <c r="J93" s="37"/>
      <c r="K93" s="37"/>
      <c r="L93" s="37"/>
      <c r="M93" s="37"/>
      <c r="N93" s="37"/>
      <c r="O93" s="16">
        <f t="shared" si="24"/>
        <v>4</v>
      </c>
    </row>
    <row r="94" spans="1:23" x14ac:dyDescent="0.25">
      <c r="A94" s="37"/>
      <c r="B94" s="14" t="s">
        <v>32</v>
      </c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16">
        <f t="shared" si="24"/>
        <v>0</v>
      </c>
    </row>
    <row r="95" spans="1:23" ht="39" x14ac:dyDescent="0.25">
      <c r="A95" s="37" t="s">
        <v>58</v>
      </c>
      <c r="B95" s="15" t="s">
        <v>59</v>
      </c>
      <c r="C95" s="37">
        <f>(C96+C97)</f>
        <v>0</v>
      </c>
      <c r="D95" s="37">
        <f t="shared" ref="D95:N95" si="31">(D96+D97)</f>
        <v>0</v>
      </c>
      <c r="E95" s="37">
        <f t="shared" si="31"/>
        <v>1</v>
      </c>
      <c r="F95" s="37">
        <f t="shared" si="31"/>
        <v>0</v>
      </c>
      <c r="G95" s="37">
        <f t="shared" si="31"/>
        <v>0</v>
      </c>
      <c r="H95" s="37">
        <f t="shared" si="31"/>
        <v>1</v>
      </c>
      <c r="I95" s="37">
        <f t="shared" si="31"/>
        <v>0</v>
      </c>
      <c r="J95" s="37">
        <f t="shared" si="31"/>
        <v>0</v>
      </c>
      <c r="K95" s="37">
        <f t="shared" si="31"/>
        <v>0</v>
      </c>
      <c r="L95" s="37">
        <f t="shared" si="31"/>
        <v>0</v>
      </c>
      <c r="M95" s="37">
        <f t="shared" si="31"/>
        <v>0</v>
      </c>
      <c r="N95" s="37">
        <f t="shared" si="31"/>
        <v>0</v>
      </c>
      <c r="O95" s="16">
        <f t="shared" si="24"/>
        <v>2</v>
      </c>
      <c r="S95" t="s">
        <v>37</v>
      </c>
    </row>
    <row r="96" spans="1:23" x14ac:dyDescent="0.25">
      <c r="A96" s="37"/>
      <c r="B96" s="14" t="s">
        <v>28</v>
      </c>
      <c r="C96" s="37"/>
      <c r="D96" s="37"/>
      <c r="E96" s="37">
        <v>1</v>
      </c>
      <c r="F96" s="37"/>
      <c r="G96" s="37"/>
      <c r="H96" s="37">
        <v>1</v>
      </c>
      <c r="I96" s="37"/>
      <c r="J96" s="37"/>
      <c r="K96" s="37"/>
      <c r="L96" s="37"/>
      <c r="M96" s="37"/>
      <c r="N96" s="37"/>
      <c r="O96" s="16">
        <f t="shared" si="24"/>
        <v>2</v>
      </c>
    </row>
    <row r="97" spans="1:15" x14ac:dyDescent="0.25">
      <c r="A97" s="37"/>
      <c r="B97" s="14" t="s">
        <v>32</v>
      </c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16">
        <f t="shared" si="24"/>
        <v>0</v>
      </c>
    </row>
    <row r="98" spans="1:15" ht="26.25" x14ac:dyDescent="0.25">
      <c r="A98" s="39" t="s">
        <v>60</v>
      </c>
      <c r="B98" s="23" t="s">
        <v>87</v>
      </c>
      <c r="C98" s="38">
        <f>(C99+C100+C101+C102+C103+C104+C107)</f>
        <v>2</v>
      </c>
      <c r="D98" s="38">
        <f t="shared" ref="D98:N98" si="32">(D99+D100+D101+D102+D103+D104+D107)</f>
        <v>2</v>
      </c>
      <c r="E98" s="38">
        <f>(E99+E100+E101+E102+E103+E104+E107)</f>
        <v>1</v>
      </c>
      <c r="F98" s="38">
        <f t="shared" si="32"/>
        <v>1</v>
      </c>
      <c r="G98" s="38">
        <f t="shared" si="32"/>
        <v>1</v>
      </c>
      <c r="H98" s="38">
        <f t="shared" si="32"/>
        <v>0</v>
      </c>
      <c r="I98" s="38">
        <f t="shared" si="32"/>
        <v>0</v>
      </c>
      <c r="J98" s="38">
        <f t="shared" si="32"/>
        <v>0</v>
      </c>
      <c r="K98" s="38">
        <f t="shared" si="32"/>
        <v>0</v>
      </c>
      <c r="L98" s="38">
        <f t="shared" si="32"/>
        <v>0</v>
      </c>
      <c r="M98" s="38">
        <f t="shared" si="32"/>
        <v>0</v>
      </c>
      <c r="N98" s="38">
        <f t="shared" si="32"/>
        <v>0</v>
      </c>
      <c r="O98" s="16">
        <f>(C98+D98+E98+F98+G98+H98+I98+J98+K98+L98+M98+N98)</f>
        <v>7</v>
      </c>
    </row>
    <row r="99" spans="1:15" x14ac:dyDescent="0.25">
      <c r="A99" s="40"/>
      <c r="B99" s="25" t="s">
        <v>61</v>
      </c>
      <c r="C99" s="40">
        <v>2</v>
      </c>
      <c r="D99" s="40">
        <v>1</v>
      </c>
      <c r="E99" s="40">
        <v>1</v>
      </c>
      <c r="F99" s="40">
        <v>1</v>
      </c>
      <c r="G99" s="40">
        <v>1</v>
      </c>
      <c r="H99" s="40"/>
      <c r="I99" s="40"/>
      <c r="J99" s="40"/>
      <c r="K99" s="40"/>
      <c r="L99" s="40"/>
      <c r="M99" s="40"/>
      <c r="N99" s="40"/>
      <c r="O99" s="16">
        <f t="shared" ref="O99:O109" si="33">(C99+D99+E99+F99+G99+H99+I99+J99+K99+L99+M99+N99)</f>
        <v>6</v>
      </c>
    </row>
    <row r="100" spans="1:15" x14ac:dyDescent="0.25">
      <c r="A100" s="40"/>
      <c r="B100" s="25" t="s">
        <v>32</v>
      </c>
      <c r="C100" s="40"/>
      <c r="D100" s="40">
        <v>1</v>
      </c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16">
        <f t="shared" si="33"/>
        <v>1</v>
      </c>
    </row>
    <row r="101" spans="1:15" x14ac:dyDescent="0.25">
      <c r="A101" s="40"/>
      <c r="B101" s="25" t="s">
        <v>38</v>
      </c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16">
        <f t="shared" si="33"/>
        <v>0</v>
      </c>
    </row>
    <row r="102" spans="1:15" x14ac:dyDescent="0.25">
      <c r="A102" s="40"/>
      <c r="B102" s="25" t="s">
        <v>19</v>
      </c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16">
        <f t="shared" si="33"/>
        <v>0</v>
      </c>
    </row>
    <row r="103" spans="1:15" x14ac:dyDescent="0.25">
      <c r="A103" s="40"/>
      <c r="B103" s="25" t="s">
        <v>20</v>
      </c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16">
        <f t="shared" si="33"/>
        <v>0</v>
      </c>
    </row>
    <row r="104" spans="1:15" x14ac:dyDescent="0.25">
      <c r="A104" s="40"/>
      <c r="B104" s="26" t="s">
        <v>33</v>
      </c>
      <c r="C104" s="40">
        <f>(C105+C106)</f>
        <v>0</v>
      </c>
      <c r="D104" s="40">
        <f t="shared" ref="D104:N104" si="34">(D105+D106)</f>
        <v>0</v>
      </c>
      <c r="E104" s="40">
        <f t="shared" si="34"/>
        <v>0</v>
      </c>
      <c r="F104" s="40">
        <f t="shared" si="34"/>
        <v>0</v>
      </c>
      <c r="G104" s="40">
        <f t="shared" si="34"/>
        <v>0</v>
      </c>
      <c r="H104" s="40">
        <f t="shared" si="34"/>
        <v>0</v>
      </c>
      <c r="I104" s="40">
        <f t="shared" si="34"/>
        <v>0</v>
      </c>
      <c r="J104" s="40">
        <f t="shared" si="34"/>
        <v>0</v>
      </c>
      <c r="K104" s="40">
        <f t="shared" si="34"/>
        <v>0</v>
      </c>
      <c r="L104" s="40">
        <f t="shared" si="34"/>
        <v>0</v>
      </c>
      <c r="M104" s="40">
        <f t="shared" si="34"/>
        <v>0</v>
      </c>
      <c r="N104" s="40">
        <f t="shared" si="34"/>
        <v>0</v>
      </c>
      <c r="O104" s="16">
        <f t="shared" si="33"/>
        <v>0</v>
      </c>
    </row>
    <row r="105" spans="1:15" x14ac:dyDescent="0.25">
      <c r="A105" s="40"/>
      <c r="B105" s="14" t="s">
        <v>28</v>
      </c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16">
        <f t="shared" si="33"/>
        <v>0</v>
      </c>
    </row>
    <row r="106" spans="1:15" x14ac:dyDescent="0.25">
      <c r="A106" s="40"/>
      <c r="B106" s="14" t="s">
        <v>34</v>
      </c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16">
        <f t="shared" si="33"/>
        <v>0</v>
      </c>
    </row>
    <row r="107" spans="1:15" x14ac:dyDescent="0.25">
      <c r="A107" s="40"/>
      <c r="B107" s="26" t="s">
        <v>84</v>
      </c>
      <c r="C107" s="40">
        <f>(C108+C109)</f>
        <v>0</v>
      </c>
      <c r="D107" s="40">
        <f t="shared" ref="D107:N107" si="35">(D108+D109)</f>
        <v>0</v>
      </c>
      <c r="E107" s="40">
        <f t="shared" si="35"/>
        <v>0</v>
      </c>
      <c r="F107" s="40">
        <f t="shared" si="35"/>
        <v>0</v>
      </c>
      <c r="G107" s="40">
        <f t="shared" si="35"/>
        <v>0</v>
      </c>
      <c r="H107" s="40">
        <f t="shared" si="35"/>
        <v>0</v>
      </c>
      <c r="I107" s="40">
        <f t="shared" si="35"/>
        <v>0</v>
      </c>
      <c r="J107" s="40">
        <f t="shared" si="35"/>
        <v>0</v>
      </c>
      <c r="K107" s="40">
        <f t="shared" si="35"/>
        <v>0</v>
      </c>
      <c r="L107" s="40">
        <f t="shared" si="35"/>
        <v>0</v>
      </c>
      <c r="M107" s="40">
        <f t="shared" si="35"/>
        <v>0</v>
      </c>
      <c r="N107" s="40">
        <f t="shared" si="35"/>
        <v>0</v>
      </c>
      <c r="O107" s="16">
        <f t="shared" si="33"/>
        <v>0</v>
      </c>
    </row>
    <row r="108" spans="1:15" x14ac:dyDescent="0.25">
      <c r="A108" s="40"/>
      <c r="B108" s="14" t="s">
        <v>28</v>
      </c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16">
        <f t="shared" si="33"/>
        <v>0</v>
      </c>
    </row>
    <row r="109" spans="1:15" x14ac:dyDescent="0.25">
      <c r="A109" s="40"/>
      <c r="B109" s="14" t="s">
        <v>34</v>
      </c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16">
        <f t="shared" si="33"/>
        <v>0</v>
      </c>
    </row>
    <row r="110" spans="1:15" ht="39" customHeight="1" x14ac:dyDescent="0.25">
      <c r="A110" s="41"/>
      <c r="B110" s="42" t="s">
        <v>62</v>
      </c>
      <c r="C110" s="41">
        <f>(C5+C23+C36+C49+C52+C74+C98)</f>
        <v>43</v>
      </c>
      <c r="D110" s="41">
        <f t="shared" ref="D110:N110" si="36">(D5+D23+D36+D49+D52+D74+D98)</f>
        <v>72</v>
      </c>
      <c r="E110" s="41">
        <f t="shared" si="36"/>
        <v>36</v>
      </c>
      <c r="F110" s="41">
        <f t="shared" si="36"/>
        <v>133</v>
      </c>
      <c r="G110" s="41">
        <f t="shared" si="36"/>
        <v>82</v>
      </c>
      <c r="H110" s="41">
        <f t="shared" si="36"/>
        <v>112</v>
      </c>
      <c r="I110" s="41">
        <f t="shared" si="36"/>
        <v>0</v>
      </c>
      <c r="J110" s="41">
        <f t="shared" si="36"/>
        <v>0</v>
      </c>
      <c r="K110" s="41">
        <f t="shared" si="36"/>
        <v>0</v>
      </c>
      <c r="L110" s="41">
        <f t="shared" si="36"/>
        <v>0</v>
      </c>
      <c r="M110" s="41">
        <f t="shared" si="36"/>
        <v>0</v>
      </c>
      <c r="N110" s="41">
        <f t="shared" si="36"/>
        <v>0</v>
      </c>
      <c r="O110" s="16">
        <f>(C110+D110+E110+F110+G110+H110+I110+J110+K110+L110+M110+N110)</f>
        <v>478</v>
      </c>
    </row>
    <row r="111" spans="1:15" ht="15" customHeight="1" x14ac:dyDescent="0.25">
      <c r="A111" s="43"/>
      <c r="B111" s="62" t="s">
        <v>63</v>
      </c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</row>
    <row r="112" spans="1:15" x14ac:dyDescent="0.25">
      <c r="A112" s="44" t="s">
        <v>15</v>
      </c>
      <c r="B112" s="44" t="s">
        <v>64</v>
      </c>
      <c r="C112" s="45">
        <f>(C113+C114)</f>
        <v>0</v>
      </c>
      <c r="D112" s="45">
        <f t="shared" ref="D112:N112" si="37">(D113+D114)</f>
        <v>0</v>
      </c>
      <c r="E112" s="45">
        <f t="shared" si="37"/>
        <v>0</v>
      </c>
      <c r="F112" s="45">
        <f t="shared" si="37"/>
        <v>0</v>
      </c>
      <c r="G112" s="45">
        <f t="shared" si="37"/>
        <v>0</v>
      </c>
      <c r="H112" s="45">
        <f t="shared" si="37"/>
        <v>0</v>
      </c>
      <c r="I112" s="45">
        <f t="shared" si="37"/>
        <v>0</v>
      </c>
      <c r="J112" s="45">
        <f t="shared" si="37"/>
        <v>0</v>
      </c>
      <c r="K112" s="45">
        <f t="shared" si="37"/>
        <v>0</v>
      </c>
      <c r="L112" s="45">
        <f t="shared" si="37"/>
        <v>0</v>
      </c>
      <c r="M112" s="45">
        <f t="shared" si="37"/>
        <v>0</v>
      </c>
      <c r="N112" s="45">
        <f t="shared" si="37"/>
        <v>0</v>
      </c>
      <c r="O112" s="16">
        <f>(C112+D112+E112+F112+G112+H112+I112+J112+K112+L112+M112+N112)</f>
        <v>0</v>
      </c>
    </row>
    <row r="113" spans="1:15" x14ac:dyDescent="0.25">
      <c r="A113" s="46"/>
      <c r="B113" s="47" t="s">
        <v>65</v>
      </c>
      <c r="C113" s="48"/>
      <c r="D113" s="48"/>
      <c r="E113" s="48"/>
      <c r="F113" s="48"/>
      <c r="G113" s="48"/>
      <c r="H113" s="48"/>
      <c r="I113" s="48"/>
      <c r="J113" s="49"/>
      <c r="K113" s="49"/>
      <c r="L113" s="49"/>
      <c r="M113" s="49"/>
      <c r="N113" s="49"/>
      <c r="O113" s="16">
        <f t="shared" ref="O113:O151" si="38">(C113+D113+E113+F113+G113+H113+I113+J113+K113+L113+M113+N113)</f>
        <v>0</v>
      </c>
    </row>
    <row r="114" spans="1:15" x14ac:dyDescent="0.25">
      <c r="A114" s="46"/>
      <c r="B114" s="47" t="s">
        <v>34</v>
      </c>
      <c r="C114" s="48"/>
      <c r="D114" s="48"/>
      <c r="E114" s="48"/>
      <c r="F114" s="48"/>
      <c r="G114" s="48"/>
      <c r="H114" s="48"/>
      <c r="I114" s="48"/>
      <c r="J114" s="49"/>
      <c r="K114" s="49"/>
      <c r="L114" s="49"/>
      <c r="M114" s="49"/>
      <c r="N114" s="49"/>
      <c r="O114" s="16">
        <f t="shared" si="38"/>
        <v>0</v>
      </c>
    </row>
    <row r="115" spans="1:15" ht="26.25" x14ac:dyDescent="0.25">
      <c r="A115" s="44" t="s">
        <v>30</v>
      </c>
      <c r="B115" s="50" t="s">
        <v>66</v>
      </c>
      <c r="C115" s="45">
        <f>(C116+C117)</f>
        <v>0</v>
      </c>
      <c r="D115" s="45">
        <f t="shared" ref="D115:N115" si="39">(D116+D117)</f>
        <v>0</v>
      </c>
      <c r="E115" s="45">
        <f t="shared" si="39"/>
        <v>0</v>
      </c>
      <c r="F115" s="45">
        <f t="shared" si="39"/>
        <v>0</v>
      </c>
      <c r="G115" s="45">
        <f t="shared" si="39"/>
        <v>0</v>
      </c>
      <c r="H115" s="45">
        <f t="shared" si="39"/>
        <v>0</v>
      </c>
      <c r="I115" s="45">
        <f t="shared" si="39"/>
        <v>0</v>
      </c>
      <c r="J115" s="45">
        <f t="shared" si="39"/>
        <v>0</v>
      </c>
      <c r="K115" s="45">
        <f t="shared" si="39"/>
        <v>0</v>
      </c>
      <c r="L115" s="45">
        <f t="shared" si="39"/>
        <v>0</v>
      </c>
      <c r="M115" s="45">
        <f t="shared" si="39"/>
        <v>0</v>
      </c>
      <c r="N115" s="45">
        <f t="shared" si="39"/>
        <v>0</v>
      </c>
      <c r="O115" s="16">
        <f t="shared" si="38"/>
        <v>0</v>
      </c>
    </row>
    <row r="116" spans="1:15" x14ac:dyDescent="0.25">
      <c r="A116" s="46"/>
      <c r="B116" s="47" t="s">
        <v>65</v>
      </c>
      <c r="C116" s="48"/>
      <c r="D116" s="48"/>
      <c r="E116" s="48"/>
      <c r="F116" s="48"/>
      <c r="G116" s="48"/>
      <c r="H116" s="48"/>
      <c r="I116" s="48"/>
      <c r="J116" s="49"/>
      <c r="K116" s="49"/>
      <c r="L116" s="49"/>
      <c r="M116" s="49"/>
      <c r="N116" s="49"/>
      <c r="O116" s="16">
        <f t="shared" si="38"/>
        <v>0</v>
      </c>
    </row>
    <row r="117" spans="1:15" x14ac:dyDescent="0.25">
      <c r="A117" s="46"/>
      <c r="B117" s="47" t="s">
        <v>34</v>
      </c>
      <c r="C117" s="48"/>
      <c r="D117" s="48"/>
      <c r="E117" s="48"/>
      <c r="F117" s="48"/>
      <c r="G117" s="48"/>
      <c r="H117" s="48"/>
      <c r="I117" s="48"/>
      <c r="J117" s="49"/>
      <c r="K117" s="49"/>
      <c r="L117" s="49"/>
      <c r="M117" s="49"/>
      <c r="N117" s="49"/>
      <c r="O117" s="16">
        <f t="shared" si="38"/>
        <v>0</v>
      </c>
    </row>
    <row r="118" spans="1:15" x14ac:dyDescent="0.25">
      <c r="A118" s="44" t="s">
        <v>35</v>
      </c>
      <c r="B118" s="44" t="s">
        <v>67</v>
      </c>
      <c r="C118" s="45">
        <f>(C119+C120)</f>
        <v>0</v>
      </c>
      <c r="D118" s="45">
        <f t="shared" ref="D118:N118" si="40">(D119+D120)</f>
        <v>0</v>
      </c>
      <c r="E118" s="45">
        <f t="shared" si="40"/>
        <v>0</v>
      </c>
      <c r="F118" s="45">
        <f t="shared" si="40"/>
        <v>0</v>
      </c>
      <c r="G118" s="45">
        <f t="shared" si="40"/>
        <v>0</v>
      </c>
      <c r="H118" s="45">
        <f t="shared" si="40"/>
        <v>0</v>
      </c>
      <c r="I118" s="45">
        <f t="shared" si="40"/>
        <v>0</v>
      </c>
      <c r="J118" s="45">
        <f t="shared" si="40"/>
        <v>0</v>
      </c>
      <c r="K118" s="45">
        <f t="shared" si="40"/>
        <v>0</v>
      </c>
      <c r="L118" s="45">
        <f t="shared" si="40"/>
        <v>0</v>
      </c>
      <c r="M118" s="45">
        <f t="shared" si="40"/>
        <v>0</v>
      </c>
      <c r="N118" s="45">
        <f t="shared" si="40"/>
        <v>0</v>
      </c>
      <c r="O118" s="16">
        <f t="shared" si="38"/>
        <v>0</v>
      </c>
    </row>
    <row r="119" spans="1:15" x14ac:dyDescent="0.25">
      <c r="A119" s="46"/>
      <c r="B119" s="47" t="s">
        <v>65</v>
      </c>
      <c r="C119" s="48"/>
      <c r="D119" s="48"/>
      <c r="E119" s="48"/>
      <c r="F119" s="48"/>
      <c r="G119" s="48"/>
      <c r="H119" s="48"/>
      <c r="I119" s="48"/>
      <c r="J119" s="49"/>
      <c r="K119" s="49"/>
      <c r="L119" s="49"/>
      <c r="M119" s="49"/>
      <c r="N119" s="49"/>
      <c r="O119" s="16">
        <f t="shared" si="38"/>
        <v>0</v>
      </c>
    </row>
    <row r="120" spans="1:15" x14ac:dyDescent="0.25">
      <c r="A120" s="46"/>
      <c r="B120" s="47" t="s">
        <v>34</v>
      </c>
      <c r="C120" s="48"/>
      <c r="D120" s="48"/>
      <c r="E120" s="48"/>
      <c r="F120" s="48"/>
      <c r="G120" s="48"/>
      <c r="H120" s="48"/>
      <c r="I120" s="48"/>
      <c r="J120" s="49"/>
      <c r="K120" s="49"/>
      <c r="L120" s="49"/>
      <c r="M120" s="49"/>
      <c r="N120" s="49"/>
      <c r="O120" s="16">
        <f t="shared" si="38"/>
        <v>0</v>
      </c>
    </row>
    <row r="121" spans="1:15" ht="39" x14ac:dyDescent="0.25">
      <c r="A121" s="44" t="s">
        <v>39</v>
      </c>
      <c r="B121" s="50" t="s">
        <v>68</v>
      </c>
      <c r="C121" s="45">
        <f>(C122+C123)</f>
        <v>0</v>
      </c>
      <c r="D121" s="45">
        <f t="shared" ref="D121:N121" si="41">(D122+D123)</f>
        <v>0</v>
      </c>
      <c r="E121" s="45">
        <f t="shared" si="41"/>
        <v>0</v>
      </c>
      <c r="F121" s="45">
        <f t="shared" si="41"/>
        <v>0</v>
      </c>
      <c r="G121" s="45">
        <f t="shared" si="41"/>
        <v>0</v>
      </c>
      <c r="H121" s="45">
        <f t="shared" si="41"/>
        <v>0</v>
      </c>
      <c r="I121" s="45">
        <f t="shared" si="41"/>
        <v>0</v>
      </c>
      <c r="J121" s="45">
        <f t="shared" si="41"/>
        <v>0</v>
      </c>
      <c r="K121" s="45">
        <f t="shared" si="41"/>
        <v>0</v>
      </c>
      <c r="L121" s="45">
        <f t="shared" si="41"/>
        <v>0</v>
      </c>
      <c r="M121" s="45">
        <f t="shared" si="41"/>
        <v>0</v>
      </c>
      <c r="N121" s="45">
        <f t="shared" si="41"/>
        <v>0</v>
      </c>
      <c r="O121" s="16">
        <f t="shared" si="38"/>
        <v>0</v>
      </c>
    </row>
    <row r="122" spans="1:15" x14ac:dyDescent="0.25">
      <c r="A122" s="46"/>
      <c r="B122" s="47" t="s">
        <v>65</v>
      </c>
      <c r="C122" s="48"/>
      <c r="D122" s="48"/>
      <c r="E122" s="48"/>
      <c r="F122" s="48"/>
      <c r="G122" s="48"/>
      <c r="H122" s="48"/>
      <c r="I122" s="48"/>
      <c r="J122" s="49"/>
      <c r="K122" s="49"/>
      <c r="L122" s="49"/>
      <c r="M122" s="49"/>
      <c r="N122" s="49"/>
      <c r="O122" s="16">
        <f t="shared" si="38"/>
        <v>0</v>
      </c>
    </row>
    <row r="123" spans="1:15" x14ac:dyDescent="0.25">
      <c r="A123" s="46"/>
      <c r="B123" s="47" t="s">
        <v>34</v>
      </c>
      <c r="C123" s="48"/>
      <c r="D123" s="48"/>
      <c r="E123" s="48"/>
      <c r="F123" s="48"/>
      <c r="G123" s="48"/>
      <c r="H123" s="48"/>
      <c r="I123" s="48"/>
      <c r="J123" s="49"/>
      <c r="K123" s="49"/>
      <c r="L123" s="49"/>
      <c r="M123" s="49"/>
      <c r="N123" s="49"/>
      <c r="O123" s="16">
        <f t="shared" si="38"/>
        <v>0</v>
      </c>
    </row>
    <row r="124" spans="1:15" x14ac:dyDescent="0.25">
      <c r="A124" s="44" t="s">
        <v>42</v>
      </c>
      <c r="B124" s="44" t="s">
        <v>69</v>
      </c>
      <c r="C124" s="45">
        <f>(C125+C126)</f>
        <v>0</v>
      </c>
      <c r="D124" s="45">
        <f t="shared" ref="D124:N124" si="42">(D125+D126)</f>
        <v>0</v>
      </c>
      <c r="E124" s="45">
        <f t="shared" si="42"/>
        <v>0</v>
      </c>
      <c r="F124" s="45">
        <f t="shared" si="42"/>
        <v>0</v>
      </c>
      <c r="G124" s="45">
        <f t="shared" si="42"/>
        <v>0</v>
      </c>
      <c r="H124" s="45">
        <f t="shared" si="42"/>
        <v>0</v>
      </c>
      <c r="I124" s="45">
        <f t="shared" si="42"/>
        <v>0</v>
      </c>
      <c r="J124" s="45">
        <f t="shared" si="42"/>
        <v>0</v>
      </c>
      <c r="K124" s="45">
        <f t="shared" si="42"/>
        <v>0</v>
      </c>
      <c r="L124" s="45">
        <f t="shared" si="42"/>
        <v>0</v>
      </c>
      <c r="M124" s="45">
        <f t="shared" si="42"/>
        <v>0</v>
      </c>
      <c r="N124" s="45">
        <f t="shared" si="42"/>
        <v>0</v>
      </c>
      <c r="O124" s="16">
        <f t="shared" si="38"/>
        <v>0</v>
      </c>
    </row>
    <row r="125" spans="1:15" x14ac:dyDescent="0.25">
      <c r="A125" s="46"/>
      <c r="B125" s="47" t="s">
        <v>65</v>
      </c>
      <c r="C125" s="48"/>
      <c r="D125" s="48"/>
      <c r="E125" s="48"/>
      <c r="F125" s="48"/>
      <c r="G125" s="48"/>
      <c r="H125" s="48"/>
      <c r="I125" s="48"/>
      <c r="J125" s="49"/>
      <c r="K125" s="49"/>
      <c r="L125" s="49"/>
      <c r="M125" s="49"/>
      <c r="N125" s="49"/>
      <c r="O125" s="16">
        <f t="shared" si="38"/>
        <v>0</v>
      </c>
    </row>
    <row r="126" spans="1:15" x14ac:dyDescent="0.25">
      <c r="A126" s="46"/>
      <c r="B126" s="47" t="s">
        <v>34</v>
      </c>
      <c r="C126" s="48"/>
      <c r="D126" s="48"/>
      <c r="E126" s="48"/>
      <c r="F126" s="48"/>
      <c r="G126" s="48"/>
      <c r="H126" s="48"/>
      <c r="I126" s="48"/>
      <c r="J126" s="49"/>
      <c r="K126" s="49"/>
      <c r="L126" s="49"/>
      <c r="M126" s="49"/>
      <c r="N126" s="49"/>
      <c r="O126" s="16">
        <f t="shared" si="38"/>
        <v>0</v>
      </c>
    </row>
    <row r="127" spans="1:15" x14ac:dyDescent="0.25">
      <c r="A127" s="44" t="s">
        <v>50</v>
      </c>
      <c r="B127" s="44" t="s">
        <v>70</v>
      </c>
      <c r="C127" s="45">
        <f>(C128+C129)</f>
        <v>0</v>
      </c>
      <c r="D127" s="45">
        <f t="shared" ref="D127:N127" si="43">(D128+D129)</f>
        <v>4</v>
      </c>
      <c r="E127" s="45">
        <f t="shared" si="43"/>
        <v>13</v>
      </c>
      <c r="F127" s="45">
        <f t="shared" si="43"/>
        <v>14</v>
      </c>
      <c r="G127" s="45">
        <f t="shared" si="43"/>
        <v>0</v>
      </c>
      <c r="H127" s="45">
        <f t="shared" si="43"/>
        <v>14</v>
      </c>
      <c r="I127" s="45">
        <f t="shared" si="43"/>
        <v>0</v>
      </c>
      <c r="J127" s="45">
        <f t="shared" si="43"/>
        <v>0</v>
      </c>
      <c r="K127" s="45">
        <f t="shared" si="43"/>
        <v>0</v>
      </c>
      <c r="L127" s="45">
        <f t="shared" si="43"/>
        <v>0</v>
      </c>
      <c r="M127" s="45">
        <f t="shared" si="43"/>
        <v>0</v>
      </c>
      <c r="N127" s="45">
        <f t="shared" si="43"/>
        <v>0</v>
      </c>
      <c r="O127" s="16">
        <f t="shared" si="38"/>
        <v>45</v>
      </c>
    </row>
    <row r="128" spans="1:15" x14ac:dyDescent="0.25">
      <c r="A128" s="46"/>
      <c r="B128" s="47" t="s">
        <v>65</v>
      </c>
      <c r="C128" s="48"/>
      <c r="D128" s="48">
        <v>4</v>
      </c>
      <c r="E128" s="48">
        <v>13</v>
      </c>
      <c r="F128" s="48">
        <v>14</v>
      </c>
      <c r="G128" s="48"/>
      <c r="H128" s="48">
        <v>14</v>
      </c>
      <c r="I128" s="48"/>
      <c r="J128" s="49"/>
      <c r="K128" s="49"/>
      <c r="L128" s="49"/>
      <c r="M128" s="49"/>
      <c r="N128" s="49"/>
      <c r="O128" s="16">
        <f t="shared" si="38"/>
        <v>45</v>
      </c>
    </row>
    <row r="129" spans="1:15" x14ac:dyDescent="0.25">
      <c r="A129" s="46"/>
      <c r="B129" s="47" t="s">
        <v>34</v>
      </c>
      <c r="C129" s="48"/>
      <c r="D129" s="48"/>
      <c r="E129" s="48"/>
      <c r="F129" s="48"/>
      <c r="G129" s="48"/>
      <c r="H129" s="48"/>
      <c r="I129" s="48"/>
      <c r="J129" s="49"/>
      <c r="K129" s="49"/>
      <c r="L129" s="49"/>
      <c r="M129" s="49"/>
      <c r="N129" s="49"/>
      <c r="O129" s="16">
        <f t="shared" si="38"/>
        <v>0</v>
      </c>
    </row>
    <row r="130" spans="1:15" x14ac:dyDescent="0.25">
      <c r="A130" s="44" t="s">
        <v>60</v>
      </c>
      <c r="B130" s="44" t="s">
        <v>71</v>
      </c>
      <c r="C130" s="45">
        <f>(C131+C132)</f>
        <v>0</v>
      </c>
      <c r="D130" s="45">
        <f t="shared" ref="D130:N130" si="44">(D131+D132)</f>
        <v>0</v>
      </c>
      <c r="E130" s="45">
        <f t="shared" si="44"/>
        <v>0</v>
      </c>
      <c r="F130" s="45">
        <f t="shared" si="44"/>
        <v>0</v>
      </c>
      <c r="G130" s="45">
        <f t="shared" si="44"/>
        <v>0</v>
      </c>
      <c r="H130" s="45">
        <f t="shared" si="44"/>
        <v>0</v>
      </c>
      <c r="I130" s="45">
        <f t="shared" si="44"/>
        <v>0</v>
      </c>
      <c r="J130" s="45">
        <f t="shared" si="44"/>
        <v>0</v>
      </c>
      <c r="K130" s="45">
        <f t="shared" si="44"/>
        <v>0</v>
      </c>
      <c r="L130" s="45">
        <f t="shared" si="44"/>
        <v>0</v>
      </c>
      <c r="M130" s="45">
        <f t="shared" si="44"/>
        <v>0</v>
      </c>
      <c r="N130" s="45">
        <f t="shared" si="44"/>
        <v>0</v>
      </c>
      <c r="O130" s="16">
        <f t="shared" si="38"/>
        <v>0</v>
      </c>
    </row>
    <row r="131" spans="1:15" x14ac:dyDescent="0.25">
      <c r="A131" s="46"/>
      <c r="B131" s="51" t="s">
        <v>65</v>
      </c>
      <c r="C131" s="48"/>
      <c r="D131" s="48"/>
      <c r="E131" s="48"/>
      <c r="F131" s="48"/>
      <c r="G131" s="48"/>
      <c r="H131" s="48"/>
      <c r="I131" s="48"/>
      <c r="J131" s="49"/>
      <c r="K131" s="49"/>
      <c r="L131" s="49"/>
      <c r="M131" s="49"/>
      <c r="N131" s="49"/>
      <c r="O131" s="16">
        <f t="shared" si="38"/>
        <v>0</v>
      </c>
    </row>
    <row r="132" spans="1:15" x14ac:dyDescent="0.25">
      <c r="A132" s="46"/>
      <c r="B132" s="51" t="s">
        <v>34</v>
      </c>
      <c r="C132" s="48"/>
      <c r="D132" s="48"/>
      <c r="E132" s="48"/>
      <c r="F132" s="48"/>
      <c r="G132" s="48"/>
      <c r="H132" s="48"/>
      <c r="I132" s="48"/>
      <c r="J132" s="49"/>
      <c r="K132" s="49"/>
      <c r="L132" s="49"/>
      <c r="M132" s="49"/>
      <c r="N132" s="49"/>
      <c r="O132" s="16">
        <f t="shared" si="38"/>
        <v>0</v>
      </c>
    </row>
    <row r="133" spans="1:15" ht="26.25" x14ac:dyDescent="0.25">
      <c r="A133" s="44" t="s">
        <v>72</v>
      </c>
      <c r="B133" s="50" t="s">
        <v>73</v>
      </c>
      <c r="C133" s="45">
        <f>(C134+C135)</f>
        <v>0</v>
      </c>
      <c r="D133" s="45">
        <f t="shared" ref="D133:N133" si="45">(D134+D135)</f>
        <v>0</v>
      </c>
      <c r="E133" s="45">
        <f t="shared" si="45"/>
        <v>0</v>
      </c>
      <c r="F133" s="45">
        <f t="shared" si="45"/>
        <v>0</v>
      </c>
      <c r="G133" s="45">
        <f t="shared" si="45"/>
        <v>0</v>
      </c>
      <c r="H133" s="45">
        <f t="shared" si="45"/>
        <v>0</v>
      </c>
      <c r="I133" s="45">
        <f t="shared" si="45"/>
        <v>0</v>
      </c>
      <c r="J133" s="45">
        <f t="shared" si="45"/>
        <v>0</v>
      </c>
      <c r="K133" s="45">
        <f t="shared" si="45"/>
        <v>0</v>
      </c>
      <c r="L133" s="45">
        <f t="shared" si="45"/>
        <v>0</v>
      </c>
      <c r="M133" s="45">
        <f t="shared" si="45"/>
        <v>0</v>
      </c>
      <c r="N133" s="45">
        <f t="shared" si="45"/>
        <v>0</v>
      </c>
      <c r="O133" s="16">
        <f t="shared" si="38"/>
        <v>0</v>
      </c>
    </row>
    <row r="134" spans="1:15" x14ac:dyDescent="0.25">
      <c r="A134" s="46"/>
      <c r="B134" s="51" t="s">
        <v>65</v>
      </c>
      <c r="C134" s="48"/>
      <c r="D134" s="48"/>
      <c r="E134" s="48"/>
      <c r="F134" s="48"/>
      <c r="G134" s="48"/>
      <c r="H134" s="48"/>
      <c r="I134" s="48"/>
      <c r="J134" s="49"/>
      <c r="K134" s="49"/>
      <c r="L134" s="49"/>
      <c r="M134" s="49"/>
      <c r="N134" s="49"/>
      <c r="O134" s="16">
        <f t="shared" si="38"/>
        <v>0</v>
      </c>
    </row>
    <row r="135" spans="1:15" x14ac:dyDescent="0.25">
      <c r="A135" s="46"/>
      <c r="B135" s="51" t="s">
        <v>34</v>
      </c>
      <c r="C135" s="48"/>
      <c r="D135" s="48"/>
      <c r="E135" s="48"/>
      <c r="F135" s="48"/>
      <c r="G135" s="48"/>
      <c r="H135" s="48"/>
      <c r="I135" s="48"/>
      <c r="J135" s="49"/>
      <c r="K135" s="49"/>
      <c r="L135" s="49"/>
      <c r="M135" s="49"/>
      <c r="N135" s="49"/>
      <c r="O135" s="16">
        <f t="shared" si="38"/>
        <v>0</v>
      </c>
    </row>
    <row r="136" spans="1:15" ht="26.25" x14ac:dyDescent="0.25">
      <c r="A136" s="44" t="s">
        <v>74</v>
      </c>
      <c r="B136" s="50" t="s">
        <v>75</v>
      </c>
      <c r="C136" s="45">
        <f>(C137+C138)</f>
        <v>0</v>
      </c>
      <c r="D136" s="45">
        <f t="shared" ref="D136:N136" si="46">(D137+D138)</f>
        <v>0</v>
      </c>
      <c r="E136" s="45">
        <f t="shared" si="46"/>
        <v>0</v>
      </c>
      <c r="F136" s="45">
        <f t="shared" si="46"/>
        <v>0</v>
      </c>
      <c r="G136" s="45">
        <f t="shared" si="46"/>
        <v>0</v>
      </c>
      <c r="H136" s="45">
        <f t="shared" si="46"/>
        <v>0</v>
      </c>
      <c r="I136" s="45">
        <f t="shared" si="46"/>
        <v>0</v>
      </c>
      <c r="J136" s="45">
        <f t="shared" si="46"/>
        <v>0</v>
      </c>
      <c r="K136" s="45">
        <f t="shared" si="46"/>
        <v>0</v>
      </c>
      <c r="L136" s="45">
        <f t="shared" si="46"/>
        <v>0</v>
      </c>
      <c r="M136" s="45">
        <f t="shared" si="46"/>
        <v>0</v>
      </c>
      <c r="N136" s="45">
        <f t="shared" si="46"/>
        <v>0</v>
      </c>
      <c r="O136" s="16">
        <f t="shared" si="38"/>
        <v>0</v>
      </c>
    </row>
    <row r="137" spans="1:15" x14ac:dyDescent="0.25">
      <c r="A137" s="52"/>
      <c r="B137" s="51" t="s">
        <v>65</v>
      </c>
      <c r="C137" s="48"/>
      <c r="D137" s="48"/>
      <c r="E137" s="48"/>
      <c r="F137" s="48"/>
      <c r="G137" s="48"/>
      <c r="H137" s="48"/>
      <c r="I137" s="48"/>
      <c r="J137" s="49"/>
      <c r="K137" s="49"/>
      <c r="L137" s="49"/>
      <c r="M137" s="49"/>
      <c r="N137" s="49"/>
      <c r="O137" s="16">
        <f t="shared" si="38"/>
        <v>0</v>
      </c>
    </row>
    <row r="138" spans="1:15" x14ac:dyDescent="0.25">
      <c r="A138" s="52"/>
      <c r="B138" s="51" t="s">
        <v>34</v>
      </c>
      <c r="C138" s="48"/>
      <c r="D138" s="48"/>
      <c r="E138" s="48"/>
      <c r="F138" s="48"/>
      <c r="G138" s="48"/>
      <c r="H138" s="48"/>
      <c r="I138" s="48"/>
      <c r="J138" s="49"/>
      <c r="K138" s="49"/>
      <c r="L138" s="49"/>
      <c r="M138" s="49"/>
      <c r="N138" s="49"/>
      <c r="O138" s="16">
        <f t="shared" si="38"/>
        <v>0</v>
      </c>
    </row>
    <row r="139" spans="1:15" ht="39" x14ac:dyDescent="0.25">
      <c r="A139" s="44" t="s">
        <v>80</v>
      </c>
      <c r="B139" s="54" t="s">
        <v>79</v>
      </c>
      <c r="C139" s="45">
        <f>(C140+C141)</f>
        <v>0</v>
      </c>
      <c r="D139" s="45">
        <f t="shared" ref="D139:N139" si="47">(D140+D141)</f>
        <v>0</v>
      </c>
      <c r="E139" s="45">
        <f t="shared" si="47"/>
        <v>0</v>
      </c>
      <c r="F139" s="45">
        <f t="shared" si="47"/>
        <v>0</v>
      </c>
      <c r="G139" s="45">
        <f t="shared" si="47"/>
        <v>0</v>
      </c>
      <c r="H139" s="45">
        <f t="shared" si="47"/>
        <v>0</v>
      </c>
      <c r="I139" s="45">
        <f t="shared" si="47"/>
        <v>0</v>
      </c>
      <c r="J139" s="45">
        <f t="shared" si="47"/>
        <v>0</v>
      </c>
      <c r="K139" s="45">
        <f t="shared" si="47"/>
        <v>0</v>
      </c>
      <c r="L139" s="45">
        <f t="shared" si="47"/>
        <v>0</v>
      </c>
      <c r="M139" s="45">
        <f t="shared" si="47"/>
        <v>0</v>
      </c>
      <c r="N139" s="45">
        <f t="shared" si="47"/>
        <v>0</v>
      </c>
      <c r="O139" s="16">
        <f t="shared" si="38"/>
        <v>0</v>
      </c>
    </row>
    <row r="140" spans="1:15" x14ac:dyDescent="0.25">
      <c r="A140" s="52"/>
      <c r="B140" s="51" t="s">
        <v>65</v>
      </c>
      <c r="C140" s="48"/>
      <c r="D140" s="48"/>
      <c r="E140" s="48"/>
      <c r="F140" s="48"/>
      <c r="G140" s="48"/>
      <c r="H140" s="48"/>
      <c r="I140" s="48"/>
      <c r="J140" s="49"/>
      <c r="K140" s="49"/>
      <c r="L140" s="49"/>
      <c r="M140" s="49"/>
      <c r="N140" s="49"/>
      <c r="O140" s="16">
        <f t="shared" si="38"/>
        <v>0</v>
      </c>
    </row>
    <row r="141" spans="1:15" x14ac:dyDescent="0.25">
      <c r="A141" s="52"/>
      <c r="B141" s="51" t="s">
        <v>34</v>
      </c>
      <c r="C141" s="48"/>
      <c r="D141" s="48"/>
      <c r="E141" s="48"/>
      <c r="F141" s="48"/>
      <c r="G141" s="48"/>
      <c r="H141" s="48"/>
      <c r="I141" s="48"/>
      <c r="J141" s="49"/>
      <c r="K141" s="49"/>
      <c r="L141" s="49"/>
      <c r="M141" s="49"/>
      <c r="N141" s="49"/>
      <c r="O141" s="16">
        <f t="shared" si="38"/>
        <v>0</v>
      </c>
    </row>
    <row r="142" spans="1:15" ht="93.75" customHeight="1" x14ac:dyDescent="0.25">
      <c r="A142" s="53" t="s">
        <v>81</v>
      </c>
      <c r="B142" s="54" t="s">
        <v>76</v>
      </c>
      <c r="C142" s="45">
        <f>(C143+C144)</f>
        <v>0</v>
      </c>
      <c r="D142" s="45">
        <f t="shared" ref="D142:N142" si="48">(D143+D144)</f>
        <v>0</v>
      </c>
      <c r="E142" s="45">
        <f t="shared" si="48"/>
        <v>0</v>
      </c>
      <c r="F142" s="45">
        <f t="shared" si="48"/>
        <v>0</v>
      </c>
      <c r="G142" s="45">
        <f t="shared" si="48"/>
        <v>0</v>
      </c>
      <c r="H142" s="45">
        <f t="shared" si="48"/>
        <v>0</v>
      </c>
      <c r="I142" s="45">
        <f t="shared" si="48"/>
        <v>0</v>
      </c>
      <c r="J142" s="45">
        <f t="shared" si="48"/>
        <v>0</v>
      </c>
      <c r="K142" s="45">
        <f t="shared" si="48"/>
        <v>0</v>
      </c>
      <c r="L142" s="45">
        <f t="shared" si="48"/>
        <v>0</v>
      </c>
      <c r="M142" s="45">
        <f t="shared" si="48"/>
        <v>0</v>
      </c>
      <c r="N142" s="45">
        <f t="shared" si="48"/>
        <v>0</v>
      </c>
      <c r="O142" s="16">
        <f t="shared" si="38"/>
        <v>0</v>
      </c>
    </row>
    <row r="143" spans="1:15" x14ac:dyDescent="0.25">
      <c r="A143" s="55"/>
      <c r="B143" s="51" t="s">
        <v>65</v>
      </c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16">
        <f t="shared" si="38"/>
        <v>0</v>
      </c>
    </row>
    <row r="144" spans="1:15" x14ac:dyDescent="0.25">
      <c r="A144" s="55"/>
      <c r="B144" s="51" t="s">
        <v>34</v>
      </c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16">
        <f t="shared" si="38"/>
        <v>0</v>
      </c>
    </row>
    <row r="145" spans="1:15" ht="134.25" customHeight="1" x14ac:dyDescent="0.25">
      <c r="A145" s="53" t="s">
        <v>82</v>
      </c>
      <c r="B145" s="54" t="s">
        <v>77</v>
      </c>
      <c r="C145" s="45">
        <f>(C146+C147)</f>
        <v>0</v>
      </c>
      <c r="D145" s="45">
        <f t="shared" ref="D145:N145" si="49">(D146+D147)</f>
        <v>0</v>
      </c>
      <c r="E145" s="45">
        <f t="shared" si="49"/>
        <v>0</v>
      </c>
      <c r="F145" s="45">
        <f t="shared" si="49"/>
        <v>0</v>
      </c>
      <c r="G145" s="45">
        <f t="shared" si="49"/>
        <v>0</v>
      </c>
      <c r="H145" s="45">
        <f t="shared" si="49"/>
        <v>0</v>
      </c>
      <c r="I145" s="45">
        <f t="shared" si="49"/>
        <v>0</v>
      </c>
      <c r="J145" s="45">
        <f t="shared" si="49"/>
        <v>0</v>
      </c>
      <c r="K145" s="45">
        <f t="shared" si="49"/>
        <v>0</v>
      </c>
      <c r="L145" s="45">
        <f t="shared" si="49"/>
        <v>0</v>
      </c>
      <c r="M145" s="45">
        <f t="shared" si="49"/>
        <v>0</v>
      </c>
      <c r="N145" s="45">
        <f t="shared" si="49"/>
        <v>0</v>
      </c>
      <c r="O145" s="16">
        <f t="shared" si="38"/>
        <v>0</v>
      </c>
    </row>
    <row r="146" spans="1:15" x14ac:dyDescent="0.25">
      <c r="A146" s="55"/>
      <c r="B146" s="51" t="s">
        <v>65</v>
      </c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16">
        <f t="shared" si="38"/>
        <v>0</v>
      </c>
    </row>
    <row r="147" spans="1:15" x14ac:dyDescent="0.25">
      <c r="A147" s="55"/>
      <c r="B147" s="51" t="s">
        <v>34</v>
      </c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16">
        <f t="shared" si="38"/>
        <v>0</v>
      </c>
    </row>
    <row r="148" spans="1:15" x14ac:dyDescent="0.25">
      <c r="A148" s="53" t="s">
        <v>86</v>
      </c>
      <c r="B148" s="54" t="s">
        <v>78</v>
      </c>
      <c r="C148" s="45">
        <f>(C149+C150)</f>
        <v>0</v>
      </c>
      <c r="D148" s="45">
        <f t="shared" ref="D148:N148" si="50">(D149+D150)</f>
        <v>0</v>
      </c>
      <c r="E148" s="45">
        <f t="shared" si="50"/>
        <v>0</v>
      </c>
      <c r="F148" s="45">
        <f t="shared" si="50"/>
        <v>0</v>
      </c>
      <c r="G148" s="45">
        <f t="shared" si="50"/>
        <v>0</v>
      </c>
      <c r="H148" s="45">
        <f t="shared" si="50"/>
        <v>0</v>
      </c>
      <c r="I148" s="45">
        <f t="shared" si="50"/>
        <v>0</v>
      </c>
      <c r="J148" s="45">
        <f t="shared" si="50"/>
        <v>0</v>
      </c>
      <c r="K148" s="45">
        <f t="shared" si="50"/>
        <v>0</v>
      </c>
      <c r="L148" s="45">
        <f t="shared" si="50"/>
        <v>0</v>
      </c>
      <c r="M148" s="45">
        <f t="shared" si="50"/>
        <v>0</v>
      </c>
      <c r="N148" s="45">
        <f t="shared" si="50"/>
        <v>0</v>
      </c>
      <c r="O148" s="16">
        <f t="shared" si="38"/>
        <v>0</v>
      </c>
    </row>
    <row r="149" spans="1:15" x14ac:dyDescent="0.25">
      <c r="A149" s="55"/>
      <c r="B149" s="51" t="s">
        <v>65</v>
      </c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16">
        <f t="shared" si="38"/>
        <v>0</v>
      </c>
    </row>
    <row r="150" spans="1:15" x14ac:dyDescent="0.25">
      <c r="A150" s="55"/>
      <c r="B150" s="51" t="s">
        <v>34</v>
      </c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16">
        <f t="shared" si="38"/>
        <v>0</v>
      </c>
    </row>
    <row r="151" spans="1:15" ht="36" customHeight="1" x14ac:dyDescent="0.25">
      <c r="A151" s="41"/>
      <c r="B151" s="56" t="s">
        <v>62</v>
      </c>
      <c r="C151" s="57">
        <f>(C112+C115+C118+C121+C124+C127+C130+C133+C136+C139+C142+C145+C148)</f>
        <v>0</v>
      </c>
      <c r="D151" s="57">
        <f t="shared" ref="D151:N151" si="51">(D112+D115+D118+D121+D124+D127+D130+D133+D136+D139+D142+D145+D148)</f>
        <v>4</v>
      </c>
      <c r="E151" s="57">
        <f t="shared" si="51"/>
        <v>13</v>
      </c>
      <c r="F151" s="57">
        <f t="shared" si="51"/>
        <v>14</v>
      </c>
      <c r="G151" s="57">
        <f t="shared" si="51"/>
        <v>0</v>
      </c>
      <c r="H151" s="57">
        <f t="shared" si="51"/>
        <v>14</v>
      </c>
      <c r="I151" s="57">
        <f t="shared" si="51"/>
        <v>0</v>
      </c>
      <c r="J151" s="57">
        <f t="shared" si="51"/>
        <v>0</v>
      </c>
      <c r="K151" s="57">
        <f t="shared" si="51"/>
        <v>0</v>
      </c>
      <c r="L151" s="57">
        <f t="shared" si="51"/>
        <v>0</v>
      </c>
      <c r="M151" s="57">
        <f t="shared" si="51"/>
        <v>0</v>
      </c>
      <c r="N151" s="57">
        <f t="shared" si="51"/>
        <v>0</v>
      </c>
      <c r="O151" s="16">
        <f t="shared" si="38"/>
        <v>45</v>
      </c>
    </row>
  </sheetData>
  <sheetProtection formatCells="0" autoFilter="0" pivotTables="0"/>
  <protectedRanges>
    <protectedRange sqref="H137:N138 C143:N144 C146:N147 C149:N150 H140:N141" name="Диапазон33"/>
    <protectedRange sqref="C131:N132" name="Диапазон31"/>
    <protectedRange sqref="C125:N126" name="Диапазон29"/>
    <protectedRange sqref="C119:N120" name="Диапазон27"/>
    <protectedRange sqref="C113:N114" name="Диапазон25"/>
    <protectedRange sqref="C99:N103" name="Диапазон23"/>
    <protectedRange sqref="C93:N94" name="Диапазон21"/>
    <protectedRange sqref="C87:N88" name="Диапазон19"/>
    <protectedRange sqref="C77:N79" name="Диапазон17"/>
    <protectedRange sqref="C69:N70" name="Диапазон15"/>
    <protectedRange sqref="C59:N64" name="Диапазон13"/>
    <protectedRange sqref="C50:N51" name="Диапазон11"/>
    <protectedRange sqref="C37:N41" name="Диапазон9"/>
    <protectedRange sqref="C26:N29" name="Диапазон7"/>
    <protectedRange sqref="C21:N22" name="Диапазон5"/>
    <protectedRange sqref="C16:N17" name="Диапазон3"/>
    <protectedRange sqref="C8:N10" name="Диапазон1"/>
    <protectedRange sqref="C14:N14" name="Диапазон2"/>
    <protectedRange sqref="C19:N19" name="Диапазон4"/>
    <protectedRange sqref="C24:N25" name="Диапазон6"/>
    <protectedRange sqref="C31:N35" name="Диапазон8"/>
    <protectedRange sqref="C43:N48" name="Диапазон10"/>
    <protectedRange sqref="C55:N57" name="Диапазон12"/>
    <protectedRange sqref="C66:N67" name="Диапазон14"/>
    <protectedRange sqref="C72:N73" name="Диапазон16"/>
    <protectedRange sqref="C81:N85" name="Диапазон18"/>
    <protectedRange sqref="C90:N91" name="Диапазон20"/>
    <protectedRange sqref="C96:N97" name="Диапазон22"/>
    <protectedRange sqref="C106:N109" name="Диапазон24"/>
    <protectedRange sqref="C116:N117" name="Диапазон26"/>
    <protectedRange sqref="C122:N123" name="Диапазон28"/>
    <protectedRange sqref="C128:N129" name="Диапазон30"/>
    <protectedRange sqref="H134:N135" name="Диапазон32"/>
    <protectedRange sqref="C137:G138 C140:G141 C139:N139" name="Диапазон33_2"/>
    <protectedRange sqref="C134:G135" name="Диапазон32_2"/>
  </protectedRanges>
  <mergeCells count="6">
    <mergeCell ref="B111:O111"/>
    <mergeCell ref="B1:O1"/>
    <mergeCell ref="A2:A3"/>
    <mergeCell ref="B2:B3"/>
    <mergeCell ref="C2:N2"/>
    <mergeCell ref="O2:O3"/>
  </mergeCells>
  <pageMargins left="0.51181102362204722" right="0.51181102362204722" top="0.55118110236220474" bottom="0.55118110236220474" header="0.31496062992125984" footer="0.31496062992125984"/>
  <pageSetup paperSize="9" scale="70" orientation="landscape" r:id="rId1"/>
  <rowBreaks count="2" manualBreakCount="2">
    <brk id="73" max="14" man="1"/>
    <brk id="110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Декабрь</vt:lpstr>
      <vt:lpstr>Декабрь!Область_печати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Шолпан Исенова</dc:creator>
  <cp:lastModifiedBy>User</cp:lastModifiedBy>
  <cp:lastPrinted>2026-01-21T05:33:31Z</cp:lastPrinted>
  <dcterms:created xsi:type="dcterms:W3CDTF">2025-02-03T03:18:01Z</dcterms:created>
  <dcterms:modified xsi:type="dcterms:W3CDTF">2026-07-02T07:09:19Z</dcterms:modified>
</cp:coreProperties>
</file>