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8_{0E4D433E-962F-4F97-B75F-B9153C032C47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K20" i="1" l="1"/>
  <c r="K21" i="1"/>
  <c r="K22" i="1"/>
  <c r="K24" i="1"/>
  <c r="K25" i="1"/>
  <c r="K26" i="1"/>
  <c r="K17" i="1"/>
  <c r="G16" i="1"/>
  <c r="F16" i="1"/>
  <c r="F14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H16" i="1" l="1"/>
  <c r="J16" i="1" s="1"/>
  <c r="G32" i="1"/>
  <c r="H32" i="1"/>
  <c r="K32" i="1" s="1"/>
  <c r="F32" i="1"/>
  <c r="H15" i="1" l="1"/>
  <c r="K16" i="1"/>
  <c r="I16" i="1"/>
  <c r="J32" i="1"/>
  <c r="I32" i="1"/>
  <c r="G15" i="1"/>
  <c r="F15" i="1"/>
  <c r="I15" i="1" s="1"/>
  <c r="K15" i="1" l="1"/>
  <c r="H14" i="1"/>
  <c r="J15" i="1"/>
  <c r="G14" i="1"/>
  <c r="K14" i="1" l="1"/>
  <c r="I14" i="1"/>
  <c r="J14" i="1"/>
</calcChain>
</file>

<file path=xl/sharedStrings.xml><?xml version="1.0" encoding="utf-8"?>
<sst xmlns="http://schemas.openxmlformats.org/spreadsheetml/2006/main" count="39" uniqueCount="36">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</sst>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5"/>
  <sheetViews>
    <sheetView tabSelected="1" workbookViewId="0">
      <selection activeCell="Q15" sqref="Q15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16"/>
      <c r="B5" s="17"/>
      <c r="C5" s="17"/>
      <c r="D5" s="17"/>
      <c r="E5" s="17"/>
      <c r="F5" s="16"/>
      <c r="G5" s="17"/>
    </row>
    <row r="6" spans="1:13" x14ac:dyDescent="0.25">
      <c r="A6" s="16"/>
      <c r="B6" s="17"/>
      <c r="C6" s="17"/>
      <c r="D6" s="17"/>
      <c r="E6" s="17"/>
      <c r="F6" s="16"/>
      <c r="G6" s="17"/>
    </row>
    <row r="7" spans="1:13" ht="32.25" customHeight="1" x14ac:dyDescent="0.25">
      <c r="A7" s="16" t="s">
        <v>0</v>
      </c>
      <c r="B7" s="17"/>
      <c r="C7" s="17"/>
      <c r="D7" s="17"/>
      <c r="E7" s="17"/>
      <c r="F7" s="16" t="s">
        <v>16</v>
      </c>
      <c r="G7" s="17"/>
    </row>
    <row r="8" spans="1:13" x14ac:dyDescent="0.25">
      <c r="A8" s="16" t="s">
        <v>3</v>
      </c>
      <c r="B8" s="17"/>
      <c r="C8" s="17"/>
      <c r="D8" s="17"/>
      <c r="E8" s="17"/>
      <c r="F8" s="16" t="s">
        <v>14</v>
      </c>
      <c r="G8" s="17"/>
    </row>
    <row r="9" spans="1:13" hidden="1" x14ac:dyDescent="0.25">
      <c r="A9" s="16" t="s">
        <v>13</v>
      </c>
      <c r="B9" s="17"/>
      <c r="C9" s="17"/>
      <c r="D9" s="17"/>
      <c r="E9" s="17"/>
      <c r="F9" s="16"/>
      <c r="G9" s="17"/>
    </row>
    <row r="12" spans="1:13" ht="32.25" customHeight="1" x14ac:dyDescent="0.25">
      <c r="A12" s="22" t="s">
        <v>12</v>
      </c>
      <c r="B12" s="23"/>
      <c r="C12" s="23"/>
      <c r="D12" s="23"/>
      <c r="E12" s="22" t="s">
        <v>4</v>
      </c>
      <c r="F12" s="18" t="s">
        <v>5</v>
      </c>
      <c r="G12" s="19"/>
      <c r="H12" s="3" t="s">
        <v>8</v>
      </c>
      <c r="I12" s="18" t="s">
        <v>9</v>
      </c>
      <c r="J12" s="24"/>
      <c r="K12" s="4" t="s">
        <v>10</v>
      </c>
    </row>
    <row r="13" spans="1:13" ht="30" customHeight="1" x14ac:dyDescent="0.25">
      <c r="A13" s="5"/>
      <c r="B13" s="5"/>
      <c r="C13" s="5"/>
      <c r="D13" s="5"/>
      <c r="E13" s="23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67315</v>
      </c>
      <c r="G14" s="9">
        <f>G15+G31</f>
        <v>3557</v>
      </c>
      <c r="H14" s="9">
        <f>H15+H31</f>
        <v>3554.3399999999997</v>
      </c>
      <c r="I14" s="9">
        <f>F14-H14</f>
        <v>63760.66</v>
      </c>
      <c r="J14" s="10">
        <f>G14-H14</f>
        <v>2.6600000000003092</v>
      </c>
      <c r="K14" s="25">
        <f>H14/G14*100</f>
        <v>99.925217880236147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67315</v>
      </c>
      <c r="G15" s="9">
        <f>G16</f>
        <v>3557</v>
      </c>
      <c r="H15" s="9">
        <f>H16</f>
        <v>3554.3399999999997</v>
      </c>
      <c r="I15" s="9">
        <f t="shared" ref="I15:I30" si="0">F15-H15</f>
        <v>63760.66</v>
      </c>
      <c r="J15" s="10">
        <f t="shared" ref="J15:J30" si="1">G15-H15</f>
        <v>2.6600000000003092</v>
      </c>
      <c r="K15" s="25">
        <f t="shared" ref="K15:K32" si="2">H15/G15*100</f>
        <v>99.925217880236147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</f>
        <v>67315</v>
      </c>
      <c r="G16" s="9">
        <f>G17+G18+G19+G20+G21+G22+G24+G25+G26+G27+G28+G29+G30+G23+G31</f>
        <v>3557</v>
      </c>
      <c r="H16" s="9">
        <f>H17+H18+H19+H20+H21+H22+H24+H25+H26+H27+H28+H29+H30</f>
        <v>3554.3399999999997</v>
      </c>
      <c r="I16" s="9">
        <f t="shared" si="0"/>
        <v>63760.66</v>
      </c>
      <c r="J16" s="10">
        <f t="shared" si="1"/>
        <v>2.6600000000003092</v>
      </c>
      <c r="K16" s="11">
        <f t="shared" si="2"/>
        <v>99.925217880236147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32806</v>
      </c>
      <c r="G17" s="9">
        <v>2713</v>
      </c>
      <c r="H17" s="9">
        <v>2712.105</v>
      </c>
      <c r="I17" s="9">
        <f>F17-H17</f>
        <v>30093.895</v>
      </c>
      <c r="J17" s="10">
        <f>G17-H17</f>
        <v>0.89499999999998181</v>
      </c>
      <c r="K17" s="11">
        <f>H17/G17*100</f>
        <v>99.967010689273877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5468</v>
      </c>
      <c r="G18" s="9"/>
      <c r="H18" s="9"/>
      <c r="I18" s="9">
        <f t="shared" ref="I18:I31" si="3">F18-H18</f>
        <v>5468</v>
      </c>
      <c r="J18" s="10">
        <f t="shared" ref="J18:J31" si="4">G18-H18</f>
        <v>0</v>
      </c>
      <c r="K18" s="11"/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5468</v>
      </c>
      <c r="G19" s="9"/>
      <c r="H19" s="9"/>
      <c r="I19" s="9">
        <f t="shared" si="3"/>
        <v>5468</v>
      </c>
      <c r="J19" s="10">
        <f t="shared" si="4"/>
        <v>0</v>
      </c>
      <c r="K19" s="11"/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1340</v>
      </c>
      <c r="G20" s="9">
        <v>95</v>
      </c>
      <c r="H20" s="9">
        <v>94.924000000000007</v>
      </c>
      <c r="I20" s="9">
        <f t="shared" si="3"/>
        <v>1245.076</v>
      </c>
      <c r="J20" s="10">
        <f t="shared" si="4"/>
        <v>7.5999999999993406E-2</v>
      </c>
      <c r="K20" s="11">
        <f t="shared" ref="K18:K31" si="5">H20/G20*100</f>
        <v>99.920000000000016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2086</v>
      </c>
      <c r="G21" s="9">
        <v>142</v>
      </c>
      <c r="H21" s="9">
        <v>142</v>
      </c>
      <c r="I21" s="9">
        <f t="shared" si="3"/>
        <v>1944</v>
      </c>
      <c r="J21" s="10">
        <f t="shared" si="4"/>
        <v>0</v>
      </c>
      <c r="K21" s="11">
        <f t="shared" si="5"/>
        <v>100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1621</v>
      </c>
      <c r="G22" s="9">
        <v>123</v>
      </c>
      <c r="H22" s="9">
        <v>122.04600000000001</v>
      </c>
      <c r="I22" s="9">
        <f t="shared" si="3"/>
        <v>1498.954</v>
      </c>
      <c r="J22" s="10">
        <f t="shared" si="4"/>
        <v>0.95399999999999352</v>
      </c>
      <c r="K22" s="11">
        <f t="shared" si="5"/>
        <v>99.224390243902448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27</v>
      </c>
      <c r="G23" s="9"/>
      <c r="H23" s="9"/>
      <c r="I23" s="9">
        <f t="shared" si="3"/>
        <v>27</v>
      </c>
      <c r="J23" s="10">
        <f t="shared" si="4"/>
        <v>0</v>
      </c>
      <c r="K23" s="11"/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1123</v>
      </c>
      <c r="G24" s="9">
        <v>74</v>
      </c>
      <c r="H24" s="9">
        <v>73.468999999999994</v>
      </c>
      <c r="I24" s="9">
        <f t="shared" si="3"/>
        <v>1049.5309999999999</v>
      </c>
      <c r="J24" s="10">
        <f t="shared" si="4"/>
        <v>0.53100000000000591</v>
      </c>
      <c r="K24" s="11">
        <f t="shared" si="5"/>
        <v>99.282432432432415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4205</v>
      </c>
      <c r="G25" s="9">
        <v>350</v>
      </c>
      <c r="H25" s="9">
        <v>349.81</v>
      </c>
      <c r="I25" s="9">
        <f t="shared" si="3"/>
        <v>3855.19</v>
      </c>
      <c r="J25" s="10">
        <f t="shared" si="4"/>
        <v>0.18999999999999773</v>
      </c>
      <c r="K25" s="11">
        <f t="shared" si="5"/>
        <v>99.945714285714288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680</v>
      </c>
      <c r="G26" s="9">
        <v>60</v>
      </c>
      <c r="H26" s="9">
        <v>59.985999999999997</v>
      </c>
      <c r="I26" s="9">
        <f t="shared" si="3"/>
        <v>620.01400000000001</v>
      </c>
      <c r="J26" s="10">
        <f t="shared" si="4"/>
        <v>1.4000000000002899E-2</v>
      </c>
      <c r="K26" s="11">
        <f t="shared" si="5"/>
        <v>99.976666666666659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983</v>
      </c>
      <c r="G27" s="9"/>
      <c r="H27" s="9"/>
      <c r="I27" s="9">
        <f t="shared" si="3"/>
        <v>983</v>
      </c>
      <c r="J27" s="10">
        <f t="shared" si="4"/>
        <v>0</v>
      </c>
      <c r="K27" s="11"/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381</v>
      </c>
      <c r="G28" s="9"/>
      <c r="H28" s="9"/>
      <c r="I28" s="9">
        <f t="shared" si="3"/>
        <v>381</v>
      </c>
      <c r="J28" s="10">
        <f t="shared" si="4"/>
        <v>0</v>
      </c>
      <c r="K28" s="11"/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407</v>
      </c>
      <c r="G29" s="9"/>
      <c r="H29" s="9"/>
      <c r="I29" s="9">
        <f t="shared" si="3"/>
        <v>407</v>
      </c>
      <c r="J29" s="10">
        <f t="shared" si="4"/>
        <v>0</v>
      </c>
      <c r="K29" s="11"/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8472</v>
      </c>
      <c r="G30" s="9"/>
      <c r="H30" s="9"/>
      <c r="I30" s="9">
        <f t="shared" si="3"/>
        <v>8472</v>
      </c>
      <c r="J30" s="10">
        <f t="shared" si="4"/>
        <v>0</v>
      </c>
      <c r="K30" s="11"/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2248</v>
      </c>
      <c r="G31" s="9"/>
      <c r="H31" s="9"/>
      <c r="I31" s="9">
        <f t="shared" si="3"/>
        <v>2248</v>
      </c>
      <c r="J31" s="10">
        <f t="shared" si="4"/>
        <v>0</v>
      </c>
      <c r="K31" s="11"/>
    </row>
    <row r="32" spans="1:11" x14ac:dyDescent="0.25">
      <c r="A32" s="5"/>
      <c r="B32" s="5"/>
      <c r="C32" s="5"/>
      <c r="D32" s="5"/>
      <c r="E32" s="8" t="s">
        <v>32</v>
      </c>
      <c r="F32" s="9">
        <f>SUM(F17:F31)</f>
        <v>67315</v>
      </c>
      <c r="G32" s="9">
        <f t="shared" ref="G32:J32" si="6">SUM(G17:G31)</f>
        <v>3557</v>
      </c>
      <c r="H32" s="9">
        <f t="shared" si="6"/>
        <v>3554.3399999999997</v>
      </c>
      <c r="I32" s="9">
        <f t="shared" si="6"/>
        <v>63760.660000000011</v>
      </c>
      <c r="J32" s="9">
        <f t="shared" si="6"/>
        <v>2.6599999999999753</v>
      </c>
      <c r="K32" s="11">
        <f t="shared" si="2"/>
        <v>99.925217880236147</v>
      </c>
    </row>
    <row r="35" spans="1:10" x14ac:dyDescent="0.25">
      <c r="A35" s="16" t="s">
        <v>33</v>
      </c>
      <c r="B35" s="17"/>
      <c r="C35" s="17"/>
      <c r="D35" s="17"/>
      <c r="E35" s="17"/>
      <c r="F35" s="17"/>
      <c r="G35" s="17"/>
      <c r="H35" s="17"/>
      <c r="I35" s="17"/>
      <c r="J35" s="17"/>
    </row>
  </sheetData>
  <mergeCells count="17">
    <mergeCell ref="A3:M3"/>
    <mergeCell ref="A4:M4"/>
    <mergeCell ref="A35:J35"/>
    <mergeCell ref="F8:G8"/>
    <mergeCell ref="A12:D12"/>
    <mergeCell ref="E12:E13"/>
    <mergeCell ref="F9:G9"/>
    <mergeCell ref="I12:J12"/>
    <mergeCell ref="A8:E8"/>
    <mergeCell ref="A6:E6"/>
    <mergeCell ref="F12:G12"/>
    <mergeCell ref="A5:E5"/>
    <mergeCell ref="F5:G5"/>
    <mergeCell ref="A9:E9"/>
    <mergeCell ref="F6:G6"/>
    <mergeCell ref="A7:E7"/>
    <mergeCell ref="F7:G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2026-08-11T04:51:09Z</dcterms:modified>
</cp:coreProperties>
</file>