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prv2\Desktop\"/>
    </mc:Choice>
  </mc:AlternateContent>
  <bookViews>
    <workbookView xWindow="-120" yWindow="-120" windowWidth="29040" windowHeight="15840"/>
  </bookViews>
  <sheets>
    <sheet name="перечень" sheetId="15" r:id="rId1"/>
    <sheet name="Лист1" sheetId="16" r:id="rId2"/>
  </sheets>
  <definedNames>
    <definedName name="_xlnm.Print_Titles" localSheetId="0">перечень!$11:$12</definedName>
  </definedNames>
  <calcPr calcId="152511"/>
  <extLs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F14" i="15" l="1"/>
  <c r="I14" i="15"/>
  <c r="K14" i="15" s="1"/>
  <c r="J14" i="15"/>
  <c r="K20" i="15" l="1"/>
  <c r="J20" i="15"/>
  <c r="I20" i="15"/>
  <c r="F20" i="15"/>
  <c r="J18" i="15" l="1"/>
  <c r="I18" i="15"/>
  <c r="K18" i="15" s="1"/>
  <c r="F18" i="15"/>
  <c r="J16" i="15"/>
  <c r="I16" i="15"/>
  <c r="K16" i="15" s="1"/>
  <c r="F16" i="15"/>
  <c r="C26" i="16" l="1"/>
  <c r="C24" i="16"/>
  <c r="C3" i="16"/>
  <c r="C4" i="16"/>
  <c r="C5" i="16"/>
  <c r="C6" i="16"/>
  <c r="C7" i="16"/>
  <c r="C8" i="16"/>
  <c r="C9" i="16"/>
  <c r="C10" i="16"/>
  <c r="C11" i="16"/>
  <c r="C12" i="16"/>
  <c r="C13" i="16"/>
  <c r="C14" i="16"/>
  <c r="C15" i="16"/>
  <c r="C16" i="16"/>
  <c r="C17" i="16"/>
  <c r="C18" i="16"/>
  <c r="C19" i="16"/>
  <c r="C20" i="16"/>
  <c r="C21" i="16"/>
  <c r="C22" i="16"/>
  <c r="C23" i="16"/>
  <c r="C2" i="16"/>
</calcChain>
</file>

<file path=xl/sharedStrings.xml><?xml version="1.0" encoding="utf-8"?>
<sst xmlns="http://schemas.openxmlformats.org/spreadsheetml/2006/main" count="82" uniqueCount="75">
  <si>
    <t>№</t>
  </si>
  <si>
    <t>1</t>
  </si>
  <si>
    <t>Приобретение турбогенератора с водородным охлаждением мощностью 63 МВт</t>
  </si>
  <si>
    <t>Приобретение задвижек и клапанов (инвест)</t>
  </si>
  <si>
    <t>Кабельная продукция</t>
  </si>
  <si>
    <t>Электрические лампы и светильники для эксплуатации</t>
  </si>
  <si>
    <t>Приобретение регулятора давления газа АГРС и ГРП</t>
  </si>
  <si>
    <t>Электрические изделие для капитального ремонта и эксплуатации</t>
  </si>
  <si>
    <t>Провод обмоточный на капитальный ремонт и эксплуатации</t>
  </si>
  <si>
    <t>Щетки электрические и щеткодержатели</t>
  </si>
  <si>
    <t>Приобретение подогревателя газа ППТ-200/63.00.000ПС (ГС)</t>
  </si>
  <si>
    <t>Приобретение сетевых трубопроводов горячего водоснабжения города в пределах АТЭЦ</t>
  </si>
  <si>
    <t>Приобретение цветного проката</t>
  </si>
  <si>
    <t>Трубные продукции</t>
  </si>
  <si>
    <t>Приобретение фильтров для ГТУ-60 мВт</t>
  </si>
  <si>
    <t>Приобретение пластиковых труб</t>
  </si>
  <si>
    <t>Приобретение деталей паропровода конденсата и трубопровода ПВД №4,5 турбины ст.№10</t>
  </si>
  <si>
    <t>Технические масла</t>
  </si>
  <si>
    <t>Приобретение материалов для трубопроводов резервной нитки 8-13 ата IV очереди с ответвлениями на турбины, деаэраторы, РОУ и на пиковые бойлера</t>
  </si>
  <si>
    <t>Оборудование и материалы тепловой автоматики и измерения</t>
  </si>
  <si>
    <t>Приобретение насосных оборудовании</t>
  </si>
  <si>
    <t>Электроды</t>
  </si>
  <si>
    <t>Приобретение задвижек и клапанов</t>
  </si>
  <si>
    <t>Наименование</t>
  </si>
  <si>
    <t>Сумма</t>
  </si>
  <si>
    <t>Взнос за 1 комп</t>
  </si>
  <si>
    <t>Итого:</t>
  </si>
  <si>
    <t>за 2 компанию:</t>
  </si>
  <si>
    <t>зцп</t>
  </si>
  <si>
    <t>2</t>
  </si>
  <si>
    <t>тн</t>
  </si>
  <si>
    <t>Конкурс</t>
  </si>
  <si>
    <t>3</t>
  </si>
  <si>
    <t>4</t>
  </si>
  <si>
    <t>2026-2027 гг.</t>
  </si>
  <si>
    <t>доп.</t>
  </si>
  <si>
    <t>________  2026 жылғы ____________  № бұйрыққа №1қосымша</t>
  </si>
  <si>
    <t>БЕКІТЕМІН:</t>
  </si>
  <si>
    <t>"Атырау ЖЭО" ЖШС Директоры</t>
  </si>
  <si>
    <t xml:space="preserve">____________________ М.К.Аленов </t>
  </si>
  <si>
    <t>"________"_________________________ 2026жыл</t>
  </si>
  <si>
    <t>Тізімге толықтырулар мен өзгерістер</t>
  </si>
  <si>
    <t>2026 жылға арналған шығындық тарифтік реттеу әдісін қолдана отырып тарифті бекіту кезінде шығындары ескерілетін, кәсіпорын бойынша жалпы алғанда, оның ішінде ТМҚ бойынша «Атырау ЖЭО ЖШС» сатып алатын тауарлардың, жұмыстар мен көрсетілетін қызметтердің тізбесіне толықтыру</t>
  </si>
  <si>
    <t>ҚҚС-сыз</t>
  </si>
  <si>
    <t>Материалдар атауы</t>
  </si>
  <si>
    <t>Өлшем бірлігі</t>
  </si>
  <si>
    <t>Кәсіпорын бойынша тұтастай алғанда</t>
  </si>
  <si>
    <t>Сатып алу әдісі</t>
  </si>
  <si>
    <t>Соның ішінде реттелетін қызметтерге</t>
  </si>
  <si>
    <t>жылумен реттелетін қызметтер = жалпы көлемнің 20%, АТС қызметтері үшін реттелетін қызметтерге төленетін төлем мөлшері</t>
  </si>
  <si>
    <t xml:space="preserve">Ескерту </t>
  </si>
  <si>
    <t>Сатып алу көлемі</t>
  </si>
  <si>
    <t>Жылдық орташа бағасы (теңге)</t>
  </si>
  <si>
    <t>Сатып алуға арналған сомалардың ең жоғары мөлшері (теңге)</t>
  </si>
  <si>
    <t>Сатып алу мерзімі</t>
  </si>
  <si>
    <t>2026ж.</t>
  </si>
  <si>
    <t>Директордың экономика және қаржы жөніндегі орынбасары</t>
  </si>
  <si>
    <t xml:space="preserve">А.А.Сабиров </t>
  </si>
  <si>
    <t>Директордың жалпы сұрақтар жөніндегі орынбасары</t>
  </si>
  <si>
    <t>Н.К.Шалекенов</t>
  </si>
  <si>
    <t>ЖДӨҚЖ бөлімінің бастығы</t>
  </si>
  <si>
    <t xml:space="preserve">В.А.Хан </t>
  </si>
  <si>
    <t>МТЖБ-нің бастығы</t>
  </si>
  <si>
    <t xml:space="preserve">М.Н.Жазаев </t>
  </si>
  <si>
    <t>ЖЭБ-нің бастығы</t>
  </si>
  <si>
    <t xml:space="preserve">Д.А.Добрынин </t>
  </si>
  <si>
    <t>Ескерту:    "АЖЭО" ЖШС жыл ішінде Тізбеге толықтырулар мен өзгерістер енгізуге құқылы</t>
  </si>
  <si>
    <t>СБ-нің бастығы</t>
  </si>
  <si>
    <t xml:space="preserve">Ж.М.Муканова </t>
  </si>
  <si>
    <t>Электр шамаларын өлшеуге арналған аспапты жеткізу: «Тангенс-12» өлшегіші.</t>
  </si>
  <si>
    <t>Күкірт қышқылын жеткізу</t>
  </si>
  <si>
    <t>дана</t>
  </si>
  <si>
    <t>қызметтер</t>
  </si>
  <si>
    <t>«Атырау жылу электр орталығы» ЖШС-нің №5 станциялық ПТ-60-90/13 типті турбоагрегатының жоғары қысымды цилиндр (ЖҚЦ) және төмен қысымды цилиндр (ТҚЦ) роторлары металдарының осьтік арна жағынан жай-күйін зерттеп-қарау және роторлар металдарының жай-күйіне кешенді бақылау жүргізу, сараптамалық қорытындысын ұсыну.</t>
  </si>
  <si>
    <t>ДАЗО 2-16-44-6/8 У1 электр қозғалтқышын сатып алу</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</si>
</sst>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_-* #,##0.00\ _₸_-;\-* #,##0.00\ _₸_-;_-* &quot;-&quot;??\ _₸_-;_-@_-"/>
    <numFmt numFmtId="165" formatCode="_-* #,##0.00_р_._-;\-* #,##0.00_р_._-;_-* &quot;-&quot;??_р_._-;_-@_-"/>
    <numFmt numFmtId="166" formatCode="#,##0.000"/>
  </numFmts>
  <fonts count="21" x14ac:knownFonts="1">
    <font>
      <sz val="10"/>
      <name val="Arial Cyr"/>
      <charset val="204"/>
    </font>
    <font>
      <sz val="10"/>
      <name val="Arial Cyr"/>
      <charset val="204"/>
    </font>
    <font>
      <sz val="10"/>
      <name val="Times New Roman"/>
      <family val="1"/>
      <charset val="204"/>
    </font>
    <font>
      <b/>
      <sz val="10"/>
      <name val="Times New Roman"/>
      <family val="1"/>
      <charset val="204"/>
    </font>
    <font>
      <b/>
      <i/>
      <sz val="10"/>
      <name val="Times New Roman"/>
      <family val="1"/>
      <charset val="204"/>
    </font>
    <font>
      <i/>
      <sz val="10"/>
      <name val="Times New Roman"/>
      <family val="1"/>
      <charset val="204"/>
    </font>
    <font>
      <sz val="10"/>
      <name val="Arial Cyr"/>
      <charset val="204"/>
    </font>
    <font>
      <i/>
      <sz val="10"/>
      <name val="Arial Cyr"/>
      <charset val="204"/>
    </font>
    <font>
      <b/>
      <i/>
      <u/>
      <sz val="10"/>
      <name val="Times New Roman"/>
      <family val="1"/>
      <charset val="204"/>
    </font>
    <font>
      <sz val="11"/>
      <color theme="1"/>
      <name val="Calibri"/>
      <family val="2"/>
      <scheme val="minor"/>
    </font>
    <font>
      <b/>
      <sz val="9"/>
      <name val="Times New Roman"/>
      <family val="1"/>
      <charset val="204"/>
    </font>
    <font>
      <sz val="9"/>
      <name val="Arial Cyr"/>
      <charset val="204"/>
    </font>
    <font>
      <sz val="8"/>
      <name val="Arial Cyr"/>
      <charset val="204"/>
    </font>
    <font>
      <b/>
      <sz val="10"/>
      <name val="Arial Cyr"/>
      <charset val="204"/>
    </font>
    <font>
      <sz val="11"/>
      <name val="Times New Roman"/>
      <family val="1"/>
      <charset val="204"/>
    </font>
    <font>
      <sz val="11"/>
      <color rgb="FF474747"/>
      <name val="Arial"/>
      <family val="2"/>
      <charset val="204"/>
    </font>
    <font>
      <b/>
      <sz val="11"/>
      <color rgb="FF474747"/>
      <name val="Arial"/>
      <family val="2"/>
      <charset val="204"/>
    </font>
    <font>
      <b/>
      <sz val="11"/>
      <name val="Times New Roman"/>
      <family val="1"/>
      <charset val="204"/>
    </font>
    <font>
      <sz val="9"/>
      <name val="Times New Roman"/>
      <family val="1"/>
      <charset val="204"/>
    </font>
    <font>
      <b/>
      <sz val="12"/>
      <color rgb="FF212529"/>
      <name val="Times New Roman"/>
      <family val="1"/>
      <charset val="204"/>
    </font>
    <font>
      <b/>
      <sz val="12"/>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4">
    <xf numFmtId="0" fontId="0" fillId="0" borderId="0"/>
    <xf numFmtId="165" fontId="1" fillId="0" borderId="0" applyFont="0" applyFill="0" applyBorder="0" applyAlignment="0" applyProtection="0"/>
    <xf numFmtId="0" fontId="1" fillId="0" borderId="0"/>
    <xf numFmtId="0" fontId="9" fillId="0" borderId="0"/>
  </cellStyleXfs>
  <cellXfs count="80">
    <xf numFmtId="0" fontId="0" fillId="0" borderId="0" xfId="0"/>
    <xf numFmtId="4" fontId="0" fillId="0" borderId="0" xfId="0" applyNumberFormat="1"/>
    <xf numFmtId="0" fontId="0" fillId="0" borderId="0" xfId="0" applyAlignment="1">
      <alignment horizontal="center"/>
    </xf>
    <xf numFmtId="49" fontId="0" fillId="0" borderId="0" xfId="0" applyNumberFormat="1"/>
    <xf numFmtId="166" fontId="0" fillId="0" borderId="0" xfId="0" applyNumberFormat="1"/>
    <xf numFmtId="0" fontId="0" fillId="2" borderId="0" xfId="0" applyFill="1"/>
    <xf numFmtId="0" fontId="3" fillId="2" borderId="0" xfId="0" applyFont="1" applyFill="1" applyBorder="1" applyAlignment="1">
      <alignment vertical="center"/>
    </xf>
    <xf numFmtId="0" fontId="6" fillId="2" borderId="0" xfId="0" applyFont="1" applyFill="1"/>
    <xf numFmtId="0" fontId="3" fillId="0" borderId="0" xfId="0" applyFont="1" applyFill="1" applyBorder="1" applyAlignment="1">
      <alignment horizontal="center" vertical="center"/>
    </xf>
    <xf numFmtId="0" fontId="5" fillId="0" borderId="0" xfId="0" applyFont="1" applyFill="1" applyBorder="1" applyAlignment="1">
      <alignment horizontal="center" vertical="center"/>
    </xf>
    <xf numFmtId="166" fontId="2" fillId="0" borderId="0" xfId="0" applyNumberFormat="1" applyFont="1" applyFill="1" applyAlignment="1">
      <alignment horizontal="right"/>
    </xf>
    <xf numFmtId="4" fontId="2" fillId="2" borderId="0" xfId="0" applyNumberFormat="1" applyFont="1" applyFill="1" applyAlignment="1">
      <alignment horizontal="right"/>
    </xf>
    <xf numFmtId="0" fontId="2" fillId="0" borderId="0" xfId="0" applyFont="1" applyFill="1" applyAlignment="1">
      <alignment horizontal="center"/>
    </xf>
    <xf numFmtId="4" fontId="3" fillId="2" borderId="0" xfId="0" applyNumberFormat="1" applyFont="1" applyFill="1" applyAlignment="1">
      <alignment horizontal="right"/>
    </xf>
    <xf numFmtId="4" fontId="2" fillId="2" borderId="0" xfId="0" applyNumberFormat="1" applyFont="1" applyFill="1" applyAlignment="1">
      <alignment horizontal="right" vertical="center"/>
    </xf>
    <xf numFmtId="0" fontId="7" fillId="2" borderId="0" xfId="0" applyFont="1" applyFill="1"/>
    <xf numFmtId="0" fontId="0" fillId="0" borderId="0" xfId="0"/>
    <xf numFmtId="4" fontId="2" fillId="0" borderId="0" xfId="0" applyNumberFormat="1" applyFont="1" applyFill="1" applyAlignment="1">
      <alignment horizontal="center"/>
    </xf>
    <xf numFmtId="0" fontId="11" fillId="2" borderId="0" xfId="0" applyFont="1" applyFill="1"/>
    <xf numFmtId="4" fontId="2" fillId="2" borderId="1" xfId="0" applyNumberFormat="1" applyFont="1" applyFill="1" applyBorder="1" applyAlignment="1">
      <alignment horizontal="center" vertical="center" wrapText="1"/>
    </xf>
    <xf numFmtId="4" fontId="2" fillId="0" borderId="1" xfId="0" applyNumberFormat="1" applyFont="1" applyFill="1" applyBorder="1" applyAlignment="1">
      <alignment horizontal="center" vertical="center" wrapText="1"/>
    </xf>
    <xf numFmtId="0" fontId="0" fillId="0" borderId="1" xfId="0" applyBorder="1"/>
    <xf numFmtId="0" fontId="1" fillId="2" borderId="0" xfId="0" applyFont="1" applyFill="1"/>
    <xf numFmtId="166" fontId="3" fillId="0" borderId="1" xfId="0" applyNumberFormat="1" applyFont="1" applyFill="1" applyBorder="1" applyAlignment="1">
      <alignment horizontal="center" vertical="center" wrapText="1"/>
    </xf>
    <xf numFmtId="4" fontId="3" fillId="2" borderId="1" xfId="0" applyNumberFormat="1" applyFont="1" applyFill="1" applyBorder="1" applyAlignment="1">
      <alignment horizontal="center" vertical="center" wrapText="1"/>
    </xf>
    <xf numFmtId="4" fontId="0" fillId="0" borderId="1" xfId="0" applyNumberFormat="1" applyBorder="1"/>
    <xf numFmtId="0" fontId="2" fillId="0" borderId="1" xfId="0" applyFont="1" applyFill="1" applyBorder="1" applyAlignment="1">
      <alignment horizontal="center" vertical="center" wrapText="1"/>
    </xf>
    <xf numFmtId="0" fontId="15" fillId="0" borderId="0" xfId="0" applyFont="1" applyAlignment="1">
      <alignment wrapText="1"/>
    </xf>
    <xf numFmtId="0" fontId="15" fillId="0" borderId="1" xfId="0" applyFont="1" applyBorder="1" applyAlignment="1">
      <alignment wrapText="1"/>
    </xf>
    <xf numFmtId="3" fontId="15" fillId="0" borderId="1" xfId="0" applyNumberFormat="1" applyFont="1" applyBorder="1"/>
    <xf numFmtId="165" fontId="0" fillId="0" borderId="1" xfId="1" applyFont="1" applyBorder="1"/>
    <xf numFmtId="0" fontId="16" fillId="0" borderId="1" xfId="0" applyFont="1" applyBorder="1" applyAlignment="1">
      <alignment wrapText="1"/>
    </xf>
    <xf numFmtId="165" fontId="13" fillId="0" borderId="1" xfId="0" applyNumberFormat="1" applyFont="1" applyBorder="1"/>
    <xf numFmtId="164" fontId="13" fillId="0" borderId="0" xfId="0" applyNumberFormat="1" applyFont="1"/>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4" fontId="14" fillId="0" borderId="1" xfId="0" applyNumberFormat="1" applyFont="1" applyBorder="1" applyAlignment="1">
      <alignment horizontal="right" vertical="center"/>
    </xf>
    <xf numFmtId="4" fontId="14" fillId="2" borderId="1" xfId="0" applyNumberFormat="1" applyFont="1" applyFill="1" applyBorder="1" applyAlignment="1">
      <alignment horizontal="right" vertical="center" wrapText="1"/>
    </xf>
    <xf numFmtId="0" fontId="17" fillId="0" borderId="1" xfId="0" applyFont="1" applyFill="1" applyBorder="1" applyAlignment="1">
      <alignment horizontal="left" vertical="center" wrapText="1"/>
    </xf>
    <xf numFmtId="4" fontId="3" fillId="0" borderId="1" xfId="0" applyNumberFormat="1" applyFont="1" applyFill="1" applyBorder="1" applyAlignment="1">
      <alignment horizontal="center" vertical="center" wrapText="1"/>
    </xf>
    <xf numFmtId="4" fontId="3"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2" fillId="0" borderId="1" xfId="0" applyNumberFormat="1" applyFont="1" applyFill="1" applyBorder="1" applyAlignment="1">
      <alignment vertical="center" wrapText="1"/>
    </xf>
    <xf numFmtId="166" fontId="2" fillId="0" borderId="1" xfId="0" applyNumberFormat="1" applyFont="1" applyFill="1" applyBorder="1" applyAlignment="1">
      <alignment horizontal="right" vertical="center" wrapText="1"/>
    </xf>
    <xf numFmtId="4" fontId="2" fillId="0" borderId="1" xfId="0" applyNumberFormat="1" applyFont="1" applyFill="1" applyBorder="1" applyAlignment="1">
      <alignment horizontal="right" vertical="center" wrapText="1"/>
    </xf>
    <xf numFmtId="0" fontId="3" fillId="0" borderId="1" xfId="0"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4" fontId="10"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18" fillId="2"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0" fontId="19" fillId="0" borderId="0" xfId="0" applyFont="1" applyAlignment="1">
      <alignment wrapText="1"/>
    </xf>
    <xf numFmtId="0" fontId="19" fillId="0" borderId="0" xfId="0" applyFont="1"/>
    <xf numFmtId="0" fontId="19" fillId="0" borderId="2" xfId="0" applyFont="1" applyBorder="1"/>
    <xf numFmtId="0" fontId="14" fillId="2" borderId="3" xfId="0" applyFont="1" applyFill="1" applyBorder="1" applyAlignment="1">
      <alignment vertical="center" wrapText="1"/>
    </xf>
    <xf numFmtId="0" fontId="19" fillId="3" borderId="1" xfId="0" applyFont="1" applyFill="1" applyBorder="1" applyAlignment="1">
      <alignment vertical="center" wrapText="1"/>
    </xf>
    <xf numFmtId="0" fontId="19" fillId="3" borderId="3" xfId="0" applyFont="1" applyFill="1" applyBorder="1" applyAlignment="1">
      <alignment vertical="center" wrapText="1"/>
    </xf>
    <xf numFmtId="49" fontId="3" fillId="0" borderId="1" xfId="0" applyNumberFormat="1" applyFont="1" applyFill="1" applyBorder="1" applyAlignment="1">
      <alignment horizontal="center" vertical="center" wrapText="1"/>
    </xf>
    <xf numFmtId="0" fontId="4" fillId="0" borderId="0" xfId="0" applyFont="1" applyAlignment="1">
      <alignment horizontal="left" vertical="center" wrapText="1"/>
    </xf>
    <xf numFmtId="0" fontId="8" fillId="0" borderId="0" xfId="0" applyFont="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wrapText="1"/>
    </xf>
    <xf numFmtId="4" fontId="3" fillId="0" borderId="0" xfId="0" applyNumberFormat="1" applyFont="1" applyFill="1" applyAlignment="1">
      <alignment horizontal="left" vertical="center" wrapText="1"/>
    </xf>
    <xf numFmtId="4" fontId="2" fillId="0" borderId="0" xfId="0" applyNumberFormat="1" applyFont="1" applyFill="1" applyAlignment="1">
      <alignment horizontal="left" vertical="center" wrapText="1"/>
    </xf>
    <xf numFmtId="4" fontId="2" fillId="0" borderId="0" xfId="0" applyNumberFormat="1" applyFont="1" applyFill="1" applyAlignment="1">
      <alignment horizontal="left"/>
    </xf>
    <xf numFmtId="0" fontId="3" fillId="0" borderId="0" xfId="0" applyFont="1" applyFill="1" applyBorder="1" applyAlignment="1">
      <alignment horizontal="center" vertical="center" wrapText="1"/>
    </xf>
    <xf numFmtId="49" fontId="3" fillId="0" borderId="1" xfId="0" applyNumberFormat="1" applyFont="1" applyFill="1" applyBorder="1" applyAlignment="1">
      <alignment horizontal="center" vertical="center" wrapText="1"/>
    </xf>
    <xf numFmtId="0" fontId="20" fillId="0" borderId="0" xfId="0" applyFont="1" applyFill="1" applyAlignment="1">
      <alignment horizontal="center"/>
    </xf>
    <xf numFmtId="0" fontId="3" fillId="0" borderId="2" xfId="0" applyFont="1" applyBorder="1" applyAlignment="1">
      <alignment horizontal="center" vertical="center"/>
    </xf>
    <xf numFmtId="0" fontId="2" fillId="0" borderId="3" xfId="0" applyFont="1" applyBorder="1" applyAlignment="1">
      <alignment horizontal="center" vertical="center"/>
    </xf>
  </cellXfs>
  <cellStyles count="4">
    <cellStyle name="Обычный" xfId="0" builtinId="0"/>
    <cellStyle name="Обычный 2" xfId="3"/>
    <cellStyle name="Обычный 3" xfId="2"/>
    <cellStyle name="Финансовый" xfId="1"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5</xdr:col>
      <xdr:colOff>981075</xdr:colOff>
      <xdr:row>29</xdr:row>
      <xdr:rowOff>0</xdr:rowOff>
    </xdr:from>
    <xdr:ext cx="184731" cy="436786"/>
    <xdr:sp macro="" textlink="">
      <xdr:nvSpPr>
        <xdr:cNvPr id="2" name="TextBox 1">
          <a:extLst>
            <a:ext uri="{FF2B5EF4-FFF2-40B4-BE49-F238E27FC236}">
              <a16:creationId xmlns="" xmlns:a16="http://schemas.microsoft.com/office/drawing/2014/main" id="{00000000-0008-0000-0000-000002000000}"/>
            </a:ext>
          </a:extLst>
        </xdr:cNvPr>
        <xdr:cNvSpPr txBox="1"/>
      </xdr:nvSpPr>
      <xdr:spPr>
        <a:xfrm>
          <a:off x="7505700" y="667512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5</xdr:col>
      <xdr:colOff>981075</xdr:colOff>
      <xdr:row>29</xdr:row>
      <xdr:rowOff>0</xdr:rowOff>
    </xdr:from>
    <xdr:ext cx="184731" cy="264560"/>
    <xdr:sp macro="" textlink="">
      <xdr:nvSpPr>
        <xdr:cNvPr id="3" name="TextBox 2">
          <a:extLst>
            <a:ext uri="{FF2B5EF4-FFF2-40B4-BE49-F238E27FC236}">
              <a16:creationId xmlns="" xmlns:a16="http://schemas.microsoft.com/office/drawing/2014/main" id="{00000000-0008-0000-0000-000003000000}"/>
            </a:ext>
          </a:extLst>
        </xdr:cNvPr>
        <xdr:cNvSpPr txBox="1"/>
      </xdr:nvSpPr>
      <xdr:spPr>
        <a:xfrm>
          <a:off x="7353300" y="3716274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4" name="TextBox 3">
          <a:extLst>
            <a:ext uri="{FF2B5EF4-FFF2-40B4-BE49-F238E27FC236}">
              <a16:creationId xmlns="" xmlns:a16="http://schemas.microsoft.com/office/drawing/2014/main" id="{00000000-0008-0000-0000-000004000000}"/>
            </a:ext>
          </a:extLst>
        </xdr:cNvPr>
        <xdr:cNvSpPr txBox="1"/>
      </xdr:nvSpPr>
      <xdr:spPr>
        <a:xfrm>
          <a:off x="7432098" y="3805713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5" name="TextBox 4">
          <a:extLst>
            <a:ext uri="{FF2B5EF4-FFF2-40B4-BE49-F238E27FC236}">
              <a16:creationId xmlns="" xmlns:a16="http://schemas.microsoft.com/office/drawing/2014/main" id="{00000000-0008-0000-0000-000005000000}"/>
            </a:ext>
          </a:extLst>
        </xdr:cNvPr>
        <xdr:cNvSpPr txBox="1"/>
      </xdr:nvSpPr>
      <xdr:spPr>
        <a:xfrm>
          <a:off x="7432098" y="397776989"/>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8" name="TextBox 7">
          <a:extLst>
            <a:ext uri="{FF2B5EF4-FFF2-40B4-BE49-F238E27FC236}">
              <a16:creationId xmlns="" xmlns:a16="http://schemas.microsoft.com/office/drawing/2014/main" id="{00000000-0008-0000-0000-000008000000}"/>
            </a:ext>
          </a:extLst>
        </xdr:cNvPr>
        <xdr:cNvSpPr txBox="1"/>
      </xdr:nvSpPr>
      <xdr:spPr>
        <a:xfrm>
          <a:off x="7432098" y="38157583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7" name="TextBox 6">
          <a:extLst>
            <a:ext uri="{FF2B5EF4-FFF2-40B4-BE49-F238E27FC236}">
              <a16:creationId xmlns="" xmlns:a16="http://schemas.microsoft.com/office/drawing/2014/main" id="{00000000-0008-0000-0000-000007000000}"/>
            </a:ext>
          </a:extLst>
        </xdr:cNvPr>
        <xdr:cNvSpPr txBox="1"/>
      </xdr:nvSpPr>
      <xdr:spPr>
        <a:xfrm>
          <a:off x="7429500" y="431673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0" name="TextBox 9">
          <a:extLst>
            <a:ext uri="{FF2B5EF4-FFF2-40B4-BE49-F238E27FC236}">
              <a16:creationId xmlns="" xmlns:a16="http://schemas.microsoft.com/office/drawing/2014/main" id="{00000000-0008-0000-0000-00000A000000}"/>
            </a:ext>
          </a:extLst>
        </xdr:cNvPr>
        <xdr:cNvSpPr txBox="1"/>
      </xdr:nvSpPr>
      <xdr:spPr>
        <a:xfrm>
          <a:off x="7429500" y="4306062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9" name="TextBox 8">
          <a:extLst>
            <a:ext uri="{FF2B5EF4-FFF2-40B4-BE49-F238E27FC236}">
              <a16:creationId xmlns="" xmlns:a16="http://schemas.microsoft.com/office/drawing/2014/main" id="{00000000-0008-0000-0000-000009000000}"/>
            </a:ext>
          </a:extLst>
        </xdr:cNvPr>
        <xdr:cNvSpPr txBox="1"/>
      </xdr:nvSpPr>
      <xdr:spPr>
        <a:xfrm>
          <a:off x="7429500" y="382438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1" name="TextBox 10">
          <a:extLst>
            <a:ext uri="{FF2B5EF4-FFF2-40B4-BE49-F238E27FC236}">
              <a16:creationId xmlns="" xmlns:a16="http://schemas.microsoft.com/office/drawing/2014/main" id="{00000000-0008-0000-0000-00000B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2" name="TextBox 11">
          <a:extLst>
            <a:ext uri="{FF2B5EF4-FFF2-40B4-BE49-F238E27FC236}">
              <a16:creationId xmlns="" xmlns:a16="http://schemas.microsoft.com/office/drawing/2014/main" id="{00000000-0008-0000-0000-00000C000000}"/>
            </a:ext>
          </a:extLst>
        </xdr:cNvPr>
        <xdr:cNvSpPr txBox="1"/>
      </xdr:nvSpPr>
      <xdr:spPr>
        <a:xfrm>
          <a:off x="7429500" y="397735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3" name="TextBox 12">
          <a:extLst>
            <a:ext uri="{FF2B5EF4-FFF2-40B4-BE49-F238E27FC236}">
              <a16:creationId xmlns="" xmlns:a16="http://schemas.microsoft.com/office/drawing/2014/main" id="{00000000-0008-0000-0000-00000D000000}"/>
            </a:ext>
          </a:extLst>
        </xdr:cNvPr>
        <xdr:cNvSpPr txBox="1"/>
      </xdr:nvSpPr>
      <xdr:spPr>
        <a:xfrm>
          <a:off x="7429500" y="3980592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4" name="TextBox 13">
          <a:extLst>
            <a:ext uri="{FF2B5EF4-FFF2-40B4-BE49-F238E27FC236}">
              <a16:creationId xmlns="" xmlns:a16="http://schemas.microsoft.com/office/drawing/2014/main" id="{00000000-0008-0000-0000-00000E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5" name="TextBox 14">
          <a:extLst>
            <a:ext uri="{FF2B5EF4-FFF2-40B4-BE49-F238E27FC236}">
              <a16:creationId xmlns="" xmlns:a16="http://schemas.microsoft.com/office/drawing/2014/main" id="{00000000-0008-0000-0000-00000F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6" name="TextBox 15">
          <a:extLst>
            <a:ext uri="{FF2B5EF4-FFF2-40B4-BE49-F238E27FC236}">
              <a16:creationId xmlns="" xmlns:a16="http://schemas.microsoft.com/office/drawing/2014/main" id="{00000000-0008-0000-0000-000010000000}"/>
            </a:ext>
          </a:extLst>
        </xdr:cNvPr>
        <xdr:cNvSpPr txBox="1"/>
      </xdr:nvSpPr>
      <xdr:spPr>
        <a:xfrm>
          <a:off x="7429500" y="33794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29</xdr:row>
      <xdr:rowOff>0</xdr:rowOff>
    </xdr:from>
    <xdr:ext cx="184731" cy="264560"/>
    <xdr:sp macro="" textlink="">
      <xdr:nvSpPr>
        <xdr:cNvPr id="17" name="TextBox 16">
          <a:extLst>
            <a:ext uri="{FF2B5EF4-FFF2-40B4-BE49-F238E27FC236}">
              <a16:creationId xmlns="" xmlns:a16="http://schemas.microsoft.com/office/drawing/2014/main" id="{00000000-0008-0000-0000-000011000000}"/>
            </a:ext>
          </a:extLst>
        </xdr:cNvPr>
        <xdr:cNvSpPr txBox="1"/>
      </xdr:nvSpPr>
      <xdr:spPr>
        <a:xfrm>
          <a:off x="7429500" y="4092511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29</xdr:row>
      <xdr:rowOff>0</xdr:rowOff>
    </xdr:from>
    <xdr:ext cx="184731" cy="264560"/>
    <xdr:sp macro="" textlink="">
      <xdr:nvSpPr>
        <xdr:cNvPr id="18" name="TextBox 17">
          <a:extLst>
            <a:ext uri="{FF2B5EF4-FFF2-40B4-BE49-F238E27FC236}">
              <a16:creationId xmlns="" xmlns:a16="http://schemas.microsoft.com/office/drawing/2014/main" id="{00000000-0008-0000-0000-000012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264560"/>
    <xdr:sp macro="" textlink="">
      <xdr:nvSpPr>
        <xdr:cNvPr id="19" name="TextBox 18">
          <a:extLst>
            <a:ext uri="{FF2B5EF4-FFF2-40B4-BE49-F238E27FC236}">
              <a16:creationId xmlns="" xmlns:a16="http://schemas.microsoft.com/office/drawing/2014/main" id="{00000000-0008-0000-0000-000013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264560"/>
    <xdr:sp macro="" textlink="">
      <xdr:nvSpPr>
        <xdr:cNvPr id="20" name="TextBox 19">
          <a:extLst>
            <a:ext uri="{FF2B5EF4-FFF2-40B4-BE49-F238E27FC236}">
              <a16:creationId xmlns="" xmlns:a16="http://schemas.microsoft.com/office/drawing/2014/main" id="{00000000-0008-0000-0000-000014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21" name="TextBox 20">
          <a:extLst>
            <a:ext uri="{FF2B5EF4-FFF2-40B4-BE49-F238E27FC236}">
              <a16:creationId xmlns="" xmlns:a16="http://schemas.microsoft.com/office/drawing/2014/main" id="{00000000-0008-0000-0000-000015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264560"/>
    <xdr:sp macro="" textlink="">
      <xdr:nvSpPr>
        <xdr:cNvPr id="22" name="TextBox 21">
          <a:extLst>
            <a:ext uri="{FF2B5EF4-FFF2-40B4-BE49-F238E27FC236}">
              <a16:creationId xmlns="" xmlns:a16="http://schemas.microsoft.com/office/drawing/2014/main" id="{00000000-0008-0000-0000-000016000000}"/>
            </a:ext>
          </a:extLst>
        </xdr:cNvPr>
        <xdr:cNvSpPr txBox="1"/>
      </xdr:nvSpPr>
      <xdr:spPr>
        <a:xfrm>
          <a:off x="7505700" y="6460807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29</xdr:row>
      <xdr:rowOff>0</xdr:rowOff>
    </xdr:from>
    <xdr:ext cx="184731" cy="436786"/>
    <xdr:sp macro="" textlink="">
      <xdr:nvSpPr>
        <xdr:cNvPr id="23" name="TextBox 22">
          <a:extLst>
            <a:ext uri="{FF2B5EF4-FFF2-40B4-BE49-F238E27FC236}">
              <a16:creationId xmlns="" xmlns:a16="http://schemas.microsoft.com/office/drawing/2014/main" id="{00000000-0008-0000-0000-000017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29</xdr:row>
      <xdr:rowOff>0</xdr:rowOff>
    </xdr:from>
    <xdr:ext cx="184731" cy="264560"/>
    <xdr:sp macro="" textlink="">
      <xdr:nvSpPr>
        <xdr:cNvPr id="24" name="TextBox 23">
          <a:extLst>
            <a:ext uri="{FF2B5EF4-FFF2-40B4-BE49-F238E27FC236}">
              <a16:creationId xmlns="" xmlns:a16="http://schemas.microsoft.com/office/drawing/2014/main" id="{00000000-0008-0000-0000-000018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436786"/>
    <xdr:sp macro="" textlink="">
      <xdr:nvSpPr>
        <xdr:cNvPr id="25" name="TextBox 24">
          <a:extLst>
            <a:ext uri="{FF2B5EF4-FFF2-40B4-BE49-F238E27FC236}">
              <a16:creationId xmlns="" xmlns:a16="http://schemas.microsoft.com/office/drawing/2014/main" id="{00000000-0008-0000-0000-000019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29</xdr:row>
      <xdr:rowOff>0</xdr:rowOff>
    </xdr:from>
    <xdr:ext cx="184731" cy="264560"/>
    <xdr:sp macro="" textlink="">
      <xdr:nvSpPr>
        <xdr:cNvPr id="26" name="TextBox 25">
          <a:extLst>
            <a:ext uri="{FF2B5EF4-FFF2-40B4-BE49-F238E27FC236}">
              <a16:creationId xmlns="" xmlns:a16="http://schemas.microsoft.com/office/drawing/2014/main" id="{00000000-0008-0000-0000-00001A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436786"/>
    <xdr:sp macro="" textlink="">
      <xdr:nvSpPr>
        <xdr:cNvPr id="27" name="TextBox 26">
          <a:extLst>
            <a:ext uri="{FF2B5EF4-FFF2-40B4-BE49-F238E27FC236}">
              <a16:creationId xmlns="" xmlns:a16="http://schemas.microsoft.com/office/drawing/2014/main" id="{00000000-0008-0000-0000-00001B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29</xdr:row>
      <xdr:rowOff>0</xdr:rowOff>
    </xdr:from>
    <xdr:ext cx="184731" cy="264560"/>
    <xdr:sp macro="" textlink="">
      <xdr:nvSpPr>
        <xdr:cNvPr id="28" name="TextBox 27">
          <a:extLst>
            <a:ext uri="{FF2B5EF4-FFF2-40B4-BE49-F238E27FC236}">
              <a16:creationId xmlns="" xmlns:a16="http://schemas.microsoft.com/office/drawing/2014/main" id="{00000000-0008-0000-0000-00001C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29" name="TextBox 28">
          <a:extLst>
            <a:ext uri="{FF2B5EF4-FFF2-40B4-BE49-F238E27FC236}">
              <a16:creationId xmlns="" xmlns:a16="http://schemas.microsoft.com/office/drawing/2014/main" id="{00000000-0008-0000-0000-00001D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30" name="TextBox 29">
          <a:extLst>
            <a:ext uri="{FF2B5EF4-FFF2-40B4-BE49-F238E27FC236}">
              <a16:creationId xmlns="" xmlns:a16="http://schemas.microsoft.com/office/drawing/2014/main" id="{00000000-0008-0000-0000-00001E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436786"/>
    <xdr:sp macro="" textlink="">
      <xdr:nvSpPr>
        <xdr:cNvPr id="31" name="TextBox 30">
          <a:extLst>
            <a:ext uri="{FF2B5EF4-FFF2-40B4-BE49-F238E27FC236}">
              <a16:creationId xmlns="" xmlns:a16="http://schemas.microsoft.com/office/drawing/2014/main" id="{00000000-0008-0000-0000-00001F000000}"/>
            </a:ext>
          </a:extLst>
        </xdr:cNvPr>
        <xdr:cNvSpPr txBox="1"/>
      </xdr:nvSpPr>
      <xdr:spPr>
        <a:xfrm>
          <a:off x="7505700" y="2373249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29</xdr:row>
      <xdr:rowOff>0</xdr:rowOff>
    </xdr:from>
    <xdr:ext cx="184731" cy="264560"/>
    <xdr:sp macro="" textlink="">
      <xdr:nvSpPr>
        <xdr:cNvPr id="32" name="TextBox 31">
          <a:extLst>
            <a:ext uri="{FF2B5EF4-FFF2-40B4-BE49-F238E27FC236}">
              <a16:creationId xmlns="" xmlns:a16="http://schemas.microsoft.com/office/drawing/2014/main" id="{00000000-0008-0000-0000-000020000000}"/>
            </a:ext>
          </a:extLst>
        </xdr:cNvPr>
        <xdr:cNvSpPr txBox="1"/>
      </xdr:nvSpPr>
      <xdr:spPr>
        <a:xfrm>
          <a:off x="7505700" y="2373249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3" name="TextBox 32">
          <a:extLst>
            <a:ext uri="{FF2B5EF4-FFF2-40B4-BE49-F238E27FC236}">
              <a16:creationId xmlns="" xmlns:a16="http://schemas.microsoft.com/office/drawing/2014/main" id="{A13854D0-E94B-4017-B608-A8F88DF4E08D}"/>
            </a:ext>
          </a:extLst>
        </xdr:cNvPr>
        <xdr:cNvSpPr txBox="1"/>
      </xdr:nvSpPr>
      <xdr:spPr>
        <a:xfrm>
          <a:off x="9144000" y="281368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4" name="TextBox 33">
          <a:extLst>
            <a:ext uri="{FF2B5EF4-FFF2-40B4-BE49-F238E27FC236}">
              <a16:creationId xmlns="" xmlns:a16="http://schemas.microsoft.com/office/drawing/2014/main" id="{CC4C2A1D-FCFD-4870-907C-BEA25E3A8EE7}"/>
            </a:ext>
          </a:extLst>
        </xdr:cNvPr>
        <xdr:cNvSpPr txBox="1"/>
      </xdr:nvSpPr>
      <xdr:spPr>
        <a:xfrm>
          <a:off x="9144000" y="301847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5" name="TextBox 34">
          <a:extLst>
            <a:ext uri="{FF2B5EF4-FFF2-40B4-BE49-F238E27FC236}">
              <a16:creationId xmlns="" xmlns:a16="http://schemas.microsoft.com/office/drawing/2014/main" id="{8046F850-E0C8-413D-84D8-39983ED35ECA}"/>
            </a:ext>
          </a:extLst>
        </xdr:cNvPr>
        <xdr:cNvSpPr txBox="1"/>
      </xdr:nvSpPr>
      <xdr:spPr>
        <a:xfrm>
          <a:off x="9144000" y="35385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6" name="TextBox 35">
          <a:extLst>
            <a:ext uri="{FF2B5EF4-FFF2-40B4-BE49-F238E27FC236}">
              <a16:creationId xmlns="" xmlns:a16="http://schemas.microsoft.com/office/drawing/2014/main" id="{73B6048B-B376-4453-A4B3-2C346C4BBAE8}"/>
            </a:ext>
          </a:extLst>
        </xdr:cNvPr>
        <xdr:cNvSpPr txBox="1"/>
      </xdr:nvSpPr>
      <xdr:spPr>
        <a:xfrm>
          <a:off x="9144000" y="38242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7" name="TextBox 36">
          <a:extLst>
            <a:ext uri="{FF2B5EF4-FFF2-40B4-BE49-F238E27FC236}">
              <a16:creationId xmlns="" xmlns:a16="http://schemas.microsoft.com/office/drawing/2014/main" id="{08E9DD0E-142B-4089-B9AF-8D8A6A7405FA}"/>
            </a:ext>
          </a:extLst>
        </xdr:cNvPr>
        <xdr:cNvSpPr txBox="1"/>
      </xdr:nvSpPr>
      <xdr:spPr>
        <a:xfrm>
          <a:off x="9144000" y="40528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8" name="TextBox 37">
          <a:extLst>
            <a:ext uri="{FF2B5EF4-FFF2-40B4-BE49-F238E27FC236}">
              <a16:creationId xmlns="" xmlns:a16="http://schemas.microsoft.com/office/drawing/2014/main" id="{8E855107-E747-4ED0-975B-0E98AFE7F9EA}"/>
            </a:ext>
          </a:extLst>
        </xdr:cNvPr>
        <xdr:cNvSpPr txBox="1"/>
      </xdr:nvSpPr>
      <xdr:spPr>
        <a:xfrm>
          <a:off x="9144000" y="431958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39" name="TextBox 38">
          <a:extLst>
            <a:ext uri="{FF2B5EF4-FFF2-40B4-BE49-F238E27FC236}">
              <a16:creationId xmlns="" xmlns:a16="http://schemas.microsoft.com/office/drawing/2014/main" id="{CB101EC9-0287-419D-8CF4-CC34BEB3D9D0}"/>
            </a:ext>
          </a:extLst>
        </xdr:cNvPr>
        <xdr:cNvSpPr txBox="1"/>
      </xdr:nvSpPr>
      <xdr:spPr>
        <a:xfrm>
          <a:off x="9144000" y="445293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40" name="TextBox 39">
          <a:extLst>
            <a:ext uri="{FF2B5EF4-FFF2-40B4-BE49-F238E27FC236}">
              <a16:creationId xmlns="" xmlns:a16="http://schemas.microsoft.com/office/drawing/2014/main" id="{0557C036-8955-45F2-AD91-532BF914FA88}"/>
            </a:ext>
          </a:extLst>
        </xdr:cNvPr>
        <xdr:cNvSpPr txBox="1"/>
      </xdr:nvSpPr>
      <xdr:spPr>
        <a:xfrm>
          <a:off x="9144000" y="49710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41" name="TextBox 40">
          <a:extLst>
            <a:ext uri="{FF2B5EF4-FFF2-40B4-BE49-F238E27FC236}">
              <a16:creationId xmlns="" xmlns:a16="http://schemas.microsoft.com/office/drawing/2014/main" id="{0E6CEDAD-75E4-4BB2-BA50-5CA414C9BACA}"/>
            </a:ext>
          </a:extLst>
        </xdr:cNvPr>
        <xdr:cNvSpPr txBox="1"/>
      </xdr:nvSpPr>
      <xdr:spPr>
        <a:xfrm>
          <a:off x="9144000" y="547116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42" name="TextBox 41">
          <a:extLst>
            <a:ext uri="{FF2B5EF4-FFF2-40B4-BE49-F238E27FC236}">
              <a16:creationId xmlns="" xmlns:a16="http://schemas.microsoft.com/office/drawing/2014/main" id="{A81A1836-433F-44D9-BB81-014736651EE4}"/>
            </a:ext>
          </a:extLst>
        </xdr:cNvPr>
        <xdr:cNvSpPr txBox="1"/>
      </xdr:nvSpPr>
      <xdr:spPr>
        <a:xfrm>
          <a:off x="9144000" y="56759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43" name="TextBox 42">
          <a:extLst>
            <a:ext uri="{FF2B5EF4-FFF2-40B4-BE49-F238E27FC236}">
              <a16:creationId xmlns="" xmlns:a16="http://schemas.microsoft.com/office/drawing/2014/main" id="{717A5AE3-DA28-485A-B944-CB594151FF5B}"/>
            </a:ext>
          </a:extLst>
        </xdr:cNvPr>
        <xdr:cNvSpPr txBox="1"/>
      </xdr:nvSpPr>
      <xdr:spPr>
        <a:xfrm>
          <a:off x="9144000" y="596931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981075</xdr:colOff>
      <xdr:row>29</xdr:row>
      <xdr:rowOff>0</xdr:rowOff>
    </xdr:from>
    <xdr:ext cx="184731" cy="436786"/>
    <xdr:sp macro="" textlink="">
      <xdr:nvSpPr>
        <xdr:cNvPr id="44" name="TextBox 43">
          <a:extLst>
            <a:ext uri="{FF2B5EF4-FFF2-40B4-BE49-F238E27FC236}">
              <a16:creationId xmlns="" xmlns:a16="http://schemas.microsoft.com/office/drawing/2014/main" id="{8714B3D2-00C6-4686-9474-93C539EF6580}"/>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6</xdr:col>
      <xdr:colOff>981075</xdr:colOff>
      <xdr:row>29</xdr:row>
      <xdr:rowOff>0</xdr:rowOff>
    </xdr:from>
    <xdr:ext cx="184731" cy="264560"/>
    <xdr:sp macro="" textlink="">
      <xdr:nvSpPr>
        <xdr:cNvPr id="45" name="TextBox 44">
          <a:extLst>
            <a:ext uri="{FF2B5EF4-FFF2-40B4-BE49-F238E27FC236}">
              <a16:creationId xmlns="" xmlns:a16="http://schemas.microsoft.com/office/drawing/2014/main" id="{61E3A1FE-F651-4BDE-A31B-37C7F7F10738}"/>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436786"/>
    <xdr:sp macro="" textlink="">
      <xdr:nvSpPr>
        <xdr:cNvPr id="46" name="TextBox 45">
          <a:extLst>
            <a:ext uri="{FF2B5EF4-FFF2-40B4-BE49-F238E27FC236}">
              <a16:creationId xmlns="" xmlns:a16="http://schemas.microsoft.com/office/drawing/2014/main" id="{279D6E7F-F540-4141-9B71-BD740C97094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7</xdr:col>
      <xdr:colOff>981075</xdr:colOff>
      <xdr:row>29</xdr:row>
      <xdr:rowOff>0</xdr:rowOff>
    </xdr:from>
    <xdr:ext cx="184731" cy="264560"/>
    <xdr:sp macro="" textlink="">
      <xdr:nvSpPr>
        <xdr:cNvPr id="47" name="TextBox 46">
          <a:extLst>
            <a:ext uri="{FF2B5EF4-FFF2-40B4-BE49-F238E27FC236}">
              <a16:creationId xmlns="" xmlns:a16="http://schemas.microsoft.com/office/drawing/2014/main" id="{730A7EEE-914C-4F62-B9D3-D505AE379B52}"/>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436786"/>
    <xdr:sp macro="" textlink="">
      <xdr:nvSpPr>
        <xdr:cNvPr id="48" name="TextBox 47">
          <a:extLst>
            <a:ext uri="{FF2B5EF4-FFF2-40B4-BE49-F238E27FC236}">
              <a16:creationId xmlns="" xmlns:a16="http://schemas.microsoft.com/office/drawing/2014/main" id="{FC7A7ACB-78A4-4844-9276-6CF835520514}"/>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8</xdr:col>
      <xdr:colOff>981075</xdr:colOff>
      <xdr:row>29</xdr:row>
      <xdr:rowOff>0</xdr:rowOff>
    </xdr:from>
    <xdr:ext cx="184731" cy="264560"/>
    <xdr:sp macro="" textlink="">
      <xdr:nvSpPr>
        <xdr:cNvPr id="49" name="TextBox 48">
          <a:extLst>
            <a:ext uri="{FF2B5EF4-FFF2-40B4-BE49-F238E27FC236}">
              <a16:creationId xmlns="" xmlns:a16="http://schemas.microsoft.com/office/drawing/2014/main" id="{106CF8E5-AD02-48B6-8CDB-A54ED0225B59}"/>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50" name="TextBox 49">
          <a:extLst>
            <a:ext uri="{FF2B5EF4-FFF2-40B4-BE49-F238E27FC236}">
              <a16:creationId xmlns="" xmlns:a16="http://schemas.microsoft.com/office/drawing/2014/main" id="{959BEA4A-7FD0-4ACA-8AD1-845DD635452F}"/>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51" name="TextBox 50">
          <a:extLst>
            <a:ext uri="{FF2B5EF4-FFF2-40B4-BE49-F238E27FC236}">
              <a16:creationId xmlns="" xmlns:a16="http://schemas.microsoft.com/office/drawing/2014/main" id="{26F92807-2122-424B-9659-879AF4D32B44}"/>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436786"/>
    <xdr:sp macro="" textlink="">
      <xdr:nvSpPr>
        <xdr:cNvPr id="52" name="TextBox 51">
          <a:extLst>
            <a:ext uri="{FF2B5EF4-FFF2-40B4-BE49-F238E27FC236}">
              <a16:creationId xmlns="" xmlns:a16="http://schemas.microsoft.com/office/drawing/2014/main" id="{47A32755-4423-4E63-9790-0B6D06CECBB8}"/>
            </a:ext>
          </a:extLst>
        </xdr:cNvPr>
        <xdr:cNvSpPr txBox="1"/>
      </xdr:nvSpPr>
      <xdr:spPr>
        <a:xfrm>
          <a:off x="7505700" y="605790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10</xdr:col>
      <xdr:colOff>981075</xdr:colOff>
      <xdr:row>29</xdr:row>
      <xdr:rowOff>0</xdr:rowOff>
    </xdr:from>
    <xdr:ext cx="184731" cy="264560"/>
    <xdr:sp macro="" textlink="">
      <xdr:nvSpPr>
        <xdr:cNvPr id="53" name="TextBox 52">
          <a:extLst>
            <a:ext uri="{FF2B5EF4-FFF2-40B4-BE49-F238E27FC236}">
              <a16:creationId xmlns="" xmlns:a16="http://schemas.microsoft.com/office/drawing/2014/main" id="{90A39D85-AC3C-4E94-8560-C698D0D79E47}"/>
            </a:ext>
          </a:extLst>
        </xdr:cNvPr>
        <xdr:cNvSpPr txBox="1"/>
      </xdr:nvSpPr>
      <xdr:spPr>
        <a:xfrm>
          <a:off x="7505700" y="605790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4" name="TextBox 53">
          <a:extLst>
            <a:ext uri="{FF2B5EF4-FFF2-40B4-BE49-F238E27FC236}">
              <a16:creationId xmlns="" xmlns:a16="http://schemas.microsoft.com/office/drawing/2014/main" id="{A7B99427-A93C-4404-9075-E0DE871473CE}"/>
            </a:ext>
          </a:extLst>
        </xdr:cNvPr>
        <xdr:cNvSpPr txBox="1"/>
      </xdr:nvSpPr>
      <xdr:spPr>
        <a:xfrm>
          <a:off x="8505825" y="5189124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5" name="TextBox 54">
          <a:extLst>
            <a:ext uri="{FF2B5EF4-FFF2-40B4-BE49-F238E27FC236}">
              <a16:creationId xmlns="" xmlns:a16="http://schemas.microsoft.com/office/drawing/2014/main" id="{649DAE56-33D0-4AAB-9FA8-8BFBBBD671F5}"/>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6" name="TextBox 55">
          <a:extLst>
            <a:ext uri="{FF2B5EF4-FFF2-40B4-BE49-F238E27FC236}">
              <a16:creationId xmlns="" xmlns:a16="http://schemas.microsoft.com/office/drawing/2014/main" id="{178400B0-B799-46E6-B499-8C9B0CE6801E}"/>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7" name="TextBox 56">
          <a:extLst>
            <a:ext uri="{FF2B5EF4-FFF2-40B4-BE49-F238E27FC236}">
              <a16:creationId xmlns="" xmlns:a16="http://schemas.microsoft.com/office/drawing/2014/main" id="{0C315B57-906F-4B3B-B518-DA9CDF395BC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8" name="TextBox 57">
          <a:extLst>
            <a:ext uri="{FF2B5EF4-FFF2-40B4-BE49-F238E27FC236}">
              <a16:creationId xmlns="" xmlns:a16="http://schemas.microsoft.com/office/drawing/2014/main" id="{36C5D5DA-7838-4380-98A4-CDD80B948472}"/>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59" name="TextBox 58">
          <a:extLst>
            <a:ext uri="{FF2B5EF4-FFF2-40B4-BE49-F238E27FC236}">
              <a16:creationId xmlns="" xmlns:a16="http://schemas.microsoft.com/office/drawing/2014/main" id="{C089ABD6-7124-40F7-AA72-6CE34F34D986}"/>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0" name="TextBox 59">
          <a:extLst>
            <a:ext uri="{FF2B5EF4-FFF2-40B4-BE49-F238E27FC236}">
              <a16:creationId xmlns="" xmlns:a16="http://schemas.microsoft.com/office/drawing/2014/main" id="{566DA6A3-3B84-4D4A-9CB5-7A8DC108437D}"/>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1" name="TextBox 60">
          <a:extLst>
            <a:ext uri="{FF2B5EF4-FFF2-40B4-BE49-F238E27FC236}">
              <a16:creationId xmlns="" xmlns:a16="http://schemas.microsoft.com/office/drawing/2014/main" id="{DE041A45-8D54-44B7-AC63-5D6017A80BB9}"/>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2" name="TextBox 61">
          <a:extLst>
            <a:ext uri="{FF2B5EF4-FFF2-40B4-BE49-F238E27FC236}">
              <a16:creationId xmlns="" xmlns:a16="http://schemas.microsoft.com/office/drawing/2014/main" id="{2D559023-003D-4506-84D9-316AC9B12D9F}"/>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3" name="TextBox 62">
          <a:extLst>
            <a:ext uri="{FF2B5EF4-FFF2-40B4-BE49-F238E27FC236}">
              <a16:creationId xmlns="" xmlns:a16="http://schemas.microsoft.com/office/drawing/2014/main" id="{95B4D913-12C7-4173-B7A0-32F3869AE1BC}"/>
            </a:ext>
          </a:extLst>
        </xdr:cNvPr>
        <xdr:cNvSpPr txBox="1"/>
      </xdr:nvSpPr>
      <xdr:spPr>
        <a:xfrm>
          <a:off x="8505825" y="5256847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4" name="TextBox 63">
          <a:extLst>
            <a:ext uri="{FF2B5EF4-FFF2-40B4-BE49-F238E27FC236}">
              <a16:creationId xmlns="" xmlns:a16="http://schemas.microsoft.com/office/drawing/2014/main" id="{9E2A9FAA-F19F-44D6-A4E6-96AE08B4697E}"/>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5" name="TextBox 64">
          <a:extLst>
            <a:ext uri="{FF2B5EF4-FFF2-40B4-BE49-F238E27FC236}">
              <a16:creationId xmlns="" xmlns:a16="http://schemas.microsoft.com/office/drawing/2014/main" id="{15B6F31D-2DC5-4FB8-8FFF-D9BA026358F7}"/>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66" name="TextBox 65">
          <a:extLst>
            <a:ext uri="{FF2B5EF4-FFF2-40B4-BE49-F238E27FC236}">
              <a16:creationId xmlns="" xmlns:a16="http://schemas.microsoft.com/office/drawing/2014/main" id="{57CDD692-4E82-4419-84EC-ECE94111C9B1}"/>
            </a:ext>
          </a:extLst>
        </xdr:cNvPr>
        <xdr:cNvSpPr txBox="1"/>
      </xdr:nvSpPr>
      <xdr:spPr>
        <a:xfrm>
          <a:off x="8505825" y="531152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67" name="TextBox 66">
          <a:extLst>
            <a:ext uri="{FF2B5EF4-FFF2-40B4-BE49-F238E27FC236}">
              <a16:creationId xmlns="" xmlns:a16="http://schemas.microsoft.com/office/drawing/2014/main" id="{CF9FBA93-AA4F-40AC-9FFB-BF7219614A93}"/>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68" name="TextBox 67">
          <a:extLst>
            <a:ext uri="{FF2B5EF4-FFF2-40B4-BE49-F238E27FC236}">
              <a16:creationId xmlns="" xmlns:a16="http://schemas.microsoft.com/office/drawing/2014/main" id="{6F3A46CA-625C-431F-BDFE-DF22999B3CAD}"/>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69" name="TextBox 68">
          <a:extLst>
            <a:ext uri="{FF2B5EF4-FFF2-40B4-BE49-F238E27FC236}">
              <a16:creationId xmlns="" xmlns:a16="http://schemas.microsoft.com/office/drawing/2014/main" id="{0D6E2E48-ADE8-4E1A-854A-5A8261224C6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70" name="TextBox 69">
          <a:extLst>
            <a:ext uri="{FF2B5EF4-FFF2-40B4-BE49-F238E27FC236}">
              <a16:creationId xmlns="" xmlns:a16="http://schemas.microsoft.com/office/drawing/2014/main" id="{B41CAAA2-591A-45E8-93D6-F5B270BB86F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71" name="TextBox 70">
          <a:extLst>
            <a:ext uri="{FF2B5EF4-FFF2-40B4-BE49-F238E27FC236}">
              <a16:creationId xmlns="" xmlns:a16="http://schemas.microsoft.com/office/drawing/2014/main" id="{DF5ECBC4-CDAB-468D-84E1-84D0B74FBB30}"/>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72" name="TextBox 71">
          <a:extLst>
            <a:ext uri="{FF2B5EF4-FFF2-40B4-BE49-F238E27FC236}">
              <a16:creationId xmlns="" xmlns:a16="http://schemas.microsoft.com/office/drawing/2014/main" id="{13A3E29E-D6EA-47CA-B8D3-69BD3BD3BA3F}"/>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73" name="TextBox 72">
          <a:extLst>
            <a:ext uri="{FF2B5EF4-FFF2-40B4-BE49-F238E27FC236}">
              <a16:creationId xmlns="" xmlns:a16="http://schemas.microsoft.com/office/drawing/2014/main" id="{D31913E8-A913-419F-8811-465515EDB3B0}"/>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74" name="TextBox 73">
          <a:extLst>
            <a:ext uri="{FF2B5EF4-FFF2-40B4-BE49-F238E27FC236}">
              <a16:creationId xmlns="" xmlns:a16="http://schemas.microsoft.com/office/drawing/2014/main" id="{2EBAA0ED-0E3C-4C97-A845-5D10FF552DDE}"/>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75" name="TextBox 74">
          <a:extLst>
            <a:ext uri="{FF2B5EF4-FFF2-40B4-BE49-F238E27FC236}">
              <a16:creationId xmlns="" xmlns:a16="http://schemas.microsoft.com/office/drawing/2014/main" id="{04C518E7-B841-4BBE-B4C1-6F24C24E0EB1}"/>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76" name="TextBox 75">
          <a:extLst>
            <a:ext uri="{FF2B5EF4-FFF2-40B4-BE49-F238E27FC236}">
              <a16:creationId xmlns="" xmlns:a16="http://schemas.microsoft.com/office/drawing/2014/main" id="{E222B953-9117-4895-B7E5-0968535C396B}"/>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77" name="TextBox 76">
          <a:extLst>
            <a:ext uri="{FF2B5EF4-FFF2-40B4-BE49-F238E27FC236}">
              <a16:creationId xmlns="" xmlns:a16="http://schemas.microsoft.com/office/drawing/2014/main" id="{756A13C8-FEA1-4CC8-9506-AEB2D1C2D8C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78" name="TextBox 77">
          <a:extLst>
            <a:ext uri="{FF2B5EF4-FFF2-40B4-BE49-F238E27FC236}">
              <a16:creationId xmlns="" xmlns:a16="http://schemas.microsoft.com/office/drawing/2014/main" id="{A5F99B8A-03C6-49A7-96F8-42B9A7071C82}"/>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79" name="TextBox 78">
          <a:extLst>
            <a:ext uri="{FF2B5EF4-FFF2-40B4-BE49-F238E27FC236}">
              <a16:creationId xmlns="" xmlns:a16="http://schemas.microsoft.com/office/drawing/2014/main" id="{7173CDE1-D4FB-4677-9937-8FB829A4D30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436786"/>
    <xdr:sp macro="" textlink="">
      <xdr:nvSpPr>
        <xdr:cNvPr id="80" name="TextBox 79">
          <a:extLst>
            <a:ext uri="{FF2B5EF4-FFF2-40B4-BE49-F238E27FC236}">
              <a16:creationId xmlns="" xmlns:a16="http://schemas.microsoft.com/office/drawing/2014/main" id="{E8E215C5-6EDE-4700-86B6-57CAD34FA206}"/>
            </a:ext>
          </a:extLst>
        </xdr:cNvPr>
        <xdr:cNvSpPr txBox="1"/>
      </xdr:nvSpPr>
      <xdr:spPr>
        <a:xfrm>
          <a:off x="11087100" y="6972300"/>
          <a:ext cx="184731" cy="436786"/>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a:p>
          <a:endParaRPr lang="ru-RU" sz="1100"/>
        </a:p>
      </xdr:txBody>
    </xdr:sp>
    <xdr:clientData/>
  </xdr:oneCellAnchor>
  <xdr:oneCellAnchor>
    <xdr:from>
      <xdr:col>9</xdr:col>
      <xdr:colOff>981075</xdr:colOff>
      <xdr:row>29</xdr:row>
      <xdr:rowOff>0</xdr:rowOff>
    </xdr:from>
    <xdr:ext cx="184731" cy="264560"/>
    <xdr:sp macro="" textlink="">
      <xdr:nvSpPr>
        <xdr:cNvPr id="81" name="TextBox 80">
          <a:extLst>
            <a:ext uri="{FF2B5EF4-FFF2-40B4-BE49-F238E27FC236}">
              <a16:creationId xmlns="" xmlns:a16="http://schemas.microsoft.com/office/drawing/2014/main" id="{612BCB0D-FC94-4006-8DB2-33E0ADA5A742}"/>
            </a:ext>
          </a:extLst>
        </xdr:cNvPr>
        <xdr:cNvSpPr txBox="1"/>
      </xdr:nvSpPr>
      <xdr:spPr>
        <a:xfrm>
          <a:off x="11087100" y="6972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29</xdr:row>
      <xdr:rowOff>0</xdr:rowOff>
    </xdr:from>
    <xdr:ext cx="184731" cy="264560"/>
    <xdr:sp macro="" textlink="">
      <xdr:nvSpPr>
        <xdr:cNvPr id="82" name="TextBox 81">
          <a:extLst>
            <a:ext uri="{FF2B5EF4-FFF2-40B4-BE49-F238E27FC236}">
              <a16:creationId xmlns="" xmlns:a16="http://schemas.microsoft.com/office/drawing/2014/main" id="{35B50571-BE2E-4FDA-AF0A-03FE15E576A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29</xdr:row>
      <xdr:rowOff>0</xdr:rowOff>
    </xdr:from>
    <xdr:ext cx="184731" cy="264560"/>
    <xdr:sp macro="" textlink="">
      <xdr:nvSpPr>
        <xdr:cNvPr id="83" name="TextBox 82">
          <a:extLst>
            <a:ext uri="{FF2B5EF4-FFF2-40B4-BE49-F238E27FC236}">
              <a16:creationId xmlns="" xmlns:a16="http://schemas.microsoft.com/office/drawing/2014/main" id="{98A32552-03C7-40D1-A89E-D0CF16EF44D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981075</xdr:colOff>
      <xdr:row>29</xdr:row>
      <xdr:rowOff>0</xdr:rowOff>
    </xdr:from>
    <xdr:ext cx="184731" cy="264560"/>
    <xdr:sp macro="" textlink="">
      <xdr:nvSpPr>
        <xdr:cNvPr id="84" name="TextBox 83">
          <a:extLst>
            <a:ext uri="{FF2B5EF4-FFF2-40B4-BE49-F238E27FC236}">
              <a16:creationId xmlns="" xmlns:a16="http://schemas.microsoft.com/office/drawing/2014/main" id="{8D978BBB-5675-4C7E-8689-AFD449FA8DE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264560"/>
    <xdr:sp macro="" textlink="">
      <xdr:nvSpPr>
        <xdr:cNvPr id="85" name="TextBox 84">
          <a:extLst>
            <a:ext uri="{FF2B5EF4-FFF2-40B4-BE49-F238E27FC236}">
              <a16:creationId xmlns="" xmlns:a16="http://schemas.microsoft.com/office/drawing/2014/main" id="{898D0EE9-D364-4E3E-B536-DE80E8A0DE9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264560"/>
    <xdr:sp macro="" textlink="">
      <xdr:nvSpPr>
        <xdr:cNvPr id="86" name="TextBox 85">
          <a:extLst>
            <a:ext uri="{FF2B5EF4-FFF2-40B4-BE49-F238E27FC236}">
              <a16:creationId xmlns="" xmlns:a16="http://schemas.microsoft.com/office/drawing/2014/main" id="{1ED3BCCC-98A5-4DD0-A3DE-E4E83B70543B}"/>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7</xdr:col>
      <xdr:colOff>981075</xdr:colOff>
      <xdr:row>29</xdr:row>
      <xdr:rowOff>0</xdr:rowOff>
    </xdr:from>
    <xdr:ext cx="184731" cy="264560"/>
    <xdr:sp macro="" textlink="">
      <xdr:nvSpPr>
        <xdr:cNvPr id="87" name="TextBox 86">
          <a:extLst>
            <a:ext uri="{FF2B5EF4-FFF2-40B4-BE49-F238E27FC236}">
              <a16:creationId xmlns="" xmlns:a16="http://schemas.microsoft.com/office/drawing/2014/main" id="{9B642CB8-9804-4805-9E8E-BD091E1123F6}"/>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264560"/>
    <xdr:sp macro="" textlink="">
      <xdr:nvSpPr>
        <xdr:cNvPr id="88" name="TextBox 87">
          <a:extLst>
            <a:ext uri="{FF2B5EF4-FFF2-40B4-BE49-F238E27FC236}">
              <a16:creationId xmlns="" xmlns:a16="http://schemas.microsoft.com/office/drawing/2014/main" id="{816F5A4D-B35E-4C94-ABE1-77DF224F2A82}"/>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264560"/>
    <xdr:sp macro="" textlink="">
      <xdr:nvSpPr>
        <xdr:cNvPr id="89" name="TextBox 88">
          <a:extLst>
            <a:ext uri="{FF2B5EF4-FFF2-40B4-BE49-F238E27FC236}">
              <a16:creationId xmlns="" xmlns:a16="http://schemas.microsoft.com/office/drawing/2014/main" id="{B7FE3FE8-E954-4AF1-83E5-7210B32CB17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8</xdr:col>
      <xdr:colOff>981075</xdr:colOff>
      <xdr:row>29</xdr:row>
      <xdr:rowOff>0</xdr:rowOff>
    </xdr:from>
    <xdr:ext cx="184731" cy="264560"/>
    <xdr:sp macro="" textlink="">
      <xdr:nvSpPr>
        <xdr:cNvPr id="90" name="TextBox 89">
          <a:extLst>
            <a:ext uri="{FF2B5EF4-FFF2-40B4-BE49-F238E27FC236}">
              <a16:creationId xmlns="" xmlns:a16="http://schemas.microsoft.com/office/drawing/2014/main" id="{1102D10E-DF32-49B1-9380-D465B307C7B9}"/>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91" name="TextBox 90">
          <a:extLst>
            <a:ext uri="{FF2B5EF4-FFF2-40B4-BE49-F238E27FC236}">
              <a16:creationId xmlns="" xmlns:a16="http://schemas.microsoft.com/office/drawing/2014/main" id="{576AA1F3-618A-4F9B-9D36-A0B8EF8185DC}"/>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92" name="TextBox 91">
          <a:extLst>
            <a:ext uri="{FF2B5EF4-FFF2-40B4-BE49-F238E27FC236}">
              <a16:creationId xmlns="" xmlns:a16="http://schemas.microsoft.com/office/drawing/2014/main" id="{F8D01497-A2D1-452E-8848-68839B2AE50D}"/>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9</xdr:col>
      <xdr:colOff>981075</xdr:colOff>
      <xdr:row>29</xdr:row>
      <xdr:rowOff>0</xdr:rowOff>
    </xdr:from>
    <xdr:ext cx="184731" cy="264560"/>
    <xdr:sp macro="" textlink="">
      <xdr:nvSpPr>
        <xdr:cNvPr id="93" name="TextBox 92">
          <a:extLst>
            <a:ext uri="{FF2B5EF4-FFF2-40B4-BE49-F238E27FC236}">
              <a16:creationId xmlns="" xmlns:a16="http://schemas.microsoft.com/office/drawing/2014/main" id="{2B84A2D7-4974-4F3E-8B10-A1B1CD880B03}"/>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264560"/>
    <xdr:sp macro="" textlink="">
      <xdr:nvSpPr>
        <xdr:cNvPr id="94" name="TextBox 93">
          <a:extLst>
            <a:ext uri="{FF2B5EF4-FFF2-40B4-BE49-F238E27FC236}">
              <a16:creationId xmlns="" xmlns:a16="http://schemas.microsoft.com/office/drawing/2014/main" id="{183FEEBA-7AB9-42B0-9B08-7D93C9A3C1F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264560"/>
    <xdr:sp macro="" textlink="">
      <xdr:nvSpPr>
        <xdr:cNvPr id="95" name="TextBox 94">
          <a:extLst>
            <a:ext uri="{FF2B5EF4-FFF2-40B4-BE49-F238E27FC236}">
              <a16:creationId xmlns="" xmlns:a16="http://schemas.microsoft.com/office/drawing/2014/main" id="{AEE1C6B9-1C1C-4F91-BD89-B19934577840}"/>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10</xdr:col>
      <xdr:colOff>981075</xdr:colOff>
      <xdr:row>29</xdr:row>
      <xdr:rowOff>0</xdr:rowOff>
    </xdr:from>
    <xdr:ext cx="184731" cy="264560"/>
    <xdr:sp macro="" textlink="">
      <xdr:nvSpPr>
        <xdr:cNvPr id="96" name="TextBox 95">
          <a:extLst>
            <a:ext uri="{FF2B5EF4-FFF2-40B4-BE49-F238E27FC236}">
              <a16:creationId xmlns="" xmlns:a16="http://schemas.microsoft.com/office/drawing/2014/main" id="{020A6673-BDA4-4A1E-A865-034DC3AFAC14}"/>
            </a:ext>
          </a:extLst>
        </xdr:cNvPr>
        <xdr:cNvSpPr txBox="1"/>
      </xdr:nvSpPr>
      <xdr:spPr>
        <a:xfrm>
          <a:off x="7505700" y="111633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97" name="TextBox 96">
          <a:extLst>
            <a:ext uri="{FF2B5EF4-FFF2-40B4-BE49-F238E27FC236}">
              <a16:creationId xmlns="" xmlns:a16="http://schemas.microsoft.com/office/drawing/2014/main" id="{A8730DD5-8D2F-4F7A-9CF4-2E504CC8BE5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98" name="TextBox 97">
          <a:extLst>
            <a:ext uri="{FF2B5EF4-FFF2-40B4-BE49-F238E27FC236}">
              <a16:creationId xmlns="" xmlns:a16="http://schemas.microsoft.com/office/drawing/2014/main" id="{D8051D72-A8FF-4D2F-9550-83B82734E908}"/>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99" name="TextBox 98">
          <a:extLst>
            <a:ext uri="{FF2B5EF4-FFF2-40B4-BE49-F238E27FC236}">
              <a16:creationId xmlns="" xmlns:a16="http://schemas.microsoft.com/office/drawing/2014/main" id="{099D3B5E-8DEA-425C-BCA2-C02FACE4371B}"/>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0" name="TextBox 99">
          <a:extLst>
            <a:ext uri="{FF2B5EF4-FFF2-40B4-BE49-F238E27FC236}">
              <a16:creationId xmlns="" xmlns:a16="http://schemas.microsoft.com/office/drawing/2014/main" id="{35211130-1D63-4445-861B-0C98FB50B844}"/>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1" name="TextBox 100">
          <a:extLst>
            <a:ext uri="{FF2B5EF4-FFF2-40B4-BE49-F238E27FC236}">
              <a16:creationId xmlns="" xmlns:a16="http://schemas.microsoft.com/office/drawing/2014/main" id="{68964803-C23C-4A96-8CDF-17E1209A666F}"/>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2" name="TextBox 101">
          <a:extLst>
            <a:ext uri="{FF2B5EF4-FFF2-40B4-BE49-F238E27FC236}">
              <a16:creationId xmlns="" xmlns:a16="http://schemas.microsoft.com/office/drawing/2014/main" id="{E00A9AB6-B1BC-473E-A9D7-204EB616B430}"/>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3" name="TextBox 102">
          <a:extLst>
            <a:ext uri="{FF2B5EF4-FFF2-40B4-BE49-F238E27FC236}">
              <a16:creationId xmlns="" xmlns:a16="http://schemas.microsoft.com/office/drawing/2014/main" id="{8971377A-6B81-46FC-B72D-DF83C2EE2DDD}"/>
            </a:ext>
          </a:extLst>
        </xdr:cNvPr>
        <xdr:cNvSpPr txBox="1"/>
      </xdr:nvSpPr>
      <xdr:spPr>
        <a:xfrm>
          <a:off x="8505825" y="113538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4" name="TextBox 103">
          <a:extLst>
            <a:ext uri="{FF2B5EF4-FFF2-40B4-BE49-F238E27FC236}">
              <a16:creationId xmlns="" xmlns:a16="http://schemas.microsoft.com/office/drawing/2014/main" id="{58588E31-C0F9-4BE0-A08C-1C7B54C7C88C}"/>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5" name="TextBox 104">
          <a:extLst>
            <a:ext uri="{FF2B5EF4-FFF2-40B4-BE49-F238E27FC236}">
              <a16:creationId xmlns="" xmlns:a16="http://schemas.microsoft.com/office/drawing/2014/main" id="{2225BD27-895B-4B86-BF19-67E5E95FF132}"/>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6" name="TextBox 105">
          <a:extLst>
            <a:ext uri="{FF2B5EF4-FFF2-40B4-BE49-F238E27FC236}">
              <a16:creationId xmlns="" xmlns:a16="http://schemas.microsoft.com/office/drawing/2014/main" id="{F0B7CACE-8CD0-422C-B0DA-A8684EE6CC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7" name="TextBox 106">
          <a:extLst>
            <a:ext uri="{FF2B5EF4-FFF2-40B4-BE49-F238E27FC236}">
              <a16:creationId xmlns="" xmlns:a16="http://schemas.microsoft.com/office/drawing/2014/main" id="{D02EA9B6-98B5-4E42-AC9D-8CEFBC9FE1FF}"/>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8" name="TextBox 107">
          <a:extLst>
            <a:ext uri="{FF2B5EF4-FFF2-40B4-BE49-F238E27FC236}">
              <a16:creationId xmlns="" xmlns:a16="http://schemas.microsoft.com/office/drawing/2014/main" id="{4B346F81-6B91-4874-A3C9-8AECF91F0356}"/>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09" name="TextBox 108">
          <a:extLst>
            <a:ext uri="{FF2B5EF4-FFF2-40B4-BE49-F238E27FC236}">
              <a16:creationId xmlns="" xmlns:a16="http://schemas.microsoft.com/office/drawing/2014/main" id="{DFBAB514-4B3B-44F6-A5F1-F52CC65B2705}"/>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0" name="TextBox 109">
          <a:extLst>
            <a:ext uri="{FF2B5EF4-FFF2-40B4-BE49-F238E27FC236}">
              <a16:creationId xmlns="" xmlns:a16="http://schemas.microsoft.com/office/drawing/2014/main" id="{C190DAF6-E83D-4473-A895-466FD82F0F23}"/>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1" name="TextBox 110">
          <a:extLst>
            <a:ext uri="{FF2B5EF4-FFF2-40B4-BE49-F238E27FC236}">
              <a16:creationId xmlns="" xmlns:a16="http://schemas.microsoft.com/office/drawing/2014/main" id="{9AA9CC5D-963D-4295-AEF1-60828297B194}"/>
            </a:ext>
          </a:extLst>
        </xdr:cNvPr>
        <xdr:cNvSpPr txBox="1"/>
      </xdr:nvSpPr>
      <xdr:spPr>
        <a:xfrm>
          <a:off x="8505825" y="339375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2" name="TextBox 111">
          <a:extLst>
            <a:ext uri="{FF2B5EF4-FFF2-40B4-BE49-F238E27FC236}">
              <a16:creationId xmlns="" xmlns:a16="http://schemas.microsoft.com/office/drawing/2014/main" id="{A12D263B-51DD-4CBB-B67F-EE1257388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3" name="TextBox 112">
          <a:extLst>
            <a:ext uri="{FF2B5EF4-FFF2-40B4-BE49-F238E27FC236}">
              <a16:creationId xmlns="" xmlns:a16="http://schemas.microsoft.com/office/drawing/2014/main" id="{16C40F7B-8ED2-4ED9-B794-5A21B1A71D4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4" name="TextBox 113">
          <a:extLst>
            <a:ext uri="{FF2B5EF4-FFF2-40B4-BE49-F238E27FC236}">
              <a16:creationId xmlns="" xmlns:a16="http://schemas.microsoft.com/office/drawing/2014/main" id="{EA077518-34F8-4087-83E5-E739782889A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5" name="TextBox 114">
          <a:extLst>
            <a:ext uri="{FF2B5EF4-FFF2-40B4-BE49-F238E27FC236}">
              <a16:creationId xmlns="" xmlns:a16="http://schemas.microsoft.com/office/drawing/2014/main" id="{9AED88F4-9413-497B-B9B3-ADB42C50B35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6" name="TextBox 115">
          <a:extLst>
            <a:ext uri="{FF2B5EF4-FFF2-40B4-BE49-F238E27FC236}">
              <a16:creationId xmlns="" xmlns:a16="http://schemas.microsoft.com/office/drawing/2014/main" id="{E189542F-9267-45E9-B7DA-48569289E0C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7" name="TextBox 116">
          <a:extLst>
            <a:ext uri="{FF2B5EF4-FFF2-40B4-BE49-F238E27FC236}">
              <a16:creationId xmlns="" xmlns:a16="http://schemas.microsoft.com/office/drawing/2014/main" id="{15DA3B39-0E61-4978-ACDB-5B6DBDFFF4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8" name="TextBox 117">
          <a:extLst>
            <a:ext uri="{FF2B5EF4-FFF2-40B4-BE49-F238E27FC236}">
              <a16:creationId xmlns="" xmlns:a16="http://schemas.microsoft.com/office/drawing/2014/main" id="{A1F22DB5-89AB-49F2-9A09-A0448094739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19" name="TextBox 118">
          <a:extLst>
            <a:ext uri="{FF2B5EF4-FFF2-40B4-BE49-F238E27FC236}">
              <a16:creationId xmlns="" xmlns:a16="http://schemas.microsoft.com/office/drawing/2014/main" id="{24732142-9B06-44FD-9518-5491438D909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0" name="TextBox 119">
          <a:extLst>
            <a:ext uri="{FF2B5EF4-FFF2-40B4-BE49-F238E27FC236}">
              <a16:creationId xmlns="" xmlns:a16="http://schemas.microsoft.com/office/drawing/2014/main" id="{A8711449-75B5-40D8-A15E-B61837AE246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1" name="TextBox 120">
          <a:extLst>
            <a:ext uri="{FF2B5EF4-FFF2-40B4-BE49-F238E27FC236}">
              <a16:creationId xmlns="" xmlns:a16="http://schemas.microsoft.com/office/drawing/2014/main" id="{C0606A14-814D-4DC3-809F-653C7532DC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2" name="TextBox 121">
          <a:extLst>
            <a:ext uri="{FF2B5EF4-FFF2-40B4-BE49-F238E27FC236}">
              <a16:creationId xmlns="" xmlns:a16="http://schemas.microsoft.com/office/drawing/2014/main" id="{C312F0C7-38E6-4CD9-85E2-F153A7577ED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3" name="TextBox 122">
          <a:extLst>
            <a:ext uri="{FF2B5EF4-FFF2-40B4-BE49-F238E27FC236}">
              <a16:creationId xmlns="" xmlns:a16="http://schemas.microsoft.com/office/drawing/2014/main" id="{B1B4B077-E17F-47C4-94DA-43AD8BA0A0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4" name="TextBox 123">
          <a:extLst>
            <a:ext uri="{FF2B5EF4-FFF2-40B4-BE49-F238E27FC236}">
              <a16:creationId xmlns="" xmlns:a16="http://schemas.microsoft.com/office/drawing/2014/main" id="{83747FA5-A239-45C5-8D11-3236A3139BE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5" name="TextBox 124">
          <a:extLst>
            <a:ext uri="{FF2B5EF4-FFF2-40B4-BE49-F238E27FC236}">
              <a16:creationId xmlns="" xmlns:a16="http://schemas.microsoft.com/office/drawing/2014/main" id="{93F1B10E-5173-4D81-863F-A6AEBEF3723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6" name="TextBox 125">
          <a:extLst>
            <a:ext uri="{FF2B5EF4-FFF2-40B4-BE49-F238E27FC236}">
              <a16:creationId xmlns="" xmlns:a16="http://schemas.microsoft.com/office/drawing/2014/main" id="{DCD12C28-63D2-4681-B49A-097CB3A3400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7" name="TextBox 126">
          <a:extLst>
            <a:ext uri="{FF2B5EF4-FFF2-40B4-BE49-F238E27FC236}">
              <a16:creationId xmlns="" xmlns:a16="http://schemas.microsoft.com/office/drawing/2014/main" id="{727E8C50-EF40-4FBA-A0A2-EB54EBDAAB8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8" name="TextBox 127">
          <a:extLst>
            <a:ext uri="{FF2B5EF4-FFF2-40B4-BE49-F238E27FC236}">
              <a16:creationId xmlns="" xmlns:a16="http://schemas.microsoft.com/office/drawing/2014/main" id="{B52BD09B-4582-4A48-B215-495644C4890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29" name="TextBox 128">
          <a:extLst>
            <a:ext uri="{FF2B5EF4-FFF2-40B4-BE49-F238E27FC236}">
              <a16:creationId xmlns="" xmlns:a16="http://schemas.microsoft.com/office/drawing/2014/main" id="{822EB58D-C2BD-42A6-B7C4-C4E7F5410CB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0" name="TextBox 129">
          <a:extLst>
            <a:ext uri="{FF2B5EF4-FFF2-40B4-BE49-F238E27FC236}">
              <a16:creationId xmlns="" xmlns:a16="http://schemas.microsoft.com/office/drawing/2014/main" id="{3A0ECF74-14F3-4DC5-B6DC-6B6DB9EFE75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1" name="TextBox 130">
          <a:extLst>
            <a:ext uri="{FF2B5EF4-FFF2-40B4-BE49-F238E27FC236}">
              <a16:creationId xmlns="" xmlns:a16="http://schemas.microsoft.com/office/drawing/2014/main" id="{1721FD81-B4D9-4335-9FEE-8977299DDF5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2" name="TextBox 131">
          <a:extLst>
            <a:ext uri="{FF2B5EF4-FFF2-40B4-BE49-F238E27FC236}">
              <a16:creationId xmlns="" xmlns:a16="http://schemas.microsoft.com/office/drawing/2014/main" id="{8D024382-36DA-458F-B56A-6CC931D26BB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3" name="TextBox 132">
          <a:extLst>
            <a:ext uri="{FF2B5EF4-FFF2-40B4-BE49-F238E27FC236}">
              <a16:creationId xmlns="" xmlns:a16="http://schemas.microsoft.com/office/drawing/2014/main" id="{CA0F8213-19FE-490F-B8DB-8B10538DBD6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4" name="TextBox 133">
          <a:extLst>
            <a:ext uri="{FF2B5EF4-FFF2-40B4-BE49-F238E27FC236}">
              <a16:creationId xmlns="" xmlns:a16="http://schemas.microsoft.com/office/drawing/2014/main" id="{06F63CB1-D557-46AA-926A-CFC70146975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5" name="TextBox 134">
          <a:extLst>
            <a:ext uri="{FF2B5EF4-FFF2-40B4-BE49-F238E27FC236}">
              <a16:creationId xmlns="" xmlns:a16="http://schemas.microsoft.com/office/drawing/2014/main" id="{79820037-8613-4124-B53A-960D24F48AA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6" name="TextBox 135">
          <a:extLst>
            <a:ext uri="{FF2B5EF4-FFF2-40B4-BE49-F238E27FC236}">
              <a16:creationId xmlns="" xmlns:a16="http://schemas.microsoft.com/office/drawing/2014/main" id="{D209E8FC-1F41-416C-ADA3-C4D6363297C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7" name="TextBox 136">
          <a:extLst>
            <a:ext uri="{FF2B5EF4-FFF2-40B4-BE49-F238E27FC236}">
              <a16:creationId xmlns="" xmlns:a16="http://schemas.microsoft.com/office/drawing/2014/main" id="{5927C4A8-2715-4355-B9F4-3098CCECFA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8" name="TextBox 137">
          <a:extLst>
            <a:ext uri="{FF2B5EF4-FFF2-40B4-BE49-F238E27FC236}">
              <a16:creationId xmlns="" xmlns:a16="http://schemas.microsoft.com/office/drawing/2014/main" id="{04EF7975-544D-4BBF-AE6F-EBE3D3EA519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39" name="TextBox 138">
          <a:extLst>
            <a:ext uri="{FF2B5EF4-FFF2-40B4-BE49-F238E27FC236}">
              <a16:creationId xmlns="" xmlns:a16="http://schemas.microsoft.com/office/drawing/2014/main" id="{DC6F7D87-CC7D-476C-A3EB-1965B0CFA1D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0" name="TextBox 139">
          <a:extLst>
            <a:ext uri="{FF2B5EF4-FFF2-40B4-BE49-F238E27FC236}">
              <a16:creationId xmlns="" xmlns:a16="http://schemas.microsoft.com/office/drawing/2014/main" id="{01F49365-01B4-4176-9C89-9BBB06A165C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1" name="TextBox 140">
          <a:extLst>
            <a:ext uri="{FF2B5EF4-FFF2-40B4-BE49-F238E27FC236}">
              <a16:creationId xmlns="" xmlns:a16="http://schemas.microsoft.com/office/drawing/2014/main" id="{2E9DC0B3-B181-4830-A97F-97F76A537A8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2" name="TextBox 141">
          <a:extLst>
            <a:ext uri="{FF2B5EF4-FFF2-40B4-BE49-F238E27FC236}">
              <a16:creationId xmlns="" xmlns:a16="http://schemas.microsoft.com/office/drawing/2014/main" id="{BC8F1BAF-353D-4A3C-B189-F0E2E8F4572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3" name="TextBox 142">
          <a:extLst>
            <a:ext uri="{FF2B5EF4-FFF2-40B4-BE49-F238E27FC236}">
              <a16:creationId xmlns="" xmlns:a16="http://schemas.microsoft.com/office/drawing/2014/main" id="{E5B28B0A-C02B-4D49-B72C-03D0A54C7FF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4" name="TextBox 143">
          <a:extLst>
            <a:ext uri="{FF2B5EF4-FFF2-40B4-BE49-F238E27FC236}">
              <a16:creationId xmlns="" xmlns:a16="http://schemas.microsoft.com/office/drawing/2014/main" id="{2C7B7F12-2339-400B-9B5B-ACEB7AD0368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5" name="TextBox 144">
          <a:extLst>
            <a:ext uri="{FF2B5EF4-FFF2-40B4-BE49-F238E27FC236}">
              <a16:creationId xmlns="" xmlns:a16="http://schemas.microsoft.com/office/drawing/2014/main" id="{84ED6A71-9CE4-4CE0-B397-158DBB38180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6" name="TextBox 145">
          <a:extLst>
            <a:ext uri="{FF2B5EF4-FFF2-40B4-BE49-F238E27FC236}">
              <a16:creationId xmlns="" xmlns:a16="http://schemas.microsoft.com/office/drawing/2014/main" id="{63361F3E-2822-44E8-8EC8-874872DAD90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7" name="TextBox 146">
          <a:extLst>
            <a:ext uri="{FF2B5EF4-FFF2-40B4-BE49-F238E27FC236}">
              <a16:creationId xmlns="" xmlns:a16="http://schemas.microsoft.com/office/drawing/2014/main" id="{6FCA1958-897F-4846-A74C-FDBD944086E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8" name="TextBox 147">
          <a:extLst>
            <a:ext uri="{FF2B5EF4-FFF2-40B4-BE49-F238E27FC236}">
              <a16:creationId xmlns="" xmlns:a16="http://schemas.microsoft.com/office/drawing/2014/main" id="{80A0723F-5BEB-4CD8-B0BA-F91C6252D8C8}"/>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49" name="TextBox 148">
          <a:extLst>
            <a:ext uri="{FF2B5EF4-FFF2-40B4-BE49-F238E27FC236}">
              <a16:creationId xmlns="" xmlns:a16="http://schemas.microsoft.com/office/drawing/2014/main" id="{9F9CBCC8-5699-4BD1-96FC-DEB448B4B3E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0" name="TextBox 149">
          <a:extLst>
            <a:ext uri="{FF2B5EF4-FFF2-40B4-BE49-F238E27FC236}">
              <a16:creationId xmlns="" xmlns:a16="http://schemas.microsoft.com/office/drawing/2014/main" id="{8FCDDC6B-4963-437D-9210-7C5C897C09D3}"/>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1" name="TextBox 150">
          <a:extLst>
            <a:ext uri="{FF2B5EF4-FFF2-40B4-BE49-F238E27FC236}">
              <a16:creationId xmlns="" xmlns:a16="http://schemas.microsoft.com/office/drawing/2014/main" id="{369746FE-A297-49C6-8D26-07C6EB6F29C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2" name="TextBox 151">
          <a:extLst>
            <a:ext uri="{FF2B5EF4-FFF2-40B4-BE49-F238E27FC236}">
              <a16:creationId xmlns="" xmlns:a16="http://schemas.microsoft.com/office/drawing/2014/main" id="{AFBCD661-E48C-43FC-A027-66F10C970A1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3" name="TextBox 152">
          <a:extLst>
            <a:ext uri="{FF2B5EF4-FFF2-40B4-BE49-F238E27FC236}">
              <a16:creationId xmlns="" xmlns:a16="http://schemas.microsoft.com/office/drawing/2014/main" id="{C5BBBAD2-2CC0-4827-A6F9-4839546928F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4" name="TextBox 153">
          <a:extLst>
            <a:ext uri="{FF2B5EF4-FFF2-40B4-BE49-F238E27FC236}">
              <a16:creationId xmlns="" xmlns:a16="http://schemas.microsoft.com/office/drawing/2014/main" id="{4FB2C2AA-3F5E-4E26-A4D3-C7CC29BC715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5" name="TextBox 154">
          <a:extLst>
            <a:ext uri="{FF2B5EF4-FFF2-40B4-BE49-F238E27FC236}">
              <a16:creationId xmlns="" xmlns:a16="http://schemas.microsoft.com/office/drawing/2014/main" id="{9AB28659-A09E-44B6-9A78-7B5796F6696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6" name="TextBox 155">
          <a:extLst>
            <a:ext uri="{FF2B5EF4-FFF2-40B4-BE49-F238E27FC236}">
              <a16:creationId xmlns="" xmlns:a16="http://schemas.microsoft.com/office/drawing/2014/main" id="{85B61CED-3C1C-4D47-A4AC-1CA3B2C8407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7" name="TextBox 156">
          <a:extLst>
            <a:ext uri="{FF2B5EF4-FFF2-40B4-BE49-F238E27FC236}">
              <a16:creationId xmlns="" xmlns:a16="http://schemas.microsoft.com/office/drawing/2014/main" id="{747287CC-2C05-438A-A781-D12E2984827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8" name="TextBox 157">
          <a:extLst>
            <a:ext uri="{FF2B5EF4-FFF2-40B4-BE49-F238E27FC236}">
              <a16:creationId xmlns="" xmlns:a16="http://schemas.microsoft.com/office/drawing/2014/main" id="{09AE1A9D-F4F2-44F0-AAC6-3ABE7441BC1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59" name="TextBox 158">
          <a:extLst>
            <a:ext uri="{FF2B5EF4-FFF2-40B4-BE49-F238E27FC236}">
              <a16:creationId xmlns="" xmlns:a16="http://schemas.microsoft.com/office/drawing/2014/main" id="{347CC5E5-B77B-4161-9CFC-A3A320E2544E}"/>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0" name="TextBox 159">
          <a:extLst>
            <a:ext uri="{FF2B5EF4-FFF2-40B4-BE49-F238E27FC236}">
              <a16:creationId xmlns="" xmlns:a16="http://schemas.microsoft.com/office/drawing/2014/main" id="{CBA25A0B-3F12-4336-8E79-F0DAF4BAC487}"/>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1" name="TextBox 160">
          <a:extLst>
            <a:ext uri="{FF2B5EF4-FFF2-40B4-BE49-F238E27FC236}">
              <a16:creationId xmlns="" xmlns:a16="http://schemas.microsoft.com/office/drawing/2014/main" id="{96BABF7D-AA5E-451D-92DC-3406A9F681F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2" name="TextBox 161">
          <a:extLst>
            <a:ext uri="{FF2B5EF4-FFF2-40B4-BE49-F238E27FC236}">
              <a16:creationId xmlns="" xmlns:a16="http://schemas.microsoft.com/office/drawing/2014/main" id="{B5C6C69B-6F33-4E8C-A3CC-F587E9DEFE5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3" name="TextBox 162">
          <a:extLst>
            <a:ext uri="{FF2B5EF4-FFF2-40B4-BE49-F238E27FC236}">
              <a16:creationId xmlns="" xmlns:a16="http://schemas.microsoft.com/office/drawing/2014/main" id="{FDD77CBB-04B5-4798-ACB4-2DB501775D95}"/>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4" name="TextBox 163">
          <a:extLst>
            <a:ext uri="{FF2B5EF4-FFF2-40B4-BE49-F238E27FC236}">
              <a16:creationId xmlns="" xmlns:a16="http://schemas.microsoft.com/office/drawing/2014/main" id="{D4958C0E-EF3B-4073-A4BD-50993AB91A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5" name="TextBox 164">
          <a:extLst>
            <a:ext uri="{FF2B5EF4-FFF2-40B4-BE49-F238E27FC236}">
              <a16:creationId xmlns="" xmlns:a16="http://schemas.microsoft.com/office/drawing/2014/main" id="{7D01B150-B7A6-4F79-A526-AB2C33996C66}"/>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6" name="TextBox 165">
          <a:extLst>
            <a:ext uri="{FF2B5EF4-FFF2-40B4-BE49-F238E27FC236}">
              <a16:creationId xmlns="" xmlns:a16="http://schemas.microsoft.com/office/drawing/2014/main" id="{FE2DF176-E95F-4F5F-9F2E-C030D9B7A53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7" name="TextBox 166">
          <a:extLst>
            <a:ext uri="{FF2B5EF4-FFF2-40B4-BE49-F238E27FC236}">
              <a16:creationId xmlns="" xmlns:a16="http://schemas.microsoft.com/office/drawing/2014/main" id="{9294BD78-CE71-45A9-A5BC-99CF95F4DC1D}"/>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8" name="TextBox 167">
          <a:extLst>
            <a:ext uri="{FF2B5EF4-FFF2-40B4-BE49-F238E27FC236}">
              <a16:creationId xmlns="" xmlns:a16="http://schemas.microsoft.com/office/drawing/2014/main" id="{93E0D091-9BD3-439A-889A-B68BACD598A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69" name="TextBox 168">
          <a:extLst>
            <a:ext uri="{FF2B5EF4-FFF2-40B4-BE49-F238E27FC236}">
              <a16:creationId xmlns="" xmlns:a16="http://schemas.microsoft.com/office/drawing/2014/main" id="{DC827197-01DD-49F2-906E-BB5D6C98ABBF}"/>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0" name="TextBox 169">
          <a:extLst>
            <a:ext uri="{FF2B5EF4-FFF2-40B4-BE49-F238E27FC236}">
              <a16:creationId xmlns="" xmlns:a16="http://schemas.microsoft.com/office/drawing/2014/main" id="{15B25AB0-3141-4A67-8F3D-4076A08446E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1" name="TextBox 170">
          <a:extLst>
            <a:ext uri="{FF2B5EF4-FFF2-40B4-BE49-F238E27FC236}">
              <a16:creationId xmlns="" xmlns:a16="http://schemas.microsoft.com/office/drawing/2014/main" id="{A8A0E471-BCF7-4F32-A87D-2165F57FDD91}"/>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2" name="TextBox 171">
          <a:extLst>
            <a:ext uri="{FF2B5EF4-FFF2-40B4-BE49-F238E27FC236}">
              <a16:creationId xmlns="" xmlns:a16="http://schemas.microsoft.com/office/drawing/2014/main" id="{365273B4-4F00-4665-9DB8-96C9303E3B7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3" name="TextBox 172">
          <a:extLst>
            <a:ext uri="{FF2B5EF4-FFF2-40B4-BE49-F238E27FC236}">
              <a16:creationId xmlns="" xmlns:a16="http://schemas.microsoft.com/office/drawing/2014/main" id="{21204EC9-A467-4437-9DAF-149A1561D570}"/>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4" name="TextBox 173">
          <a:extLst>
            <a:ext uri="{FF2B5EF4-FFF2-40B4-BE49-F238E27FC236}">
              <a16:creationId xmlns="" xmlns:a16="http://schemas.microsoft.com/office/drawing/2014/main" id="{AB2AF12A-4D99-4E5F-8BDB-40F7EFFC9204}"/>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5" name="TextBox 174">
          <a:extLst>
            <a:ext uri="{FF2B5EF4-FFF2-40B4-BE49-F238E27FC236}">
              <a16:creationId xmlns="" xmlns:a16="http://schemas.microsoft.com/office/drawing/2014/main" id="{C8C3FCF5-460E-48AC-BAF1-7DACBD69CC8A}"/>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6" name="TextBox 175">
          <a:extLst>
            <a:ext uri="{FF2B5EF4-FFF2-40B4-BE49-F238E27FC236}">
              <a16:creationId xmlns="" xmlns:a16="http://schemas.microsoft.com/office/drawing/2014/main" id="{BB1C2E31-BD0E-4F93-A887-53CDB403573B}"/>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7" name="TextBox 176">
          <a:extLst>
            <a:ext uri="{FF2B5EF4-FFF2-40B4-BE49-F238E27FC236}">
              <a16:creationId xmlns="" xmlns:a16="http://schemas.microsoft.com/office/drawing/2014/main" id="{D9BDC0C5-EC1A-405C-BB6A-7C55E9ADEA9C}"/>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8" name="TextBox 177">
          <a:extLst>
            <a:ext uri="{FF2B5EF4-FFF2-40B4-BE49-F238E27FC236}">
              <a16:creationId xmlns="" xmlns:a16="http://schemas.microsoft.com/office/drawing/2014/main" id="{5366CEB7-7DA0-4B23-A71D-6618870D5449}"/>
            </a:ext>
          </a:extLst>
        </xdr:cNvPr>
        <xdr:cNvSpPr txBox="1"/>
      </xdr:nvSpPr>
      <xdr:spPr>
        <a:xfrm>
          <a:off x="8505825" y="651891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79" name="TextBox 178">
          <a:extLst>
            <a:ext uri="{FF2B5EF4-FFF2-40B4-BE49-F238E27FC236}">
              <a16:creationId xmlns="" xmlns:a16="http://schemas.microsoft.com/office/drawing/2014/main" id="{2732719B-4DDB-4E32-A46A-ABD20955F452}"/>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0" name="TextBox 179">
          <a:extLst>
            <a:ext uri="{FF2B5EF4-FFF2-40B4-BE49-F238E27FC236}">
              <a16:creationId xmlns="" xmlns:a16="http://schemas.microsoft.com/office/drawing/2014/main" id="{5A30DFBE-4BEA-41B9-BFE7-1DFE3A9E6A54}"/>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1" name="TextBox 180">
          <a:extLst>
            <a:ext uri="{FF2B5EF4-FFF2-40B4-BE49-F238E27FC236}">
              <a16:creationId xmlns="" xmlns:a16="http://schemas.microsoft.com/office/drawing/2014/main" id="{37F065CC-6FA6-436A-B7DC-EE9345CCA0CC}"/>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2" name="TextBox 181">
          <a:extLst>
            <a:ext uri="{FF2B5EF4-FFF2-40B4-BE49-F238E27FC236}">
              <a16:creationId xmlns="" xmlns:a16="http://schemas.microsoft.com/office/drawing/2014/main" id="{714C1F85-2A73-471B-BA94-86770598D4D1}"/>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3" name="TextBox 182">
          <a:extLst>
            <a:ext uri="{FF2B5EF4-FFF2-40B4-BE49-F238E27FC236}">
              <a16:creationId xmlns="" xmlns:a16="http://schemas.microsoft.com/office/drawing/2014/main" id="{56BA5580-2AA8-4C83-9840-5C30166F3336}"/>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4" name="TextBox 183">
          <a:extLst>
            <a:ext uri="{FF2B5EF4-FFF2-40B4-BE49-F238E27FC236}">
              <a16:creationId xmlns="" xmlns:a16="http://schemas.microsoft.com/office/drawing/2014/main" id="{9C0BE696-7097-4930-B5F9-292CB6427108}"/>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5" name="TextBox 184">
          <a:extLst>
            <a:ext uri="{FF2B5EF4-FFF2-40B4-BE49-F238E27FC236}">
              <a16:creationId xmlns="" xmlns:a16="http://schemas.microsoft.com/office/drawing/2014/main" id="{4F92EF23-C0B5-4B72-B45F-779A7728D749}"/>
            </a:ext>
          </a:extLst>
        </xdr:cNvPr>
        <xdr:cNvSpPr txBox="1"/>
      </xdr:nvSpPr>
      <xdr:spPr>
        <a:xfrm>
          <a:off x="8505825" y="25075515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6" name="TextBox 185">
          <a:extLst>
            <a:ext uri="{FF2B5EF4-FFF2-40B4-BE49-F238E27FC236}">
              <a16:creationId xmlns="" xmlns:a16="http://schemas.microsoft.com/office/drawing/2014/main" id="{7AA8F529-9A30-4945-B478-0A4FDD871DAD}"/>
            </a:ext>
          </a:extLst>
        </xdr:cNvPr>
        <xdr:cNvSpPr txBox="1"/>
      </xdr:nvSpPr>
      <xdr:spPr>
        <a:xfrm>
          <a:off x="8505825" y="1884997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7" name="TextBox 186">
          <a:extLst>
            <a:ext uri="{FF2B5EF4-FFF2-40B4-BE49-F238E27FC236}">
              <a16:creationId xmlns="" xmlns:a16="http://schemas.microsoft.com/office/drawing/2014/main" id="{6F91AEA0-09B9-471A-B850-7B53AC19117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88" name="TextBox 187">
          <a:extLst>
            <a:ext uri="{FF2B5EF4-FFF2-40B4-BE49-F238E27FC236}">
              <a16:creationId xmlns="" xmlns:a16="http://schemas.microsoft.com/office/drawing/2014/main" id="{B89C159F-5716-4694-BFA3-B54F055EB954}"/>
            </a:ext>
          </a:extLst>
        </xdr:cNvPr>
        <xdr:cNvSpPr txBox="1"/>
      </xdr:nvSpPr>
      <xdr:spPr>
        <a:xfrm>
          <a:off x="8505825" y="288950400"/>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89" name="TextBox 188">
          <a:extLst>
            <a:ext uri="{FF2B5EF4-FFF2-40B4-BE49-F238E27FC236}">
              <a16:creationId xmlns="" xmlns:a16="http://schemas.microsoft.com/office/drawing/2014/main" id="{4FFC1E50-B43E-4701-8A37-747D5696CE89}"/>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0" name="TextBox 189">
          <a:extLst>
            <a:ext uri="{FF2B5EF4-FFF2-40B4-BE49-F238E27FC236}">
              <a16:creationId xmlns="" xmlns:a16="http://schemas.microsoft.com/office/drawing/2014/main" id="{EF0181D0-36A6-4112-8D44-1BD333469F4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1" name="TextBox 190">
          <a:extLst>
            <a:ext uri="{FF2B5EF4-FFF2-40B4-BE49-F238E27FC236}">
              <a16:creationId xmlns="" xmlns:a16="http://schemas.microsoft.com/office/drawing/2014/main" id="{F11DD563-9F86-470F-B5CB-E37B1109B663}"/>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2" name="TextBox 191">
          <a:extLst>
            <a:ext uri="{FF2B5EF4-FFF2-40B4-BE49-F238E27FC236}">
              <a16:creationId xmlns="" xmlns:a16="http://schemas.microsoft.com/office/drawing/2014/main" id="{BBF2C385-EE61-4D0F-B3D1-E861D0FE5778}"/>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3" name="TextBox 192">
          <a:extLst>
            <a:ext uri="{FF2B5EF4-FFF2-40B4-BE49-F238E27FC236}">
              <a16:creationId xmlns="" xmlns:a16="http://schemas.microsoft.com/office/drawing/2014/main" id="{4D129CF0-9474-4280-8C9B-BADE7F7411DF}"/>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4" name="TextBox 193">
          <a:extLst>
            <a:ext uri="{FF2B5EF4-FFF2-40B4-BE49-F238E27FC236}">
              <a16:creationId xmlns="" xmlns:a16="http://schemas.microsoft.com/office/drawing/2014/main" id="{2AA86912-7A4E-4E91-B937-AE7D82E83B9D}"/>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5</xdr:col>
      <xdr:colOff>981075</xdr:colOff>
      <xdr:row>30</xdr:row>
      <xdr:rowOff>0</xdr:rowOff>
    </xdr:from>
    <xdr:ext cx="184731" cy="264560"/>
    <xdr:sp macro="" textlink="">
      <xdr:nvSpPr>
        <xdr:cNvPr id="195" name="TextBox 194">
          <a:extLst>
            <a:ext uri="{FF2B5EF4-FFF2-40B4-BE49-F238E27FC236}">
              <a16:creationId xmlns="" xmlns:a16="http://schemas.microsoft.com/office/drawing/2014/main" id="{6C639C94-DB73-42A4-A36C-40ECC4A11F8A}"/>
            </a:ext>
          </a:extLst>
        </xdr:cNvPr>
        <xdr:cNvSpPr txBox="1"/>
      </xdr:nvSpPr>
      <xdr:spPr>
        <a:xfrm>
          <a:off x="7505700" y="560898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ru-RU" sz="1100"/>
        </a:p>
      </xdr:txBody>
    </xdr:sp>
    <xdr:clientData/>
  </xdr:oneCellAnchor>
  <xdr:oneCellAnchor>
    <xdr:from>
      <xdr:col>6</xdr:col>
      <xdr:colOff>514350</xdr:colOff>
      <xdr:row>29</xdr:row>
      <xdr:rowOff>0</xdr:rowOff>
    </xdr:from>
    <xdr:ext cx="65" cy="172227"/>
    <xdr:sp macro="" textlink="">
      <xdr:nvSpPr>
        <xdr:cNvPr id="197" name="TextBox 196">
          <a:extLst>
            <a:ext uri="{FF2B5EF4-FFF2-40B4-BE49-F238E27FC236}">
              <a16:creationId xmlns="" xmlns:a16="http://schemas.microsoft.com/office/drawing/2014/main" id="{E1D9D6F9-E195-42E4-B48C-3695143C883F}"/>
            </a:ext>
          </a:extLst>
        </xdr:cNvPr>
        <xdr:cNvSpPr txBox="1"/>
      </xdr:nvSpPr>
      <xdr:spPr>
        <a:xfrm>
          <a:off x="8505825" y="534362025"/>
          <a:ext cx="65" cy="17222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lIns="0" tIns="0" rIns="0" bIns="0" rtlCol="0" anchor="t">
          <a:spAutoFit/>
        </a:bodyPr>
        <a:lstStyle/>
        <a:p>
          <a:endParaRPr lang="ru-RU" sz="1100"/>
        </a:p>
      </xdr:txBody>
    </xdr:sp>
    <xdr:clientData/>
  </xdr:one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Z43"/>
  <sheetViews>
    <sheetView tabSelected="1" zoomScale="85" zoomScaleNormal="85" workbookViewId="0">
      <selection activeCell="C26" sqref="C26"/>
    </sheetView>
  </sheetViews>
  <sheetFormatPr defaultRowHeight="12.75" x14ac:dyDescent="0.2"/>
  <cols>
    <col min="1" max="1" width="5.7109375" style="3" customWidth="1"/>
    <col min="2" max="2" width="52.28515625" customWidth="1"/>
    <col min="3" max="3" width="10" style="2" customWidth="1"/>
    <col min="4" max="4" width="11.42578125" style="4" customWidth="1"/>
    <col min="5" max="5" width="16.140625" style="7" customWidth="1"/>
    <col min="6" max="6" width="22" customWidth="1"/>
    <col min="7" max="7" width="12.85546875" customWidth="1"/>
    <col min="8" max="8" width="9.7109375" style="2" customWidth="1"/>
    <col min="9" max="9" width="9.7109375" customWidth="1"/>
    <col min="10" max="10" width="14.140625" customWidth="1"/>
    <col min="11" max="11" width="16.42578125" style="5" customWidth="1"/>
    <col min="12" max="12" width="13.5703125" style="1" hidden="1" customWidth="1"/>
    <col min="13" max="13" width="13.42578125" hidden="1" customWidth="1"/>
    <col min="14" max="14" width="14.28515625" hidden="1" customWidth="1"/>
    <col min="15" max="15" width="13.85546875" hidden="1" customWidth="1"/>
    <col min="16" max="16" width="11.7109375" hidden="1" customWidth="1"/>
    <col min="17" max="17" width="10" hidden="1" customWidth="1"/>
    <col min="18" max="18" width="0" hidden="1" customWidth="1"/>
    <col min="19" max="19" width="10.85546875" hidden="1" customWidth="1"/>
    <col min="20" max="20" width="0" hidden="1" customWidth="1"/>
    <col min="21" max="21" width="12.5703125" hidden="1" customWidth="1"/>
    <col min="22" max="49" width="0" hidden="1" customWidth="1"/>
    <col min="50" max="50" width="9.140625" style="18"/>
    <col min="51" max="104" width="9.140625" style="5"/>
  </cols>
  <sheetData>
    <row r="1" spans="1:104" s="16" customFormat="1" x14ac:dyDescent="0.2">
      <c r="A1" s="3"/>
      <c r="C1" s="2"/>
      <c r="D1" s="4"/>
      <c r="E1" s="22"/>
      <c r="H1" s="2"/>
      <c r="K1" s="5"/>
      <c r="L1" s="1"/>
      <c r="AX1" s="18"/>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row>
    <row r="2" spans="1:104" s="16" customFormat="1" x14ac:dyDescent="0.2">
      <c r="A2" s="3"/>
      <c r="C2" s="2"/>
      <c r="D2" s="4"/>
      <c r="E2" s="22"/>
      <c r="H2" s="2"/>
      <c r="K2" s="5"/>
      <c r="L2" s="1"/>
      <c r="AX2" s="18"/>
      <c r="AY2" s="5"/>
      <c r="AZ2" s="5"/>
      <c r="BA2" s="5"/>
      <c r="BB2" s="5"/>
      <c r="BC2" s="5"/>
      <c r="BD2" s="5"/>
      <c r="BE2" s="5"/>
      <c r="BF2" s="5"/>
      <c r="BG2" s="5"/>
      <c r="BH2" s="5"/>
      <c r="BI2" s="5"/>
      <c r="BJ2" s="5"/>
      <c r="BK2" s="5"/>
      <c r="BL2" s="5"/>
      <c r="BM2" s="5"/>
      <c r="BN2" s="5"/>
      <c r="BO2" s="5"/>
      <c r="BP2" s="5"/>
      <c r="BQ2" s="5"/>
      <c r="BR2" s="5"/>
      <c r="BS2" s="5"/>
      <c r="BT2" s="5"/>
      <c r="BU2" s="5"/>
      <c r="BV2" s="5"/>
      <c r="BW2" s="5"/>
      <c r="BX2" s="5"/>
      <c r="BY2" s="5"/>
      <c r="BZ2" s="5"/>
      <c r="CA2" s="5"/>
      <c r="CB2" s="5"/>
      <c r="CC2" s="5"/>
      <c r="CD2" s="5"/>
      <c r="CE2" s="5"/>
      <c r="CF2" s="5"/>
      <c r="CG2" s="5"/>
      <c r="CH2" s="5"/>
      <c r="CI2" s="5"/>
      <c r="CJ2" s="5"/>
      <c r="CK2" s="5"/>
      <c r="CL2" s="5"/>
      <c r="CM2" s="5"/>
      <c r="CN2" s="5"/>
      <c r="CO2" s="5"/>
      <c r="CP2" s="5"/>
      <c r="CQ2" s="5"/>
      <c r="CR2" s="5"/>
      <c r="CS2" s="5"/>
      <c r="CT2" s="5"/>
      <c r="CU2" s="5"/>
      <c r="CV2" s="5"/>
      <c r="CW2" s="5"/>
      <c r="CX2" s="5"/>
      <c r="CY2" s="5"/>
      <c r="CZ2" s="5"/>
    </row>
    <row r="3" spans="1:104" ht="12.75" customHeight="1" x14ac:dyDescent="0.2">
      <c r="A3" s="72" t="s">
        <v>36</v>
      </c>
      <c r="B3" s="72"/>
      <c r="C3" s="72"/>
      <c r="D3" s="10"/>
      <c r="E3" s="11"/>
      <c r="F3" s="16"/>
      <c r="G3" s="16"/>
      <c r="H3" s="17"/>
      <c r="I3" s="12"/>
      <c r="J3" s="12"/>
      <c r="K3" s="13" t="s">
        <v>37</v>
      </c>
    </row>
    <row r="4" spans="1:104" x14ac:dyDescent="0.2">
      <c r="A4" s="73"/>
      <c r="B4" s="73"/>
      <c r="C4" s="12"/>
      <c r="D4" s="10"/>
      <c r="E4" s="11"/>
      <c r="F4" s="16"/>
      <c r="G4" s="16"/>
      <c r="H4" s="17"/>
      <c r="I4" s="12"/>
      <c r="J4" s="12"/>
      <c r="K4" s="14" t="s">
        <v>38</v>
      </c>
    </row>
    <row r="5" spans="1:104" x14ac:dyDescent="0.2">
      <c r="A5" s="74"/>
      <c r="B5" s="74"/>
      <c r="C5" s="12"/>
      <c r="D5" s="10"/>
      <c r="E5" s="11"/>
      <c r="F5" s="16"/>
      <c r="G5" s="16"/>
      <c r="H5" s="17"/>
      <c r="I5" s="12"/>
      <c r="J5" s="12"/>
      <c r="K5" s="11" t="s">
        <v>39</v>
      </c>
    </row>
    <row r="6" spans="1:104" ht="12.75" customHeight="1" x14ac:dyDescent="0.2">
      <c r="A6" s="74"/>
      <c r="B6" s="74"/>
      <c r="C6" s="12"/>
      <c r="D6" s="10"/>
      <c r="E6" s="11"/>
      <c r="F6" s="16"/>
      <c r="G6" s="16"/>
      <c r="H6" s="17"/>
      <c r="I6" s="12"/>
      <c r="J6" s="12"/>
      <c r="K6" s="11" t="s">
        <v>40</v>
      </c>
    </row>
    <row r="7" spans="1:104" x14ac:dyDescent="0.2">
      <c r="B7" s="16"/>
      <c r="E7" s="22"/>
      <c r="F7" s="16"/>
      <c r="G7" s="16"/>
      <c r="I7" s="16"/>
      <c r="J7" s="16"/>
    </row>
    <row r="8" spans="1:104" ht="15.75" x14ac:dyDescent="0.25">
      <c r="A8" s="77" t="s">
        <v>41</v>
      </c>
      <c r="B8" s="77"/>
      <c r="C8" s="77"/>
      <c r="D8" s="77"/>
      <c r="E8" s="77"/>
      <c r="F8" s="77"/>
      <c r="G8" s="77"/>
      <c r="H8" s="77"/>
      <c r="I8" s="77"/>
      <c r="J8" s="77"/>
      <c r="K8" s="77"/>
    </row>
    <row r="9" spans="1:104" ht="35.25" customHeight="1" x14ac:dyDescent="0.2">
      <c r="B9" s="75" t="s">
        <v>42</v>
      </c>
      <c r="C9" s="75"/>
      <c r="D9" s="75"/>
      <c r="E9" s="75"/>
      <c r="F9" s="75"/>
      <c r="G9" s="75"/>
      <c r="H9" s="75"/>
      <c r="I9" s="75"/>
      <c r="J9" s="75"/>
      <c r="K9" s="6"/>
    </row>
    <row r="10" spans="1:104" ht="21.75" customHeight="1" x14ac:dyDescent="0.2">
      <c r="B10" s="8"/>
      <c r="C10" s="8"/>
      <c r="D10" s="9"/>
      <c r="E10" s="9"/>
      <c r="F10" s="16"/>
      <c r="G10" s="16"/>
      <c r="I10" s="16"/>
      <c r="J10" s="16"/>
      <c r="K10" s="15" t="s">
        <v>43</v>
      </c>
    </row>
    <row r="11" spans="1:104" ht="30.75" customHeight="1" x14ac:dyDescent="0.2">
      <c r="A11" s="76" t="s">
        <v>0</v>
      </c>
      <c r="B11" s="71" t="s">
        <v>44</v>
      </c>
      <c r="C11" s="71" t="s">
        <v>45</v>
      </c>
      <c r="D11" s="71" t="s">
        <v>46</v>
      </c>
      <c r="E11" s="71"/>
      <c r="F11" s="71"/>
      <c r="G11" s="71"/>
      <c r="H11" s="71" t="s">
        <v>47</v>
      </c>
      <c r="I11" s="70" t="s">
        <v>48</v>
      </c>
      <c r="J11" s="70"/>
      <c r="K11" s="70"/>
      <c r="L11" s="25"/>
      <c r="M11" s="21"/>
      <c r="N11" s="21"/>
      <c r="O11" s="21" t="s">
        <v>49</v>
      </c>
      <c r="P11" s="21"/>
      <c r="Q11" s="21"/>
      <c r="R11" s="21"/>
      <c r="S11" s="21"/>
      <c r="T11" s="21"/>
      <c r="U11" s="21"/>
      <c r="V11" s="21"/>
      <c r="W11" s="21"/>
      <c r="X11" s="21"/>
      <c r="Y11" s="21"/>
      <c r="Z11" s="21"/>
      <c r="AA11" s="21"/>
      <c r="AB11" s="21"/>
      <c r="AC11" s="21"/>
      <c r="AD11" s="21"/>
      <c r="AE11" s="21"/>
      <c r="AF11" s="21"/>
      <c r="AG11" s="21"/>
      <c r="AH11" s="21"/>
      <c r="AI11" s="21"/>
      <c r="AJ11" s="21"/>
      <c r="AK11" s="21"/>
      <c r="AL11" s="21"/>
      <c r="AM11" s="21"/>
      <c r="AN11" s="21"/>
      <c r="AO11" s="21"/>
      <c r="AP11" s="21"/>
      <c r="AQ11" s="21"/>
      <c r="AR11" s="21"/>
      <c r="AS11" s="21"/>
      <c r="AT11" s="21"/>
      <c r="AU11" s="21"/>
      <c r="AV11" s="21"/>
      <c r="AW11" s="21"/>
      <c r="AX11" s="78" t="s">
        <v>50</v>
      </c>
    </row>
    <row r="12" spans="1:104" ht="12.75" customHeight="1" x14ac:dyDescent="0.2">
      <c r="A12" s="76"/>
      <c r="B12" s="71"/>
      <c r="C12" s="71"/>
      <c r="D12" s="23" t="s">
        <v>51</v>
      </c>
      <c r="E12" s="23" t="s">
        <v>52</v>
      </c>
      <c r="F12" s="24" t="s">
        <v>53</v>
      </c>
      <c r="G12" s="69" t="s">
        <v>54</v>
      </c>
      <c r="H12" s="71"/>
      <c r="I12" s="68" t="s">
        <v>51</v>
      </c>
      <c r="J12" s="68" t="s">
        <v>52</v>
      </c>
      <c r="K12" s="24" t="s">
        <v>53</v>
      </c>
      <c r="L12" s="25"/>
      <c r="M12" s="21"/>
      <c r="N12" s="21"/>
      <c r="O12" s="21"/>
      <c r="P12" s="21"/>
      <c r="Q12" s="21"/>
      <c r="R12" s="21"/>
      <c r="S12" s="21"/>
      <c r="T12" s="21"/>
      <c r="U12" s="21"/>
      <c r="V12" s="21"/>
      <c r="W12" s="21"/>
      <c r="X12" s="21"/>
      <c r="Y12" s="21"/>
      <c r="Z12" s="21"/>
      <c r="AA12" s="21"/>
      <c r="AB12" s="21"/>
      <c r="AC12" s="21"/>
      <c r="AD12" s="21"/>
      <c r="AE12" s="21"/>
      <c r="AF12" s="21"/>
      <c r="AG12" s="21"/>
      <c r="AH12" s="21"/>
      <c r="AI12" s="21"/>
      <c r="AJ12" s="21"/>
      <c r="AK12" s="21"/>
      <c r="AL12" s="21"/>
      <c r="AM12" s="21"/>
      <c r="AN12" s="21"/>
      <c r="AO12" s="21"/>
      <c r="AP12" s="21"/>
      <c r="AQ12" s="21"/>
      <c r="AR12" s="21"/>
      <c r="AS12" s="21"/>
      <c r="AT12" s="21"/>
      <c r="AU12" s="21"/>
      <c r="AV12" s="21"/>
      <c r="AW12" s="21"/>
      <c r="AX12" s="79"/>
    </row>
    <row r="13" spans="1:104" s="16" customFormat="1" ht="23.25" customHeight="1" x14ac:dyDescent="0.2">
      <c r="A13" s="65"/>
      <c r="B13" s="69"/>
      <c r="C13" s="69"/>
      <c r="D13" s="23"/>
      <c r="E13" s="68"/>
      <c r="F13" s="68"/>
      <c r="G13" s="69"/>
      <c r="H13" s="69"/>
      <c r="I13" s="68"/>
      <c r="J13" s="68"/>
      <c r="K13" s="24"/>
      <c r="L13" s="25"/>
      <c r="M13" s="21"/>
      <c r="N13" s="21"/>
      <c r="O13" s="21"/>
      <c r="P13" s="21"/>
      <c r="Q13" s="21"/>
      <c r="R13" s="21"/>
      <c r="S13" s="21"/>
      <c r="T13" s="21"/>
      <c r="U13" s="21"/>
      <c r="V13" s="21"/>
      <c r="W13" s="21"/>
      <c r="X13" s="21"/>
      <c r="Y13" s="21"/>
      <c r="Z13" s="21"/>
      <c r="AA13" s="21"/>
      <c r="AB13" s="21"/>
      <c r="AC13" s="21"/>
      <c r="AD13" s="21"/>
      <c r="AE13" s="21"/>
      <c r="AF13" s="21"/>
      <c r="AG13" s="21"/>
      <c r="AH13" s="21"/>
      <c r="AI13" s="21"/>
      <c r="AJ13" s="21"/>
      <c r="AK13" s="21"/>
      <c r="AL13" s="21"/>
      <c r="AM13" s="21"/>
      <c r="AN13" s="21"/>
      <c r="AO13" s="21"/>
      <c r="AP13" s="21"/>
      <c r="AQ13" s="21"/>
      <c r="AR13" s="21"/>
      <c r="AS13" s="21"/>
      <c r="AT13" s="21"/>
      <c r="AU13" s="21"/>
      <c r="AV13" s="21"/>
      <c r="AW13" s="21"/>
      <c r="AX13" s="36"/>
      <c r="AY13" s="5"/>
      <c r="AZ13" s="5"/>
      <c r="BA13" s="5"/>
      <c r="BB13" s="5"/>
      <c r="BC13" s="5"/>
      <c r="BD13" s="5"/>
      <c r="BE13" s="5"/>
      <c r="BF13" s="5"/>
      <c r="BG13" s="5"/>
      <c r="BH13" s="5"/>
      <c r="BI13" s="5"/>
      <c r="BJ13" s="5"/>
      <c r="BK13" s="5"/>
      <c r="BL13" s="5"/>
      <c r="BM13" s="5"/>
      <c r="BN13" s="5"/>
      <c r="BO13" s="5"/>
      <c r="BP13" s="5"/>
      <c r="BQ13" s="5"/>
      <c r="BR13" s="5"/>
      <c r="BS13" s="5"/>
      <c r="BT13" s="5"/>
      <c r="BU13" s="5"/>
      <c r="BV13" s="5"/>
      <c r="BW13" s="5"/>
      <c r="BX13" s="5"/>
      <c r="BY13" s="5"/>
      <c r="BZ13" s="5"/>
      <c r="CA13" s="5"/>
      <c r="CB13" s="5"/>
      <c r="CC13" s="5"/>
      <c r="CD13" s="5"/>
      <c r="CE13" s="5"/>
      <c r="CF13" s="5"/>
      <c r="CG13" s="5"/>
      <c r="CH13" s="5"/>
      <c r="CI13" s="5"/>
      <c r="CJ13" s="5"/>
      <c r="CK13" s="5"/>
      <c r="CL13" s="5"/>
      <c r="CM13" s="5"/>
      <c r="CN13" s="5"/>
      <c r="CO13" s="5"/>
      <c r="CP13" s="5"/>
      <c r="CQ13" s="5"/>
      <c r="CR13" s="5"/>
      <c r="CS13" s="5"/>
      <c r="CT13" s="5"/>
      <c r="CU13" s="5"/>
      <c r="CV13" s="5"/>
      <c r="CW13" s="5"/>
      <c r="CX13" s="5"/>
      <c r="CY13" s="5"/>
      <c r="CZ13" s="5"/>
    </row>
    <row r="14" spans="1:104" s="16" customFormat="1" ht="36.75" customHeight="1" x14ac:dyDescent="0.25">
      <c r="A14" s="37" t="s">
        <v>1</v>
      </c>
      <c r="B14" s="59" t="s">
        <v>69</v>
      </c>
      <c r="C14" s="26" t="s">
        <v>71</v>
      </c>
      <c r="D14" s="48">
        <v>1</v>
      </c>
      <c r="E14" s="47">
        <v>8615500</v>
      </c>
      <c r="F14" s="45">
        <f>D14*E14</f>
        <v>8615500</v>
      </c>
      <c r="G14" s="46" t="s">
        <v>55</v>
      </c>
      <c r="H14" s="46" t="s">
        <v>28</v>
      </c>
      <c r="I14" s="20">
        <f>0.13*D14</f>
        <v>0.13</v>
      </c>
      <c r="J14" s="49">
        <f>E14</f>
        <v>8615500</v>
      </c>
      <c r="K14" s="24">
        <f>I14*J14</f>
        <v>1120015</v>
      </c>
      <c r="L14" s="25"/>
      <c r="M14" s="21"/>
      <c r="N14" s="21"/>
      <c r="O14" s="21"/>
      <c r="P14" s="21"/>
      <c r="Q14" s="21"/>
      <c r="R14" s="21"/>
      <c r="S14" s="21"/>
      <c r="T14" s="21"/>
      <c r="U14" s="21"/>
      <c r="V14" s="21"/>
      <c r="W14" s="21"/>
      <c r="X14" s="21"/>
      <c r="Y14" s="21"/>
      <c r="Z14" s="21"/>
      <c r="AA14" s="21"/>
      <c r="AB14" s="21"/>
      <c r="AC14" s="21"/>
      <c r="AD14" s="21"/>
      <c r="AE14" s="21"/>
      <c r="AF14" s="21"/>
      <c r="AG14" s="21"/>
      <c r="AH14" s="21"/>
      <c r="AI14" s="21"/>
      <c r="AJ14" s="21"/>
      <c r="AK14" s="21"/>
      <c r="AL14" s="21"/>
      <c r="AM14" s="21"/>
      <c r="AN14" s="21"/>
      <c r="AO14" s="21"/>
      <c r="AP14" s="21"/>
      <c r="AQ14" s="21"/>
      <c r="AR14" s="21"/>
      <c r="AS14" s="21"/>
      <c r="AT14" s="21"/>
      <c r="AU14" s="21"/>
      <c r="AV14" s="21"/>
      <c r="AW14" s="21"/>
      <c r="AX14" s="57"/>
      <c r="AY14" s="5"/>
      <c r="AZ14" s="5"/>
      <c r="BA14" s="5"/>
      <c r="BB14" s="5"/>
      <c r="BC14" s="5"/>
      <c r="BD14" s="5"/>
      <c r="BE14" s="5"/>
      <c r="BF14" s="5"/>
      <c r="BG14" s="5"/>
      <c r="BH14" s="5"/>
      <c r="BI14" s="5"/>
      <c r="BJ14" s="5"/>
      <c r="BK14" s="5"/>
      <c r="BL14" s="5"/>
      <c r="BM14" s="5"/>
      <c r="BN14" s="5"/>
      <c r="BO14" s="5"/>
      <c r="BP14" s="5"/>
      <c r="BQ14" s="5"/>
      <c r="BR14" s="5"/>
      <c r="BS14" s="5"/>
      <c r="BT14" s="5"/>
      <c r="BU14" s="5"/>
      <c r="BV14" s="5"/>
      <c r="BW14" s="5"/>
      <c r="BX14" s="5"/>
      <c r="BY14" s="5"/>
      <c r="BZ14" s="5"/>
      <c r="CA14" s="5"/>
      <c r="CB14" s="5"/>
      <c r="CC14" s="5"/>
      <c r="CD14" s="5"/>
      <c r="CE14" s="5"/>
      <c r="CF14" s="5"/>
      <c r="CG14" s="5"/>
      <c r="CH14" s="5"/>
      <c r="CI14" s="5"/>
      <c r="CJ14" s="5"/>
      <c r="CK14" s="5"/>
      <c r="CL14" s="5"/>
      <c r="CM14" s="5"/>
      <c r="CN14" s="5"/>
      <c r="CO14" s="5"/>
      <c r="CP14" s="5"/>
      <c r="CQ14" s="5"/>
      <c r="CR14" s="5"/>
      <c r="CS14" s="5"/>
      <c r="CT14" s="5"/>
      <c r="CU14" s="5"/>
      <c r="CV14" s="5"/>
      <c r="CW14" s="5"/>
      <c r="CX14" s="5"/>
      <c r="CY14" s="5"/>
      <c r="CZ14" s="5"/>
    </row>
    <row r="15" spans="1:104" s="16" customFormat="1" ht="14.25" x14ac:dyDescent="0.2">
      <c r="A15" s="53"/>
      <c r="B15" s="43"/>
      <c r="C15" s="26"/>
      <c r="D15" s="48"/>
      <c r="E15" s="47"/>
      <c r="F15" s="45"/>
      <c r="G15" s="56"/>
      <c r="H15" s="52"/>
      <c r="I15" s="20"/>
      <c r="J15" s="49"/>
      <c r="K15" s="24"/>
      <c r="L15" s="25"/>
      <c r="M15" s="21"/>
      <c r="N15" s="21"/>
      <c r="O15" s="21"/>
      <c r="P15" s="21"/>
      <c r="Q15" s="21"/>
      <c r="R15" s="21"/>
      <c r="S15" s="21"/>
      <c r="T15" s="21"/>
      <c r="U15" s="21"/>
      <c r="V15" s="21"/>
      <c r="W15" s="21"/>
      <c r="X15" s="21"/>
      <c r="Y15" s="21"/>
      <c r="Z15" s="21"/>
      <c r="AA15" s="21"/>
      <c r="AB15" s="21"/>
      <c r="AC15" s="21"/>
      <c r="AD15" s="21"/>
      <c r="AE15" s="21"/>
      <c r="AF15" s="21"/>
      <c r="AG15" s="21"/>
      <c r="AH15" s="21"/>
      <c r="AI15" s="21"/>
      <c r="AJ15" s="21"/>
      <c r="AK15" s="21"/>
      <c r="AL15" s="21"/>
      <c r="AM15" s="21"/>
      <c r="AN15" s="21"/>
      <c r="AO15" s="21"/>
      <c r="AP15" s="21"/>
      <c r="AQ15" s="21"/>
      <c r="AR15" s="21"/>
      <c r="AS15" s="21"/>
      <c r="AT15" s="21"/>
      <c r="AU15" s="21"/>
      <c r="AV15" s="21"/>
      <c r="AW15" s="21"/>
      <c r="AX15" s="51"/>
      <c r="AY15" s="5"/>
      <c r="AZ15" s="5"/>
      <c r="BA15" s="5"/>
      <c r="BB15" s="5"/>
      <c r="BC15" s="5"/>
      <c r="BD15" s="5"/>
      <c r="BE15" s="5"/>
      <c r="BF15" s="5"/>
      <c r="BG15" s="5"/>
      <c r="BH15" s="5"/>
      <c r="BI15" s="5"/>
      <c r="BJ15" s="5"/>
      <c r="BK15" s="5"/>
      <c r="BL15" s="5"/>
      <c r="BM15" s="5"/>
      <c r="BN15" s="5"/>
      <c r="BO15" s="5"/>
      <c r="BP15" s="5"/>
      <c r="BQ15" s="5"/>
      <c r="BR15" s="5"/>
      <c r="BS15" s="5"/>
      <c r="BT15" s="5"/>
      <c r="BU15" s="5"/>
      <c r="BV15" s="5"/>
      <c r="BW15" s="5"/>
      <c r="BX15" s="5"/>
      <c r="BY15" s="5"/>
      <c r="BZ15" s="5"/>
      <c r="CA15" s="5"/>
      <c r="CB15" s="5"/>
      <c r="CC15" s="5"/>
      <c r="CD15" s="5"/>
      <c r="CE15" s="5"/>
      <c r="CF15" s="5"/>
      <c r="CG15" s="5"/>
      <c r="CH15" s="5"/>
      <c r="CI15" s="5"/>
      <c r="CJ15" s="5"/>
      <c r="CK15" s="5"/>
      <c r="CL15" s="5"/>
      <c r="CM15" s="5"/>
      <c r="CN15" s="5"/>
      <c r="CO15" s="5"/>
      <c r="CP15" s="5"/>
      <c r="CQ15" s="5"/>
      <c r="CR15" s="5"/>
      <c r="CS15" s="5"/>
      <c r="CT15" s="5"/>
      <c r="CU15" s="5"/>
      <c r="CV15" s="5"/>
      <c r="CW15" s="5"/>
      <c r="CX15" s="5"/>
      <c r="CY15" s="5"/>
      <c r="CZ15" s="5"/>
    </row>
    <row r="16" spans="1:104" s="16" customFormat="1" ht="15.75" x14ac:dyDescent="0.25">
      <c r="A16" s="39" t="s">
        <v>29</v>
      </c>
      <c r="B16" s="60" t="s">
        <v>70</v>
      </c>
      <c r="C16" s="40" t="s">
        <v>30</v>
      </c>
      <c r="D16" s="42">
        <v>3416</v>
      </c>
      <c r="E16" s="42">
        <v>246400</v>
      </c>
      <c r="F16" s="45">
        <f t="shared" ref="F16:F20" si="0">D16*E16</f>
        <v>841702400</v>
      </c>
      <c r="G16" s="56" t="s">
        <v>34</v>
      </c>
      <c r="H16" s="50" t="s">
        <v>31</v>
      </c>
      <c r="I16" s="20">
        <f t="shared" ref="I16:I20" si="1">0.13*D16</f>
        <v>444.08000000000004</v>
      </c>
      <c r="J16" s="49">
        <f t="shared" ref="J16:J20" si="2">E16</f>
        <v>246400</v>
      </c>
      <c r="K16" s="24">
        <f t="shared" ref="K16:K20" si="3">I16*J16</f>
        <v>109421312.00000001</v>
      </c>
      <c r="L16" s="25"/>
      <c r="M16" s="21"/>
      <c r="N16" s="21"/>
      <c r="O16" s="21"/>
      <c r="P16" s="21"/>
      <c r="Q16" s="21"/>
      <c r="R16" s="21"/>
      <c r="S16" s="21"/>
      <c r="T16" s="21"/>
      <c r="U16" s="21"/>
      <c r="V16" s="21"/>
      <c r="W16" s="21"/>
      <c r="X16" s="21"/>
      <c r="Y16" s="21"/>
      <c r="Z16" s="21"/>
      <c r="AA16" s="21"/>
      <c r="AB16" s="21"/>
      <c r="AC16" s="21"/>
      <c r="AD16" s="21"/>
      <c r="AE16" s="21"/>
      <c r="AF16" s="21"/>
      <c r="AG16" s="21"/>
      <c r="AH16" s="21"/>
      <c r="AI16" s="21"/>
      <c r="AJ16" s="21"/>
      <c r="AK16" s="21"/>
      <c r="AL16" s="21"/>
      <c r="AM16" s="21"/>
      <c r="AN16" s="21"/>
      <c r="AO16" s="21"/>
      <c r="AP16" s="21"/>
      <c r="AQ16" s="21"/>
      <c r="AR16" s="21"/>
      <c r="AS16" s="21"/>
      <c r="AT16" s="21"/>
      <c r="AU16" s="21"/>
      <c r="AV16" s="21"/>
      <c r="AW16" s="21"/>
      <c r="AX16" s="38" t="s">
        <v>35</v>
      </c>
      <c r="AY16" s="5"/>
      <c r="AZ16" s="5"/>
      <c r="BA16" s="5"/>
      <c r="BB16" s="5"/>
      <c r="BC16" s="5"/>
      <c r="BD16" s="5"/>
      <c r="BE16" s="5"/>
      <c r="BF16" s="5"/>
      <c r="BG16" s="5"/>
      <c r="BH16" s="5"/>
      <c r="BI16" s="5"/>
      <c r="BJ16" s="5"/>
      <c r="BK16" s="5"/>
      <c r="BL16" s="5"/>
      <c r="BM16" s="5"/>
      <c r="BN16" s="5"/>
      <c r="BO16" s="5"/>
      <c r="BP16" s="5"/>
      <c r="BQ16" s="5"/>
      <c r="BR16" s="5"/>
      <c r="BS16" s="5"/>
      <c r="BT16" s="5"/>
      <c r="BU16" s="5"/>
      <c r="BV16" s="5"/>
      <c r="BW16" s="5"/>
      <c r="BX16" s="5"/>
      <c r="BY16" s="5"/>
      <c r="BZ16" s="5"/>
      <c r="CA16" s="5"/>
      <c r="CB16" s="5"/>
      <c r="CC16" s="5"/>
      <c r="CD16" s="5"/>
      <c r="CE16" s="5"/>
      <c r="CF16" s="5"/>
      <c r="CG16" s="5"/>
      <c r="CH16" s="5"/>
      <c r="CI16" s="5"/>
      <c r="CJ16" s="5"/>
      <c r="CK16" s="5"/>
      <c r="CL16" s="5"/>
      <c r="CM16" s="5"/>
      <c r="CN16" s="5"/>
      <c r="CO16" s="5"/>
      <c r="CP16" s="5"/>
      <c r="CQ16" s="5"/>
      <c r="CR16" s="5"/>
      <c r="CS16" s="5"/>
      <c r="CT16" s="5"/>
      <c r="CU16" s="5"/>
      <c r="CV16" s="5"/>
      <c r="CW16" s="5"/>
      <c r="CX16" s="5"/>
      <c r="CY16" s="5"/>
      <c r="CZ16" s="5"/>
    </row>
    <row r="17" spans="1:104" s="16" customFormat="1" ht="15.75" x14ac:dyDescent="0.25">
      <c r="A17" s="54"/>
      <c r="B17" s="61"/>
      <c r="C17" s="40"/>
      <c r="D17" s="42"/>
      <c r="E17" s="42"/>
      <c r="F17" s="45"/>
      <c r="G17" s="56"/>
      <c r="H17" s="56"/>
      <c r="I17" s="20"/>
      <c r="J17" s="49"/>
      <c r="K17" s="24"/>
      <c r="L17" s="25"/>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c r="AL17" s="21"/>
      <c r="AM17" s="21"/>
      <c r="AN17" s="21"/>
      <c r="AO17" s="21"/>
      <c r="AP17" s="21"/>
      <c r="AQ17" s="21"/>
      <c r="AR17" s="21"/>
      <c r="AS17" s="21"/>
      <c r="AT17" s="21"/>
      <c r="AU17" s="21"/>
      <c r="AV17" s="21"/>
      <c r="AW17" s="21"/>
      <c r="AX17" s="55"/>
      <c r="AY17" s="5"/>
      <c r="AZ17" s="5"/>
      <c r="BA17" s="5"/>
      <c r="BB17" s="5"/>
      <c r="BC17" s="5"/>
      <c r="BD17" s="5"/>
      <c r="BE17" s="5"/>
      <c r="BF17" s="5"/>
      <c r="BG17" s="5"/>
      <c r="BH17" s="5"/>
      <c r="BI17" s="5"/>
      <c r="BJ17" s="5"/>
      <c r="BK17" s="5"/>
      <c r="BL17" s="5"/>
      <c r="BM17" s="5"/>
      <c r="BN17" s="5"/>
      <c r="BO17" s="5"/>
      <c r="BP17" s="5"/>
      <c r="BQ17" s="5"/>
      <c r="BR17" s="5"/>
      <c r="BS17" s="5"/>
      <c r="BT17" s="5"/>
      <c r="BU17" s="5"/>
      <c r="BV17" s="5"/>
      <c r="BW17" s="5"/>
      <c r="BX17" s="5"/>
      <c r="BY17" s="5"/>
      <c r="BZ17" s="5"/>
      <c r="CA17" s="5"/>
      <c r="CB17" s="5"/>
      <c r="CC17" s="5"/>
      <c r="CD17" s="5"/>
      <c r="CE17" s="5"/>
      <c r="CF17" s="5"/>
      <c r="CG17" s="5"/>
      <c r="CH17" s="5"/>
      <c r="CI17" s="5"/>
      <c r="CJ17" s="5"/>
      <c r="CK17" s="5"/>
      <c r="CL17" s="5"/>
      <c r="CM17" s="5"/>
      <c r="CN17" s="5"/>
      <c r="CO17" s="5"/>
      <c r="CP17" s="5"/>
      <c r="CQ17" s="5"/>
      <c r="CR17" s="5"/>
      <c r="CS17" s="5"/>
      <c r="CT17" s="5"/>
      <c r="CU17" s="5"/>
      <c r="CV17" s="5"/>
      <c r="CW17" s="5"/>
      <c r="CX17" s="5"/>
      <c r="CY17" s="5"/>
      <c r="CZ17" s="5"/>
    </row>
    <row r="18" spans="1:104" s="16" customFormat="1" ht="141.75" x14ac:dyDescent="0.2">
      <c r="A18" s="54" t="s">
        <v>32</v>
      </c>
      <c r="B18" s="63" t="s">
        <v>73</v>
      </c>
      <c r="C18" s="40" t="s">
        <v>72</v>
      </c>
      <c r="D18" s="42">
        <v>1</v>
      </c>
      <c r="E18" s="42">
        <v>11000000</v>
      </c>
      <c r="F18" s="45">
        <f t="shared" si="0"/>
        <v>11000000</v>
      </c>
      <c r="G18" s="56">
        <v>2026</v>
      </c>
      <c r="H18" s="56" t="s">
        <v>28</v>
      </c>
      <c r="I18" s="20">
        <f t="shared" si="1"/>
        <v>0.13</v>
      </c>
      <c r="J18" s="49">
        <f t="shared" si="2"/>
        <v>11000000</v>
      </c>
      <c r="K18" s="24">
        <f t="shared" si="3"/>
        <v>1430000</v>
      </c>
      <c r="L18" s="25"/>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c r="AL18" s="21"/>
      <c r="AM18" s="21"/>
      <c r="AN18" s="21"/>
      <c r="AO18" s="21"/>
      <c r="AP18" s="21"/>
      <c r="AQ18" s="21"/>
      <c r="AR18" s="21"/>
      <c r="AS18" s="21"/>
      <c r="AT18" s="21"/>
      <c r="AU18" s="21"/>
      <c r="AV18" s="21"/>
      <c r="AW18" s="21"/>
      <c r="AX18" s="55"/>
      <c r="AY18" s="5"/>
      <c r="AZ18" s="5"/>
      <c r="BA18" s="5"/>
      <c r="BB18" s="5"/>
      <c r="BC18" s="5"/>
      <c r="BD18" s="5"/>
      <c r="BE18" s="5"/>
      <c r="BF18" s="5"/>
      <c r="BG18" s="5"/>
      <c r="BH18" s="5"/>
      <c r="BI18" s="5"/>
      <c r="BJ18" s="5"/>
      <c r="BK18" s="5"/>
      <c r="BL18" s="5"/>
      <c r="BM18" s="5"/>
      <c r="BN18" s="5"/>
      <c r="BO18" s="5"/>
      <c r="BP18" s="5"/>
      <c r="BQ18" s="5"/>
      <c r="BR18" s="5"/>
      <c r="BS18" s="5"/>
      <c r="BT18" s="5"/>
      <c r="BU18" s="5"/>
      <c r="BV18" s="5"/>
      <c r="BW18" s="5"/>
      <c r="BX18" s="5"/>
      <c r="BY18" s="5"/>
      <c r="BZ18" s="5"/>
      <c r="CA18" s="5"/>
      <c r="CB18" s="5"/>
      <c r="CC18" s="5"/>
      <c r="CD18" s="5"/>
      <c r="CE18" s="5"/>
      <c r="CF18" s="5"/>
      <c r="CG18" s="5"/>
      <c r="CH18" s="5"/>
      <c r="CI18" s="5"/>
      <c r="CJ18" s="5"/>
      <c r="CK18" s="5"/>
      <c r="CL18" s="5"/>
      <c r="CM18" s="5"/>
      <c r="CN18" s="5"/>
      <c r="CO18" s="5"/>
      <c r="CP18" s="5"/>
      <c r="CQ18" s="5"/>
      <c r="CR18" s="5"/>
      <c r="CS18" s="5"/>
      <c r="CT18" s="5"/>
      <c r="CU18" s="5"/>
      <c r="CV18" s="5"/>
      <c r="CW18" s="5"/>
      <c r="CX18" s="5"/>
      <c r="CY18" s="5"/>
      <c r="CZ18" s="5"/>
    </row>
    <row r="19" spans="1:104" s="16" customFormat="1" ht="15.75" x14ac:dyDescent="0.2">
      <c r="A19" s="54"/>
      <c r="B19" s="64"/>
      <c r="C19" s="40"/>
      <c r="D19" s="42"/>
      <c r="E19" s="42"/>
      <c r="F19" s="45"/>
      <c r="G19" s="56"/>
      <c r="H19" s="56"/>
      <c r="I19" s="20"/>
      <c r="J19" s="49"/>
      <c r="K19" s="24"/>
      <c r="L19" s="25"/>
      <c r="M19" s="21"/>
      <c r="N19" s="21"/>
      <c r="O19" s="21"/>
      <c r="P19" s="21"/>
      <c r="Q19" s="21"/>
      <c r="R19" s="21"/>
      <c r="S19" s="21"/>
      <c r="T19" s="21"/>
      <c r="U19" s="21"/>
      <c r="V19" s="21"/>
      <c r="W19" s="21"/>
      <c r="X19" s="21"/>
      <c r="Y19" s="21"/>
      <c r="Z19" s="21"/>
      <c r="AA19" s="21"/>
      <c r="AB19" s="21"/>
      <c r="AC19" s="21"/>
      <c r="AD19" s="21"/>
      <c r="AE19" s="21"/>
      <c r="AF19" s="21"/>
      <c r="AG19" s="21"/>
      <c r="AH19" s="21"/>
      <c r="AI19" s="21"/>
      <c r="AJ19" s="21"/>
      <c r="AK19" s="21"/>
      <c r="AL19" s="21"/>
      <c r="AM19" s="21"/>
      <c r="AN19" s="21"/>
      <c r="AO19" s="21"/>
      <c r="AP19" s="21"/>
      <c r="AQ19" s="21"/>
      <c r="AR19" s="21"/>
      <c r="AS19" s="21"/>
      <c r="AT19" s="21"/>
      <c r="AU19" s="21"/>
      <c r="AV19" s="21"/>
      <c r="AW19" s="21"/>
      <c r="AX19" s="55"/>
      <c r="AY19" s="5"/>
      <c r="AZ19" s="5"/>
      <c r="BA19" s="5"/>
      <c r="BB19" s="5"/>
      <c r="BC19" s="5"/>
      <c r="BD19" s="5"/>
      <c r="BE19" s="5"/>
      <c r="BF19" s="5"/>
      <c r="BG19" s="5"/>
      <c r="BH19" s="5"/>
      <c r="BI19" s="5"/>
      <c r="BJ19" s="5"/>
      <c r="BK19" s="5"/>
      <c r="BL19" s="5"/>
      <c r="BM19" s="5"/>
      <c r="BN19" s="5"/>
      <c r="BO19" s="5"/>
      <c r="BP19" s="5"/>
      <c r="BQ19" s="5"/>
      <c r="BR19" s="5"/>
      <c r="BS19" s="5"/>
      <c r="BT19" s="5"/>
      <c r="BU19" s="5"/>
      <c r="BV19" s="5"/>
      <c r="BW19" s="5"/>
      <c r="BX19" s="5"/>
      <c r="BY19" s="5"/>
      <c r="BZ19" s="5"/>
      <c r="CA19" s="5"/>
      <c r="CB19" s="5"/>
      <c r="CC19" s="5"/>
      <c r="CD19" s="5"/>
      <c r="CE19" s="5"/>
      <c r="CF19" s="5"/>
      <c r="CG19" s="5"/>
      <c r="CH19" s="5"/>
      <c r="CI19" s="5"/>
      <c r="CJ19" s="5"/>
      <c r="CK19" s="5"/>
      <c r="CL19" s="5"/>
      <c r="CM19" s="5"/>
      <c r="CN19" s="5"/>
      <c r="CO19" s="5"/>
      <c r="CP19" s="5"/>
      <c r="CQ19" s="5"/>
      <c r="CR19" s="5"/>
      <c r="CS19" s="5"/>
      <c r="CT19" s="5"/>
      <c r="CU19" s="5"/>
      <c r="CV19" s="5"/>
      <c r="CW19" s="5"/>
      <c r="CX19" s="5"/>
      <c r="CY19" s="5"/>
      <c r="CZ19" s="5"/>
    </row>
    <row r="20" spans="1:104" s="16" customFormat="1" ht="31.5" x14ac:dyDescent="0.2">
      <c r="A20" s="54" t="s">
        <v>33</v>
      </c>
      <c r="B20" s="64" t="s">
        <v>74</v>
      </c>
      <c r="C20" s="40" t="s">
        <v>71</v>
      </c>
      <c r="D20" s="42">
        <v>1</v>
      </c>
      <c r="E20" s="42">
        <v>47540230</v>
      </c>
      <c r="F20" s="45">
        <f t="shared" si="0"/>
        <v>47540230</v>
      </c>
      <c r="G20" s="56">
        <v>2026</v>
      </c>
      <c r="H20" s="58" t="s">
        <v>31</v>
      </c>
      <c r="I20" s="20">
        <f t="shared" si="1"/>
        <v>0.13</v>
      </c>
      <c r="J20" s="49">
        <f t="shared" si="2"/>
        <v>47540230</v>
      </c>
      <c r="K20" s="24">
        <f t="shared" si="3"/>
        <v>6180229.9000000004</v>
      </c>
      <c r="L20" s="25"/>
      <c r="M20" s="21"/>
      <c r="N20" s="21"/>
      <c r="O20" s="21"/>
      <c r="P20" s="21"/>
      <c r="Q20" s="21"/>
      <c r="R20" s="21"/>
      <c r="S20" s="21"/>
      <c r="T20" s="21"/>
      <c r="U20" s="21"/>
      <c r="V20" s="21"/>
      <c r="W20" s="21"/>
      <c r="X20" s="21"/>
      <c r="Y20" s="21"/>
      <c r="Z20" s="21"/>
      <c r="AA20" s="21"/>
      <c r="AB20" s="21"/>
      <c r="AC20" s="21"/>
      <c r="AD20" s="21"/>
      <c r="AE20" s="21"/>
      <c r="AF20" s="21"/>
      <c r="AG20" s="21"/>
      <c r="AH20" s="21"/>
      <c r="AI20" s="21"/>
      <c r="AJ20" s="21"/>
      <c r="AK20" s="21"/>
      <c r="AL20" s="21"/>
      <c r="AM20" s="21"/>
      <c r="AN20" s="21"/>
      <c r="AO20" s="21"/>
      <c r="AP20" s="21"/>
      <c r="AQ20" s="21"/>
      <c r="AR20" s="21"/>
      <c r="AS20" s="21"/>
      <c r="AT20" s="21"/>
      <c r="AU20" s="21"/>
      <c r="AV20" s="21"/>
      <c r="AW20" s="21"/>
      <c r="AX20" s="55"/>
      <c r="AY20" s="5"/>
      <c r="AZ20" s="5"/>
      <c r="BA20" s="5"/>
      <c r="BB20" s="5"/>
      <c r="BC20" s="5"/>
      <c r="BD20" s="5"/>
      <c r="BE20" s="5"/>
      <c r="BF20" s="5"/>
      <c r="BG20" s="5"/>
      <c r="BH20" s="5"/>
      <c r="BI20" s="5"/>
      <c r="BJ20" s="5"/>
      <c r="BK20" s="5"/>
      <c r="BL20" s="5"/>
      <c r="BM20" s="5"/>
      <c r="BN20" s="5"/>
      <c r="BO20" s="5"/>
      <c r="BP20" s="5"/>
      <c r="BQ20" s="5"/>
      <c r="BR20" s="5"/>
      <c r="BS20" s="5"/>
      <c r="BT20" s="5"/>
      <c r="BU20" s="5"/>
      <c r="BV20" s="5"/>
      <c r="BW20" s="5"/>
      <c r="BX20" s="5"/>
      <c r="BY20" s="5"/>
      <c r="BZ20" s="5"/>
      <c r="CA20" s="5"/>
      <c r="CB20" s="5"/>
      <c r="CC20" s="5"/>
      <c r="CD20" s="5"/>
      <c r="CE20" s="5"/>
      <c r="CF20" s="5"/>
      <c r="CG20" s="5"/>
      <c r="CH20" s="5"/>
      <c r="CI20" s="5"/>
      <c r="CJ20" s="5"/>
      <c r="CK20" s="5"/>
      <c r="CL20" s="5"/>
      <c r="CM20" s="5"/>
      <c r="CN20" s="5"/>
      <c r="CO20" s="5"/>
      <c r="CP20" s="5"/>
      <c r="CQ20" s="5"/>
      <c r="CR20" s="5"/>
      <c r="CS20" s="5"/>
      <c r="CT20" s="5"/>
      <c r="CU20" s="5"/>
      <c r="CV20" s="5"/>
      <c r="CW20" s="5"/>
      <c r="CX20" s="5"/>
      <c r="CY20" s="5"/>
      <c r="CZ20" s="5"/>
    </row>
    <row r="21" spans="1:104" s="16" customFormat="1" ht="15.75" x14ac:dyDescent="0.2">
      <c r="A21" s="54"/>
      <c r="B21" s="64"/>
      <c r="C21" s="40"/>
      <c r="D21" s="42"/>
      <c r="E21" s="42"/>
      <c r="F21" s="45"/>
      <c r="G21" s="56"/>
      <c r="H21" s="56"/>
      <c r="I21" s="20"/>
      <c r="J21" s="49"/>
      <c r="K21" s="24"/>
      <c r="L21" s="25"/>
      <c r="M21" s="21"/>
      <c r="N21" s="21"/>
      <c r="O21" s="21"/>
      <c r="P21" s="21"/>
      <c r="Q21" s="21"/>
      <c r="R21" s="21"/>
      <c r="S21" s="21"/>
      <c r="T21" s="21"/>
      <c r="U21" s="21"/>
      <c r="V21" s="21"/>
      <c r="W21" s="21"/>
      <c r="X21" s="21"/>
      <c r="Y21" s="21"/>
      <c r="Z21" s="21"/>
      <c r="AA21" s="21"/>
      <c r="AB21" s="21"/>
      <c r="AC21" s="21"/>
      <c r="AD21" s="21"/>
      <c r="AE21" s="21"/>
      <c r="AF21" s="21"/>
      <c r="AG21" s="21"/>
      <c r="AH21" s="21"/>
      <c r="AI21" s="21"/>
      <c r="AJ21" s="21"/>
      <c r="AK21" s="21"/>
      <c r="AL21" s="21"/>
      <c r="AM21" s="21"/>
      <c r="AN21" s="21"/>
      <c r="AO21" s="21"/>
      <c r="AP21" s="21"/>
      <c r="AQ21" s="21"/>
      <c r="AR21" s="21"/>
      <c r="AS21" s="21"/>
      <c r="AT21" s="21"/>
      <c r="AU21" s="21"/>
      <c r="AV21" s="21"/>
      <c r="AW21" s="21"/>
      <c r="AX21" s="55"/>
      <c r="AY21" s="5"/>
      <c r="AZ21" s="5"/>
      <c r="BA21" s="5"/>
      <c r="BB21" s="5"/>
      <c r="BC21" s="5"/>
      <c r="BD21" s="5"/>
      <c r="BE21" s="5"/>
      <c r="BF21" s="5"/>
      <c r="BG21" s="5"/>
      <c r="BH21" s="5"/>
      <c r="BI21" s="5"/>
      <c r="BJ21" s="5"/>
      <c r="BK21" s="5"/>
      <c r="BL21" s="5"/>
      <c r="BM21" s="5"/>
      <c r="BN21" s="5"/>
      <c r="BO21" s="5"/>
      <c r="BP21" s="5"/>
      <c r="BQ21" s="5"/>
      <c r="BR21" s="5"/>
      <c r="BS21" s="5"/>
      <c r="BT21" s="5"/>
      <c r="BU21" s="5"/>
      <c r="BV21" s="5"/>
      <c r="BW21" s="5"/>
      <c r="BX21" s="5"/>
      <c r="BY21" s="5"/>
      <c r="BZ21" s="5"/>
      <c r="CA21" s="5"/>
      <c r="CB21" s="5"/>
      <c r="CC21" s="5"/>
      <c r="CD21" s="5"/>
      <c r="CE21" s="5"/>
      <c r="CF21" s="5"/>
      <c r="CG21" s="5"/>
      <c r="CH21" s="5"/>
      <c r="CI21" s="5"/>
      <c r="CJ21" s="5"/>
      <c r="CK21" s="5"/>
      <c r="CL21" s="5"/>
      <c r="CM21" s="5"/>
      <c r="CN21" s="5"/>
      <c r="CO21" s="5"/>
      <c r="CP21" s="5"/>
      <c r="CQ21" s="5"/>
      <c r="CR21" s="5"/>
      <c r="CS21" s="5"/>
      <c r="CT21" s="5"/>
      <c r="CU21" s="5"/>
      <c r="CV21" s="5"/>
      <c r="CW21" s="5"/>
      <c r="CX21" s="5"/>
      <c r="CY21" s="5"/>
      <c r="CZ21" s="5"/>
    </row>
    <row r="22" spans="1:104" s="16" customFormat="1" ht="15.75" x14ac:dyDescent="0.2">
      <c r="A22" s="54"/>
      <c r="B22" s="64"/>
      <c r="C22" s="40"/>
      <c r="D22" s="42"/>
      <c r="E22" s="42"/>
      <c r="F22" s="45"/>
      <c r="G22" s="56"/>
      <c r="H22" s="56"/>
      <c r="I22" s="20"/>
      <c r="J22" s="49"/>
      <c r="K22" s="24"/>
      <c r="L22" s="25"/>
      <c r="M22" s="21"/>
      <c r="N22" s="21"/>
      <c r="O22" s="21"/>
      <c r="P22" s="21"/>
      <c r="Q22" s="21"/>
      <c r="R22" s="21"/>
      <c r="S22" s="21"/>
      <c r="T22" s="21"/>
      <c r="U22" s="21"/>
      <c r="V22" s="21"/>
      <c r="W22" s="21"/>
      <c r="X22" s="21"/>
      <c r="Y22" s="21"/>
      <c r="Z22" s="21"/>
      <c r="AA22" s="21"/>
      <c r="AB22" s="21"/>
      <c r="AC22" s="21"/>
      <c r="AD22" s="21"/>
      <c r="AE22" s="21"/>
      <c r="AF22" s="21"/>
      <c r="AG22" s="21"/>
      <c r="AH22" s="21"/>
      <c r="AI22" s="21"/>
      <c r="AJ22" s="21"/>
      <c r="AK22" s="21"/>
      <c r="AL22" s="21"/>
      <c r="AM22" s="21"/>
      <c r="AN22" s="21"/>
      <c r="AO22" s="21"/>
      <c r="AP22" s="21"/>
      <c r="AQ22" s="21"/>
      <c r="AR22" s="21"/>
      <c r="AS22" s="21"/>
      <c r="AT22" s="21"/>
      <c r="AU22" s="21"/>
      <c r="AV22" s="21"/>
      <c r="AW22" s="21"/>
      <c r="AX22" s="55"/>
      <c r="AY22" s="5"/>
      <c r="AZ22" s="5"/>
      <c r="BA22" s="5"/>
      <c r="BB22" s="5"/>
      <c r="BC22" s="5"/>
      <c r="BD22" s="5"/>
      <c r="BE22" s="5"/>
      <c r="BF22" s="5"/>
      <c r="BG22" s="5"/>
      <c r="BH22" s="5"/>
      <c r="BI22" s="5"/>
      <c r="BJ22" s="5"/>
      <c r="BK22" s="5"/>
      <c r="BL22" s="5"/>
      <c r="BM22" s="5"/>
      <c r="BN22" s="5"/>
      <c r="BO22" s="5"/>
      <c r="BP22" s="5"/>
      <c r="BQ22" s="5"/>
      <c r="BR22" s="5"/>
      <c r="BS22" s="5"/>
      <c r="BT22" s="5"/>
      <c r="BU22" s="5"/>
      <c r="BV22" s="5"/>
      <c r="BW22" s="5"/>
      <c r="BX22" s="5"/>
      <c r="BY22" s="5"/>
      <c r="BZ22" s="5"/>
      <c r="CA22" s="5"/>
      <c r="CB22" s="5"/>
      <c r="CC22" s="5"/>
      <c r="CD22" s="5"/>
      <c r="CE22" s="5"/>
      <c r="CF22" s="5"/>
      <c r="CG22" s="5"/>
      <c r="CH22" s="5"/>
      <c r="CI22" s="5"/>
      <c r="CJ22" s="5"/>
      <c r="CK22" s="5"/>
      <c r="CL22" s="5"/>
      <c r="CM22" s="5"/>
      <c r="CN22" s="5"/>
      <c r="CO22" s="5"/>
      <c r="CP22" s="5"/>
      <c r="CQ22" s="5"/>
      <c r="CR22" s="5"/>
      <c r="CS22" s="5"/>
      <c r="CT22" s="5"/>
      <c r="CU22" s="5"/>
      <c r="CV22" s="5"/>
      <c r="CW22" s="5"/>
      <c r="CX22" s="5"/>
      <c r="CY22" s="5"/>
      <c r="CZ22" s="5"/>
    </row>
    <row r="23" spans="1:104" s="16" customFormat="1" ht="15.75" x14ac:dyDescent="0.2">
      <c r="A23" s="54"/>
      <c r="B23" s="64"/>
      <c r="C23" s="40"/>
      <c r="D23" s="42"/>
      <c r="E23" s="42"/>
      <c r="F23" s="45"/>
      <c r="G23" s="56"/>
      <c r="H23" s="56"/>
      <c r="I23" s="20"/>
      <c r="J23" s="49"/>
      <c r="K23" s="24"/>
      <c r="L23" s="25"/>
      <c r="M23" s="21"/>
      <c r="N23" s="21"/>
      <c r="O23" s="21"/>
      <c r="P23" s="21"/>
      <c r="Q23" s="21"/>
      <c r="R23" s="21"/>
      <c r="S23" s="21"/>
      <c r="T23" s="21"/>
      <c r="U23" s="21"/>
      <c r="V23" s="21"/>
      <c r="W23" s="21"/>
      <c r="X23" s="21"/>
      <c r="Y23" s="21"/>
      <c r="Z23" s="21"/>
      <c r="AA23" s="21"/>
      <c r="AB23" s="21"/>
      <c r="AC23" s="21"/>
      <c r="AD23" s="21"/>
      <c r="AE23" s="21"/>
      <c r="AF23" s="21"/>
      <c r="AG23" s="21"/>
      <c r="AH23" s="21"/>
      <c r="AI23" s="21"/>
      <c r="AJ23" s="21"/>
      <c r="AK23" s="21"/>
      <c r="AL23" s="21"/>
      <c r="AM23" s="21"/>
      <c r="AN23" s="21"/>
      <c r="AO23" s="21"/>
      <c r="AP23" s="21"/>
      <c r="AQ23" s="21"/>
      <c r="AR23" s="21"/>
      <c r="AS23" s="21"/>
      <c r="AT23" s="21"/>
      <c r="AU23" s="21"/>
      <c r="AV23" s="21"/>
      <c r="AW23" s="21"/>
      <c r="AX23" s="55"/>
      <c r="AY23" s="5"/>
      <c r="AZ23" s="5"/>
      <c r="BA23" s="5"/>
      <c r="BB23" s="5"/>
      <c r="BC23" s="5"/>
      <c r="BD23" s="5"/>
      <c r="BE23" s="5"/>
      <c r="BF23" s="5"/>
      <c r="BG23" s="5"/>
      <c r="BH23" s="5"/>
      <c r="BI23" s="5"/>
      <c r="BJ23" s="5"/>
      <c r="BK23" s="5"/>
      <c r="BL23" s="5"/>
      <c r="BM23" s="5"/>
      <c r="BN23" s="5"/>
      <c r="BO23" s="5"/>
      <c r="BP23" s="5"/>
      <c r="BQ23" s="5"/>
      <c r="BR23" s="5"/>
      <c r="BS23" s="5"/>
      <c r="BT23" s="5"/>
      <c r="BU23" s="5"/>
      <c r="BV23" s="5"/>
      <c r="BW23" s="5"/>
      <c r="BX23" s="5"/>
      <c r="BY23" s="5"/>
      <c r="BZ23" s="5"/>
      <c r="CA23" s="5"/>
      <c r="CB23" s="5"/>
      <c r="CC23" s="5"/>
      <c r="CD23" s="5"/>
      <c r="CE23" s="5"/>
      <c r="CF23" s="5"/>
      <c r="CG23" s="5"/>
      <c r="CH23" s="5"/>
      <c r="CI23" s="5"/>
      <c r="CJ23" s="5"/>
      <c r="CK23" s="5"/>
      <c r="CL23" s="5"/>
      <c r="CM23" s="5"/>
      <c r="CN23" s="5"/>
      <c r="CO23" s="5"/>
      <c r="CP23" s="5"/>
      <c r="CQ23" s="5"/>
      <c r="CR23" s="5"/>
      <c r="CS23" s="5"/>
      <c r="CT23" s="5"/>
      <c r="CU23" s="5"/>
      <c r="CV23" s="5"/>
      <c r="CW23" s="5"/>
      <c r="CX23" s="5"/>
      <c r="CY23" s="5"/>
      <c r="CZ23" s="5"/>
    </row>
    <row r="24" spans="1:104" s="16" customFormat="1" ht="15.75" x14ac:dyDescent="0.2">
      <c r="A24" s="54"/>
      <c r="B24" s="64"/>
      <c r="C24" s="40"/>
      <c r="D24" s="42"/>
      <c r="E24" s="42"/>
      <c r="F24" s="45"/>
      <c r="G24" s="56"/>
      <c r="H24" s="56"/>
      <c r="I24" s="20"/>
      <c r="J24" s="49"/>
      <c r="K24" s="24"/>
      <c r="L24" s="25"/>
      <c r="M24" s="21"/>
      <c r="N24" s="21"/>
      <c r="O24" s="21"/>
      <c r="P24" s="21"/>
      <c r="Q24" s="21"/>
      <c r="R24" s="21"/>
      <c r="S24" s="21"/>
      <c r="T24" s="21"/>
      <c r="U24" s="21"/>
      <c r="V24" s="21"/>
      <c r="W24" s="21"/>
      <c r="X24" s="21"/>
      <c r="Y24" s="21"/>
      <c r="Z24" s="21"/>
      <c r="AA24" s="21"/>
      <c r="AB24" s="21"/>
      <c r="AC24" s="21"/>
      <c r="AD24" s="21"/>
      <c r="AE24" s="21"/>
      <c r="AF24" s="21"/>
      <c r="AG24" s="21"/>
      <c r="AH24" s="21"/>
      <c r="AI24" s="21"/>
      <c r="AJ24" s="21"/>
      <c r="AK24" s="21"/>
      <c r="AL24" s="21"/>
      <c r="AM24" s="21"/>
      <c r="AN24" s="21"/>
      <c r="AO24" s="21"/>
      <c r="AP24" s="21"/>
      <c r="AQ24" s="21"/>
      <c r="AR24" s="21"/>
      <c r="AS24" s="21"/>
      <c r="AT24" s="21"/>
      <c r="AU24" s="21"/>
      <c r="AV24" s="21"/>
      <c r="AW24" s="21"/>
      <c r="AX24" s="55"/>
      <c r="AY24" s="5"/>
      <c r="AZ24" s="5"/>
      <c r="BA24" s="5"/>
      <c r="BB24" s="5"/>
      <c r="BC24" s="5"/>
      <c r="BD24" s="5"/>
      <c r="BE24" s="5"/>
      <c r="BF24" s="5"/>
      <c r="BG24" s="5"/>
      <c r="BH24" s="5"/>
      <c r="BI24" s="5"/>
      <c r="BJ24" s="5"/>
      <c r="BK24" s="5"/>
      <c r="BL24" s="5"/>
      <c r="BM24" s="5"/>
      <c r="BN24" s="5"/>
      <c r="BO24" s="5"/>
      <c r="BP24" s="5"/>
      <c r="BQ24" s="5"/>
      <c r="BR24" s="5"/>
      <c r="BS24" s="5"/>
      <c r="BT24" s="5"/>
      <c r="BU24" s="5"/>
      <c r="BV24" s="5"/>
      <c r="BW24" s="5"/>
      <c r="BX24" s="5"/>
      <c r="BY24" s="5"/>
      <c r="BZ24" s="5"/>
      <c r="CA24" s="5"/>
      <c r="CB24" s="5"/>
      <c r="CC24" s="5"/>
      <c r="CD24" s="5"/>
      <c r="CE24" s="5"/>
      <c r="CF24" s="5"/>
      <c r="CG24" s="5"/>
      <c r="CH24" s="5"/>
      <c r="CI24" s="5"/>
      <c r="CJ24" s="5"/>
      <c r="CK24" s="5"/>
      <c r="CL24" s="5"/>
      <c r="CM24" s="5"/>
      <c r="CN24" s="5"/>
      <c r="CO24" s="5"/>
      <c r="CP24" s="5"/>
      <c r="CQ24" s="5"/>
      <c r="CR24" s="5"/>
      <c r="CS24" s="5"/>
      <c r="CT24" s="5"/>
      <c r="CU24" s="5"/>
      <c r="CV24" s="5"/>
      <c r="CW24" s="5"/>
      <c r="CX24" s="5"/>
      <c r="CY24" s="5"/>
      <c r="CZ24" s="5"/>
    </row>
    <row r="25" spans="1:104" s="16" customFormat="1" ht="15.75" x14ac:dyDescent="0.2">
      <c r="A25" s="54"/>
      <c r="B25" s="64"/>
      <c r="C25" s="40"/>
      <c r="D25" s="42"/>
      <c r="E25" s="42"/>
      <c r="F25" s="45"/>
      <c r="G25" s="56"/>
      <c r="H25" s="56"/>
      <c r="I25" s="20"/>
      <c r="J25" s="49"/>
      <c r="K25" s="24"/>
      <c r="L25" s="25"/>
      <c r="M25" s="21"/>
      <c r="N25" s="21"/>
      <c r="O25" s="21"/>
      <c r="P25" s="21"/>
      <c r="Q25" s="21"/>
      <c r="R25" s="21"/>
      <c r="S25" s="21"/>
      <c r="T25" s="21"/>
      <c r="U25" s="21"/>
      <c r="V25" s="21"/>
      <c r="W25" s="21"/>
      <c r="X25" s="21"/>
      <c r="Y25" s="21"/>
      <c r="Z25" s="21"/>
      <c r="AA25" s="21"/>
      <c r="AB25" s="21"/>
      <c r="AC25" s="21"/>
      <c r="AD25" s="21"/>
      <c r="AE25" s="21"/>
      <c r="AF25" s="21"/>
      <c r="AG25" s="21"/>
      <c r="AH25" s="21"/>
      <c r="AI25" s="21"/>
      <c r="AJ25" s="21"/>
      <c r="AK25" s="21"/>
      <c r="AL25" s="21"/>
      <c r="AM25" s="21"/>
      <c r="AN25" s="21"/>
      <c r="AO25" s="21"/>
      <c r="AP25" s="21"/>
      <c r="AQ25" s="21"/>
      <c r="AR25" s="21"/>
      <c r="AS25" s="21"/>
      <c r="AT25" s="21"/>
      <c r="AU25" s="21"/>
      <c r="AV25" s="21"/>
      <c r="AW25" s="21"/>
      <c r="AX25" s="55"/>
      <c r="AY25" s="5"/>
      <c r="AZ25" s="5"/>
      <c r="BA25" s="5"/>
      <c r="BB25" s="5"/>
      <c r="BC25" s="5"/>
      <c r="BD25" s="5"/>
      <c r="BE25" s="5"/>
      <c r="BF25" s="5"/>
      <c r="BG25" s="5"/>
      <c r="BH25" s="5"/>
      <c r="BI25" s="5"/>
      <c r="BJ25" s="5"/>
      <c r="BK25" s="5"/>
      <c r="BL25" s="5"/>
      <c r="BM25" s="5"/>
      <c r="BN25" s="5"/>
      <c r="BO25" s="5"/>
      <c r="BP25" s="5"/>
      <c r="BQ25" s="5"/>
      <c r="BR25" s="5"/>
      <c r="BS25" s="5"/>
      <c r="BT25" s="5"/>
      <c r="BU25" s="5"/>
      <c r="BV25" s="5"/>
      <c r="BW25" s="5"/>
      <c r="BX25" s="5"/>
      <c r="BY25" s="5"/>
      <c r="BZ25" s="5"/>
      <c r="CA25" s="5"/>
      <c r="CB25" s="5"/>
      <c r="CC25" s="5"/>
      <c r="CD25" s="5"/>
      <c r="CE25" s="5"/>
      <c r="CF25" s="5"/>
      <c r="CG25" s="5"/>
      <c r="CH25" s="5"/>
      <c r="CI25" s="5"/>
      <c r="CJ25" s="5"/>
      <c r="CK25" s="5"/>
      <c r="CL25" s="5"/>
      <c r="CM25" s="5"/>
      <c r="CN25" s="5"/>
      <c r="CO25" s="5"/>
      <c r="CP25" s="5"/>
      <c r="CQ25" s="5"/>
      <c r="CR25" s="5"/>
      <c r="CS25" s="5"/>
      <c r="CT25" s="5"/>
      <c r="CU25" s="5"/>
      <c r="CV25" s="5"/>
      <c r="CW25" s="5"/>
      <c r="CX25" s="5"/>
      <c r="CY25" s="5"/>
      <c r="CZ25" s="5"/>
    </row>
    <row r="26" spans="1:104" s="16" customFormat="1" ht="15.75" x14ac:dyDescent="0.2">
      <c r="A26" s="54"/>
      <c r="B26" s="64"/>
      <c r="C26" s="40"/>
      <c r="D26" s="42"/>
      <c r="E26" s="42"/>
      <c r="F26" s="45"/>
      <c r="G26" s="56"/>
      <c r="H26" s="56"/>
      <c r="I26" s="20"/>
      <c r="J26" s="49"/>
      <c r="K26" s="24"/>
      <c r="L26" s="25"/>
      <c r="M26" s="21"/>
      <c r="N26" s="21"/>
      <c r="O26" s="21"/>
      <c r="P26" s="21"/>
      <c r="Q26" s="21"/>
      <c r="R26" s="21"/>
      <c r="S26" s="21"/>
      <c r="T26" s="21"/>
      <c r="U26" s="21"/>
      <c r="V26" s="21"/>
      <c r="W26" s="21"/>
      <c r="X26" s="21"/>
      <c r="Y26" s="21"/>
      <c r="Z26" s="21"/>
      <c r="AA26" s="21"/>
      <c r="AB26" s="21"/>
      <c r="AC26" s="21"/>
      <c r="AD26" s="21"/>
      <c r="AE26" s="21"/>
      <c r="AF26" s="21"/>
      <c r="AG26" s="21"/>
      <c r="AH26" s="21"/>
      <c r="AI26" s="21"/>
      <c r="AJ26" s="21"/>
      <c r="AK26" s="21"/>
      <c r="AL26" s="21"/>
      <c r="AM26" s="21"/>
      <c r="AN26" s="21"/>
      <c r="AO26" s="21"/>
      <c r="AP26" s="21"/>
      <c r="AQ26" s="21"/>
      <c r="AR26" s="21"/>
      <c r="AS26" s="21"/>
      <c r="AT26" s="21"/>
      <c r="AU26" s="21"/>
      <c r="AV26" s="21"/>
      <c r="AW26" s="21"/>
      <c r="AX26" s="55"/>
      <c r="AY26" s="5"/>
      <c r="AZ26" s="5"/>
      <c r="BA26" s="5"/>
      <c r="BB26" s="5"/>
      <c r="BC26" s="5"/>
      <c r="BD26" s="5"/>
      <c r="BE26" s="5"/>
      <c r="BF26" s="5"/>
      <c r="BG26" s="5"/>
      <c r="BH26" s="5"/>
      <c r="BI26" s="5"/>
      <c r="BJ26" s="5"/>
      <c r="BK26" s="5"/>
      <c r="BL26" s="5"/>
      <c r="BM26" s="5"/>
      <c r="BN26" s="5"/>
      <c r="BO26" s="5"/>
      <c r="BP26" s="5"/>
      <c r="BQ26" s="5"/>
      <c r="BR26" s="5"/>
      <c r="BS26" s="5"/>
      <c r="BT26" s="5"/>
      <c r="BU26" s="5"/>
      <c r="BV26" s="5"/>
      <c r="BW26" s="5"/>
      <c r="BX26" s="5"/>
      <c r="BY26" s="5"/>
      <c r="BZ26" s="5"/>
      <c r="CA26" s="5"/>
      <c r="CB26" s="5"/>
      <c r="CC26" s="5"/>
      <c r="CD26" s="5"/>
      <c r="CE26" s="5"/>
      <c r="CF26" s="5"/>
      <c r="CG26" s="5"/>
      <c r="CH26" s="5"/>
      <c r="CI26" s="5"/>
      <c r="CJ26" s="5"/>
      <c r="CK26" s="5"/>
      <c r="CL26" s="5"/>
      <c r="CM26" s="5"/>
      <c r="CN26" s="5"/>
      <c r="CO26" s="5"/>
      <c r="CP26" s="5"/>
      <c r="CQ26" s="5"/>
      <c r="CR26" s="5"/>
      <c r="CS26" s="5"/>
      <c r="CT26" s="5"/>
      <c r="CU26" s="5"/>
      <c r="CV26" s="5"/>
      <c r="CW26" s="5"/>
      <c r="CX26" s="5"/>
      <c r="CY26" s="5"/>
      <c r="CZ26" s="5"/>
    </row>
    <row r="27" spans="1:104" s="16" customFormat="1" ht="15.75" x14ac:dyDescent="0.2">
      <c r="A27" s="54"/>
      <c r="B27" s="64"/>
      <c r="C27" s="40"/>
      <c r="D27" s="42"/>
      <c r="E27" s="42"/>
      <c r="F27" s="45"/>
      <c r="G27" s="56"/>
      <c r="H27" s="56"/>
      <c r="I27" s="20"/>
      <c r="J27" s="49"/>
      <c r="K27" s="24"/>
      <c r="L27" s="25"/>
      <c r="M27" s="21"/>
      <c r="N27" s="21"/>
      <c r="O27" s="21"/>
      <c r="P27" s="21"/>
      <c r="Q27" s="21"/>
      <c r="R27" s="21"/>
      <c r="S27" s="21"/>
      <c r="T27" s="21"/>
      <c r="U27" s="21"/>
      <c r="V27" s="21"/>
      <c r="W27" s="21"/>
      <c r="X27" s="21"/>
      <c r="Y27" s="21"/>
      <c r="Z27" s="21"/>
      <c r="AA27" s="21"/>
      <c r="AB27" s="21"/>
      <c r="AC27" s="21"/>
      <c r="AD27" s="21"/>
      <c r="AE27" s="21"/>
      <c r="AF27" s="21"/>
      <c r="AG27" s="21"/>
      <c r="AH27" s="21"/>
      <c r="AI27" s="21"/>
      <c r="AJ27" s="21"/>
      <c r="AK27" s="21"/>
      <c r="AL27" s="21"/>
      <c r="AM27" s="21"/>
      <c r="AN27" s="21"/>
      <c r="AO27" s="21"/>
      <c r="AP27" s="21"/>
      <c r="AQ27" s="21"/>
      <c r="AR27" s="21"/>
      <c r="AS27" s="21"/>
      <c r="AT27" s="21"/>
      <c r="AU27" s="21"/>
      <c r="AV27" s="21"/>
      <c r="AW27" s="21"/>
      <c r="AX27" s="55"/>
      <c r="AY27" s="5"/>
      <c r="AZ27" s="5"/>
      <c r="BA27" s="5"/>
      <c r="BB27" s="5"/>
      <c r="BC27" s="5"/>
      <c r="BD27" s="5"/>
      <c r="BE27" s="5"/>
      <c r="BF27" s="5"/>
      <c r="BG27" s="5"/>
      <c r="BH27" s="5"/>
      <c r="BI27" s="5"/>
      <c r="BJ27" s="5"/>
      <c r="BK27" s="5"/>
      <c r="BL27" s="5"/>
      <c r="BM27" s="5"/>
      <c r="BN27" s="5"/>
      <c r="BO27" s="5"/>
      <c r="BP27" s="5"/>
      <c r="BQ27" s="5"/>
      <c r="BR27" s="5"/>
      <c r="BS27" s="5"/>
      <c r="BT27" s="5"/>
      <c r="BU27" s="5"/>
      <c r="BV27" s="5"/>
      <c r="BW27" s="5"/>
      <c r="BX27" s="5"/>
      <c r="BY27" s="5"/>
      <c r="BZ27" s="5"/>
      <c r="CA27" s="5"/>
      <c r="CB27" s="5"/>
      <c r="CC27" s="5"/>
      <c r="CD27" s="5"/>
      <c r="CE27" s="5"/>
      <c r="CF27" s="5"/>
      <c r="CG27" s="5"/>
      <c r="CH27" s="5"/>
      <c r="CI27" s="5"/>
      <c r="CJ27" s="5"/>
      <c r="CK27" s="5"/>
      <c r="CL27" s="5"/>
      <c r="CM27" s="5"/>
      <c r="CN27" s="5"/>
      <c r="CO27" s="5"/>
      <c r="CP27" s="5"/>
      <c r="CQ27" s="5"/>
      <c r="CR27" s="5"/>
      <c r="CS27" s="5"/>
      <c r="CT27" s="5"/>
      <c r="CU27" s="5"/>
      <c r="CV27" s="5"/>
      <c r="CW27" s="5"/>
      <c r="CX27" s="5"/>
      <c r="CY27" s="5"/>
      <c r="CZ27" s="5"/>
    </row>
    <row r="28" spans="1:104" s="16" customFormat="1" ht="15.75" x14ac:dyDescent="0.2">
      <c r="A28" s="54"/>
      <c r="B28" s="64"/>
      <c r="C28" s="40"/>
      <c r="D28" s="42"/>
      <c r="E28" s="42"/>
      <c r="F28" s="45"/>
      <c r="G28" s="56"/>
      <c r="H28" s="56"/>
      <c r="I28" s="20"/>
      <c r="J28" s="49"/>
      <c r="K28" s="24"/>
      <c r="L28" s="25"/>
      <c r="M28" s="21"/>
      <c r="N28" s="21"/>
      <c r="O28" s="21"/>
      <c r="P28" s="21"/>
      <c r="Q28" s="21"/>
      <c r="R28" s="21"/>
      <c r="S28" s="21"/>
      <c r="T28" s="21"/>
      <c r="U28" s="21"/>
      <c r="V28" s="21"/>
      <c r="W28" s="21"/>
      <c r="X28" s="21"/>
      <c r="Y28" s="21"/>
      <c r="Z28" s="21"/>
      <c r="AA28" s="21"/>
      <c r="AB28" s="21"/>
      <c r="AC28" s="21"/>
      <c r="AD28" s="21"/>
      <c r="AE28" s="21"/>
      <c r="AF28" s="21"/>
      <c r="AG28" s="21"/>
      <c r="AH28" s="21"/>
      <c r="AI28" s="21"/>
      <c r="AJ28" s="21"/>
      <c r="AK28" s="21"/>
      <c r="AL28" s="21"/>
      <c r="AM28" s="21"/>
      <c r="AN28" s="21"/>
      <c r="AO28" s="21"/>
      <c r="AP28" s="21"/>
      <c r="AQ28" s="21"/>
      <c r="AR28" s="21"/>
      <c r="AS28" s="21"/>
      <c r="AT28" s="21"/>
      <c r="AU28" s="21"/>
      <c r="AV28" s="21"/>
      <c r="AW28" s="21"/>
      <c r="AX28" s="55"/>
      <c r="AY28" s="5"/>
      <c r="AZ28" s="5"/>
      <c r="BA28" s="5"/>
      <c r="BB28" s="5"/>
      <c r="BC28" s="5"/>
      <c r="BD28" s="5"/>
      <c r="BE28" s="5"/>
      <c r="BF28" s="5"/>
      <c r="BG28" s="5"/>
      <c r="BH28" s="5"/>
      <c r="BI28" s="5"/>
      <c r="BJ28" s="5"/>
      <c r="BK28" s="5"/>
      <c r="BL28" s="5"/>
      <c r="BM28" s="5"/>
      <c r="BN28" s="5"/>
      <c r="BO28" s="5"/>
      <c r="BP28" s="5"/>
      <c r="BQ28" s="5"/>
      <c r="BR28" s="5"/>
      <c r="BS28" s="5"/>
      <c r="BT28" s="5"/>
      <c r="BU28" s="5"/>
      <c r="BV28" s="5"/>
      <c r="BW28" s="5"/>
      <c r="BX28" s="5"/>
      <c r="BY28" s="5"/>
      <c r="BZ28" s="5"/>
      <c r="CA28" s="5"/>
      <c r="CB28" s="5"/>
      <c r="CC28" s="5"/>
      <c r="CD28" s="5"/>
      <c r="CE28" s="5"/>
      <c r="CF28" s="5"/>
      <c r="CG28" s="5"/>
      <c r="CH28" s="5"/>
      <c r="CI28" s="5"/>
      <c r="CJ28" s="5"/>
      <c r="CK28" s="5"/>
      <c r="CL28" s="5"/>
      <c r="CM28" s="5"/>
      <c r="CN28" s="5"/>
      <c r="CO28" s="5"/>
      <c r="CP28" s="5"/>
      <c r="CQ28" s="5"/>
      <c r="CR28" s="5"/>
      <c r="CS28" s="5"/>
      <c r="CT28" s="5"/>
      <c r="CU28" s="5"/>
      <c r="CV28" s="5"/>
      <c r="CW28" s="5"/>
      <c r="CX28" s="5"/>
      <c r="CY28" s="5"/>
      <c r="CZ28" s="5"/>
    </row>
    <row r="29" spans="1:104" s="16" customFormat="1" ht="15" x14ac:dyDescent="0.2">
      <c r="A29" s="54"/>
      <c r="B29" s="62"/>
      <c r="C29" s="40"/>
      <c r="D29" s="42"/>
      <c r="E29" s="42"/>
      <c r="F29" s="41"/>
      <c r="G29" s="35"/>
      <c r="H29" s="35"/>
      <c r="I29" s="44"/>
      <c r="J29" s="20"/>
      <c r="K29" s="19"/>
      <c r="L29" s="25"/>
      <c r="M29" s="21"/>
      <c r="N29" s="21"/>
      <c r="O29" s="21"/>
      <c r="P29" s="21"/>
      <c r="Q29" s="21"/>
      <c r="R29" s="21"/>
      <c r="S29" s="21"/>
      <c r="T29" s="21"/>
      <c r="U29" s="21"/>
      <c r="V29" s="21"/>
      <c r="W29" s="21"/>
      <c r="X29" s="21"/>
      <c r="Y29" s="21"/>
      <c r="Z29" s="21"/>
      <c r="AA29" s="21"/>
      <c r="AB29" s="21"/>
      <c r="AC29" s="21"/>
      <c r="AD29" s="21"/>
      <c r="AE29" s="21"/>
      <c r="AF29" s="21"/>
      <c r="AG29" s="21"/>
      <c r="AH29" s="21"/>
      <c r="AI29" s="21"/>
      <c r="AJ29" s="21"/>
      <c r="AK29" s="21"/>
      <c r="AL29" s="21"/>
      <c r="AM29" s="21"/>
      <c r="AN29" s="21"/>
      <c r="AO29" s="21"/>
      <c r="AP29" s="21"/>
      <c r="AQ29" s="21"/>
      <c r="AR29" s="21"/>
      <c r="AS29" s="21"/>
      <c r="AT29" s="21"/>
      <c r="AU29" s="21"/>
      <c r="AV29" s="21"/>
      <c r="AW29" s="21"/>
      <c r="AX29" s="34"/>
      <c r="AY29" s="5"/>
      <c r="AZ29" s="5"/>
      <c r="BA29" s="5"/>
      <c r="BB29" s="5"/>
      <c r="BC29" s="5"/>
      <c r="BD29" s="5"/>
      <c r="BE29" s="5"/>
      <c r="BF29" s="5"/>
      <c r="BG29" s="5"/>
      <c r="BH29" s="5"/>
      <c r="BI29" s="5"/>
      <c r="BJ29" s="5"/>
      <c r="BK29" s="5"/>
      <c r="BL29" s="5"/>
      <c r="BM29" s="5"/>
      <c r="BN29" s="5"/>
      <c r="BO29" s="5"/>
      <c r="BP29" s="5"/>
      <c r="BQ29" s="5"/>
      <c r="BR29" s="5"/>
      <c r="BS29" s="5"/>
      <c r="BT29" s="5"/>
      <c r="BU29" s="5"/>
      <c r="BV29" s="5"/>
      <c r="BW29" s="5"/>
      <c r="BX29" s="5"/>
      <c r="BY29" s="5"/>
      <c r="BZ29" s="5"/>
      <c r="CA29" s="5"/>
      <c r="CB29" s="5"/>
      <c r="CC29" s="5"/>
      <c r="CD29" s="5"/>
      <c r="CE29" s="5"/>
      <c r="CF29" s="5"/>
      <c r="CG29" s="5"/>
      <c r="CH29" s="5"/>
      <c r="CI29" s="5"/>
      <c r="CJ29" s="5"/>
      <c r="CK29" s="5"/>
      <c r="CL29" s="5"/>
      <c r="CM29" s="5"/>
      <c r="CN29" s="5"/>
      <c r="CO29" s="5"/>
      <c r="CP29" s="5"/>
      <c r="CQ29" s="5"/>
      <c r="CR29" s="5"/>
      <c r="CS29" s="5"/>
      <c r="CT29" s="5"/>
      <c r="CU29" s="5"/>
      <c r="CV29" s="5"/>
      <c r="CW29" s="5"/>
      <c r="CX29" s="5"/>
      <c r="CY29" s="5"/>
      <c r="CZ29" s="5"/>
    </row>
    <row r="31" spans="1:104" ht="13.5" customHeight="1" x14ac:dyDescent="0.2">
      <c r="B31" s="67" t="s">
        <v>66</v>
      </c>
      <c r="C31" s="67"/>
      <c r="D31" s="67"/>
      <c r="E31" s="67"/>
      <c r="F31" s="67"/>
    </row>
    <row r="32" spans="1:104" x14ac:dyDescent="0.2">
      <c r="B32" s="16"/>
      <c r="E32" s="22"/>
      <c r="F32" s="16"/>
    </row>
    <row r="33" spans="2:6" ht="13.5" x14ac:dyDescent="0.2">
      <c r="B33" s="66" t="s">
        <v>56</v>
      </c>
      <c r="C33" s="66"/>
      <c r="D33" s="66"/>
      <c r="E33" s="66"/>
      <c r="F33" s="66" t="s">
        <v>57</v>
      </c>
    </row>
    <row r="34" spans="2:6" ht="13.5" x14ac:dyDescent="0.2">
      <c r="B34" s="66"/>
      <c r="C34" s="66"/>
      <c r="D34" s="66"/>
      <c r="E34" s="66"/>
      <c r="F34" s="66"/>
    </row>
    <row r="35" spans="2:6" ht="13.5" x14ac:dyDescent="0.2">
      <c r="B35" s="66" t="s">
        <v>58</v>
      </c>
      <c r="C35" s="66"/>
      <c r="D35" s="66"/>
      <c r="E35" s="66"/>
      <c r="F35" s="66" t="s">
        <v>59</v>
      </c>
    </row>
    <row r="36" spans="2:6" ht="13.5" x14ac:dyDescent="0.2">
      <c r="B36" s="66"/>
      <c r="C36" s="66"/>
      <c r="D36" s="66"/>
      <c r="E36" s="66"/>
      <c r="F36" s="66"/>
    </row>
    <row r="37" spans="2:6" ht="13.5" x14ac:dyDescent="0.2">
      <c r="B37" s="66" t="s">
        <v>60</v>
      </c>
      <c r="C37" s="66"/>
      <c r="D37" s="66"/>
      <c r="E37" s="66"/>
      <c r="F37" s="66" t="s">
        <v>61</v>
      </c>
    </row>
    <row r="38" spans="2:6" ht="13.5" x14ac:dyDescent="0.2">
      <c r="B38" s="66"/>
      <c r="C38" s="66"/>
      <c r="D38" s="66"/>
      <c r="E38" s="66"/>
      <c r="F38" s="66"/>
    </row>
    <row r="39" spans="2:6" ht="13.5" x14ac:dyDescent="0.2">
      <c r="B39" s="66" t="s">
        <v>62</v>
      </c>
      <c r="C39" s="66"/>
      <c r="D39" s="66"/>
      <c r="E39" s="66"/>
      <c r="F39" s="66" t="s">
        <v>63</v>
      </c>
    </row>
    <row r="40" spans="2:6" ht="13.5" x14ac:dyDescent="0.2">
      <c r="B40" s="66"/>
      <c r="C40" s="66"/>
      <c r="D40" s="66"/>
      <c r="E40" s="66"/>
      <c r="F40" s="66"/>
    </row>
    <row r="41" spans="2:6" ht="13.5" x14ac:dyDescent="0.2">
      <c r="B41" s="66" t="s">
        <v>64</v>
      </c>
      <c r="E41" s="22"/>
      <c r="F41" s="66" t="s">
        <v>65</v>
      </c>
    </row>
    <row r="42" spans="2:6" ht="13.5" x14ac:dyDescent="0.2">
      <c r="B42" s="66"/>
      <c r="E42" s="22"/>
      <c r="F42" s="66"/>
    </row>
    <row r="43" spans="2:6" ht="13.5" x14ac:dyDescent="0.2">
      <c r="B43" s="66" t="s">
        <v>67</v>
      </c>
      <c r="E43" s="22"/>
      <c r="F43" s="66" t="s">
        <v>68</v>
      </c>
    </row>
  </sheetData>
  <mergeCells count="13">
    <mergeCell ref="B9:J9"/>
    <mergeCell ref="A11:A12"/>
    <mergeCell ref="A3:C3"/>
    <mergeCell ref="A4:B4"/>
    <mergeCell ref="A5:B5"/>
    <mergeCell ref="A6:B6"/>
    <mergeCell ref="A8:K8"/>
    <mergeCell ref="AX11:AX12"/>
    <mergeCell ref="I11:K11"/>
    <mergeCell ref="H11:H12"/>
    <mergeCell ref="B11:B12"/>
    <mergeCell ref="C11:C12"/>
    <mergeCell ref="D11:G11"/>
  </mergeCells>
  <phoneticPr fontId="12" type="noConversion"/>
  <printOptions horizontalCentered="1"/>
  <pageMargins left="0" right="0" top="0.55118110236220474" bottom="0" header="0.31496062992125984" footer="0.31496062992125984"/>
  <pageSetup paperSize="9" scale="21" fitToHeight="0" orientation="landscape" verticalDpi="300" r:id="rId1"/>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C40"/>
  <sheetViews>
    <sheetView topLeftCell="A13" workbookViewId="0">
      <selection activeCell="C26" sqref="A1:C26"/>
    </sheetView>
  </sheetViews>
  <sheetFormatPr defaultRowHeight="12.75" x14ac:dyDescent="0.2"/>
  <cols>
    <col min="1" max="1" width="46" customWidth="1"/>
    <col min="2" max="2" width="18.42578125" customWidth="1"/>
    <col min="3" max="3" width="20.5703125" customWidth="1"/>
  </cols>
  <sheetData>
    <row r="1" spans="1:3" s="16" customFormat="1" x14ac:dyDescent="0.2">
      <c r="A1" s="21" t="s">
        <v>23</v>
      </c>
      <c r="B1" s="21" t="s">
        <v>24</v>
      </c>
      <c r="C1" s="21" t="s">
        <v>25</v>
      </c>
    </row>
    <row r="2" spans="1:3" ht="14.25" x14ac:dyDescent="0.2">
      <c r="A2" s="28" t="s">
        <v>3</v>
      </c>
      <c r="B2" s="29">
        <v>104825600</v>
      </c>
      <c r="C2" s="30">
        <f>B2*1%</f>
        <v>1048256</v>
      </c>
    </row>
    <row r="3" spans="1:3" ht="42.75" x14ac:dyDescent="0.2">
      <c r="A3" s="28" t="s">
        <v>2</v>
      </c>
      <c r="B3" s="29">
        <v>4494000000</v>
      </c>
      <c r="C3" s="30">
        <f t="shared" ref="C3:C23" si="0">B3*1%</f>
        <v>44940000</v>
      </c>
    </row>
    <row r="4" spans="1:3" ht="14.25" x14ac:dyDescent="0.2">
      <c r="A4" s="28" t="s">
        <v>4</v>
      </c>
      <c r="B4" s="29">
        <v>239243500</v>
      </c>
      <c r="C4" s="30">
        <f t="shared" si="0"/>
        <v>2392435</v>
      </c>
    </row>
    <row r="5" spans="1:3" ht="28.5" x14ac:dyDescent="0.2">
      <c r="A5" s="28" t="s">
        <v>5</v>
      </c>
      <c r="B5" s="29">
        <v>74281661</v>
      </c>
      <c r="C5" s="30">
        <f t="shared" si="0"/>
        <v>742816.61</v>
      </c>
    </row>
    <row r="6" spans="1:3" ht="28.5" x14ac:dyDescent="0.2">
      <c r="A6" s="28" t="s">
        <v>5</v>
      </c>
      <c r="B6" s="29">
        <v>74281661</v>
      </c>
      <c r="C6" s="30">
        <f t="shared" si="0"/>
        <v>742816.61</v>
      </c>
    </row>
    <row r="7" spans="1:3" ht="28.5" x14ac:dyDescent="0.2">
      <c r="A7" s="28" t="s">
        <v>6</v>
      </c>
      <c r="B7" s="29">
        <v>106112000</v>
      </c>
      <c r="C7" s="30">
        <f t="shared" si="0"/>
        <v>1061120</v>
      </c>
    </row>
    <row r="8" spans="1:3" ht="28.5" x14ac:dyDescent="0.2">
      <c r="A8" s="28" t="s">
        <v>7</v>
      </c>
      <c r="B8" s="29">
        <v>43429286.799999997</v>
      </c>
      <c r="C8" s="30">
        <f t="shared" si="0"/>
        <v>434292.86799999996</v>
      </c>
    </row>
    <row r="9" spans="1:3" ht="28.5" x14ac:dyDescent="0.2">
      <c r="A9" s="28" t="s">
        <v>8</v>
      </c>
      <c r="B9" s="29">
        <v>80800000</v>
      </c>
      <c r="C9" s="30">
        <f t="shared" si="0"/>
        <v>808000</v>
      </c>
    </row>
    <row r="10" spans="1:3" ht="14.25" x14ac:dyDescent="0.2">
      <c r="A10" s="28" t="s">
        <v>9</v>
      </c>
      <c r="B10" s="29">
        <v>50358000</v>
      </c>
      <c r="C10" s="30">
        <f t="shared" si="0"/>
        <v>503580</v>
      </c>
    </row>
    <row r="11" spans="1:3" ht="28.5" x14ac:dyDescent="0.2">
      <c r="A11" s="28" t="s">
        <v>10</v>
      </c>
      <c r="B11" s="29">
        <v>89760000</v>
      </c>
      <c r="C11" s="30">
        <f t="shared" si="0"/>
        <v>897600</v>
      </c>
    </row>
    <row r="12" spans="1:3" s="16" customFormat="1" ht="42.75" x14ac:dyDescent="0.2">
      <c r="A12" s="28" t="s">
        <v>11</v>
      </c>
      <c r="B12" s="29">
        <v>124557000</v>
      </c>
      <c r="C12" s="30">
        <f t="shared" si="0"/>
        <v>1245570</v>
      </c>
    </row>
    <row r="13" spans="1:3" ht="14.25" x14ac:dyDescent="0.2">
      <c r="A13" s="28" t="s">
        <v>12</v>
      </c>
      <c r="B13" s="29">
        <v>136638950</v>
      </c>
      <c r="C13" s="30">
        <f t="shared" si="0"/>
        <v>1366389.5</v>
      </c>
    </row>
    <row r="14" spans="1:3" ht="14.25" x14ac:dyDescent="0.2">
      <c r="A14" s="28" t="s">
        <v>13</v>
      </c>
      <c r="B14" s="29">
        <v>110476840</v>
      </c>
      <c r="C14" s="30">
        <f t="shared" si="0"/>
        <v>1104768.3999999999</v>
      </c>
    </row>
    <row r="15" spans="1:3" ht="14.25" x14ac:dyDescent="0.2">
      <c r="A15" s="28" t="s">
        <v>14</v>
      </c>
      <c r="B15" s="29">
        <v>32760000</v>
      </c>
      <c r="C15" s="30">
        <f t="shared" si="0"/>
        <v>327600</v>
      </c>
    </row>
    <row r="16" spans="1:3" ht="14.25" x14ac:dyDescent="0.2">
      <c r="A16" s="28" t="s">
        <v>15</v>
      </c>
      <c r="B16" s="29">
        <v>60000000</v>
      </c>
      <c r="C16" s="30">
        <f t="shared" si="0"/>
        <v>600000</v>
      </c>
    </row>
    <row r="17" spans="1:3" ht="42.75" x14ac:dyDescent="0.2">
      <c r="A17" s="28" t="s">
        <v>16</v>
      </c>
      <c r="B17" s="29">
        <v>143303000</v>
      </c>
      <c r="C17" s="30">
        <f t="shared" si="0"/>
        <v>1433030</v>
      </c>
    </row>
    <row r="18" spans="1:3" ht="14.25" x14ac:dyDescent="0.2">
      <c r="A18" s="28" t="s">
        <v>17</v>
      </c>
      <c r="B18" s="29">
        <v>55928880</v>
      </c>
      <c r="C18" s="30">
        <f t="shared" si="0"/>
        <v>559288.80000000005</v>
      </c>
    </row>
    <row r="19" spans="1:3" ht="57" x14ac:dyDescent="0.2">
      <c r="A19" s="28" t="s">
        <v>18</v>
      </c>
      <c r="B19" s="29">
        <v>155094654</v>
      </c>
      <c r="C19" s="30">
        <f t="shared" si="0"/>
        <v>1550946.54</v>
      </c>
    </row>
    <row r="20" spans="1:3" ht="28.5" x14ac:dyDescent="0.2">
      <c r="A20" s="28" t="s">
        <v>19</v>
      </c>
      <c r="B20" s="29">
        <v>468189164.80000001</v>
      </c>
      <c r="C20" s="30">
        <f t="shared" si="0"/>
        <v>4681891.648</v>
      </c>
    </row>
    <row r="21" spans="1:3" ht="14.25" x14ac:dyDescent="0.2">
      <c r="A21" s="28" t="s">
        <v>20</v>
      </c>
      <c r="B21" s="29">
        <v>65470000</v>
      </c>
      <c r="C21" s="30">
        <f t="shared" si="0"/>
        <v>654700</v>
      </c>
    </row>
    <row r="22" spans="1:3" ht="14.25" x14ac:dyDescent="0.2">
      <c r="A22" s="28" t="s">
        <v>21</v>
      </c>
      <c r="B22" s="29">
        <v>51995640</v>
      </c>
      <c r="C22" s="30">
        <f t="shared" si="0"/>
        <v>519956.4</v>
      </c>
    </row>
    <row r="23" spans="1:3" ht="14.25" x14ac:dyDescent="0.2">
      <c r="A23" s="28" t="s">
        <v>22</v>
      </c>
      <c r="B23" s="29">
        <v>334001900</v>
      </c>
      <c r="C23" s="30">
        <f t="shared" si="0"/>
        <v>3340019</v>
      </c>
    </row>
    <row r="24" spans="1:3" ht="15" x14ac:dyDescent="0.25">
      <c r="A24" s="31" t="s">
        <v>26</v>
      </c>
      <c r="B24" s="21"/>
      <c r="C24" s="32">
        <f>SUM(C2:C23)</f>
        <v>70955077.376000002</v>
      </c>
    </row>
    <row r="25" spans="1:3" ht="14.25" x14ac:dyDescent="0.2">
      <c r="A25" s="27"/>
    </row>
    <row r="26" spans="1:3" ht="14.25" x14ac:dyDescent="0.2">
      <c r="A26" s="27"/>
      <c r="B26" t="s">
        <v>27</v>
      </c>
      <c r="C26" s="33">
        <f>C24*2</f>
        <v>141910154.752</v>
      </c>
    </row>
    <row r="27" spans="1:3" ht="14.25" x14ac:dyDescent="0.2">
      <c r="A27" s="27"/>
    </row>
    <row r="28" spans="1:3" ht="14.25" x14ac:dyDescent="0.2">
      <c r="A28" s="27"/>
    </row>
    <row r="29" spans="1:3" s="16" customFormat="1" ht="14.25" x14ac:dyDescent="0.2">
      <c r="A29" s="27"/>
    </row>
    <row r="30" spans="1:3" ht="14.25" x14ac:dyDescent="0.2">
      <c r="A30" s="27"/>
    </row>
    <row r="31" spans="1:3" ht="14.25" x14ac:dyDescent="0.2">
      <c r="A31" s="27"/>
    </row>
    <row r="32" spans="1:3" ht="14.25" x14ac:dyDescent="0.2">
      <c r="A32" s="27"/>
    </row>
    <row r="33" spans="1:1" ht="14.25" x14ac:dyDescent="0.2">
      <c r="A33" s="27"/>
    </row>
    <row r="34" spans="1:1" ht="14.25" x14ac:dyDescent="0.2">
      <c r="A34" s="27"/>
    </row>
    <row r="35" spans="1:1" ht="14.25" x14ac:dyDescent="0.2">
      <c r="A35" s="27"/>
    </row>
    <row r="36" spans="1:1" ht="14.25" x14ac:dyDescent="0.2">
      <c r="A36" s="27"/>
    </row>
    <row r="37" spans="1:1" ht="14.25" x14ac:dyDescent="0.2">
      <c r="A37" s="27"/>
    </row>
    <row r="38" spans="1:1" ht="14.25" x14ac:dyDescent="0.2">
      <c r="A38" s="27"/>
    </row>
    <row r="39" spans="1:1" ht="14.25" x14ac:dyDescent="0.2">
      <c r="A39" s="27"/>
    </row>
    <row r="40" spans="1:1" ht="14.25" x14ac:dyDescent="0.2">
      <c r="A40" s="27"/>
    </row>
  </sheetData>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перечень</vt:lpstr>
      <vt:lpstr>Лист1</vt:lpstr>
      <vt:lpstr>перечень!Заголовки_для_печати</vt:lpstr>
    </vt:vector>
  </TitlesOfParts>
  <Company>АТЭЦ</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omts1</dc:creator>
  <cp:lastModifiedBy>Мирамгуль Имангужиева</cp:lastModifiedBy>
  <cp:lastPrinted>2026-08-10T04:04:55Z</cp:lastPrinted>
  <dcterms:created xsi:type="dcterms:W3CDTF">2007-12-25T05:49:58Z</dcterms:created>
  <dcterms:modified xsi:type="dcterms:W3CDTF">2026-09-28T05:26:14Z</dcterms:modified>
</cp:coreProperties>
</file>