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rv2\Desktop\"/>
    </mc:Choice>
  </mc:AlternateContent>
  <bookViews>
    <workbookView xWindow="-120" yWindow="-120" windowWidth="29040" windowHeight="15840"/>
  </bookViews>
  <sheets>
    <sheet name="перечень" sheetId="15" r:id="rId1"/>
    <sheet name="Лист1" sheetId="16" r:id="rId2"/>
  </sheets>
  <definedNames>
    <definedName name="_xlnm.Print_Titles" localSheetId="0">перечень!$11:$12</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14" i="15" l="1"/>
  <c r="I14" i="15"/>
  <c r="K14" i="15" s="1"/>
  <c r="F14" i="15"/>
  <c r="J16" i="15" l="1"/>
  <c r="I16" i="15"/>
  <c r="K16" i="15" s="1"/>
  <c r="F16" i="15"/>
  <c r="C26" i="16" l="1"/>
  <c r="C24" i="16"/>
  <c r="C3" i="16"/>
  <c r="C4" i="16"/>
  <c r="C5" i="16"/>
  <c r="C6" i="16"/>
  <c r="C7" i="16"/>
  <c r="C8" i="16"/>
  <c r="C9" i="16"/>
  <c r="C10" i="16"/>
  <c r="C11" i="16"/>
  <c r="C12" i="16"/>
  <c r="C13" i="16"/>
  <c r="C14" i="16"/>
  <c r="C15" i="16"/>
  <c r="C16" i="16"/>
  <c r="C17" i="16"/>
  <c r="C18" i="16"/>
  <c r="C19" i="16"/>
  <c r="C20" i="16"/>
  <c r="C21" i="16"/>
  <c r="C22" i="16"/>
  <c r="C23" i="16"/>
  <c r="C2" i="16"/>
</calcChain>
</file>

<file path=xl/sharedStrings.xml><?xml version="1.0" encoding="utf-8"?>
<sst xmlns="http://schemas.openxmlformats.org/spreadsheetml/2006/main" count="73" uniqueCount="67">
  <si>
    <t>№</t>
  </si>
  <si>
    <t>1</t>
  </si>
  <si>
    <t>Приобретение турбогенератора с водородным охлаждением мощностью 63 МВт</t>
  </si>
  <si>
    <t>Приобретение задвижек и клапанов (инвест)</t>
  </si>
  <si>
    <t>Кабельная продукция</t>
  </si>
  <si>
    <t>Электрические лампы и светильники для эксплуатации</t>
  </si>
  <si>
    <t>Приобретение регулятора давления газа АГРС и ГРП</t>
  </si>
  <si>
    <t>Электрические изделие для капитального ремонта и эксплуатации</t>
  </si>
  <si>
    <t>Провод обмоточный на капитальный ремонт и эксплуатации</t>
  </si>
  <si>
    <t>Щетки электрические и щеткодержатели</t>
  </si>
  <si>
    <t>Приобретение подогревателя газа ППТ-200/63.00.000ПС (ГС)</t>
  </si>
  <si>
    <t>Приобретение сетевых трубопроводов горячего водоснабжения города в пределах АТЭЦ</t>
  </si>
  <si>
    <t>Приобретение цветного проката</t>
  </si>
  <si>
    <t>Трубные продукции</t>
  </si>
  <si>
    <t>Приобретение фильтров для ГТУ-60 мВт</t>
  </si>
  <si>
    <t>Приобретение пластиковых труб</t>
  </si>
  <si>
    <t>Приобретение деталей паропровода конденсата и трубопровода ПВД №4,5 турбины ст.№10</t>
  </si>
  <si>
    <t>Технические масла</t>
  </si>
  <si>
    <t>Приобретение материалов для трубопроводов резервной нитки 8-13 ата IV очереди с ответвлениями на турбины, деаэраторы, РОУ и на пиковые бойлера</t>
  </si>
  <si>
    <t>Оборудование и материалы тепловой автоматики и измерения</t>
  </si>
  <si>
    <t>Приобретение насосных оборудовании</t>
  </si>
  <si>
    <t>Электроды</t>
  </si>
  <si>
    <t>Приобретение задвижек и клапанов</t>
  </si>
  <si>
    <t>Наименование</t>
  </si>
  <si>
    <t>Сумма</t>
  </si>
  <si>
    <t>Взнос за 1 комп</t>
  </si>
  <si>
    <t>Итого:</t>
  </si>
  <si>
    <t>за 2 компанию:</t>
  </si>
  <si>
    <t>зцп</t>
  </si>
  <si>
    <t>2</t>
  </si>
  <si>
    <t>кг</t>
  </si>
  <si>
    <t>________  2026 жылғы ____________  № бұйрыққа №1қосымша</t>
  </si>
  <si>
    <t>БЕКІТЕМІН:</t>
  </si>
  <si>
    <t>"Атырау ЖЭО" ЖШС Директоры</t>
  </si>
  <si>
    <t xml:space="preserve">____________________ М.К.Аленов </t>
  </si>
  <si>
    <t>"________"_________________________ 2026жыл</t>
  </si>
  <si>
    <t>Тізімге толықтырулар мен өзгерістер</t>
  </si>
  <si>
    <t>2026 жылға арналған шығындық тарифтік реттеу әдісін қолдана отырып тарифті бекіту кезінде шығындары ескерілетін, кәсіпорын бойынша жалпы алғанда, оның ішінде ТМҚ бойынша «Атырау ЖЭО ЖШС» сатып алатын тауарлардың, жұмыстар мен көрсетілетін қызметтердің тізбесіне толықтыру</t>
  </si>
  <si>
    <t>ҚҚС-сыз</t>
  </si>
  <si>
    <t>Материалдар атауы</t>
  </si>
  <si>
    <t>Өлшем бірлігі</t>
  </si>
  <si>
    <t>Кәсіпорын бойынша тұтастай алғанда</t>
  </si>
  <si>
    <t>Сатып алу әдісі</t>
  </si>
  <si>
    <t>Соның ішінде реттелетін қызметтерге</t>
  </si>
  <si>
    <t>жылумен реттелетін қызметтер = жалпы көлемнің 20%, АТС қызметтері үшін реттелетін қызметтерге төленетін төлем мөлшері</t>
  </si>
  <si>
    <t xml:space="preserve">Ескерту </t>
  </si>
  <si>
    <t>Сатып алу көлемі</t>
  </si>
  <si>
    <t>Жылдық орташа бағасы (теңге)</t>
  </si>
  <si>
    <t>Сатып алуға арналған сомалардың ең жоғары мөлшері (теңге)</t>
  </si>
  <si>
    <t>Сатып алу мерзімі</t>
  </si>
  <si>
    <t>дана</t>
  </si>
  <si>
    <t>2026ж.</t>
  </si>
  <si>
    <t>Ескерту:    "АЖЭО" ЖШС жыл ішінде Тізбеге толықтырулар мен өзгерістер енгізуге құқылы</t>
  </si>
  <si>
    <t>Директордың экономика және қаржы жөніндегі орынбасары</t>
  </si>
  <si>
    <t xml:space="preserve">А.А.Сабиров </t>
  </si>
  <si>
    <t>Директордың жалпы сұрақтар жөніндегі орынбасары</t>
  </si>
  <si>
    <t>Н.К.Шалекенов</t>
  </si>
  <si>
    <t>ЖДӨҚЖ бөлімінің бастығы</t>
  </si>
  <si>
    <t xml:space="preserve">В.А.Хан </t>
  </si>
  <si>
    <t>МТЖБ-нің бастығы</t>
  </si>
  <si>
    <t xml:space="preserve">М.Н.Жазаев </t>
  </si>
  <si>
    <t>ЖЭБ-нің бастығы</t>
  </si>
  <si>
    <t xml:space="preserve">Д.А.Добрынин </t>
  </si>
  <si>
    <t>СБ-нің бастығы</t>
  </si>
  <si>
    <t xml:space="preserve">Ж.М.Муканова </t>
  </si>
  <si>
    <t>Сервер сатып алу</t>
  </si>
  <si>
    <t>Эпоксидті гидрооқшаулау</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</si>
</sst>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_-;\-* #,##0.00\ _₸_-;_-* &quot;-&quot;??\ _₸_-;_-@_-"/>
    <numFmt numFmtId="165" formatCode="_-* #,##0.00_р_._-;\-* #,##0.00_р_._-;_-* &quot;-&quot;??_р_._-;_-@_-"/>
    <numFmt numFmtId="166" formatCode="#,##0.000"/>
  </numFmts>
  <fonts count="19" x14ac:knownFonts="1">
    <font>
      <sz val="10"/>
      <name val="Arial Cyr"/>
      <charset val="204"/>
    </font>
    <font>
      <sz val="10"/>
      <name val="Arial Cyr"/>
      <charset val="204"/>
    </font>
    <font>
      <sz val="10"/>
      <name val="Times New Roman"/>
      <family val="1"/>
      <charset val="204"/>
    </font>
    <font>
      <b/>
      <sz val="10"/>
      <name val="Times New Roman"/>
      <family val="1"/>
      <charset val="204"/>
    </font>
    <font>
      <b/>
      <i/>
      <sz val="10"/>
      <name val="Times New Roman"/>
      <family val="1"/>
      <charset val="204"/>
    </font>
    <font>
      <i/>
      <sz val="10"/>
      <name val="Times New Roman"/>
      <family val="1"/>
      <charset val="204"/>
    </font>
    <font>
      <sz val="10"/>
      <name val="Arial Cyr"/>
      <charset val="204"/>
    </font>
    <font>
      <i/>
      <sz val="10"/>
      <name val="Arial Cyr"/>
      <charset val="204"/>
    </font>
    <font>
      <b/>
      <i/>
      <u/>
      <sz val="10"/>
      <name val="Times New Roman"/>
      <family val="1"/>
      <charset val="204"/>
    </font>
    <font>
      <sz val="11"/>
      <color theme="1"/>
      <name val="Calibri"/>
      <family val="2"/>
      <scheme val="minor"/>
    </font>
    <font>
      <b/>
      <sz val="9"/>
      <name val="Times New Roman"/>
      <family val="1"/>
      <charset val="204"/>
    </font>
    <font>
      <sz val="9"/>
      <name val="Arial Cyr"/>
      <charset val="204"/>
    </font>
    <font>
      <sz val="8"/>
      <name val="Arial Cyr"/>
      <charset val="204"/>
    </font>
    <font>
      <b/>
      <sz val="10"/>
      <name val="Arial Cyr"/>
      <charset val="204"/>
    </font>
    <font>
      <sz val="11"/>
      <name val="Times New Roman"/>
      <family val="1"/>
      <charset val="204"/>
    </font>
    <font>
      <sz val="11"/>
      <color rgb="FF474747"/>
      <name val="Arial"/>
      <family val="2"/>
      <charset val="204"/>
    </font>
    <font>
      <b/>
      <sz val="11"/>
      <color rgb="FF474747"/>
      <name val="Arial"/>
      <family val="2"/>
      <charset val="204"/>
    </font>
    <font>
      <b/>
      <sz val="11"/>
      <name val="Times New Roman"/>
      <family val="1"/>
      <charset val="204"/>
    </font>
    <font>
      <b/>
      <sz val="12"/>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65" fontId="1" fillId="0" borderId="0" applyFont="0" applyFill="0" applyBorder="0" applyAlignment="0" applyProtection="0"/>
    <xf numFmtId="0" fontId="1" fillId="0" borderId="0"/>
    <xf numFmtId="0" fontId="9" fillId="0" borderId="0"/>
  </cellStyleXfs>
  <cellXfs count="74">
    <xf numFmtId="0" fontId="0" fillId="0" borderId="0" xfId="0"/>
    <xf numFmtId="4" fontId="0" fillId="0" borderId="0" xfId="0" applyNumberFormat="1"/>
    <xf numFmtId="0" fontId="0" fillId="0" borderId="0" xfId="0" applyAlignment="1">
      <alignment horizontal="center"/>
    </xf>
    <xf numFmtId="49" fontId="0" fillId="0" borderId="0" xfId="0" applyNumberFormat="1"/>
    <xf numFmtId="166" fontId="0" fillId="0" borderId="0" xfId="0" applyNumberFormat="1"/>
    <xf numFmtId="0" fontId="0" fillId="2" borderId="0" xfId="0" applyFill="1"/>
    <xf numFmtId="0" fontId="3" fillId="2" borderId="0" xfId="0" applyFont="1" applyFill="1" applyBorder="1" applyAlignment="1">
      <alignment vertical="center"/>
    </xf>
    <xf numFmtId="0" fontId="6" fillId="2" borderId="0" xfId="0" applyFont="1" applyFill="1"/>
    <xf numFmtId="0" fontId="3" fillId="0" borderId="0" xfId="0" applyFont="1" applyFill="1" applyBorder="1" applyAlignment="1">
      <alignment horizontal="center" vertical="center"/>
    </xf>
    <xf numFmtId="0" fontId="5" fillId="0" borderId="0" xfId="0" applyFont="1" applyFill="1" applyBorder="1" applyAlignment="1">
      <alignment horizontal="center" vertical="center"/>
    </xf>
    <xf numFmtId="166" fontId="2" fillId="0" borderId="0" xfId="0" applyNumberFormat="1" applyFont="1" applyFill="1" applyAlignment="1">
      <alignment horizontal="right"/>
    </xf>
    <xf numFmtId="4" fontId="2" fillId="2" borderId="0" xfId="0" applyNumberFormat="1" applyFont="1" applyFill="1" applyAlignment="1">
      <alignment horizontal="right"/>
    </xf>
    <xf numFmtId="0" fontId="2" fillId="0" borderId="0" xfId="0" applyFont="1" applyFill="1" applyAlignment="1">
      <alignment horizontal="center"/>
    </xf>
    <xf numFmtId="4" fontId="3" fillId="2" borderId="0" xfId="0" applyNumberFormat="1" applyFont="1" applyFill="1" applyAlignment="1">
      <alignment horizontal="right"/>
    </xf>
    <xf numFmtId="4" fontId="2" fillId="2" borderId="0" xfId="0" applyNumberFormat="1" applyFont="1" applyFill="1" applyAlignment="1">
      <alignment horizontal="right" vertical="center"/>
    </xf>
    <xf numFmtId="0" fontId="7" fillId="2" borderId="0" xfId="0" applyFont="1" applyFill="1"/>
    <xf numFmtId="0" fontId="0" fillId="0" borderId="0" xfId="0"/>
    <xf numFmtId="4" fontId="2" fillId="0" borderId="0" xfId="0" applyNumberFormat="1" applyFont="1" applyFill="1" applyAlignment="1">
      <alignment horizontal="center"/>
    </xf>
    <xf numFmtId="0" fontId="11" fillId="2" borderId="0" xfId="0" applyFont="1" applyFill="1"/>
    <xf numFmtId="4" fontId="2" fillId="2"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0" fillId="0" borderId="1" xfId="0" applyBorder="1"/>
    <xf numFmtId="0" fontId="1" fillId="2" borderId="0" xfId="0" applyFont="1" applyFill="1"/>
    <xf numFmtId="166" fontId="3" fillId="0"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 fontId="0" fillId="0" borderId="1" xfId="0" applyNumberFormat="1" applyBorder="1"/>
    <xf numFmtId="0" fontId="2" fillId="0" borderId="1" xfId="0" applyFont="1" applyFill="1" applyBorder="1" applyAlignment="1">
      <alignment horizontal="center" vertical="center" wrapText="1"/>
    </xf>
    <xf numFmtId="0" fontId="15" fillId="0" borderId="0" xfId="0" applyFont="1" applyAlignment="1">
      <alignment wrapText="1"/>
    </xf>
    <xf numFmtId="0" fontId="15" fillId="0" borderId="1" xfId="0" applyFont="1" applyBorder="1" applyAlignment="1">
      <alignment wrapText="1"/>
    </xf>
    <xf numFmtId="3" fontId="15" fillId="0" borderId="1" xfId="0" applyNumberFormat="1" applyFont="1" applyBorder="1"/>
    <xf numFmtId="165" fontId="0" fillId="0" borderId="1" xfId="1" applyFont="1" applyBorder="1"/>
    <xf numFmtId="0" fontId="16" fillId="0" borderId="1" xfId="0" applyFont="1" applyBorder="1" applyAlignment="1">
      <alignment wrapText="1"/>
    </xf>
    <xf numFmtId="165" fontId="13" fillId="0" borderId="1" xfId="0" applyNumberFormat="1" applyFont="1" applyBorder="1"/>
    <xf numFmtId="164" fontId="13" fillId="0" borderId="0" xfId="0" applyNumberFormat="1" applyFont="1"/>
    <xf numFmtId="4" fontId="10"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4" fillId="2" borderId="1" xfId="0" applyFont="1" applyFill="1" applyBorder="1" applyAlignment="1">
      <alignment vertical="center" wrapText="1"/>
    </xf>
    <xf numFmtId="0" fontId="14" fillId="2" borderId="1" xfId="0" applyFont="1" applyFill="1" applyBorder="1" applyAlignment="1">
      <alignment horizontal="center" vertical="center" wrapText="1"/>
    </xf>
    <xf numFmtId="4" fontId="14" fillId="0" borderId="1" xfId="0" applyNumberFormat="1" applyFont="1" applyBorder="1" applyAlignment="1">
      <alignment horizontal="right" vertical="center"/>
    </xf>
    <xf numFmtId="4" fontId="14" fillId="2" borderId="1" xfId="0" applyNumberFormat="1" applyFont="1" applyFill="1" applyBorder="1" applyAlignment="1">
      <alignment horizontal="right" vertical="center" wrapText="1"/>
    </xf>
    <xf numFmtId="0" fontId="17" fillId="0" borderId="1" xfId="0" applyFont="1" applyFill="1" applyBorder="1" applyAlignment="1">
      <alignment horizontal="left" vertical="center" wrapText="1"/>
    </xf>
    <xf numFmtId="4" fontId="17" fillId="0" borderId="1" xfId="0" applyNumberFormat="1" applyFont="1" applyBorder="1" applyAlignment="1">
      <alignment horizontal="right" vertical="center"/>
    </xf>
    <xf numFmtId="0" fontId="17" fillId="2" borderId="1" xfId="0" applyFont="1" applyFill="1" applyBorder="1" applyAlignment="1">
      <alignment vertical="center" wrapText="1"/>
    </xf>
    <xf numFmtId="4"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4" fontId="2" fillId="0" borderId="1" xfId="0" applyNumberFormat="1" applyFont="1" applyFill="1" applyBorder="1" applyAlignment="1">
      <alignment vertical="center" wrapText="1"/>
    </xf>
    <xf numFmtId="166" fontId="2"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Alignment="1">
      <alignment horizontal="left" vertical="center" wrapText="1"/>
    </xf>
    <xf numFmtId="0" fontId="3" fillId="0" borderId="0"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8" fillId="0" borderId="0" xfId="0" applyFont="1" applyAlignment="1">
      <alignment horizontal="center" vertical="center" wrapText="1"/>
    </xf>
    <xf numFmtId="4" fontId="3" fillId="0" borderId="0" xfId="0" applyNumberFormat="1" applyFont="1" applyFill="1" applyAlignment="1">
      <alignment horizontal="left" vertical="center" wrapText="1"/>
    </xf>
    <xf numFmtId="4" fontId="2" fillId="0" borderId="0" xfId="0" applyNumberFormat="1" applyFont="1" applyFill="1" applyAlignment="1">
      <alignment horizontal="left" vertical="center" wrapText="1"/>
    </xf>
    <xf numFmtId="4" fontId="2" fillId="0" borderId="0" xfId="0" applyNumberFormat="1" applyFont="1" applyFill="1" applyAlignment="1">
      <alignment horizontal="left"/>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8" fillId="0" borderId="0" xfId="0" applyFont="1" applyFill="1" applyAlignment="1">
      <alignment horizontal="center"/>
    </xf>
    <xf numFmtId="0" fontId="3" fillId="0" borderId="2" xfId="0" applyFont="1" applyBorder="1" applyAlignment="1">
      <alignment horizontal="center" vertical="center"/>
    </xf>
    <xf numFmtId="0" fontId="2" fillId="0" borderId="3" xfId="0" applyFont="1" applyBorder="1" applyAlignment="1">
      <alignment horizontal="center" vertical="center"/>
    </xf>
  </cellXfs>
  <cellStyles count="4">
    <cellStyle name="Обычный" xfId="0" builtinId="0"/>
    <cellStyle name="Обычный 2" xfId="3"/>
    <cellStyle name="Обычный 3"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981075</xdr:colOff>
      <xdr:row>17</xdr:row>
      <xdr:rowOff>0</xdr:rowOff>
    </xdr:from>
    <xdr:ext cx="184731" cy="436786"/>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7505700" y="667512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5</xdr:col>
      <xdr:colOff>981075</xdr:colOff>
      <xdr:row>17</xdr:row>
      <xdr:rowOff>0</xdr:rowOff>
    </xdr:from>
    <xdr:ext cx="184731" cy="264560"/>
    <xdr:sp macro="" textlink="">
      <xdr:nvSpPr>
        <xdr:cNvPr id="3" name="TextBox 2">
          <a:extLst>
            <a:ext uri="{FF2B5EF4-FFF2-40B4-BE49-F238E27FC236}">
              <a16:creationId xmlns:a16="http://schemas.microsoft.com/office/drawing/2014/main" xmlns="" id="{00000000-0008-0000-0000-000003000000}"/>
            </a:ext>
          </a:extLst>
        </xdr:cNvPr>
        <xdr:cNvSpPr txBox="1"/>
      </xdr:nvSpPr>
      <xdr:spPr>
        <a:xfrm>
          <a:off x="7353300" y="37162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4" name="TextBox 3">
          <a:extLst>
            <a:ext uri="{FF2B5EF4-FFF2-40B4-BE49-F238E27FC236}">
              <a16:creationId xmlns:a16="http://schemas.microsoft.com/office/drawing/2014/main" xmlns="" id="{00000000-0008-0000-0000-000004000000}"/>
            </a:ext>
          </a:extLst>
        </xdr:cNvPr>
        <xdr:cNvSpPr txBox="1"/>
      </xdr:nvSpPr>
      <xdr:spPr>
        <a:xfrm>
          <a:off x="7432098" y="380571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5" name="TextBox 4">
          <a:extLst>
            <a:ext uri="{FF2B5EF4-FFF2-40B4-BE49-F238E27FC236}">
              <a16:creationId xmlns:a16="http://schemas.microsoft.com/office/drawing/2014/main" xmlns="" id="{00000000-0008-0000-0000-000005000000}"/>
            </a:ext>
          </a:extLst>
        </xdr:cNvPr>
        <xdr:cNvSpPr txBox="1"/>
      </xdr:nvSpPr>
      <xdr:spPr>
        <a:xfrm>
          <a:off x="7432098" y="397776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8" name="TextBox 7">
          <a:extLst>
            <a:ext uri="{FF2B5EF4-FFF2-40B4-BE49-F238E27FC236}">
              <a16:creationId xmlns:a16="http://schemas.microsoft.com/office/drawing/2014/main" xmlns="" id="{00000000-0008-0000-0000-000008000000}"/>
            </a:ext>
          </a:extLst>
        </xdr:cNvPr>
        <xdr:cNvSpPr txBox="1"/>
      </xdr:nvSpPr>
      <xdr:spPr>
        <a:xfrm>
          <a:off x="7432098" y="3815758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7" name="TextBox 6">
          <a:extLst>
            <a:ext uri="{FF2B5EF4-FFF2-40B4-BE49-F238E27FC236}">
              <a16:creationId xmlns:a16="http://schemas.microsoft.com/office/drawing/2014/main" xmlns="" id="{00000000-0008-0000-0000-000007000000}"/>
            </a:ext>
          </a:extLst>
        </xdr:cNvPr>
        <xdr:cNvSpPr txBox="1"/>
      </xdr:nvSpPr>
      <xdr:spPr>
        <a:xfrm>
          <a:off x="7429500" y="43167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0" name="TextBox 9">
          <a:extLst>
            <a:ext uri="{FF2B5EF4-FFF2-40B4-BE49-F238E27FC236}">
              <a16:creationId xmlns:a16="http://schemas.microsoft.com/office/drawing/2014/main" xmlns="" id="{00000000-0008-0000-0000-00000A000000}"/>
            </a:ext>
          </a:extLst>
        </xdr:cNvPr>
        <xdr:cNvSpPr txBox="1"/>
      </xdr:nvSpPr>
      <xdr:spPr>
        <a:xfrm>
          <a:off x="7429500"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9" name="TextBox 8">
          <a:extLst>
            <a:ext uri="{FF2B5EF4-FFF2-40B4-BE49-F238E27FC236}">
              <a16:creationId xmlns:a16="http://schemas.microsoft.com/office/drawing/2014/main" xmlns="" id="{00000000-0008-0000-0000-000009000000}"/>
            </a:ext>
          </a:extLst>
        </xdr:cNvPr>
        <xdr:cNvSpPr txBox="1"/>
      </xdr:nvSpPr>
      <xdr:spPr>
        <a:xfrm>
          <a:off x="7429500" y="382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1" name="TextBox 10">
          <a:extLst>
            <a:ext uri="{FF2B5EF4-FFF2-40B4-BE49-F238E27FC236}">
              <a16:creationId xmlns:a16="http://schemas.microsoft.com/office/drawing/2014/main" xmlns="" id="{00000000-0008-0000-0000-00000B000000}"/>
            </a:ext>
          </a:extLst>
        </xdr:cNvPr>
        <xdr:cNvSpPr txBox="1"/>
      </xdr:nvSpPr>
      <xdr:spPr>
        <a:xfrm>
          <a:off x="7429500" y="397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2" name="TextBox 11">
          <a:extLst>
            <a:ext uri="{FF2B5EF4-FFF2-40B4-BE49-F238E27FC236}">
              <a16:creationId xmlns:a16="http://schemas.microsoft.com/office/drawing/2014/main" xmlns="" id="{00000000-0008-0000-0000-00000C000000}"/>
            </a:ext>
          </a:extLst>
        </xdr:cNvPr>
        <xdr:cNvSpPr txBox="1"/>
      </xdr:nvSpPr>
      <xdr:spPr>
        <a:xfrm>
          <a:off x="7429500" y="397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3" name="TextBox 12">
          <a:extLst>
            <a:ext uri="{FF2B5EF4-FFF2-40B4-BE49-F238E27FC236}">
              <a16:creationId xmlns:a16="http://schemas.microsoft.com/office/drawing/2014/main" xmlns="" id="{00000000-0008-0000-0000-00000D000000}"/>
            </a:ext>
          </a:extLst>
        </xdr:cNvPr>
        <xdr:cNvSpPr txBox="1"/>
      </xdr:nvSpPr>
      <xdr:spPr>
        <a:xfrm>
          <a:off x="7429500" y="39805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4" name="TextBox 13">
          <a:extLst>
            <a:ext uri="{FF2B5EF4-FFF2-40B4-BE49-F238E27FC236}">
              <a16:creationId xmlns:a16="http://schemas.microsoft.com/office/drawing/2014/main" xmlns="" id="{00000000-0008-0000-0000-00000E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5" name="TextBox 14">
          <a:extLst>
            <a:ext uri="{FF2B5EF4-FFF2-40B4-BE49-F238E27FC236}">
              <a16:creationId xmlns:a16="http://schemas.microsoft.com/office/drawing/2014/main" xmlns="" id="{00000000-0008-0000-0000-00000F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6" name="TextBox 15">
          <a:extLst>
            <a:ext uri="{FF2B5EF4-FFF2-40B4-BE49-F238E27FC236}">
              <a16:creationId xmlns:a16="http://schemas.microsoft.com/office/drawing/2014/main" xmlns="" id="{00000000-0008-0000-0000-000010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17</xdr:row>
      <xdr:rowOff>0</xdr:rowOff>
    </xdr:from>
    <xdr:ext cx="184731" cy="264560"/>
    <xdr:sp macro="" textlink="">
      <xdr:nvSpPr>
        <xdr:cNvPr id="17" name="TextBox 16">
          <a:extLst>
            <a:ext uri="{FF2B5EF4-FFF2-40B4-BE49-F238E27FC236}">
              <a16:creationId xmlns:a16="http://schemas.microsoft.com/office/drawing/2014/main" xmlns="" id="{00000000-0008-0000-0000-000011000000}"/>
            </a:ext>
          </a:extLst>
        </xdr:cNvPr>
        <xdr:cNvSpPr txBox="1"/>
      </xdr:nvSpPr>
      <xdr:spPr>
        <a:xfrm>
          <a:off x="7429500" y="40925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17</xdr:row>
      <xdr:rowOff>0</xdr:rowOff>
    </xdr:from>
    <xdr:ext cx="184731" cy="264560"/>
    <xdr:sp macro="" textlink="">
      <xdr:nvSpPr>
        <xdr:cNvPr id="18" name="TextBox 17">
          <a:extLst>
            <a:ext uri="{FF2B5EF4-FFF2-40B4-BE49-F238E27FC236}">
              <a16:creationId xmlns:a16="http://schemas.microsoft.com/office/drawing/2014/main" xmlns="" id="{00000000-0008-0000-0000-000012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17</xdr:row>
      <xdr:rowOff>0</xdr:rowOff>
    </xdr:from>
    <xdr:ext cx="184731" cy="264560"/>
    <xdr:sp macro="" textlink="">
      <xdr:nvSpPr>
        <xdr:cNvPr id="19" name="TextBox 18">
          <a:extLst>
            <a:ext uri="{FF2B5EF4-FFF2-40B4-BE49-F238E27FC236}">
              <a16:creationId xmlns:a16="http://schemas.microsoft.com/office/drawing/2014/main" xmlns="" id="{00000000-0008-0000-0000-000013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17</xdr:row>
      <xdr:rowOff>0</xdr:rowOff>
    </xdr:from>
    <xdr:ext cx="184731" cy="264560"/>
    <xdr:sp macro="" textlink="">
      <xdr:nvSpPr>
        <xdr:cNvPr id="20" name="TextBox 19">
          <a:extLst>
            <a:ext uri="{FF2B5EF4-FFF2-40B4-BE49-F238E27FC236}">
              <a16:creationId xmlns:a16="http://schemas.microsoft.com/office/drawing/2014/main" xmlns="" id="{00000000-0008-0000-0000-000014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264560"/>
    <xdr:sp macro="" textlink="">
      <xdr:nvSpPr>
        <xdr:cNvPr id="21" name="TextBox 20">
          <a:extLst>
            <a:ext uri="{FF2B5EF4-FFF2-40B4-BE49-F238E27FC236}">
              <a16:creationId xmlns:a16="http://schemas.microsoft.com/office/drawing/2014/main" xmlns="" id="{00000000-0008-0000-0000-000015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17</xdr:row>
      <xdr:rowOff>0</xdr:rowOff>
    </xdr:from>
    <xdr:ext cx="184731" cy="264560"/>
    <xdr:sp macro="" textlink="">
      <xdr:nvSpPr>
        <xdr:cNvPr id="22" name="TextBox 21">
          <a:extLst>
            <a:ext uri="{FF2B5EF4-FFF2-40B4-BE49-F238E27FC236}">
              <a16:creationId xmlns:a16="http://schemas.microsoft.com/office/drawing/2014/main" xmlns="" id="{00000000-0008-0000-0000-000016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17</xdr:row>
      <xdr:rowOff>0</xdr:rowOff>
    </xdr:from>
    <xdr:ext cx="184731" cy="436786"/>
    <xdr:sp macro="" textlink="">
      <xdr:nvSpPr>
        <xdr:cNvPr id="23" name="TextBox 22">
          <a:extLst>
            <a:ext uri="{FF2B5EF4-FFF2-40B4-BE49-F238E27FC236}">
              <a16:creationId xmlns:a16="http://schemas.microsoft.com/office/drawing/2014/main" xmlns="" id="{00000000-0008-0000-0000-000017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6</xdr:col>
      <xdr:colOff>981075</xdr:colOff>
      <xdr:row>17</xdr:row>
      <xdr:rowOff>0</xdr:rowOff>
    </xdr:from>
    <xdr:ext cx="184731" cy="264560"/>
    <xdr:sp macro="" textlink="">
      <xdr:nvSpPr>
        <xdr:cNvPr id="24" name="TextBox 23">
          <a:extLst>
            <a:ext uri="{FF2B5EF4-FFF2-40B4-BE49-F238E27FC236}">
              <a16:creationId xmlns:a16="http://schemas.microsoft.com/office/drawing/2014/main" xmlns="" id="{00000000-0008-0000-0000-000018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17</xdr:row>
      <xdr:rowOff>0</xdr:rowOff>
    </xdr:from>
    <xdr:ext cx="184731" cy="436786"/>
    <xdr:sp macro="" textlink="">
      <xdr:nvSpPr>
        <xdr:cNvPr id="25" name="TextBox 24">
          <a:extLst>
            <a:ext uri="{FF2B5EF4-FFF2-40B4-BE49-F238E27FC236}">
              <a16:creationId xmlns:a16="http://schemas.microsoft.com/office/drawing/2014/main" xmlns="" id="{00000000-0008-0000-0000-000019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7</xdr:col>
      <xdr:colOff>981075</xdr:colOff>
      <xdr:row>17</xdr:row>
      <xdr:rowOff>0</xdr:rowOff>
    </xdr:from>
    <xdr:ext cx="184731" cy="264560"/>
    <xdr:sp macro="" textlink="">
      <xdr:nvSpPr>
        <xdr:cNvPr id="26" name="TextBox 25">
          <a:extLst>
            <a:ext uri="{FF2B5EF4-FFF2-40B4-BE49-F238E27FC236}">
              <a16:creationId xmlns:a16="http://schemas.microsoft.com/office/drawing/2014/main" xmlns="" id="{00000000-0008-0000-0000-00001A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17</xdr:row>
      <xdr:rowOff>0</xdr:rowOff>
    </xdr:from>
    <xdr:ext cx="184731" cy="436786"/>
    <xdr:sp macro="" textlink="">
      <xdr:nvSpPr>
        <xdr:cNvPr id="27" name="TextBox 26">
          <a:extLst>
            <a:ext uri="{FF2B5EF4-FFF2-40B4-BE49-F238E27FC236}">
              <a16:creationId xmlns:a16="http://schemas.microsoft.com/office/drawing/2014/main" xmlns="" id="{00000000-0008-0000-0000-00001B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8</xdr:col>
      <xdr:colOff>981075</xdr:colOff>
      <xdr:row>17</xdr:row>
      <xdr:rowOff>0</xdr:rowOff>
    </xdr:from>
    <xdr:ext cx="184731" cy="264560"/>
    <xdr:sp macro="" textlink="">
      <xdr:nvSpPr>
        <xdr:cNvPr id="28" name="TextBox 27">
          <a:extLst>
            <a:ext uri="{FF2B5EF4-FFF2-40B4-BE49-F238E27FC236}">
              <a16:creationId xmlns:a16="http://schemas.microsoft.com/office/drawing/2014/main" xmlns="" id="{00000000-0008-0000-0000-00001C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29" name="TextBox 28">
          <a:extLst>
            <a:ext uri="{FF2B5EF4-FFF2-40B4-BE49-F238E27FC236}">
              <a16:creationId xmlns:a16="http://schemas.microsoft.com/office/drawing/2014/main" xmlns="" id="{00000000-0008-0000-0000-00001D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30" name="TextBox 29">
          <a:extLst>
            <a:ext uri="{FF2B5EF4-FFF2-40B4-BE49-F238E27FC236}">
              <a16:creationId xmlns:a16="http://schemas.microsoft.com/office/drawing/2014/main" xmlns="" id="{00000000-0008-0000-0000-00001E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17</xdr:row>
      <xdr:rowOff>0</xdr:rowOff>
    </xdr:from>
    <xdr:ext cx="184731" cy="436786"/>
    <xdr:sp macro="" textlink="">
      <xdr:nvSpPr>
        <xdr:cNvPr id="31" name="TextBox 30">
          <a:extLst>
            <a:ext uri="{FF2B5EF4-FFF2-40B4-BE49-F238E27FC236}">
              <a16:creationId xmlns:a16="http://schemas.microsoft.com/office/drawing/2014/main" xmlns="" id="{00000000-0008-0000-0000-00001F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10</xdr:col>
      <xdr:colOff>981075</xdr:colOff>
      <xdr:row>17</xdr:row>
      <xdr:rowOff>0</xdr:rowOff>
    </xdr:from>
    <xdr:ext cx="184731" cy="264560"/>
    <xdr:sp macro="" textlink="">
      <xdr:nvSpPr>
        <xdr:cNvPr id="32" name="TextBox 31">
          <a:extLst>
            <a:ext uri="{FF2B5EF4-FFF2-40B4-BE49-F238E27FC236}">
              <a16:creationId xmlns:a16="http://schemas.microsoft.com/office/drawing/2014/main" xmlns="" id="{00000000-0008-0000-0000-000020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33" name="TextBox 32">
          <a:extLst>
            <a:ext uri="{FF2B5EF4-FFF2-40B4-BE49-F238E27FC236}">
              <a16:creationId xmlns:a16="http://schemas.microsoft.com/office/drawing/2014/main" xmlns="" id="{A13854D0-E94B-4017-B608-A8F88DF4E08D}"/>
            </a:ext>
          </a:extLst>
        </xdr:cNvPr>
        <xdr:cNvSpPr txBox="1"/>
      </xdr:nvSpPr>
      <xdr:spPr>
        <a:xfrm>
          <a:off x="9144000" y="28136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34" name="TextBox 33">
          <a:extLst>
            <a:ext uri="{FF2B5EF4-FFF2-40B4-BE49-F238E27FC236}">
              <a16:creationId xmlns:a16="http://schemas.microsoft.com/office/drawing/2014/main" xmlns="" id="{CC4C2A1D-FCFD-4870-907C-BEA25E3A8EE7}"/>
            </a:ext>
          </a:extLst>
        </xdr:cNvPr>
        <xdr:cNvSpPr txBox="1"/>
      </xdr:nvSpPr>
      <xdr:spPr>
        <a:xfrm>
          <a:off x="9144000" y="301847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35" name="TextBox 34">
          <a:extLst>
            <a:ext uri="{FF2B5EF4-FFF2-40B4-BE49-F238E27FC236}">
              <a16:creationId xmlns:a16="http://schemas.microsoft.com/office/drawing/2014/main" xmlns="" id="{8046F850-E0C8-413D-84D8-39983ED35ECA}"/>
            </a:ext>
          </a:extLst>
        </xdr:cNvPr>
        <xdr:cNvSpPr txBox="1"/>
      </xdr:nvSpPr>
      <xdr:spPr>
        <a:xfrm>
          <a:off x="9144000" y="35385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36" name="TextBox 35">
          <a:extLst>
            <a:ext uri="{FF2B5EF4-FFF2-40B4-BE49-F238E27FC236}">
              <a16:creationId xmlns:a16="http://schemas.microsoft.com/office/drawing/2014/main" xmlns="" id="{73B6048B-B376-4453-A4B3-2C346C4BBAE8}"/>
            </a:ext>
          </a:extLst>
        </xdr:cNvPr>
        <xdr:cNvSpPr txBox="1"/>
      </xdr:nvSpPr>
      <xdr:spPr>
        <a:xfrm>
          <a:off x="9144000" y="38242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37" name="TextBox 36">
          <a:extLst>
            <a:ext uri="{FF2B5EF4-FFF2-40B4-BE49-F238E27FC236}">
              <a16:creationId xmlns:a16="http://schemas.microsoft.com/office/drawing/2014/main" xmlns="" id="{08E9DD0E-142B-4089-B9AF-8D8A6A7405FA}"/>
            </a:ext>
          </a:extLst>
        </xdr:cNvPr>
        <xdr:cNvSpPr txBox="1"/>
      </xdr:nvSpPr>
      <xdr:spPr>
        <a:xfrm>
          <a:off x="9144000" y="40528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38" name="TextBox 37">
          <a:extLst>
            <a:ext uri="{FF2B5EF4-FFF2-40B4-BE49-F238E27FC236}">
              <a16:creationId xmlns:a16="http://schemas.microsoft.com/office/drawing/2014/main" xmlns="" id="{8E855107-E747-4ED0-975B-0E98AFE7F9EA}"/>
            </a:ext>
          </a:extLst>
        </xdr:cNvPr>
        <xdr:cNvSpPr txBox="1"/>
      </xdr:nvSpPr>
      <xdr:spPr>
        <a:xfrm>
          <a:off x="9144000" y="43195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39" name="TextBox 38">
          <a:extLst>
            <a:ext uri="{FF2B5EF4-FFF2-40B4-BE49-F238E27FC236}">
              <a16:creationId xmlns:a16="http://schemas.microsoft.com/office/drawing/2014/main" xmlns="" id="{CB101EC9-0287-419D-8CF4-CC34BEB3D9D0}"/>
            </a:ext>
          </a:extLst>
        </xdr:cNvPr>
        <xdr:cNvSpPr txBox="1"/>
      </xdr:nvSpPr>
      <xdr:spPr>
        <a:xfrm>
          <a:off x="9144000" y="44529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40" name="TextBox 39">
          <a:extLst>
            <a:ext uri="{FF2B5EF4-FFF2-40B4-BE49-F238E27FC236}">
              <a16:creationId xmlns:a16="http://schemas.microsoft.com/office/drawing/2014/main" xmlns="" id="{0557C036-8955-45F2-AD91-532BF914FA88}"/>
            </a:ext>
          </a:extLst>
        </xdr:cNvPr>
        <xdr:cNvSpPr txBox="1"/>
      </xdr:nvSpPr>
      <xdr:spPr>
        <a:xfrm>
          <a:off x="9144000" y="497109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41" name="TextBox 40">
          <a:extLst>
            <a:ext uri="{FF2B5EF4-FFF2-40B4-BE49-F238E27FC236}">
              <a16:creationId xmlns:a16="http://schemas.microsoft.com/office/drawing/2014/main" xmlns="" id="{0E6CEDAD-75E4-4BB2-BA50-5CA414C9BACA}"/>
            </a:ext>
          </a:extLst>
        </xdr:cNvPr>
        <xdr:cNvSpPr txBox="1"/>
      </xdr:nvSpPr>
      <xdr:spPr>
        <a:xfrm>
          <a:off x="9144000" y="5471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42" name="TextBox 41">
          <a:extLst>
            <a:ext uri="{FF2B5EF4-FFF2-40B4-BE49-F238E27FC236}">
              <a16:creationId xmlns:a16="http://schemas.microsoft.com/office/drawing/2014/main" xmlns="" id="{A81A1836-433F-44D9-BB81-014736651EE4}"/>
            </a:ext>
          </a:extLst>
        </xdr:cNvPr>
        <xdr:cNvSpPr txBox="1"/>
      </xdr:nvSpPr>
      <xdr:spPr>
        <a:xfrm>
          <a:off x="9144000" y="567594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43" name="TextBox 42">
          <a:extLst>
            <a:ext uri="{FF2B5EF4-FFF2-40B4-BE49-F238E27FC236}">
              <a16:creationId xmlns:a16="http://schemas.microsoft.com/office/drawing/2014/main" xmlns="" id="{717A5AE3-DA28-485A-B944-CB594151FF5B}"/>
            </a:ext>
          </a:extLst>
        </xdr:cNvPr>
        <xdr:cNvSpPr txBox="1"/>
      </xdr:nvSpPr>
      <xdr:spPr>
        <a:xfrm>
          <a:off x="9144000" y="59693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981075</xdr:colOff>
      <xdr:row>17</xdr:row>
      <xdr:rowOff>0</xdr:rowOff>
    </xdr:from>
    <xdr:ext cx="184731" cy="436786"/>
    <xdr:sp macro="" textlink="">
      <xdr:nvSpPr>
        <xdr:cNvPr id="44" name="TextBox 43">
          <a:extLst>
            <a:ext uri="{FF2B5EF4-FFF2-40B4-BE49-F238E27FC236}">
              <a16:creationId xmlns:a16="http://schemas.microsoft.com/office/drawing/2014/main" xmlns="" id="{8714B3D2-00C6-4686-9474-93C539EF6580}"/>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6</xdr:col>
      <xdr:colOff>981075</xdr:colOff>
      <xdr:row>17</xdr:row>
      <xdr:rowOff>0</xdr:rowOff>
    </xdr:from>
    <xdr:ext cx="184731" cy="264560"/>
    <xdr:sp macro="" textlink="">
      <xdr:nvSpPr>
        <xdr:cNvPr id="45" name="TextBox 44">
          <a:extLst>
            <a:ext uri="{FF2B5EF4-FFF2-40B4-BE49-F238E27FC236}">
              <a16:creationId xmlns:a16="http://schemas.microsoft.com/office/drawing/2014/main" xmlns="" id="{61E3A1FE-F651-4BDE-A31B-37C7F7F10738}"/>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17</xdr:row>
      <xdr:rowOff>0</xdr:rowOff>
    </xdr:from>
    <xdr:ext cx="184731" cy="436786"/>
    <xdr:sp macro="" textlink="">
      <xdr:nvSpPr>
        <xdr:cNvPr id="46" name="TextBox 45">
          <a:extLst>
            <a:ext uri="{FF2B5EF4-FFF2-40B4-BE49-F238E27FC236}">
              <a16:creationId xmlns:a16="http://schemas.microsoft.com/office/drawing/2014/main" xmlns="" id="{279D6E7F-F540-4141-9B71-BD740C970944}"/>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7</xdr:col>
      <xdr:colOff>981075</xdr:colOff>
      <xdr:row>17</xdr:row>
      <xdr:rowOff>0</xdr:rowOff>
    </xdr:from>
    <xdr:ext cx="184731" cy="264560"/>
    <xdr:sp macro="" textlink="">
      <xdr:nvSpPr>
        <xdr:cNvPr id="47" name="TextBox 46">
          <a:extLst>
            <a:ext uri="{FF2B5EF4-FFF2-40B4-BE49-F238E27FC236}">
              <a16:creationId xmlns:a16="http://schemas.microsoft.com/office/drawing/2014/main" xmlns="" id="{730A7EEE-914C-4F62-B9D3-D505AE379B52}"/>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17</xdr:row>
      <xdr:rowOff>0</xdr:rowOff>
    </xdr:from>
    <xdr:ext cx="184731" cy="436786"/>
    <xdr:sp macro="" textlink="">
      <xdr:nvSpPr>
        <xdr:cNvPr id="48" name="TextBox 47">
          <a:extLst>
            <a:ext uri="{FF2B5EF4-FFF2-40B4-BE49-F238E27FC236}">
              <a16:creationId xmlns:a16="http://schemas.microsoft.com/office/drawing/2014/main" xmlns="" id="{FC7A7ACB-78A4-4844-9276-6CF835520514}"/>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8</xdr:col>
      <xdr:colOff>981075</xdr:colOff>
      <xdr:row>17</xdr:row>
      <xdr:rowOff>0</xdr:rowOff>
    </xdr:from>
    <xdr:ext cx="184731" cy="264560"/>
    <xdr:sp macro="" textlink="">
      <xdr:nvSpPr>
        <xdr:cNvPr id="49" name="TextBox 48">
          <a:extLst>
            <a:ext uri="{FF2B5EF4-FFF2-40B4-BE49-F238E27FC236}">
              <a16:creationId xmlns:a16="http://schemas.microsoft.com/office/drawing/2014/main" xmlns="" id="{106CF8E5-AD02-48B6-8CDB-A54ED0225B59}"/>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50" name="TextBox 49">
          <a:extLst>
            <a:ext uri="{FF2B5EF4-FFF2-40B4-BE49-F238E27FC236}">
              <a16:creationId xmlns:a16="http://schemas.microsoft.com/office/drawing/2014/main" xmlns="" id="{959BEA4A-7FD0-4ACA-8AD1-845DD635452F}"/>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51" name="TextBox 50">
          <a:extLst>
            <a:ext uri="{FF2B5EF4-FFF2-40B4-BE49-F238E27FC236}">
              <a16:creationId xmlns:a16="http://schemas.microsoft.com/office/drawing/2014/main" xmlns="" id="{26F92807-2122-424B-9659-879AF4D32B44}"/>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17</xdr:row>
      <xdr:rowOff>0</xdr:rowOff>
    </xdr:from>
    <xdr:ext cx="184731" cy="436786"/>
    <xdr:sp macro="" textlink="">
      <xdr:nvSpPr>
        <xdr:cNvPr id="52" name="TextBox 51">
          <a:extLst>
            <a:ext uri="{FF2B5EF4-FFF2-40B4-BE49-F238E27FC236}">
              <a16:creationId xmlns:a16="http://schemas.microsoft.com/office/drawing/2014/main" xmlns="" id="{47A32755-4423-4E63-9790-0B6D06CECBB8}"/>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10</xdr:col>
      <xdr:colOff>981075</xdr:colOff>
      <xdr:row>17</xdr:row>
      <xdr:rowOff>0</xdr:rowOff>
    </xdr:from>
    <xdr:ext cx="184731" cy="264560"/>
    <xdr:sp macro="" textlink="">
      <xdr:nvSpPr>
        <xdr:cNvPr id="53" name="TextBox 52">
          <a:extLst>
            <a:ext uri="{FF2B5EF4-FFF2-40B4-BE49-F238E27FC236}">
              <a16:creationId xmlns:a16="http://schemas.microsoft.com/office/drawing/2014/main" xmlns="" id="{90A39D85-AC3C-4E94-8560-C698D0D79E47}"/>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54" name="TextBox 53">
          <a:extLst>
            <a:ext uri="{FF2B5EF4-FFF2-40B4-BE49-F238E27FC236}">
              <a16:creationId xmlns:a16="http://schemas.microsoft.com/office/drawing/2014/main" xmlns="" id="{A7B99427-A93C-4404-9075-E0DE871473CE}"/>
            </a:ext>
          </a:extLst>
        </xdr:cNvPr>
        <xdr:cNvSpPr txBox="1"/>
      </xdr:nvSpPr>
      <xdr:spPr>
        <a:xfrm>
          <a:off x="8505825" y="5189124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55" name="TextBox 54">
          <a:extLst>
            <a:ext uri="{FF2B5EF4-FFF2-40B4-BE49-F238E27FC236}">
              <a16:creationId xmlns:a16="http://schemas.microsoft.com/office/drawing/2014/main" xmlns="" id="{649DAE56-33D0-4AAB-9FA8-8BFBBBD671F5}"/>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56" name="TextBox 55">
          <a:extLst>
            <a:ext uri="{FF2B5EF4-FFF2-40B4-BE49-F238E27FC236}">
              <a16:creationId xmlns:a16="http://schemas.microsoft.com/office/drawing/2014/main" xmlns="" id="{178400B0-B799-46E6-B499-8C9B0CE6801E}"/>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57" name="TextBox 56">
          <a:extLst>
            <a:ext uri="{FF2B5EF4-FFF2-40B4-BE49-F238E27FC236}">
              <a16:creationId xmlns:a16="http://schemas.microsoft.com/office/drawing/2014/main" xmlns="" id="{0C315B57-906F-4B3B-B518-DA9CDF395BCF}"/>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58" name="TextBox 57">
          <a:extLst>
            <a:ext uri="{FF2B5EF4-FFF2-40B4-BE49-F238E27FC236}">
              <a16:creationId xmlns:a16="http://schemas.microsoft.com/office/drawing/2014/main" xmlns="" id="{36C5D5DA-7838-4380-98A4-CDD80B948472}"/>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59" name="TextBox 58">
          <a:extLst>
            <a:ext uri="{FF2B5EF4-FFF2-40B4-BE49-F238E27FC236}">
              <a16:creationId xmlns:a16="http://schemas.microsoft.com/office/drawing/2014/main" xmlns="" id="{C089ABD6-7124-40F7-AA72-6CE34F34D986}"/>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60" name="TextBox 59">
          <a:extLst>
            <a:ext uri="{FF2B5EF4-FFF2-40B4-BE49-F238E27FC236}">
              <a16:creationId xmlns:a16="http://schemas.microsoft.com/office/drawing/2014/main" xmlns="" id="{566DA6A3-3B84-4D4A-9CB5-7A8DC108437D}"/>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61" name="TextBox 60">
          <a:extLst>
            <a:ext uri="{FF2B5EF4-FFF2-40B4-BE49-F238E27FC236}">
              <a16:creationId xmlns:a16="http://schemas.microsoft.com/office/drawing/2014/main" xmlns="" id="{DE041A45-8D54-44B7-AC63-5D6017A80BB9}"/>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62" name="TextBox 61">
          <a:extLst>
            <a:ext uri="{FF2B5EF4-FFF2-40B4-BE49-F238E27FC236}">
              <a16:creationId xmlns:a16="http://schemas.microsoft.com/office/drawing/2014/main" xmlns="" id="{2D559023-003D-4506-84D9-316AC9B12D9F}"/>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63" name="TextBox 62">
          <a:extLst>
            <a:ext uri="{FF2B5EF4-FFF2-40B4-BE49-F238E27FC236}">
              <a16:creationId xmlns:a16="http://schemas.microsoft.com/office/drawing/2014/main" xmlns="" id="{95B4D913-12C7-4173-B7A0-32F3869AE1BC}"/>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64" name="TextBox 63">
          <a:extLst>
            <a:ext uri="{FF2B5EF4-FFF2-40B4-BE49-F238E27FC236}">
              <a16:creationId xmlns:a16="http://schemas.microsoft.com/office/drawing/2014/main" xmlns="" id="{9E2A9FAA-F19F-44D6-A4E6-96AE08B4697E}"/>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65" name="TextBox 64">
          <a:extLst>
            <a:ext uri="{FF2B5EF4-FFF2-40B4-BE49-F238E27FC236}">
              <a16:creationId xmlns:a16="http://schemas.microsoft.com/office/drawing/2014/main" xmlns="" id="{15B6F31D-2DC5-4FB8-8FFF-D9BA026358F7}"/>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66" name="TextBox 65">
          <a:extLst>
            <a:ext uri="{FF2B5EF4-FFF2-40B4-BE49-F238E27FC236}">
              <a16:creationId xmlns:a16="http://schemas.microsoft.com/office/drawing/2014/main" xmlns="" id="{57CDD692-4E82-4419-84EC-ECE94111C9B1}"/>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9</xdr:col>
      <xdr:colOff>981075</xdr:colOff>
      <xdr:row>17</xdr:row>
      <xdr:rowOff>0</xdr:rowOff>
    </xdr:from>
    <xdr:ext cx="184731" cy="264560"/>
    <xdr:sp macro="" textlink="">
      <xdr:nvSpPr>
        <xdr:cNvPr id="67" name="TextBox 66">
          <a:extLst>
            <a:ext uri="{FF2B5EF4-FFF2-40B4-BE49-F238E27FC236}">
              <a16:creationId xmlns:a16="http://schemas.microsoft.com/office/drawing/2014/main" xmlns="" id="{CF9FBA93-AA4F-40AC-9FFB-BF7219614A93}"/>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68" name="TextBox 67">
          <a:extLst>
            <a:ext uri="{FF2B5EF4-FFF2-40B4-BE49-F238E27FC236}">
              <a16:creationId xmlns:a16="http://schemas.microsoft.com/office/drawing/2014/main" xmlns="" id="{6F3A46CA-625C-431F-BDFE-DF22999B3CAD}"/>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69" name="TextBox 68">
          <a:extLst>
            <a:ext uri="{FF2B5EF4-FFF2-40B4-BE49-F238E27FC236}">
              <a16:creationId xmlns:a16="http://schemas.microsoft.com/office/drawing/2014/main" xmlns="" id="{0D6E2E48-ADE8-4E1A-854A-5A8261224C6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70" name="TextBox 69">
          <a:extLst>
            <a:ext uri="{FF2B5EF4-FFF2-40B4-BE49-F238E27FC236}">
              <a16:creationId xmlns:a16="http://schemas.microsoft.com/office/drawing/2014/main" xmlns="" id="{B41CAAA2-591A-45E8-93D6-F5B270BB86F2}"/>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71" name="TextBox 70">
          <a:extLst>
            <a:ext uri="{FF2B5EF4-FFF2-40B4-BE49-F238E27FC236}">
              <a16:creationId xmlns:a16="http://schemas.microsoft.com/office/drawing/2014/main" xmlns="" id="{DF5ECBC4-CDAB-468D-84E1-84D0B74FBB30}"/>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264560"/>
    <xdr:sp macro="" textlink="">
      <xdr:nvSpPr>
        <xdr:cNvPr id="72" name="TextBox 71">
          <a:extLst>
            <a:ext uri="{FF2B5EF4-FFF2-40B4-BE49-F238E27FC236}">
              <a16:creationId xmlns:a16="http://schemas.microsoft.com/office/drawing/2014/main" xmlns="" id="{13A3E29E-D6EA-47CA-B8D3-69BD3BD3BA3F}"/>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73" name="TextBox 72">
          <a:extLst>
            <a:ext uri="{FF2B5EF4-FFF2-40B4-BE49-F238E27FC236}">
              <a16:creationId xmlns:a16="http://schemas.microsoft.com/office/drawing/2014/main" xmlns="" id="{D31913E8-A913-419F-8811-465515EDB3B0}"/>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74" name="TextBox 73">
          <a:extLst>
            <a:ext uri="{FF2B5EF4-FFF2-40B4-BE49-F238E27FC236}">
              <a16:creationId xmlns:a16="http://schemas.microsoft.com/office/drawing/2014/main" xmlns="" id="{2EBAA0ED-0E3C-4C97-A845-5D10FF552DDE}"/>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75" name="TextBox 74">
          <a:extLst>
            <a:ext uri="{FF2B5EF4-FFF2-40B4-BE49-F238E27FC236}">
              <a16:creationId xmlns:a16="http://schemas.microsoft.com/office/drawing/2014/main" xmlns="" id="{04C518E7-B841-4BBE-B4C1-6F24C24E0EB1}"/>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76" name="TextBox 75">
          <a:extLst>
            <a:ext uri="{FF2B5EF4-FFF2-40B4-BE49-F238E27FC236}">
              <a16:creationId xmlns:a16="http://schemas.microsoft.com/office/drawing/2014/main" xmlns="" id="{E222B953-9117-4895-B7E5-0968535C396B}"/>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264560"/>
    <xdr:sp macro="" textlink="">
      <xdr:nvSpPr>
        <xdr:cNvPr id="77" name="TextBox 76">
          <a:extLst>
            <a:ext uri="{FF2B5EF4-FFF2-40B4-BE49-F238E27FC236}">
              <a16:creationId xmlns:a16="http://schemas.microsoft.com/office/drawing/2014/main" xmlns="" id="{756A13C8-FEA1-4CC8-9506-AEB2D1C2D8C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78" name="TextBox 77">
          <a:extLst>
            <a:ext uri="{FF2B5EF4-FFF2-40B4-BE49-F238E27FC236}">
              <a16:creationId xmlns:a16="http://schemas.microsoft.com/office/drawing/2014/main" xmlns="" id="{A5F99B8A-03C6-49A7-96F8-42B9A7071C82}"/>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79" name="TextBox 78">
          <a:extLst>
            <a:ext uri="{FF2B5EF4-FFF2-40B4-BE49-F238E27FC236}">
              <a16:creationId xmlns:a16="http://schemas.microsoft.com/office/drawing/2014/main" xmlns="" id="{7173CDE1-D4FB-4677-9937-8FB829A4D30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436786"/>
    <xdr:sp macro="" textlink="">
      <xdr:nvSpPr>
        <xdr:cNvPr id="80" name="TextBox 79">
          <a:extLst>
            <a:ext uri="{FF2B5EF4-FFF2-40B4-BE49-F238E27FC236}">
              <a16:creationId xmlns:a16="http://schemas.microsoft.com/office/drawing/2014/main" xmlns="" id="{E8E215C5-6EDE-4700-86B6-57CAD34FA206}"/>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17</xdr:row>
      <xdr:rowOff>0</xdr:rowOff>
    </xdr:from>
    <xdr:ext cx="184731" cy="264560"/>
    <xdr:sp macro="" textlink="">
      <xdr:nvSpPr>
        <xdr:cNvPr id="81" name="TextBox 80">
          <a:extLst>
            <a:ext uri="{FF2B5EF4-FFF2-40B4-BE49-F238E27FC236}">
              <a16:creationId xmlns:a16="http://schemas.microsoft.com/office/drawing/2014/main" xmlns="" id="{612BCB0D-FC94-4006-8DB2-33E0ADA5A74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17</xdr:row>
      <xdr:rowOff>0</xdr:rowOff>
    </xdr:from>
    <xdr:ext cx="184731" cy="264560"/>
    <xdr:sp macro="" textlink="">
      <xdr:nvSpPr>
        <xdr:cNvPr id="82" name="TextBox 81">
          <a:extLst>
            <a:ext uri="{FF2B5EF4-FFF2-40B4-BE49-F238E27FC236}">
              <a16:creationId xmlns:a16="http://schemas.microsoft.com/office/drawing/2014/main" xmlns="" id="{35B50571-BE2E-4FDA-AF0A-03FE15E576AC}"/>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17</xdr:row>
      <xdr:rowOff>0</xdr:rowOff>
    </xdr:from>
    <xdr:ext cx="184731" cy="264560"/>
    <xdr:sp macro="" textlink="">
      <xdr:nvSpPr>
        <xdr:cNvPr id="83" name="TextBox 82">
          <a:extLst>
            <a:ext uri="{FF2B5EF4-FFF2-40B4-BE49-F238E27FC236}">
              <a16:creationId xmlns:a16="http://schemas.microsoft.com/office/drawing/2014/main" xmlns="" id="{98A32552-03C7-40D1-A89E-D0CF16EF44D6}"/>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17</xdr:row>
      <xdr:rowOff>0</xdr:rowOff>
    </xdr:from>
    <xdr:ext cx="184731" cy="264560"/>
    <xdr:sp macro="" textlink="">
      <xdr:nvSpPr>
        <xdr:cNvPr id="84" name="TextBox 83">
          <a:extLst>
            <a:ext uri="{FF2B5EF4-FFF2-40B4-BE49-F238E27FC236}">
              <a16:creationId xmlns:a16="http://schemas.microsoft.com/office/drawing/2014/main" xmlns="" id="{8D978BBB-5675-4C7E-8689-AFD449FA8DE3}"/>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17</xdr:row>
      <xdr:rowOff>0</xdr:rowOff>
    </xdr:from>
    <xdr:ext cx="184731" cy="264560"/>
    <xdr:sp macro="" textlink="">
      <xdr:nvSpPr>
        <xdr:cNvPr id="85" name="TextBox 84">
          <a:extLst>
            <a:ext uri="{FF2B5EF4-FFF2-40B4-BE49-F238E27FC236}">
              <a16:creationId xmlns:a16="http://schemas.microsoft.com/office/drawing/2014/main" xmlns="" id="{898D0EE9-D364-4E3E-B536-DE80E8A0DE9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17</xdr:row>
      <xdr:rowOff>0</xdr:rowOff>
    </xdr:from>
    <xdr:ext cx="184731" cy="264560"/>
    <xdr:sp macro="" textlink="">
      <xdr:nvSpPr>
        <xdr:cNvPr id="86" name="TextBox 85">
          <a:extLst>
            <a:ext uri="{FF2B5EF4-FFF2-40B4-BE49-F238E27FC236}">
              <a16:creationId xmlns:a16="http://schemas.microsoft.com/office/drawing/2014/main" xmlns="" id="{1ED3BCCC-98A5-4DD0-A3DE-E4E83B70543B}"/>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17</xdr:row>
      <xdr:rowOff>0</xdr:rowOff>
    </xdr:from>
    <xdr:ext cx="184731" cy="264560"/>
    <xdr:sp macro="" textlink="">
      <xdr:nvSpPr>
        <xdr:cNvPr id="87" name="TextBox 86">
          <a:extLst>
            <a:ext uri="{FF2B5EF4-FFF2-40B4-BE49-F238E27FC236}">
              <a16:creationId xmlns:a16="http://schemas.microsoft.com/office/drawing/2014/main" xmlns="" id="{9B642CB8-9804-4805-9E8E-BD091E1123F6}"/>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17</xdr:row>
      <xdr:rowOff>0</xdr:rowOff>
    </xdr:from>
    <xdr:ext cx="184731" cy="264560"/>
    <xdr:sp macro="" textlink="">
      <xdr:nvSpPr>
        <xdr:cNvPr id="88" name="TextBox 87">
          <a:extLst>
            <a:ext uri="{FF2B5EF4-FFF2-40B4-BE49-F238E27FC236}">
              <a16:creationId xmlns:a16="http://schemas.microsoft.com/office/drawing/2014/main" xmlns="" id="{816F5A4D-B35E-4C94-ABE1-77DF224F2A82}"/>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17</xdr:row>
      <xdr:rowOff>0</xdr:rowOff>
    </xdr:from>
    <xdr:ext cx="184731" cy="264560"/>
    <xdr:sp macro="" textlink="">
      <xdr:nvSpPr>
        <xdr:cNvPr id="89" name="TextBox 88">
          <a:extLst>
            <a:ext uri="{FF2B5EF4-FFF2-40B4-BE49-F238E27FC236}">
              <a16:creationId xmlns:a16="http://schemas.microsoft.com/office/drawing/2014/main" xmlns="" id="{B7FE3FE8-E954-4AF1-83E5-7210B32CB17D}"/>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17</xdr:row>
      <xdr:rowOff>0</xdr:rowOff>
    </xdr:from>
    <xdr:ext cx="184731" cy="264560"/>
    <xdr:sp macro="" textlink="">
      <xdr:nvSpPr>
        <xdr:cNvPr id="90" name="TextBox 89">
          <a:extLst>
            <a:ext uri="{FF2B5EF4-FFF2-40B4-BE49-F238E27FC236}">
              <a16:creationId xmlns:a16="http://schemas.microsoft.com/office/drawing/2014/main" xmlns="" id="{1102D10E-DF32-49B1-9380-D465B307C7B9}"/>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264560"/>
    <xdr:sp macro="" textlink="">
      <xdr:nvSpPr>
        <xdr:cNvPr id="91" name="TextBox 90">
          <a:extLst>
            <a:ext uri="{FF2B5EF4-FFF2-40B4-BE49-F238E27FC236}">
              <a16:creationId xmlns:a16="http://schemas.microsoft.com/office/drawing/2014/main" xmlns="" id="{576AA1F3-618A-4F9B-9D36-A0B8EF8185DC}"/>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264560"/>
    <xdr:sp macro="" textlink="">
      <xdr:nvSpPr>
        <xdr:cNvPr id="92" name="TextBox 91">
          <a:extLst>
            <a:ext uri="{FF2B5EF4-FFF2-40B4-BE49-F238E27FC236}">
              <a16:creationId xmlns:a16="http://schemas.microsoft.com/office/drawing/2014/main" xmlns="" id="{F8D01497-A2D1-452E-8848-68839B2AE50D}"/>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17</xdr:row>
      <xdr:rowOff>0</xdr:rowOff>
    </xdr:from>
    <xdr:ext cx="184731" cy="264560"/>
    <xdr:sp macro="" textlink="">
      <xdr:nvSpPr>
        <xdr:cNvPr id="93" name="TextBox 92">
          <a:extLst>
            <a:ext uri="{FF2B5EF4-FFF2-40B4-BE49-F238E27FC236}">
              <a16:creationId xmlns:a16="http://schemas.microsoft.com/office/drawing/2014/main" xmlns="" id="{2B84A2D7-4974-4F3E-8B10-A1B1CD880B03}"/>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17</xdr:row>
      <xdr:rowOff>0</xdr:rowOff>
    </xdr:from>
    <xdr:ext cx="184731" cy="264560"/>
    <xdr:sp macro="" textlink="">
      <xdr:nvSpPr>
        <xdr:cNvPr id="94" name="TextBox 93">
          <a:extLst>
            <a:ext uri="{FF2B5EF4-FFF2-40B4-BE49-F238E27FC236}">
              <a16:creationId xmlns:a16="http://schemas.microsoft.com/office/drawing/2014/main" xmlns="" id="{183FEEBA-7AB9-42B0-9B08-7D93C9A3C1F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17</xdr:row>
      <xdr:rowOff>0</xdr:rowOff>
    </xdr:from>
    <xdr:ext cx="184731" cy="264560"/>
    <xdr:sp macro="" textlink="">
      <xdr:nvSpPr>
        <xdr:cNvPr id="95" name="TextBox 94">
          <a:extLst>
            <a:ext uri="{FF2B5EF4-FFF2-40B4-BE49-F238E27FC236}">
              <a16:creationId xmlns:a16="http://schemas.microsoft.com/office/drawing/2014/main" xmlns="" id="{AEE1C6B9-1C1C-4F91-BD89-B19934577840}"/>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17</xdr:row>
      <xdr:rowOff>0</xdr:rowOff>
    </xdr:from>
    <xdr:ext cx="184731" cy="264560"/>
    <xdr:sp macro="" textlink="">
      <xdr:nvSpPr>
        <xdr:cNvPr id="96" name="TextBox 95">
          <a:extLst>
            <a:ext uri="{FF2B5EF4-FFF2-40B4-BE49-F238E27FC236}">
              <a16:creationId xmlns:a16="http://schemas.microsoft.com/office/drawing/2014/main" xmlns="" id="{020A6673-BDA4-4A1E-A865-034DC3AFAC1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97" name="TextBox 96">
          <a:extLst>
            <a:ext uri="{FF2B5EF4-FFF2-40B4-BE49-F238E27FC236}">
              <a16:creationId xmlns:a16="http://schemas.microsoft.com/office/drawing/2014/main" xmlns="" id="{A8730DD5-8D2F-4F7A-9CF4-2E504CC8BE54}"/>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98" name="TextBox 97">
          <a:extLst>
            <a:ext uri="{FF2B5EF4-FFF2-40B4-BE49-F238E27FC236}">
              <a16:creationId xmlns:a16="http://schemas.microsoft.com/office/drawing/2014/main" xmlns="" id="{D8051D72-A8FF-4D2F-9550-83B82734E908}"/>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99" name="TextBox 98">
          <a:extLst>
            <a:ext uri="{FF2B5EF4-FFF2-40B4-BE49-F238E27FC236}">
              <a16:creationId xmlns:a16="http://schemas.microsoft.com/office/drawing/2014/main" xmlns="" id="{099D3B5E-8DEA-425C-BCA2-C02FACE4371B}"/>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0" name="TextBox 99">
          <a:extLst>
            <a:ext uri="{FF2B5EF4-FFF2-40B4-BE49-F238E27FC236}">
              <a16:creationId xmlns:a16="http://schemas.microsoft.com/office/drawing/2014/main" xmlns="" id="{35211130-1D63-4445-861B-0C98FB50B844}"/>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1" name="TextBox 100">
          <a:extLst>
            <a:ext uri="{FF2B5EF4-FFF2-40B4-BE49-F238E27FC236}">
              <a16:creationId xmlns:a16="http://schemas.microsoft.com/office/drawing/2014/main" xmlns="" id="{68964803-C23C-4A96-8CDF-17E1209A666F}"/>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2" name="TextBox 101">
          <a:extLst>
            <a:ext uri="{FF2B5EF4-FFF2-40B4-BE49-F238E27FC236}">
              <a16:creationId xmlns:a16="http://schemas.microsoft.com/office/drawing/2014/main" xmlns="" id="{E00A9AB6-B1BC-473E-A9D7-204EB616B430}"/>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3" name="TextBox 102">
          <a:extLst>
            <a:ext uri="{FF2B5EF4-FFF2-40B4-BE49-F238E27FC236}">
              <a16:creationId xmlns:a16="http://schemas.microsoft.com/office/drawing/2014/main" xmlns="" id="{8971377A-6B81-46FC-B72D-DF83C2EE2DDD}"/>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4" name="TextBox 103">
          <a:extLst>
            <a:ext uri="{FF2B5EF4-FFF2-40B4-BE49-F238E27FC236}">
              <a16:creationId xmlns:a16="http://schemas.microsoft.com/office/drawing/2014/main" xmlns="" id="{58588E31-C0F9-4BE0-A08C-1C7B54C7C88C}"/>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5" name="TextBox 104">
          <a:extLst>
            <a:ext uri="{FF2B5EF4-FFF2-40B4-BE49-F238E27FC236}">
              <a16:creationId xmlns:a16="http://schemas.microsoft.com/office/drawing/2014/main" xmlns="" id="{2225BD27-895B-4B86-BF19-67E5E95FF132}"/>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6" name="TextBox 105">
          <a:extLst>
            <a:ext uri="{FF2B5EF4-FFF2-40B4-BE49-F238E27FC236}">
              <a16:creationId xmlns:a16="http://schemas.microsoft.com/office/drawing/2014/main" xmlns="" id="{F0B7CACE-8CD0-422C-B0DA-A8684EE6CC23}"/>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7" name="TextBox 106">
          <a:extLst>
            <a:ext uri="{FF2B5EF4-FFF2-40B4-BE49-F238E27FC236}">
              <a16:creationId xmlns:a16="http://schemas.microsoft.com/office/drawing/2014/main" xmlns="" id="{D02EA9B6-98B5-4E42-AC9D-8CEFBC9FE1FF}"/>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8" name="TextBox 107">
          <a:extLst>
            <a:ext uri="{FF2B5EF4-FFF2-40B4-BE49-F238E27FC236}">
              <a16:creationId xmlns:a16="http://schemas.microsoft.com/office/drawing/2014/main" xmlns="" id="{4B346F81-6B91-4874-A3C9-8AECF91F0356}"/>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09" name="TextBox 108">
          <a:extLst>
            <a:ext uri="{FF2B5EF4-FFF2-40B4-BE49-F238E27FC236}">
              <a16:creationId xmlns:a16="http://schemas.microsoft.com/office/drawing/2014/main" xmlns="" id="{DFBAB514-4B3B-44F6-A5F1-F52CC65B2705}"/>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0" name="TextBox 109">
          <a:extLst>
            <a:ext uri="{FF2B5EF4-FFF2-40B4-BE49-F238E27FC236}">
              <a16:creationId xmlns:a16="http://schemas.microsoft.com/office/drawing/2014/main" xmlns="" id="{C190DAF6-E83D-4473-A895-466FD82F0F23}"/>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1" name="TextBox 110">
          <a:extLst>
            <a:ext uri="{FF2B5EF4-FFF2-40B4-BE49-F238E27FC236}">
              <a16:creationId xmlns:a16="http://schemas.microsoft.com/office/drawing/2014/main" xmlns="" id="{9AA9CC5D-963D-4295-AEF1-60828297B194}"/>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2" name="TextBox 111">
          <a:extLst>
            <a:ext uri="{FF2B5EF4-FFF2-40B4-BE49-F238E27FC236}">
              <a16:creationId xmlns:a16="http://schemas.microsoft.com/office/drawing/2014/main" xmlns="" id="{A12D263B-51DD-4CBB-B67F-EE12573880C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3" name="TextBox 112">
          <a:extLst>
            <a:ext uri="{FF2B5EF4-FFF2-40B4-BE49-F238E27FC236}">
              <a16:creationId xmlns:a16="http://schemas.microsoft.com/office/drawing/2014/main" xmlns="" id="{16C40F7B-8ED2-4ED9-B794-5A21B1A71D4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4" name="TextBox 113">
          <a:extLst>
            <a:ext uri="{FF2B5EF4-FFF2-40B4-BE49-F238E27FC236}">
              <a16:creationId xmlns:a16="http://schemas.microsoft.com/office/drawing/2014/main" xmlns="" id="{EA077518-34F8-4087-83E5-E739782889A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5" name="TextBox 114">
          <a:extLst>
            <a:ext uri="{FF2B5EF4-FFF2-40B4-BE49-F238E27FC236}">
              <a16:creationId xmlns:a16="http://schemas.microsoft.com/office/drawing/2014/main" xmlns="" id="{9AED88F4-9413-497B-B9B3-ADB42C50B35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6" name="TextBox 115">
          <a:extLst>
            <a:ext uri="{FF2B5EF4-FFF2-40B4-BE49-F238E27FC236}">
              <a16:creationId xmlns:a16="http://schemas.microsoft.com/office/drawing/2014/main" xmlns="" id="{E189542F-9267-45E9-B7DA-48569289E0C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7" name="TextBox 116">
          <a:extLst>
            <a:ext uri="{FF2B5EF4-FFF2-40B4-BE49-F238E27FC236}">
              <a16:creationId xmlns:a16="http://schemas.microsoft.com/office/drawing/2014/main" xmlns="" id="{15DA3B39-0E61-4978-ACDB-5B6DBDFFF48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8" name="TextBox 117">
          <a:extLst>
            <a:ext uri="{FF2B5EF4-FFF2-40B4-BE49-F238E27FC236}">
              <a16:creationId xmlns:a16="http://schemas.microsoft.com/office/drawing/2014/main" xmlns="" id="{A1F22DB5-89AB-49F2-9A09-A0448094739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19" name="TextBox 118">
          <a:extLst>
            <a:ext uri="{FF2B5EF4-FFF2-40B4-BE49-F238E27FC236}">
              <a16:creationId xmlns:a16="http://schemas.microsoft.com/office/drawing/2014/main" xmlns="" id="{24732142-9B06-44FD-9518-5491438D909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0" name="TextBox 119">
          <a:extLst>
            <a:ext uri="{FF2B5EF4-FFF2-40B4-BE49-F238E27FC236}">
              <a16:creationId xmlns:a16="http://schemas.microsoft.com/office/drawing/2014/main" xmlns="" id="{A8711449-75B5-40D8-A15E-B61837AE246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1" name="TextBox 120">
          <a:extLst>
            <a:ext uri="{FF2B5EF4-FFF2-40B4-BE49-F238E27FC236}">
              <a16:creationId xmlns:a16="http://schemas.microsoft.com/office/drawing/2014/main" xmlns="" id="{C0606A14-814D-4DC3-809F-653C7532DCA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2" name="TextBox 121">
          <a:extLst>
            <a:ext uri="{FF2B5EF4-FFF2-40B4-BE49-F238E27FC236}">
              <a16:creationId xmlns:a16="http://schemas.microsoft.com/office/drawing/2014/main" xmlns="" id="{C312F0C7-38E6-4CD9-85E2-F153A7577ED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3" name="TextBox 122">
          <a:extLst>
            <a:ext uri="{FF2B5EF4-FFF2-40B4-BE49-F238E27FC236}">
              <a16:creationId xmlns:a16="http://schemas.microsoft.com/office/drawing/2014/main" xmlns="" id="{B1B4B077-E17F-47C4-94DA-43AD8BA0A02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4" name="TextBox 123">
          <a:extLst>
            <a:ext uri="{FF2B5EF4-FFF2-40B4-BE49-F238E27FC236}">
              <a16:creationId xmlns:a16="http://schemas.microsoft.com/office/drawing/2014/main" xmlns="" id="{83747FA5-A239-45C5-8D11-3236A3139BE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5" name="TextBox 124">
          <a:extLst>
            <a:ext uri="{FF2B5EF4-FFF2-40B4-BE49-F238E27FC236}">
              <a16:creationId xmlns:a16="http://schemas.microsoft.com/office/drawing/2014/main" xmlns="" id="{93F1B10E-5173-4D81-863F-A6AEBEF3723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6" name="TextBox 125">
          <a:extLst>
            <a:ext uri="{FF2B5EF4-FFF2-40B4-BE49-F238E27FC236}">
              <a16:creationId xmlns:a16="http://schemas.microsoft.com/office/drawing/2014/main" xmlns="" id="{DCD12C28-63D2-4681-B49A-097CB3A34006}"/>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7" name="TextBox 126">
          <a:extLst>
            <a:ext uri="{FF2B5EF4-FFF2-40B4-BE49-F238E27FC236}">
              <a16:creationId xmlns:a16="http://schemas.microsoft.com/office/drawing/2014/main" xmlns="" id="{727E8C50-EF40-4FBA-A0A2-EB54EBDAAB8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8" name="TextBox 127">
          <a:extLst>
            <a:ext uri="{FF2B5EF4-FFF2-40B4-BE49-F238E27FC236}">
              <a16:creationId xmlns:a16="http://schemas.microsoft.com/office/drawing/2014/main" xmlns="" id="{B52BD09B-4582-4A48-B215-495644C4890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29" name="TextBox 128">
          <a:extLst>
            <a:ext uri="{FF2B5EF4-FFF2-40B4-BE49-F238E27FC236}">
              <a16:creationId xmlns:a16="http://schemas.microsoft.com/office/drawing/2014/main" xmlns="" id="{822EB58D-C2BD-42A6-B7C4-C4E7F5410CB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0" name="TextBox 129">
          <a:extLst>
            <a:ext uri="{FF2B5EF4-FFF2-40B4-BE49-F238E27FC236}">
              <a16:creationId xmlns:a16="http://schemas.microsoft.com/office/drawing/2014/main" xmlns="" id="{3A0ECF74-14F3-4DC5-B6DC-6B6DB9EFE75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1" name="TextBox 130">
          <a:extLst>
            <a:ext uri="{FF2B5EF4-FFF2-40B4-BE49-F238E27FC236}">
              <a16:creationId xmlns:a16="http://schemas.microsoft.com/office/drawing/2014/main" xmlns="" id="{1721FD81-B4D9-4335-9FEE-8977299DDF5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2" name="TextBox 131">
          <a:extLst>
            <a:ext uri="{FF2B5EF4-FFF2-40B4-BE49-F238E27FC236}">
              <a16:creationId xmlns:a16="http://schemas.microsoft.com/office/drawing/2014/main" xmlns="" id="{8D024382-36DA-458F-B56A-6CC931D26BB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3" name="TextBox 132">
          <a:extLst>
            <a:ext uri="{FF2B5EF4-FFF2-40B4-BE49-F238E27FC236}">
              <a16:creationId xmlns:a16="http://schemas.microsoft.com/office/drawing/2014/main" xmlns="" id="{CA0F8213-19FE-490F-B8DB-8B10538DBD6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4" name="TextBox 133">
          <a:extLst>
            <a:ext uri="{FF2B5EF4-FFF2-40B4-BE49-F238E27FC236}">
              <a16:creationId xmlns:a16="http://schemas.microsoft.com/office/drawing/2014/main" xmlns="" id="{06F63CB1-D557-46AA-926A-CFC70146975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5" name="TextBox 134">
          <a:extLst>
            <a:ext uri="{FF2B5EF4-FFF2-40B4-BE49-F238E27FC236}">
              <a16:creationId xmlns:a16="http://schemas.microsoft.com/office/drawing/2014/main" xmlns="" id="{79820037-8613-4124-B53A-960D24F48AA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6" name="TextBox 135">
          <a:extLst>
            <a:ext uri="{FF2B5EF4-FFF2-40B4-BE49-F238E27FC236}">
              <a16:creationId xmlns:a16="http://schemas.microsoft.com/office/drawing/2014/main" xmlns="" id="{D209E8FC-1F41-416C-ADA3-C4D6363297CE}"/>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7" name="TextBox 136">
          <a:extLst>
            <a:ext uri="{FF2B5EF4-FFF2-40B4-BE49-F238E27FC236}">
              <a16:creationId xmlns:a16="http://schemas.microsoft.com/office/drawing/2014/main" xmlns="" id="{5927C4A8-2715-4355-B9F4-3098CCECFAC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8" name="TextBox 137">
          <a:extLst>
            <a:ext uri="{FF2B5EF4-FFF2-40B4-BE49-F238E27FC236}">
              <a16:creationId xmlns:a16="http://schemas.microsoft.com/office/drawing/2014/main" xmlns="" id="{04EF7975-544D-4BBF-AE6F-EBE3D3EA519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39" name="TextBox 138">
          <a:extLst>
            <a:ext uri="{FF2B5EF4-FFF2-40B4-BE49-F238E27FC236}">
              <a16:creationId xmlns:a16="http://schemas.microsoft.com/office/drawing/2014/main" xmlns="" id="{DC6F7D87-CC7D-476C-A3EB-1965B0CFA1D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0" name="TextBox 139">
          <a:extLst>
            <a:ext uri="{FF2B5EF4-FFF2-40B4-BE49-F238E27FC236}">
              <a16:creationId xmlns:a16="http://schemas.microsoft.com/office/drawing/2014/main" xmlns="" id="{01F49365-01B4-4176-9C89-9BBB06A165C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1" name="TextBox 140">
          <a:extLst>
            <a:ext uri="{FF2B5EF4-FFF2-40B4-BE49-F238E27FC236}">
              <a16:creationId xmlns:a16="http://schemas.microsoft.com/office/drawing/2014/main" xmlns="" id="{2E9DC0B3-B181-4830-A97F-97F76A537A8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2" name="TextBox 141">
          <a:extLst>
            <a:ext uri="{FF2B5EF4-FFF2-40B4-BE49-F238E27FC236}">
              <a16:creationId xmlns:a16="http://schemas.microsoft.com/office/drawing/2014/main" xmlns="" id="{BC8F1BAF-353D-4A3C-B189-F0E2E8F4572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3" name="TextBox 142">
          <a:extLst>
            <a:ext uri="{FF2B5EF4-FFF2-40B4-BE49-F238E27FC236}">
              <a16:creationId xmlns:a16="http://schemas.microsoft.com/office/drawing/2014/main" xmlns="" id="{E5B28B0A-C02B-4D49-B72C-03D0A54C7FF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4" name="TextBox 143">
          <a:extLst>
            <a:ext uri="{FF2B5EF4-FFF2-40B4-BE49-F238E27FC236}">
              <a16:creationId xmlns:a16="http://schemas.microsoft.com/office/drawing/2014/main" xmlns="" id="{2C7B7F12-2339-400B-9B5B-ACEB7AD0368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5" name="TextBox 144">
          <a:extLst>
            <a:ext uri="{FF2B5EF4-FFF2-40B4-BE49-F238E27FC236}">
              <a16:creationId xmlns:a16="http://schemas.microsoft.com/office/drawing/2014/main" xmlns="" id="{84ED6A71-9CE4-4CE0-B397-158DBB38180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6" name="TextBox 145">
          <a:extLst>
            <a:ext uri="{FF2B5EF4-FFF2-40B4-BE49-F238E27FC236}">
              <a16:creationId xmlns:a16="http://schemas.microsoft.com/office/drawing/2014/main" xmlns="" id="{63361F3E-2822-44E8-8EC8-874872DAD90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7" name="TextBox 146">
          <a:extLst>
            <a:ext uri="{FF2B5EF4-FFF2-40B4-BE49-F238E27FC236}">
              <a16:creationId xmlns:a16="http://schemas.microsoft.com/office/drawing/2014/main" xmlns="" id="{6FCA1958-897F-4846-A74C-FDBD944086E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8" name="TextBox 147">
          <a:extLst>
            <a:ext uri="{FF2B5EF4-FFF2-40B4-BE49-F238E27FC236}">
              <a16:creationId xmlns:a16="http://schemas.microsoft.com/office/drawing/2014/main" xmlns="" id="{80A0723F-5BEB-4CD8-B0BA-F91C6252D8C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49" name="TextBox 148">
          <a:extLst>
            <a:ext uri="{FF2B5EF4-FFF2-40B4-BE49-F238E27FC236}">
              <a16:creationId xmlns:a16="http://schemas.microsoft.com/office/drawing/2014/main" xmlns="" id="{9F9CBCC8-5699-4BD1-96FC-DEB448B4B3E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0" name="TextBox 149">
          <a:extLst>
            <a:ext uri="{FF2B5EF4-FFF2-40B4-BE49-F238E27FC236}">
              <a16:creationId xmlns:a16="http://schemas.microsoft.com/office/drawing/2014/main" xmlns="" id="{8FCDDC6B-4963-437D-9210-7C5C897C09D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1" name="TextBox 150">
          <a:extLst>
            <a:ext uri="{FF2B5EF4-FFF2-40B4-BE49-F238E27FC236}">
              <a16:creationId xmlns:a16="http://schemas.microsoft.com/office/drawing/2014/main" xmlns="" id="{369746FE-A297-49C6-8D26-07C6EB6F29C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2" name="TextBox 151">
          <a:extLst>
            <a:ext uri="{FF2B5EF4-FFF2-40B4-BE49-F238E27FC236}">
              <a16:creationId xmlns:a16="http://schemas.microsoft.com/office/drawing/2014/main" xmlns="" id="{AFBCD661-E48C-43FC-A027-66F10C970A1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3" name="TextBox 152">
          <a:extLst>
            <a:ext uri="{FF2B5EF4-FFF2-40B4-BE49-F238E27FC236}">
              <a16:creationId xmlns:a16="http://schemas.microsoft.com/office/drawing/2014/main" xmlns="" id="{C5BBBAD2-2CC0-4827-A6F9-4839546928F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4" name="TextBox 153">
          <a:extLst>
            <a:ext uri="{FF2B5EF4-FFF2-40B4-BE49-F238E27FC236}">
              <a16:creationId xmlns:a16="http://schemas.microsoft.com/office/drawing/2014/main" xmlns="" id="{4FB2C2AA-3F5E-4E26-A4D3-C7CC29BC715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5" name="TextBox 154">
          <a:extLst>
            <a:ext uri="{FF2B5EF4-FFF2-40B4-BE49-F238E27FC236}">
              <a16:creationId xmlns:a16="http://schemas.microsoft.com/office/drawing/2014/main" xmlns="" id="{9AB28659-A09E-44B6-9A78-7B5796F6696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6" name="TextBox 155">
          <a:extLst>
            <a:ext uri="{FF2B5EF4-FFF2-40B4-BE49-F238E27FC236}">
              <a16:creationId xmlns:a16="http://schemas.microsoft.com/office/drawing/2014/main" xmlns="" id="{85B61CED-3C1C-4D47-A4AC-1CA3B2C8407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7" name="TextBox 156">
          <a:extLst>
            <a:ext uri="{FF2B5EF4-FFF2-40B4-BE49-F238E27FC236}">
              <a16:creationId xmlns:a16="http://schemas.microsoft.com/office/drawing/2014/main" xmlns="" id="{747287CC-2C05-438A-A781-D12E2984827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8" name="TextBox 157">
          <a:extLst>
            <a:ext uri="{FF2B5EF4-FFF2-40B4-BE49-F238E27FC236}">
              <a16:creationId xmlns:a16="http://schemas.microsoft.com/office/drawing/2014/main" xmlns="" id="{09AE1A9D-F4F2-44F0-AAC6-3ABE7441BC1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59" name="TextBox 158">
          <a:extLst>
            <a:ext uri="{FF2B5EF4-FFF2-40B4-BE49-F238E27FC236}">
              <a16:creationId xmlns:a16="http://schemas.microsoft.com/office/drawing/2014/main" xmlns="" id="{347CC5E5-B77B-4161-9CFC-A3A320E2544E}"/>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0" name="TextBox 159">
          <a:extLst>
            <a:ext uri="{FF2B5EF4-FFF2-40B4-BE49-F238E27FC236}">
              <a16:creationId xmlns:a16="http://schemas.microsoft.com/office/drawing/2014/main" xmlns="" id="{CBA25A0B-3F12-4336-8E79-F0DAF4BAC48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1" name="TextBox 160">
          <a:extLst>
            <a:ext uri="{FF2B5EF4-FFF2-40B4-BE49-F238E27FC236}">
              <a16:creationId xmlns:a16="http://schemas.microsoft.com/office/drawing/2014/main" xmlns="" id="{96BABF7D-AA5E-451D-92DC-3406A9F681F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2" name="TextBox 161">
          <a:extLst>
            <a:ext uri="{FF2B5EF4-FFF2-40B4-BE49-F238E27FC236}">
              <a16:creationId xmlns:a16="http://schemas.microsoft.com/office/drawing/2014/main" xmlns="" id="{B5C6C69B-6F33-4E8C-A3CC-F587E9DEFE5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3" name="TextBox 162">
          <a:extLst>
            <a:ext uri="{FF2B5EF4-FFF2-40B4-BE49-F238E27FC236}">
              <a16:creationId xmlns:a16="http://schemas.microsoft.com/office/drawing/2014/main" xmlns="" id="{FDD77CBB-04B5-4798-ACB4-2DB501775D9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4" name="TextBox 163">
          <a:extLst>
            <a:ext uri="{FF2B5EF4-FFF2-40B4-BE49-F238E27FC236}">
              <a16:creationId xmlns:a16="http://schemas.microsoft.com/office/drawing/2014/main" xmlns="" id="{D4958C0E-EF3B-4073-A4BD-50993AB91AB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5" name="TextBox 164">
          <a:extLst>
            <a:ext uri="{FF2B5EF4-FFF2-40B4-BE49-F238E27FC236}">
              <a16:creationId xmlns:a16="http://schemas.microsoft.com/office/drawing/2014/main" xmlns="" id="{7D01B150-B7A6-4F79-A526-AB2C33996C66}"/>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6" name="TextBox 165">
          <a:extLst>
            <a:ext uri="{FF2B5EF4-FFF2-40B4-BE49-F238E27FC236}">
              <a16:creationId xmlns:a16="http://schemas.microsoft.com/office/drawing/2014/main" xmlns="" id="{FE2DF176-E95F-4F5F-9F2E-C030D9B7A53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7" name="TextBox 166">
          <a:extLst>
            <a:ext uri="{FF2B5EF4-FFF2-40B4-BE49-F238E27FC236}">
              <a16:creationId xmlns:a16="http://schemas.microsoft.com/office/drawing/2014/main" xmlns="" id="{9294BD78-CE71-45A9-A5BC-99CF95F4DC1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8" name="TextBox 167">
          <a:extLst>
            <a:ext uri="{FF2B5EF4-FFF2-40B4-BE49-F238E27FC236}">
              <a16:creationId xmlns:a16="http://schemas.microsoft.com/office/drawing/2014/main" xmlns="" id="{93E0D091-9BD3-439A-889A-B68BACD598A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69" name="TextBox 168">
          <a:extLst>
            <a:ext uri="{FF2B5EF4-FFF2-40B4-BE49-F238E27FC236}">
              <a16:creationId xmlns:a16="http://schemas.microsoft.com/office/drawing/2014/main" xmlns="" id="{DC827197-01DD-49F2-906E-BB5D6C98ABB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0" name="TextBox 169">
          <a:extLst>
            <a:ext uri="{FF2B5EF4-FFF2-40B4-BE49-F238E27FC236}">
              <a16:creationId xmlns:a16="http://schemas.microsoft.com/office/drawing/2014/main" xmlns="" id="{15B25AB0-3141-4A67-8F3D-4076A08446E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1" name="TextBox 170">
          <a:extLst>
            <a:ext uri="{FF2B5EF4-FFF2-40B4-BE49-F238E27FC236}">
              <a16:creationId xmlns:a16="http://schemas.microsoft.com/office/drawing/2014/main" xmlns="" id="{A8A0E471-BCF7-4F32-A87D-2165F57FDD9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2" name="TextBox 171">
          <a:extLst>
            <a:ext uri="{FF2B5EF4-FFF2-40B4-BE49-F238E27FC236}">
              <a16:creationId xmlns:a16="http://schemas.microsoft.com/office/drawing/2014/main" xmlns="" id="{365273B4-4F00-4665-9DB8-96C9303E3B7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3" name="TextBox 172">
          <a:extLst>
            <a:ext uri="{FF2B5EF4-FFF2-40B4-BE49-F238E27FC236}">
              <a16:creationId xmlns:a16="http://schemas.microsoft.com/office/drawing/2014/main" xmlns="" id="{21204EC9-A467-4437-9DAF-149A1561D57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4" name="TextBox 173">
          <a:extLst>
            <a:ext uri="{FF2B5EF4-FFF2-40B4-BE49-F238E27FC236}">
              <a16:creationId xmlns:a16="http://schemas.microsoft.com/office/drawing/2014/main" xmlns="" id="{AB2AF12A-4D99-4E5F-8BDB-40F7EFFC920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5" name="TextBox 174">
          <a:extLst>
            <a:ext uri="{FF2B5EF4-FFF2-40B4-BE49-F238E27FC236}">
              <a16:creationId xmlns:a16="http://schemas.microsoft.com/office/drawing/2014/main" xmlns="" id="{C8C3FCF5-460E-48AC-BAF1-7DACBD69CC8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6" name="TextBox 175">
          <a:extLst>
            <a:ext uri="{FF2B5EF4-FFF2-40B4-BE49-F238E27FC236}">
              <a16:creationId xmlns:a16="http://schemas.microsoft.com/office/drawing/2014/main" xmlns="" id="{BB1C2E31-BD0E-4F93-A887-53CDB403573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7" name="TextBox 176">
          <a:extLst>
            <a:ext uri="{FF2B5EF4-FFF2-40B4-BE49-F238E27FC236}">
              <a16:creationId xmlns:a16="http://schemas.microsoft.com/office/drawing/2014/main" xmlns="" id="{D9BDC0C5-EC1A-405C-BB6A-7C55E9ADEA9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8" name="TextBox 177">
          <a:extLst>
            <a:ext uri="{FF2B5EF4-FFF2-40B4-BE49-F238E27FC236}">
              <a16:creationId xmlns:a16="http://schemas.microsoft.com/office/drawing/2014/main" xmlns="" id="{5366CEB7-7DA0-4B23-A71D-6618870D544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79" name="TextBox 178">
          <a:extLst>
            <a:ext uri="{FF2B5EF4-FFF2-40B4-BE49-F238E27FC236}">
              <a16:creationId xmlns:a16="http://schemas.microsoft.com/office/drawing/2014/main" xmlns="" id="{2732719B-4DDB-4E32-A46A-ABD20955F452}"/>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0" name="TextBox 179">
          <a:extLst>
            <a:ext uri="{FF2B5EF4-FFF2-40B4-BE49-F238E27FC236}">
              <a16:creationId xmlns:a16="http://schemas.microsoft.com/office/drawing/2014/main" xmlns="" id="{5A30DFBE-4BEA-41B9-BFE7-1DFE3A9E6A54}"/>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1" name="TextBox 180">
          <a:extLst>
            <a:ext uri="{FF2B5EF4-FFF2-40B4-BE49-F238E27FC236}">
              <a16:creationId xmlns:a16="http://schemas.microsoft.com/office/drawing/2014/main" xmlns="" id="{37F065CC-6FA6-436A-B7DC-EE9345CCA0CC}"/>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2" name="TextBox 181">
          <a:extLst>
            <a:ext uri="{FF2B5EF4-FFF2-40B4-BE49-F238E27FC236}">
              <a16:creationId xmlns:a16="http://schemas.microsoft.com/office/drawing/2014/main" xmlns="" id="{714C1F85-2A73-471B-BA94-86770598D4D1}"/>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3" name="TextBox 182">
          <a:extLst>
            <a:ext uri="{FF2B5EF4-FFF2-40B4-BE49-F238E27FC236}">
              <a16:creationId xmlns:a16="http://schemas.microsoft.com/office/drawing/2014/main" xmlns="" id="{56BA5580-2AA8-4C83-9840-5C30166F3336}"/>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4" name="TextBox 183">
          <a:extLst>
            <a:ext uri="{FF2B5EF4-FFF2-40B4-BE49-F238E27FC236}">
              <a16:creationId xmlns:a16="http://schemas.microsoft.com/office/drawing/2014/main" xmlns="" id="{9C0BE696-7097-4930-B5F9-292CB6427108}"/>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5" name="TextBox 184">
          <a:extLst>
            <a:ext uri="{FF2B5EF4-FFF2-40B4-BE49-F238E27FC236}">
              <a16:creationId xmlns:a16="http://schemas.microsoft.com/office/drawing/2014/main" xmlns="" id="{4F92EF23-C0B5-4B72-B45F-779A7728D749}"/>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6" name="TextBox 185">
          <a:extLst>
            <a:ext uri="{FF2B5EF4-FFF2-40B4-BE49-F238E27FC236}">
              <a16:creationId xmlns:a16="http://schemas.microsoft.com/office/drawing/2014/main" xmlns="" id="{7AA8F529-9A30-4945-B478-0A4FDD871DAD}"/>
            </a:ext>
          </a:extLst>
        </xdr:cNvPr>
        <xdr:cNvSpPr txBox="1"/>
      </xdr:nvSpPr>
      <xdr:spPr>
        <a:xfrm>
          <a:off x="8505825" y="188499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7" name="TextBox 186">
          <a:extLst>
            <a:ext uri="{FF2B5EF4-FFF2-40B4-BE49-F238E27FC236}">
              <a16:creationId xmlns:a16="http://schemas.microsoft.com/office/drawing/2014/main" xmlns="" id="{6F91AEA0-09B9-471A-B850-7B53AC191174}"/>
            </a:ext>
          </a:extLst>
        </xdr:cNvPr>
        <xdr:cNvSpPr txBox="1"/>
      </xdr:nvSpPr>
      <xdr:spPr>
        <a:xfrm>
          <a:off x="8505825" y="288950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88" name="TextBox 187">
          <a:extLst>
            <a:ext uri="{FF2B5EF4-FFF2-40B4-BE49-F238E27FC236}">
              <a16:creationId xmlns:a16="http://schemas.microsoft.com/office/drawing/2014/main" xmlns="" id="{B89C159F-5716-4694-BFA3-B54F055EB954}"/>
            </a:ext>
          </a:extLst>
        </xdr:cNvPr>
        <xdr:cNvSpPr txBox="1"/>
      </xdr:nvSpPr>
      <xdr:spPr>
        <a:xfrm>
          <a:off x="8505825" y="288950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89" name="TextBox 188">
          <a:extLst>
            <a:ext uri="{FF2B5EF4-FFF2-40B4-BE49-F238E27FC236}">
              <a16:creationId xmlns:a16="http://schemas.microsoft.com/office/drawing/2014/main" xmlns="" id="{4FFC1E50-B43E-4701-8A37-747D5696CE89}"/>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90" name="TextBox 189">
          <a:extLst>
            <a:ext uri="{FF2B5EF4-FFF2-40B4-BE49-F238E27FC236}">
              <a16:creationId xmlns:a16="http://schemas.microsoft.com/office/drawing/2014/main" xmlns="" id="{EF0181D0-36A6-4112-8D44-1BD333469F43}"/>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91" name="TextBox 190">
          <a:extLst>
            <a:ext uri="{FF2B5EF4-FFF2-40B4-BE49-F238E27FC236}">
              <a16:creationId xmlns:a16="http://schemas.microsoft.com/office/drawing/2014/main" xmlns="" id="{F11DD563-9F86-470F-B5CB-E37B1109B663}"/>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92" name="TextBox 191">
          <a:extLst>
            <a:ext uri="{FF2B5EF4-FFF2-40B4-BE49-F238E27FC236}">
              <a16:creationId xmlns:a16="http://schemas.microsoft.com/office/drawing/2014/main" xmlns="" id="{BBF2C385-EE61-4D0F-B3D1-E861D0FE5778}"/>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93" name="TextBox 192">
          <a:extLst>
            <a:ext uri="{FF2B5EF4-FFF2-40B4-BE49-F238E27FC236}">
              <a16:creationId xmlns:a16="http://schemas.microsoft.com/office/drawing/2014/main" xmlns="" id="{4D129CF0-9474-4280-8C9B-BADE7F7411DF}"/>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94" name="TextBox 193">
          <a:extLst>
            <a:ext uri="{FF2B5EF4-FFF2-40B4-BE49-F238E27FC236}">
              <a16:creationId xmlns:a16="http://schemas.microsoft.com/office/drawing/2014/main" xmlns="" id="{2AA86912-7A4E-4E91-B937-AE7D82E83B9D}"/>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18</xdr:row>
      <xdr:rowOff>0</xdr:rowOff>
    </xdr:from>
    <xdr:ext cx="184731" cy="264560"/>
    <xdr:sp macro="" textlink="">
      <xdr:nvSpPr>
        <xdr:cNvPr id="195" name="TextBox 194">
          <a:extLst>
            <a:ext uri="{FF2B5EF4-FFF2-40B4-BE49-F238E27FC236}">
              <a16:creationId xmlns:a16="http://schemas.microsoft.com/office/drawing/2014/main" xmlns="" id="{6C639C94-DB73-42A4-A36C-40ECC4A11F8A}"/>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17</xdr:row>
      <xdr:rowOff>0</xdr:rowOff>
    </xdr:from>
    <xdr:ext cx="65" cy="172227"/>
    <xdr:sp macro="" textlink="">
      <xdr:nvSpPr>
        <xdr:cNvPr id="197" name="TextBox 196">
          <a:extLst>
            <a:ext uri="{FF2B5EF4-FFF2-40B4-BE49-F238E27FC236}">
              <a16:creationId xmlns:a16="http://schemas.microsoft.com/office/drawing/2014/main" xmlns="" id="{E1D9D6F9-E195-42E4-B48C-3695143C883F}"/>
            </a:ext>
          </a:extLst>
        </xdr:cNvPr>
        <xdr:cNvSpPr txBox="1"/>
      </xdr:nvSpPr>
      <xdr:spPr>
        <a:xfrm>
          <a:off x="8505825" y="534362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Z31"/>
  <sheetViews>
    <sheetView tabSelected="1" zoomScale="85" zoomScaleNormal="85" workbookViewId="0">
      <selection activeCell="E20" sqref="E20"/>
    </sheetView>
  </sheetViews>
  <sheetFormatPr defaultRowHeight="12.75" x14ac:dyDescent="0.2"/>
  <cols>
    <col min="1" max="1" width="5.7109375" style="3" customWidth="1"/>
    <col min="2" max="2" width="52.28515625" customWidth="1"/>
    <col min="3" max="3" width="10" style="2" customWidth="1"/>
    <col min="4" max="4" width="11.42578125" style="4" customWidth="1"/>
    <col min="5" max="5" width="16.140625" style="7" customWidth="1"/>
    <col min="6" max="6" width="22" customWidth="1"/>
    <col min="7" max="7" width="12.85546875" customWidth="1"/>
    <col min="8" max="8" width="9.7109375" style="2" customWidth="1"/>
    <col min="9" max="9" width="9.7109375" customWidth="1"/>
    <col min="10" max="10" width="14.140625" customWidth="1"/>
    <col min="11" max="11" width="16.42578125" style="5" customWidth="1"/>
    <col min="12" max="12" width="13.5703125" style="1" hidden="1" customWidth="1"/>
    <col min="13" max="13" width="13.42578125" hidden="1" customWidth="1"/>
    <col min="14" max="14" width="14.28515625" hidden="1" customWidth="1"/>
    <col min="15" max="15" width="13.85546875" hidden="1" customWidth="1"/>
    <col min="16" max="16" width="11.7109375" hidden="1" customWidth="1"/>
    <col min="17" max="17" width="10" hidden="1" customWidth="1"/>
    <col min="18" max="18" width="0" hidden="1" customWidth="1"/>
    <col min="19" max="19" width="10.85546875" hidden="1" customWidth="1"/>
    <col min="20" max="20" width="0" hidden="1" customWidth="1"/>
    <col min="21" max="21" width="12.5703125" hidden="1" customWidth="1"/>
    <col min="22" max="49" width="0" hidden="1" customWidth="1"/>
    <col min="50" max="50" width="9.140625" style="18"/>
    <col min="51" max="104" width="9.140625" style="5"/>
  </cols>
  <sheetData>
    <row r="1" spans="1:104" s="16" customFormat="1" x14ac:dyDescent="0.2">
      <c r="A1" s="3"/>
      <c r="C1" s="2"/>
      <c r="D1" s="4"/>
      <c r="E1" s="22"/>
      <c r="H1" s="2"/>
      <c r="K1" s="5"/>
      <c r="L1" s="1"/>
      <c r="AX1" s="18"/>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row>
    <row r="2" spans="1:104" s="16" customFormat="1" x14ac:dyDescent="0.2">
      <c r="A2" s="3"/>
      <c r="C2" s="2"/>
      <c r="D2" s="4"/>
      <c r="E2" s="22"/>
      <c r="H2" s="2"/>
      <c r="K2" s="5"/>
      <c r="L2" s="1"/>
      <c r="AX2" s="18"/>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row>
    <row r="3" spans="1:104" ht="12.75" customHeight="1" x14ac:dyDescent="0.2">
      <c r="A3" s="66" t="s">
        <v>31</v>
      </c>
      <c r="B3" s="66"/>
      <c r="C3" s="66"/>
      <c r="D3" s="10"/>
      <c r="E3" s="11"/>
      <c r="F3" s="16"/>
      <c r="G3" s="16"/>
      <c r="H3" s="17"/>
      <c r="I3" s="12"/>
      <c r="J3" s="12"/>
      <c r="K3" s="13" t="s">
        <v>32</v>
      </c>
    </row>
    <row r="4" spans="1:104" x14ac:dyDescent="0.2">
      <c r="A4" s="67"/>
      <c r="B4" s="67"/>
      <c r="C4" s="12"/>
      <c r="D4" s="10"/>
      <c r="E4" s="11"/>
      <c r="F4" s="16"/>
      <c r="G4" s="16"/>
      <c r="H4" s="17"/>
      <c r="I4" s="12"/>
      <c r="J4" s="12"/>
      <c r="K4" s="14" t="s">
        <v>33</v>
      </c>
    </row>
    <row r="5" spans="1:104" x14ac:dyDescent="0.2">
      <c r="A5" s="68"/>
      <c r="B5" s="68"/>
      <c r="C5" s="12"/>
      <c r="D5" s="10"/>
      <c r="E5" s="11"/>
      <c r="F5" s="16"/>
      <c r="G5" s="16"/>
      <c r="H5" s="17"/>
      <c r="I5" s="12"/>
      <c r="J5" s="12"/>
      <c r="K5" s="11" t="s">
        <v>34</v>
      </c>
    </row>
    <row r="6" spans="1:104" x14ac:dyDescent="0.2">
      <c r="A6" s="68"/>
      <c r="B6" s="68"/>
      <c r="C6" s="12"/>
      <c r="D6" s="10"/>
      <c r="E6" s="11"/>
      <c r="F6" s="16"/>
      <c r="G6" s="16"/>
      <c r="H6" s="17"/>
      <c r="I6" s="12"/>
      <c r="J6" s="12"/>
      <c r="K6" s="11" t="s">
        <v>35</v>
      </c>
    </row>
    <row r="7" spans="1:104" x14ac:dyDescent="0.2">
      <c r="B7" s="16"/>
      <c r="E7" s="22"/>
      <c r="F7" s="16"/>
      <c r="G7" s="16"/>
      <c r="I7" s="16"/>
      <c r="J7" s="16"/>
    </row>
    <row r="8" spans="1:104" ht="15.75" x14ac:dyDescent="0.25">
      <c r="A8" s="71" t="s">
        <v>36</v>
      </c>
      <c r="B8" s="71"/>
      <c r="C8" s="71"/>
      <c r="D8" s="71"/>
      <c r="E8" s="71"/>
      <c r="F8" s="71"/>
      <c r="G8" s="71"/>
      <c r="H8" s="71"/>
      <c r="I8" s="71"/>
      <c r="J8" s="71"/>
      <c r="K8" s="71"/>
    </row>
    <row r="9" spans="1:104" ht="35.25" customHeight="1" x14ac:dyDescent="0.2">
      <c r="B9" s="63" t="s">
        <v>37</v>
      </c>
      <c r="C9" s="63"/>
      <c r="D9" s="63"/>
      <c r="E9" s="63"/>
      <c r="F9" s="63"/>
      <c r="G9" s="63"/>
      <c r="H9" s="63"/>
      <c r="I9" s="63"/>
      <c r="J9" s="63"/>
      <c r="K9" s="6"/>
    </row>
    <row r="10" spans="1:104" ht="21.75" customHeight="1" x14ac:dyDescent="0.2">
      <c r="B10" s="8"/>
      <c r="C10" s="8"/>
      <c r="D10" s="9"/>
      <c r="E10" s="9"/>
      <c r="F10" s="16"/>
      <c r="G10" s="16"/>
      <c r="I10" s="16"/>
      <c r="J10" s="16"/>
      <c r="K10" s="15" t="s">
        <v>38</v>
      </c>
    </row>
    <row r="11" spans="1:104" ht="30.75" customHeight="1" x14ac:dyDescent="0.2">
      <c r="A11" s="64" t="s">
        <v>0</v>
      </c>
      <c r="B11" s="70" t="s">
        <v>39</v>
      </c>
      <c r="C11" s="70" t="s">
        <v>40</v>
      </c>
      <c r="D11" s="70" t="s">
        <v>41</v>
      </c>
      <c r="E11" s="70"/>
      <c r="F11" s="70"/>
      <c r="G11" s="70"/>
      <c r="H11" s="70" t="s">
        <v>42</v>
      </c>
      <c r="I11" s="69" t="s">
        <v>43</v>
      </c>
      <c r="J11" s="69"/>
      <c r="K11" s="69"/>
      <c r="L11" s="25"/>
      <c r="M11" s="21"/>
      <c r="N11" s="21"/>
      <c r="O11" s="21" t="s">
        <v>44</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72" t="s">
        <v>45</v>
      </c>
    </row>
    <row r="12" spans="1:104" ht="63.75" x14ac:dyDescent="0.2">
      <c r="A12" s="64"/>
      <c r="B12" s="70"/>
      <c r="C12" s="70"/>
      <c r="D12" s="23" t="s">
        <v>46</v>
      </c>
      <c r="E12" s="23" t="s">
        <v>47</v>
      </c>
      <c r="F12" s="24" t="s">
        <v>48</v>
      </c>
      <c r="G12" s="61" t="s">
        <v>49</v>
      </c>
      <c r="H12" s="70"/>
      <c r="I12" s="60" t="s">
        <v>46</v>
      </c>
      <c r="J12" s="60" t="s">
        <v>47</v>
      </c>
      <c r="K12" s="24" t="s">
        <v>48</v>
      </c>
      <c r="L12" s="25"/>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73"/>
    </row>
    <row r="13" spans="1:104" s="16" customFormat="1" ht="23.25" customHeight="1" x14ac:dyDescent="0.2">
      <c r="A13" s="40"/>
      <c r="B13" s="39"/>
      <c r="C13" s="39"/>
      <c r="D13" s="23"/>
      <c r="E13" s="38"/>
      <c r="F13" s="38"/>
      <c r="G13" s="39"/>
      <c r="H13" s="39"/>
      <c r="I13" s="38"/>
      <c r="J13" s="38"/>
      <c r="K13" s="24"/>
      <c r="L13" s="25"/>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37"/>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row>
    <row r="14" spans="1:104" s="16" customFormat="1" ht="14.25" x14ac:dyDescent="0.2">
      <c r="A14" s="40" t="s">
        <v>1</v>
      </c>
      <c r="B14" s="47" t="s">
        <v>65</v>
      </c>
      <c r="C14" s="26" t="s">
        <v>50</v>
      </c>
      <c r="D14" s="54">
        <v>1</v>
      </c>
      <c r="E14" s="53">
        <v>4500000</v>
      </c>
      <c r="F14" s="51">
        <f>D14*E14</f>
        <v>4500000</v>
      </c>
      <c r="G14" s="52" t="s">
        <v>51</v>
      </c>
      <c r="H14" s="52" t="s">
        <v>28</v>
      </c>
      <c r="I14" s="20">
        <f>0.13*D14</f>
        <v>0.13</v>
      </c>
      <c r="J14" s="55">
        <f>E14</f>
        <v>4500000</v>
      </c>
      <c r="K14" s="24">
        <f>I14*J14</f>
        <v>585000</v>
      </c>
      <c r="L14" s="25"/>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37"/>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row>
    <row r="15" spans="1:104" s="16" customFormat="1" ht="14.25" x14ac:dyDescent="0.2">
      <c r="A15" s="59"/>
      <c r="B15" s="47"/>
      <c r="C15" s="26"/>
      <c r="D15" s="54"/>
      <c r="E15" s="53"/>
      <c r="F15" s="51"/>
      <c r="G15" s="58"/>
      <c r="H15" s="58"/>
      <c r="I15" s="20"/>
      <c r="J15" s="55"/>
      <c r="K15" s="24"/>
      <c r="L15" s="25"/>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57"/>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row>
    <row r="16" spans="1:104" s="16" customFormat="1" ht="15" x14ac:dyDescent="0.2">
      <c r="A16" s="42" t="s">
        <v>29</v>
      </c>
      <c r="B16" s="49" t="s">
        <v>66</v>
      </c>
      <c r="C16" s="44" t="s">
        <v>30</v>
      </c>
      <c r="D16" s="46">
        <v>350</v>
      </c>
      <c r="E16" s="46">
        <v>5500</v>
      </c>
      <c r="F16" s="48">
        <f>D16*E16</f>
        <v>1925000</v>
      </c>
      <c r="G16" s="56" t="s">
        <v>51</v>
      </c>
      <c r="H16" s="56" t="s">
        <v>28</v>
      </c>
      <c r="I16" s="20">
        <f>0.13*D16</f>
        <v>45.5</v>
      </c>
      <c r="J16" s="20">
        <f>E16</f>
        <v>5500</v>
      </c>
      <c r="K16" s="24">
        <f>I16*J16</f>
        <v>250250</v>
      </c>
      <c r="L16" s="25"/>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41"/>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row>
    <row r="17" spans="1:104" s="16" customFormat="1" ht="15" x14ac:dyDescent="0.2">
      <c r="A17" s="36"/>
      <c r="B17" s="43"/>
      <c r="C17" s="44"/>
      <c r="D17" s="46"/>
      <c r="E17" s="46"/>
      <c r="F17" s="45"/>
      <c r="G17" s="35"/>
      <c r="H17" s="35"/>
      <c r="I17" s="50"/>
      <c r="J17" s="20"/>
      <c r="K17" s="19"/>
      <c r="L17" s="25"/>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34"/>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row>
    <row r="19" spans="1:104" ht="13.5" customHeight="1" x14ac:dyDescent="0.2">
      <c r="B19" s="65" t="s">
        <v>52</v>
      </c>
      <c r="C19" s="65"/>
      <c r="D19" s="65"/>
      <c r="E19" s="65"/>
      <c r="F19" s="65"/>
    </row>
    <row r="20" spans="1:104" x14ac:dyDescent="0.2">
      <c r="B20" s="16"/>
      <c r="E20" s="22"/>
      <c r="F20" s="16"/>
    </row>
    <row r="21" spans="1:104" ht="27" x14ac:dyDescent="0.2">
      <c r="B21" s="62" t="s">
        <v>53</v>
      </c>
      <c r="C21" s="62"/>
      <c r="D21" s="62"/>
      <c r="E21" s="62"/>
      <c r="F21" s="62" t="s">
        <v>54</v>
      </c>
    </row>
    <row r="22" spans="1:104" ht="13.5" x14ac:dyDescent="0.2">
      <c r="B22" s="62"/>
      <c r="C22" s="62"/>
      <c r="D22" s="62"/>
      <c r="E22" s="62"/>
      <c r="F22" s="62"/>
    </row>
    <row r="23" spans="1:104" ht="13.5" x14ac:dyDescent="0.2">
      <c r="B23" s="62" t="s">
        <v>55</v>
      </c>
      <c r="C23" s="62"/>
      <c r="D23" s="62"/>
      <c r="E23" s="62"/>
      <c r="F23" s="62" t="s">
        <v>56</v>
      </c>
    </row>
    <row r="24" spans="1:104" ht="13.5" x14ac:dyDescent="0.2">
      <c r="B24" s="62"/>
      <c r="C24" s="62"/>
      <c r="D24" s="62"/>
      <c r="E24" s="62"/>
      <c r="F24" s="62"/>
    </row>
    <row r="25" spans="1:104" ht="13.5" x14ac:dyDescent="0.2">
      <c r="B25" s="62" t="s">
        <v>57</v>
      </c>
      <c r="C25" s="62"/>
      <c r="D25" s="62"/>
      <c r="E25" s="62"/>
      <c r="F25" s="62" t="s">
        <v>58</v>
      </c>
    </row>
    <row r="26" spans="1:104" ht="13.5" x14ac:dyDescent="0.2">
      <c r="B26" s="62"/>
      <c r="C26" s="62"/>
      <c r="D26" s="62"/>
      <c r="E26" s="62"/>
      <c r="F26" s="62"/>
    </row>
    <row r="27" spans="1:104" ht="13.5" x14ac:dyDescent="0.2">
      <c r="B27" s="62" t="s">
        <v>59</v>
      </c>
      <c r="C27" s="62"/>
      <c r="D27" s="62"/>
      <c r="E27" s="62"/>
      <c r="F27" s="62" t="s">
        <v>60</v>
      </c>
    </row>
    <row r="28" spans="1:104" ht="13.5" x14ac:dyDescent="0.2">
      <c r="B28" s="62"/>
      <c r="C28" s="62"/>
      <c r="D28" s="62"/>
      <c r="E28" s="62"/>
      <c r="F28" s="62"/>
    </row>
    <row r="29" spans="1:104" ht="13.5" x14ac:dyDescent="0.2">
      <c r="B29" s="62" t="s">
        <v>61</v>
      </c>
      <c r="E29" s="22"/>
      <c r="F29" s="62" t="s">
        <v>62</v>
      </c>
    </row>
    <row r="30" spans="1:104" ht="13.5" x14ac:dyDescent="0.2">
      <c r="B30" s="62"/>
      <c r="E30" s="22"/>
      <c r="F30" s="62"/>
    </row>
    <row r="31" spans="1:104" ht="13.5" x14ac:dyDescent="0.2">
      <c r="B31" s="62" t="s">
        <v>63</v>
      </c>
      <c r="E31" s="22"/>
      <c r="F31" s="62" t="s">
        <v>64</v>
      </c>
    </row>
  </sheetData>
  <mergeCells count="14">
    <mergeCell ref="AX11:AX12"/>
    <mergeCell ref="I11:K11"/>
    <mergeCell ref="H11:H12"/>
    <mergeCell ref="B11:B12"/>
    <mergeCell ref="C11:C12"/>
    <mergeCell ref="D11:G11"/>
    <mergeCell ref="A3:C3"/>
    <mergeCell ref="A4:B4"/>
    <mergeCell ref="A5:B5"/>
    <mergeCell ref="A6:B6"/>
    <mergeCell ref="A8:K8"/>
    <mergeCell ref="B9:J9"/>
    <mergeCell ref="A11:A12"/>
    <mergeCell ref="B19:F19"/>
  </mergeCells>
  <phoneticPr fontId="12" type="noConversion"/>
  <printOptions horizontalCentered="1"/>
  <pageMargins left="0" right="0" top="0.55118110236220474" bottom="0" header="0.31496062992125984" footer="0.31496062992125984"/>
  <pageSetup paperSize="9" scale="21" fitToHeight="0" orientation="landscape" verticalDpi="300"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topLeftCell="A4" workbookViewId="0">
      <selection activeCell="C26" sqref="A1:C26"/>
    </sheetView>
  </sheetViews>
  <sheetFormatPr defaultRowHeight="12.75" x14ac:dyDescent="0.2"/>
  <cols>
    <col min="1" max="1" width="46" customWidth="1"/>
    <col min="2" max="2" width="18.42578125" customWidth="1"/>
    <col min="3" max="3" width="20.5703125" customWidth="1"/>
  </cols>
  <sheetData>
    <row r="1" spans="1:3" s="16" customFormat="1" x14ac:dyDescent="0.2">
      <c r="A1" s="21" t="s">
        <v>23</v>
      </c>
      <c r="B1" s="21" t="s">
        <v>24</v>
      </c>
      <c r="C1" s="21" t="s">
        <v>25</v>
      </c>
    </row>
    <row r="2" spans="1:3" ht="14.25" x14ac:dyDescent="0.2">
      <c r="A2" s="28" t="s">
        <v>3</v>
      </c>
      <c r="B2" s="29">
        <v>104825600</v>
      </c>
      <c r="C2" s="30">
        <f>B2*1%</f>
        <v>1048256</v>
      </c>
    </row>
    <row r="3" spans="1:3" ht="42.75" x14ac:dyDescent="0.2">
      <c r="A3" s="28" t="s">
        <v>2</v>
      </c>
      <c r="B3" s="29">
        <v>4494000000</v>
      </c>
      <c r="C3" s="30">
        <f t="shared" ref="C3:C23" si="0">B3*1%</f>
        <v>44940000</v>
      </c>
    </row>
    <row r="4" spans="1:3" ht="14.25" x14ac:dyDescent="0.2">
      <c r="A4" s="28" t="s">
        <v>4</v>
      </c>
      <c r="B4" s="29">
        <v>239243500</v>
      </c>
      <c r="C4" s="30">
        <f t="shared" si="0"/>
        <v>2392435</v>
      </c>
    </row>
    <row r="5" spans="1:3" ht="28.5" x14ac:dyDescent="0.2">
      <c r="A5" s="28" t="s">
        <v>5</v>
      </c>
      <c r="B5" s="29">
        <v>74281661</v>
      </c>
      <c r="C5" s="30">
        <f t="shared" si="0"/>
        <v>742816.61</v>
      </c>
    </row>
    <row r="6" spans="1:3" ht="28.5" x14ac:dyDescent="0.2">
      <c r="A6" s="28" t="s">
        <v>5</v>
      </c>
      <c r="B6" s="29">
        <v>74281661</v>
      </c>
      <c r="C6" s="30">
        <f t="shared" si="0"/>
        <v>742816.61</v>
      </c>
    </row>
    <row r="7" spans="1:3" ht="28.5" x14ac:dyDescent="0.2">
      <c r="A7" s="28" t="s">
        <v>6</v>
      </c>
      <c r="B7" s="29">
        <v>106112000</v>
      </c>
      <c r="C7" s="30">
        <f t="shared" si="0"/>
        <v>1061120</v>
      </c>
    </row>
    <row r="8" spans="1:3" ht="28.5" x14ac:dyDescent="0.2">
      <c r="A8" s="28" t="s">
        <v>7</v>
      </c>
      <c r="B8" s="29">
        <v>43429286.799999997</v>
      </c>
      <c r="C8" s="30">
        <f t="shared" si="0"/>
        <v>434292.86799999996</v>
      </c>
    </row>
    <row r="9" spans="1:3" ht="28.5" x14ac:dyDescent="0.2">
      <c r="A9" s="28" t="s">
        <v>8</v>
      </c>
      <c r="B9" s="29">
        <v>80800000</v>
      </c>
      <c r="C9" s="30">
        <f t="shared" si="0"/>
        <v>808000</v>
      </c>
    </row>
    <row r="10" spans="1:3" ht="14.25" x14ac:dyDescent="0.2">
      <c r="A10" s="28" t="s">
        <v>9</v>
      </c>
      <c r="B10" s="29">
        <v>50358000</v>
      </c>
      <c r="C10" s="30">
        <f t="shared" si="0"/>
        <v>503580</v>
      </c>
    </row>
    <row r="11" spans="1:3" ht="28.5" x14ac:dyDescent="0.2">
      <c r="A11" s="28" t="s">
        <v>10</v>
      </c>
      <c r="B11" s="29">
        <v>89760000</v>
      </c>
      <c r="C11" s="30">
        <f t="shared" si="0"/>
        <v>897600</v>
      </c>
    </row>
    <row r="12" spans="1:3" s="16" customFormat="1" ht="42.75" x14ac:dyDescent="0.2">
      <c r="A12" s="28" t="s">
        <v>11</v>
      </c>
      <c r="B12" s="29">
        <v>124557000</v>
      </c>
      <c r="C12" s="30">
        <f t="shared" si="0"/>
        <v>1245570</v>
      </c>
    </row>
    <row r="13" spans="1:3" ht="14.25" x14ac:dyDescent="0.2">
      <c r="A13" s="28" t="s">
        <v>12</v>
      </c>
      <c r="B13" s="29">
        <v>136638950</v>
      </c>
      <c r="C13" s="30">
        <f t="shared" si="0"/>
        <v>1366389.5</v>
      </c>
    </row>
    <row r="14" spans="1:3" ht="14.25" x14ac:dyDescent="0.2">
      <c r="A14" s="28" t="s">
        <v>13</v>
      </c>
      <c r="B14" s="29">
        <v>110476840</v>
      </c>
      <c r="C14" s="30">
        <f t="shared" si="0"/>
        <v>1104768.3999999999</v>
      </c>
    </row>
    <row r="15" spans="1:3" ht="14.25" x14ac:dyDescent="0.2">
      <c r="A15" s="28" t="s">
        <v>14</v>
      </c>
      <c r="B15" s="29">
        <v>32760000</v>
      </c>
      <c r="C15" s="30">
        <f t="shared" si="0"/>
        <v>327600</v>
      </c>
    </row>
    <row r="16" spans="1:3" ht="14.25" x14ac:dyDescent="0.2">
      <c r="A16" s="28" t="s">
        <v>15</v>
      </c>
      <c r="B16" s="29">
        <v>60000000</v>
      </c>
      <c r="C16" s="30">
        <f t="shared" si="0"/>
        <v>600000</v>
      </c>
    </row>
    <row r="17" spans="1:3" ht="42.75" x14ac:dyDescent="0.2">
      <c r="A17" s="28" t="s">
        <v>16</v>
      </c>
      <c r="B17" s="29">
        <v>143303000</v>
      </c>
      <c r="C17" s="30">
        <f t="shared" si="0"/>
        <v>1433030</v>
      </c>
    </row>
    <row r="18" spans="1:3" ht="14.25" x14ac:dyDescent="0.2">
      <c r="A18" s="28" t="s">
        <v>17</v>
      </c>
      <c r="B18" s="29">
        <v>55928880</v>
      </c>
      <c r="C18" s="30">
        <f t="shared" si="0"/>
        <v>559288.80000000005</v>
      </c>
    </row>
    <row r="19" spans="1:3" ht="57" x14ac:dyDescent="0.2">
      <c r="A19" s="28" t="s">
        <v>18</v>
      </c>
      <c r="B19" s="29">
        <v>155094654</v>
      </c>
      <c r="C19" s="30">
        <f t="shared" si="0"/>
        <v>1550946.54</v>
      </c>
    </row>
    <row r="20" spans="1:3" ht="28.5" x14ac:dyDescent="0.2">
      <c r="A20" s="28" t="s">
        <v>19</v>
      </c>
      <c r="B20" s="29">
        <v>468189164.80000001</v>
      </c>
      <c r="C20" s="30">
        <f t="shared" si="0"/>
        <v>4681891.648</v>
      </c>
    </row>
    <row r="21" spans="1:3" ht="14.25" x14ac:dyDescent="0.2">
      <c r="A21" s="28" t="s">
        <v>20</v>
      </c>
      <c r="B21" s="29">
        <v>65470000</v>
      </c>
      <c r="C21" s="30">
        <f t="shared" si="0"/>
        <v>654700</v>
      </c>
    </row>
    <row r="22" spans="1:3" ht="14.25" x14ac:dyDescent="0.2">
      <c r="A22" s="28" t="s">
        <v>21</v>
      </c>
      <c r="B22" s="29">
        <v>51995640</v>
      </c>
      <c r="C22" s="30">
        <f t="shared" si="0"/>
        <v>519956.4</v>
      </c>
    </row>
    <row r="23" spans="1:3" ht="14.25" x14ac:dyDescent="0.2">
      <c r="A23" s="28" t="s">
        <v>22</v>
      </c>
      <c r="B23" s="29">
        <v>334001900</v>
      </c>
      <c r="C23" s="30">
        <f t="shared" si="0"/>
        <v>3340019</v>
      </c>
    </row>
    <row r="24" spans="1:3" ht="15" x14ac:dyDescent="0.25">
      <c r="A24" s="31" t="s">
        <v>26</v>
      </c>
      <c r="B24" s="21"/>
      <c r="C24" s="32">
        <f>SUM(C2:C23)</f>
        <v>70955077.376000002</v>
      </c>
    </row>
    <row r="25" spans="1:3" ht="14.25" x14ac:dyDescent="0.2">
      <c r="A25" s="27"/>
    </row>
    <row r="26" spans="1:3" ht="14.25" x14ac:dyDescent="0.2">
      <c r="A26" s="27"/>
      <c r="B26" t="s">
        <v>27</v>
      </c>
      <c r="C26" s="33">
        <f>C24*2</f>
        <v>141910154.752</v>
      </c>
    </row>
    <row r="27" spans="1:3" ht="14.25" x14ac:dyDescent="0.2">
      <c r="A27" s="27"/>
    </row>
    <row r="28" spans="1:3" ht="14.25" x14ac:dyDescent="0.2">
      <c r="A28" s="27"/>
    </row>
    <row r="29" spans="1:3" s="16" customFormat="1" ht="14.25" x14ac:dyDescent="0.2">
      <c r="A29" s="27"/>
    </row>
    <row r="30" spans="1:3" ht="14.25" x14ac:dyDescent="0.2">
      <c r="A30" s="27"/>
    </row>
    <row r="31" spans="1:3" ht="14.25" x14ac:dyDescent="0.2">
      <c r="A31" s="27"/>
    </row>
    <row r="32" spans="1:3" ht="14.25" x14ac:dyDescent="0.2">
      <c r="A32" s="27"/>
    </row>
    <row r="33" spans="1:1" ht="14.25" x14ac:dyDescent="0.2">
      <c r="A33" s="27"/>
    </row>
    <row r="34" spans="1:1" ht="14.25" x14ac:dyDescent="0.2">
      <c r="A34" s="27"/>
    </row>
    <row r="35" spans="1:1" ht="14.25" x14ac:dyDescent="0.2">
      <c r="A35" s="27"/>
    </row>
    <row r="36" spans="1:1" ht="14.25" x14ac:dyDescent="0.2">
      <c r="A36" s="27"/>
    </row>
    <row r="37" spans="1:1" ht="14.25" x14ac:dyDescent="0.2">
      <c r="A37" s="27"/>
    </row>
    <row r="38" spans="1:1" ht="14.25" x14ac:dyDescent="0.2">
      <c r="A38" s="27"/>
    </row>
    <row r="39" spans="1:1" ht="14.25" x14ac:dyDescent="0.2">
      <c r="A39" s="27"/>
    </row>
    <row r="40" spans="1:1" ht="14.25" x14ac:dyDescent="0.2">
      <c r="A40" s="27"/>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перечень</vt:lpstr>
      <vt:lpstr>Лист1</vt:lpstr>
      <vt:lpstr>перечень!Заголовки_для_печати</vt:lpstr>
    </vt:vector>
  </TitlesOfParts>
  <Company>АТЭЦ</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omts1</dc:creator>
  <cp:lastModifiedBy>Мирамгуль Имангужиева</cp:lastModifiedBy>
  <cp:lastPrinted>2026-08-10T04:04:55Z</cp:lastPrinted>
  <dcterms:created xsi:type="dcterms:W3CDTF">2007-12-25T05:49:58Z</dcterms:created>
  <dcterms:modified xsi:type="dcterms:W3CDTF">2026-08-10T06:12:17Z</dcterms:modified>
</cp:coreProperties>
</file>