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740"/>
  </bookViews>
  <sheets>
    <sheet name="тамыз" sheetId="3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E5"/>
  <c r="I5"/>
  <c r="K5"/>
  <c r="M5"/>
  <c r="D16"/>
  <c r="E16"/>
  <c r="H16"/>
  <c r="J16"/>
  <c r="L16"/>
  <c r="C16"/>
  <c r="C5"/>
  <c r="M23"/>
  <c r="K23"/>
  <c r="I23"/>
  <c r="G23"/>
  <c r="F23"/>
  <c r="M30"/>
  <c r="K30"/>
  <c r="I30"/>
  <c r="G30"/>
  <c r="F30"/>
  <c r="M29"/>
  <c r="K29"/>
  <c r="I29"/>
  <c r="G29"/>
  <c r="F29"/>
  <c r="M28"/>
  <c r="K28"/>
  <c r="I28"/>
  <c r="G28"/>
  <c r="F28"/>
  <c r="M27"/>
  <c r="K27"/>
  <c r="I27"/>
  <c r="G27"/>
  <c r="F27"/>
  <c r="M26"/>
  <c r="K26"/>
  <c r="I26"/>
  <c r="G26"/>
  <c r="F26"/>
  <c r="M25"/>
  <c r="K25"/>
  <c r="I25"/>
  <c r="G25"/>
  <c r="F25"/>
  <c r="M24"/>
  <c r="K24"/>
  <c r="I24"/>
  <c r="G24"/>
  <c r="F24"/>
  <c r="M22"/>
  <c r="K22"/>
  <c r="I22"/>
  <c r="G22"/>
  <c r="F22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M17"/>
  <c r="K17"/>
  <c r="I17"/>
  <c r="G17"/>
  <c r="G16" s="1"/>
  <c r="F17"/>
  <c r="F16" s="1"/>
  <c r="N9"/>
  <c r="L9"/>
  <c r="J9"/>
  <c r="G9"/>
  <c r="F9"/>
  <c r="N8"/>
  <c r="L8"/>
  <c r="J8"/>
  <c r="G8"/>
  <c r="F8"/>
  <c r="N7"/>
  <c r="L7"/>
  <c r="J7"/>
  <c r="G7"/>
  <c r="F7"/>
  <c r="N6"/>
  <c r="L6"/>
  <c r="L5" s="1"/>
  <c r="J6"/>
  <c r="J5" s="1"/>
  <c r="G6"/>
  <c r="G5" s="1"/>
  <c r="F6"/>
  <c r="F5" s="1"/>
  <c r="K16" l="1"/>
  <c r="M16"/>
  <c r="I16"/>
  <c r="N5"/>
</calcChain>
</file>

<file path=xl/sharedStrings.xml><?xml version="1.0" encoding="utf-8"?>
<sst xmlns="http://schemas.openxmlformats.org/spreadsheetml/2006/main" count="74" uniqueCount="55">
  <si>
    <t xml:space="preserve">Факт </t>
  </si>
  <si>
    <t xml:space="preserve">Факт  </t>
  </si>
  <si>
    <t>01</t>
  </si>
  <si>
    <t>02</t>
  </si>
  <si>
    <t>04</t>
  </si>
  <si>
    <t>06</t>
  </si>
  <si>
    <t>07</t>
  </si>
  <si>
    <t>08</t>
  </si>
  <si>
    <t>10</t>
  </si>
  <si>
    <t>11</t>
  </si>
  <si>
    <t>12</t>
  </si>
  <si>
    <t>13</t>
  </si>
  <si>
    <t>14</t>
  </si>
  <si>
    <t>15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</si>
  <si>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</si>
  <si>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</si>
  <si>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</si>
  <si>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</si>
  <si>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</si>
  <si>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</si>
  <si>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</si>
  <si>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</si>
  <si>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</si>
  <si>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</si>
  <si>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</si>
  <si>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</si>
  <si>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</si>
  <si>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</si>
  <si>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</si>
  <si>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</si>
  <si>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</si>
  <si>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Қорғаныс</t>
  </si>
  <si>
    <t>Білім беру</t>
  </si>
  <si>
    <t>Әлеуметтік көмек және әлеуметтік қамсыздандыру</t>
  </si>
  <si>
    <t>Тұрғын үй -коммуналдық шаруашылық</t>
  </si>
  <si>
    <t>Мәдениет, спорт, туризм және ақпараттық кеңістік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</si>
  <si>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</si>
  <si>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</si>
  <si>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</si>
  <si>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</si>
  <si>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 xml:space="preserve">Қарызға қызмет көрсету </t>
  </si>
  <si>
    <t>Трансферттер</t>
  </si>
  <si>
    <t>Карыздырды өтеу</t>
  </si>
  <si>
    <t>2023ж. 01.09</t>
  </si>
  <si>
    <t>09</t>
  </si>
  <si>
    <t>Отын-энергетикалық кешен және жер қойнауын пайдалану</t>
  </si>
  <si>
    <t>2024ж. 01.09</t>
  </si>
  <si>
    <t>2025ж. 01.09</t>
  </si>
  <si>
    <t>2026ж.  фактіден ауытқу</t>
  </si>
  <si>
    <t xml:space="preserve"> 2026ж. 01.09 орындау</t>
  </si>
  <si>
    <t xml:space="preserve">
 2026 жылға арналған жоспар</t>
  </si>
  <si>
    <t>2026 жылғы 1 қыркүйегінде арналған Ертіс ауданы бюджетінің кіріс бөлігінің орындалуы</t>
  </si>
  <si>
    <t>2026 жылғы 1 қыркүйегінде арналған Ертіс ауданы бюджетінің шығыс бөлігінің орындалуы</t>
  </si>
  <si>
    <t>2026ж. 01.09 фактіден ауытқу</t>
  </si>
  <si>
    <t>2026 жылға арналған жоспар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</si>
</sst>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3" sqref="A13"/>
    </sheetView>
  </sheetViews>
  <sheetFormatPr defaultColWidth="9.140625" defaultRowHeight="15.75"/>
  <cols>
    <col min="1" max="1" width="10.140625" style="2" customWidth="1"/>
    <col min="2" max="2" width="24.42578125" style="3" customWidth="1"/>
    <col min="3" max="3" width="18.710937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29.28515625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6384" width="9.140625" style="1"/>
  </cols>
  <sheetData>
    <row r="1" spans="1:14" ht="18.75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M2" s="20" t="s">
        <v>14</v>
      </c>
      <c r="N2" s="20"/>
    </row>
    <row r="3" spans="1:14" s="4" customFormat="1" ht="24.75" customHeight="1">
      <c r="A3" s="21" t="s">
        <v>15</v>
      </c>
      <c r="B3" s="22" t="s">
        <v>16</v>
      </c>
      <c r="C3" s="23" t="s">
        <v>50</v>
      </c>
      <c r="D3" s="24" t="s">
        <v>49</v>
      </c>
      <c r="E3" s="25"/>
      <c r="F3" s="23" t="s">
        <v>17</v>
      </c>
      <c r="G3" s="23"/>
      <c r="H3" s="26" t="s">
        <v>18</v>
      </c>
      <c r="I3" s="23" t="s">
        <v>47</v>
      </c>
      <c r="J3" s="23"/>
      <c r="K3" s="23" t="s">
        <v>46</v>
      </c>
      <c r="L3" s="23"/>
      <c r="M3" s="23" t="s">
        <v>43</v>
      </c>
      <c r="N3" s="23"/>
    </row>
    <row r="4" spans="1:14" s="4" customFormat="1" ht="66" customHeight="1">
      <c r="A4" s="21"/>
      <c r="B4" s="22"/>
      <c r="C4" s="23"/>
      <c r="D4" s="17" t="s">
        <v>19</v>
      </c>
      <c r="E4" s="17" t="s">
        <v>20</v>
      </c>
      <c r="F4" s="17" t="s">
        <v>21</v>
      </c>
      <c r="G4" s="17" t="s">
        <v>22</v>
      </c>
      <c r="H4" s="27"/>
      <c r="I4" s="17" t="s">
        <v>20</v>
      </c>
      <c r="J4" s="18" t="s">
        <v>48</v>
      </c>
      <c r="K4" s="17" t="s">
        <v>20</v>
      </c>
      <c r="L4" s="18" t="s">
        <v>48</v>
      </c>
      <c r="M4" s="17" t="s">
        <v>20</v>
      </c>
      <c r="N4" s="18" t="s">
        <v>48</v>
      </c>
    </row>
    <row r="5" spans="1:14" s="6" customFormat="1" ht="25.5" customHeight="1">
      <c r="A5" s="15"/>
      <c r="B5" s="5" t="s">
        <v>23</v>
      </c>
      <c r="C5" s="9">
        <f>SUM(C6:C9)</f>
        <v>6994239</v>
      </c>
      <c r="D5" s="9">
        <f t="shared" ref="D5:N5" si="0">SUM(D6:D9)</f>
        <v>3620737.2</v>
      </c>
      <c r="E5" s="9">
        <f t="shared" si="0"/>
        <v>3627700.8914700001</v>
      </c>
      <c r="F5" s="9">
        <f t="shared" si="0"/>
        <v>6963.6914699999506</v>
      </c>
      <c r="G5" s="9">
        <f t="shared" si="0"/>
        <v>-3366538.1085299999</v>
      </c>
      <c r="H5" s="9"/>
      <c r="I5" s="9">
        <f t="shared" si="0"/>
        <v>3686768.9</v>
      </c>
      <c r="J5" s="9">
        <f t="shared" si="0"/>
        <v>-59068.00853000005</v>
      </c>
      <c r="K5" s="9">
        <f t="shared" si="0"/>
        <v>3705544.4</v>
      </c>
      <c r="L5" s="9">
        <f t="shared" si="0"/>
        <v>-77843.508529999861</v>
      </c>
      <c r="M5" s="9">
        <f t="shared" si="0"/>
        <v>2955154.6</v>
      </c>
      <c r="N5" s="9">
        <f t="shared" si="0"/>
        <v>672546.29146999994</v>
      </c>
    </row>
    <row r="6" spans="1:14" ht="66.75" customHeight="1">
      <c r="A6" s="10">
        <v>1</v>
      </c>
      <c r="B6" s="7" t="s">
        <v>24</v>
      </c>
      <c r="C6" s="11">
        <v>1315942</v>
      </c>
      <c r="D6" s="11">
        <v>916914.5</v>
      </c>
      <c r="E6" s="11">
        <v>918759.07129999995</v>
      </c>
      <c r="F6" s="11">
        <f>E6-D6</f>
        <v>1844.5712999999523</v>
      </c>
      <c r="G6" s="11">
        <f t="shared" ref="G6:G9" si="1">E6-C6</f>
        <v>-397182.92870000005</v>
      </c>
      <c r="H6" s="8"/>
      <c r="I6" s="11">
        <v>1270293.2</v>
      </c>
      <c r="J6" s="11">
        <f>E6-I6</f>
        <v>-351534.1287</v>
      </c>
      <c r="K6" s="11">
        <v>907743</v>
      </c>
      <c r="L6" s="11">
        <f>E6-K6</f>
        <v>11016.071299999952</v>
      </c>
      <c r="M6" s="11">
        <v>733655.1</v>
      </c>
      <c r="N6" s="11">
        <f>E6-M6</f>
        <v>185103.97129999998</v>
      </c>
    </row>
    <row r="7" spans="1:14" ht="66.75" customHeight="1">
      <c r="A7" s="10">
        <v>2</v>
      </c>
      <c r="B7" s="7" t="s">
        <v>25</v>
      </c>
      <c r="C7" s="11">
        <v>28165</v>
      </c>
      <c r="D7" s="11">
        <v>14955.7</v>
      </c>
      <c r="E7" s="11">
        <v>18276.171129999999</v>
      </c>
      <c r="F7" s="11">
        <f t="shared" ref="F7:F8" si="2">E7-D7</f>
        <v>3320.4711299999981</v>
      </c>
      <c r="G7" s="11">
        <f t="shared" si="1"/>
        <v>-9888.8288700000012</v>
      </c>
      <c r="H7" s="8"/>
      <c r="I7" s="11">
        <v>18292.5</v>
      </c>
      <c r="J7" s="11">
        <f t="shared" ref="J7:J9" si="3">E7-I7</f>
        <v>-16.328870000001189</v>
      </c>
      <c r="K7" s="11">
        <v>11411.8</v>
      </c>
      <c r="L7" s="11">
        <f t="shared" ref="L7:L9" si="4">E7-K7</f>
        <v>6864.3711299999995</v>
      </c>
      <c r="M7" s="11">
        <v>12786.5</v>
      </c>
      <c r="N7" s="11">
        <f t="shared" ref="N7:N9" si="5">E7-M7</f>
        <v>5489.6711299999988</v>
      </c>
    </row>
    <row r="8" spans="1:14" ht="77.25" customHeight="1">
      <c r="A8" s="10">
        <v>3</v>
      </c>
      <c r="B8" s="7" t="s">
        <v>26</v>
      </c>
      <c r="C8" s="11">
        <v>10810</v>
      </c>
      <c r="D8" s="11">
        <v>9069</v>
      </c>
      <c r="E8" s="11">
        <v>10867.64904</v>
      </c>
      <c r="F8" s="11">
        <f t="shared" si="2"/>
        <v>1798.6490400000002</v>
      </c>
      <c r="G8" s="11">
        <f t="shared" si="1"/>
        <v>57.649040000000241</v>
      </c>
      <c r="H8" s="8"/>
      <c r="I8" s="11">
        <v>4851.2</v>
      </c>
      <c r="J8" s="11">
        <f t="shared" si="3"/>
        <v>6016.4490400000004</v>
      </c>
      <c r="K8" s="11">
        <v>4663.8</v>
      </c>
      <c r="L8" s="11">
        <f t="shared" si="4"/>
        <v>6203.8490400000001</v>
      </c>
      <c r="M8" s="11">
        <v>3139.5</v>
      </c>
      <c r="N8" s="11">
        <f t="shared" si="5"/>
        <v>7728.1490400000002</v>
      </c>
    </row>
    <row r="9" spans="1:14" ht="44.25" customHeight="1">
      <c r="A9" s="10">
        <v>4</v>
      </c>
      <c r="B9" s="7" t="s">
        <v>27</v>
      </c>
      <c r="C9" s="11">
        <v>5639322</v>
      </c>
      <c r="D9" s="11">
        <v>2679798</v>
      </c>
      <c r="E9" s="11">
        <v>2679798</v>
      </c>
      <c r="F9" s="11">
        <f>E9-D9</f>
        <v>0</v>
      </c>
      <c r="G9" s="11">
        <f t="shared" si="1"/>
        <v>-2959524</v>
      </c>
      <c r="H9" s="8"/>
      <c r="I9" s="11">
        <v>2393332</v>
      </c>
      <c r="J9" s="11">
        <f t="shared" si="3"/>
        <v>286466</v>
      </c>
      <c r="K9" s="11">
        <v>2781725.8</v>
      </c>
      <c r="L9" s="11">
        <f t="shared" si="4"/>
        <v>-101927.79999999981</v>
      </c>
      <c r="M9" s="11">
        <v>2205573.5</v>
      </c>
      <c r="N9" s="11">
        <f t="shared" si="5"/>
        <v>474224.5</v>
      </c>
    </row>
    <row r="12" spans="1:14" ht="18.75">
      <c r="A12" s="19" t="s">
        <v>52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4">
      <c r="F13" s="3"/>
      <c r="L13" s="20" t="s">
        <v>14</v>
      </c>
      <c r="M13" s="20"/>
    </row>
    <row r="14" spans="1:14" s="4" customFormat="1" ht="32.25" customHeight="1">
      <c r="A14" s="28" t="s">
        <v>28</v>
      </c>
      <c r="B14" s="22" t="s">
        <v>16</v>
      </c>
      <c r="C14" s="23" t="s">
        <v>54</v>
      </c>
      <c r="D14" s="24" t="s">
        <v>49</v>
      </c>
      <c r="E14" s="25"/>
      <c r="F14" s="23" t="s">
        <v>17</v>
      </c>
      <c r="G14" s="23"/>
      <c r="H14" s="23" t="s">
        <v>47</v>
      </c>
      <c r="I14" s="23"/>
      <c r="J14" s="23" t="s">
        <v>46</v>
      </c>
      <c r="K14" s="23"/>
      <c r="L14" s="23" t="s">
        <v>43</v>
      </c>
      <c r="M14" s="23"/>
    </row>
    <row r="15" spans="1:14" s="4" customFormat="1" ht="79.5" customHeight="1">
      <c r="A15" s="28"/>
      <c r="B15" s="22"/>
      <c r="C15" s="23"/>
      <c r="D15" s="17" t="s">
        <v>19</v>
      </c>
      <c r="E15" s="17" t="s">
        <v>0</v>
      </c>
      <c r="F15" s="17" t="s">
        <v>21</v>
      </c>
      <c r="G15" s="17" t="s">
        <v>22</v>
      </c>
      <c r="H15" s="17" t="s">
        <v>1</v>
      </c>
      <c r="I15" s="18" t="s">
        <v>53</v>
      </c>
      <c r="J15" s="17" t="s">
        <v>1</v>
      </c>
      <c r="K15" s="18" t="s">
        <v>53</v>
      </c>
      <c r="L15" s="17" t="s">
        <v>1</v>
      </c>
      <c r="M15" s="18" t="s">
        <v>53</v>
      </c>
    </row>
    <row r="16" spans="1:14" s="6" customFormat="1" ht="25.5" customHeight="1">
      <c r="A16" s="5"/>
      <c r="B16" s="5" t="s">
        <v>29</v>
      </c>
      <c r="C16" s="9">
        <f>SUM(C17:C30)</f>
        <v>7310558</v>
      </c>
      <c r="D16" s="9">
        <f t="shared" ref="D16:M16" si="6">SUM(D17:D30)</f>
        <v>3548721</v>
      </c>
      <c r="E16" s="9">
        <f t="shared" si="6"/>
        <v>3548607.5366700003</v>
      </c>
      <c r="F16" s="9">
        <f t="shared" si="6"/>
        <v>-113.46333000016051</v>
      </c>
      <c r="G16" s="9">
        <f t="shared" si="6"/>
        <v>-3761950.4633299997</v>
      </c>
      <c r="H16" s="9">
        <f t="shared" si="6"/>
        <v>3674848.8</v>
      </c>
      <c r="I16" s="9">
        <f t="shared" si="6"/>
        <v>-126241.26332999999</v>
      </c>
      <c r="J16" s="9">
        <f t="shared" si="6"/>
        <v>3603076.6</v>
      </c>
      <c r="K16" s="9">
        <f t="shared" si="6"/>
        <v>-54469.063329999924</v>
      </c>
      <c r="L16" s="9">
        <f t="shared" si="6"/>
        <v>2941554.5999999996</v>
      </c>
      <c r="M16" s="9">
        <f t="shared" si="6"/>
        <v>607052.93667000008</v>
      </c>
    </row>
    <row r="17" spans="1:13" ht="43.5" customHeight="1">
      <c r="A17" s="10" t="s">
        <v>2</v>
      </c>
      <c r="B17" s="7" t="s">
        <v>30</v>
      </c>
      <c r="C17" s="11">
        <v>955725</v>
      </c>
      <c r="D17" s="11">
        <v>678157.4</v>
      </c>
      <c r="E17" s="11">
        <v>678092.78749999998</v>
      </c>
      <c r="F17" s="11">
        <f>E17-D17</f>
        <v>-64.612500000046566</v>
      </c>
      <c r="G17" s="11">
        <f>E17-C17</f>
        <v>-277632.21250000002</v>
      </c>
      <c r="H17" s="11">
        <v>666398.19999999995</v>
      </c>
      <c r="I17" s="11">
        <f>E17-H17</f>
        <v>11694.587500000023</v>
      </c>
      <c r="J17" s="11">
        <v>591941.69999999995</v>
      </c>
      <c r="K17" s="11">
        <f>E17-J17</f>
        <v>86151.087500000023</v>
      </c>
      <c r="L17" s="11">
        <v>603984.19999999995</v>
      </c>
      <c r="M17" s="14">
        <f>E17-L17</f>
        <v>74108.587500000023</v>
      </c>
    </row>
    <row r="18" spans="1:13" ht="27.75" customHeight="1">
      <c r="A18" s="10" t="s">
        <v>3</v>
      </c>
      <c r="B18" s="7" t="s">
        <v>31</v>
      </c>
      <c r="C18" s="11">
        <v>42028</v>
      </c>
      <c r="D18" s="11">
        <v>27001.5</v>
      </c>
      <c r="E18" s="11">
        <v>27000.641520000001</v>
      </c>
      <c r="F18" s="11">
        <f t="shared" ref="F18:F30" si="7">E18-D18</f>
        <v>-0.85847999999896274</v>
      </c>
      <c r="G18" s="11">
        <f t="shared" ref="G18:G30" si="8">E18-C18</f>
        <v>-15027.358479999999</v>
      </c>
      <c r="H18" s="11">
        <v>23195.599999999999</v>
      </c>
      <c r="I18" s="11">
        <f>E18-H18</f>
        <v>3805.0415200000025</v>
      </c>
      <c r="J18" s="11">
        <v>17971.2</v>
      </c>
      <c r="K18" s="11">
        <f>E18-J18</f>
        <v>9029.4415200000003</v>
      </c>
      <c r="L18" s="11">
        <v>14742.1</v>
      </c>
      <c r="M18" s="14">
        <f>E18-L18</f>
        <v>12258.541520000001</v>
      </c>
    </row>
    <row r="19" spans="1:13" ht="32.25" customHeight="1">
      <c r="A19" s="10" t="s">
        <v>4</v>
      </c>
      <c r="B19" s="7" t="s">
        <v>32</v>
      </c>
      <c r="C19" s="12">
        <v>0</v>
      </c>
      <c r="D19" s="12">
        <v>0</v>
      </c>
      <c r="E19" s="12">
        <v>0</v>
      </c>
      <c r="F19" s="11">
        <f t="shared" si="7"/>
        <v>0</v>
      </c>
      <c r="G19" s="11">
        <f t="shared" si="8"/>
        <v>0</v>
      </c>
      <c r="H19" s="12">
        <v>0</v>
      </c>
      <c r="I19" s="11">
        <f>E19-H19</f>
        <v>0</v>
      </c>
      <c r="J19" s="12">
        <v>0</v>
      </c>
      <c r="K19" s="11">
        <f>E19-J19</f>
        <v>0</v>
      </c>
      <c r="L19" s="12">
        <v>0</v>
      </c>
      <c r="M19" s="14">
        <f>E19-L19</f>
        <v>0</v>
      </c>
    </row>
    <row r="20" spans="1:13" ht="61.5" customHeight="1">
      <c r="A20" s="10" t="s">
        <v>5</v>
      </c>
      <c r="B20" s="13" t="s">
        <v>33</v>
      </c>
      <c r="C20" s="11">
        <v>370322</v>
      </c>
      <c r="D20" s="11">
        <v>221110</v>
      </c>
      <c r="E20" s="11">
        <v>221096.7628</v>
      </c>
      <c r="F20" s="11">
        <f t="shared" si="7"/>
        <v>-13.237200000003213</v>
      </c>
      <c r="G20" s="11">
        <f t="shared" si="8"/>
        <v>-149225.2372</v>
      </c>
      <c r="H20" s="11">
        <v>229736.5</v>
      </c>
      <c r="I20" s="11">
        <f t="shared" ref="I20:I30" si="9">E20-H20</f>
        <v>-8639.7372000000032</v>
      </c>
      <c r="J20" s="11">
        <v>222253.9</v>
      </c>
      <c r="K20" s="11">
        <f t="shared" ref="K20:K30" si="10">E20-J20</f>
        <v>-1157.1371999999974</v>
      </c>
      <c r="L20" s="11">
        <v>380810.1</v>
      </c>
      <c r="M20" s="14">
        <f t="shared" ref="M20:M30" si="11">E20-L20</f>
        <v>-159713.33719999998</v>
      </c>
    </row>
    <row r="21" spans="1:13" ht="60" customHeight="1">
      <c r="A21" s="10" t="s">
        <v>6</v>
      </c>
      <c r="B21" s="13" t="s">
        <v>34</v>
      </c>
      <c r="C21" s="11">
        <v>1152283</v>
      </c>
      <c r="D21" s="11">
        <v>455204.1</v>
      </c>
      <c r="E21" s="11">
        <v>455194.87790000002</v>
      </c>
      <c r="F21" s="11">
        <f t="shared" si="7"/>
        <v>-9.2220999999553896</v>
      </c>
      <c r="G21" s="11">
        <f t="shared" si="8"/>
        <v>-697088.12210000004</v>
      </c>
      <c r="H21" s="11">
        <v>223618.2</v>
      </c>
      <c r="I21" s="11">
        <f t="shared" si="9"/>
        <v>231576.67790000001</v>
      </c>
      <c r="J21" s="11">
        <v>162895.29999999999</v>
      </c>
      <c r="K21" s="11">
        <f t="shared" si="10"/>
        <v>292299.57790000003</v>
      </c>
      <c r="L21" s="11">
        <v>550227.69999999995</v>
      </c>
      <c r="M21" s="14">
        <f t="shared" si="11"/>
        <v>-95032.822099999932</v>
      </c>
    </row>
    <row r="22" spans="1:13" ht="62.25" customHeight="1">
      <c r="A22" s="10" t="s">
        <v>7</v>
      </c>
      <c r="B22" s="13" t="s">
        <v>35</v>
      </c>
      <c r="C22" s="11">
        <v>916040</v>
      </c>
      <c r="D22" s="11">
        <v>671307.8</v>
      </c>
      <c r="E22" s="11">
        <v>671292.43629999994</v>
      </c>
      <c r="F22" s="11">
        <f t="shared" si="7"/>
        <v>-15.363700000103563</v>
      </c>
      <c r="G22" s="11">
        <f t="shared" si="8"/>
        <v>-244747.56370000006</v>
      </c>
      <c r="H22" s="11">
        <v>560476.30000000005</v>
      </c>
      <c r="I22" s="11">
        <f t="shared" si="9"/>
        <v>110816.1362999999</v>
      </c>
      <c r="J22" s="11">
        <v>531678.9</v>
      </c>
      <c r="K22" s="11">
        <f t="shared" si="10"/>
        <v>139613.53629999992</v>
      </c>
      <c r="L22" s="11">
        <v>358921</v>
      </c>
      <c r="M22" s="14">
        <f t="shared" si="11"/>
        <v>312371.43629999994</v>
      </c>
    </row>
    <row r="23" spans="1:13" ht="62.25" customHeight="1">
      <c r="A23" s="10" t="s">
        <v>44</v>
      </c>
      <c r="B23" s="13" t="s">
        <v>45</v>
      </c>
      <c r="C23" s="11">
        <v>0</v>
      </c>
      <c r="D23" s="11">
        <v>0</v>
      </c>
      <c r="E23" s="11">
        <v>0</v>
      </c>
      <c r="F23" s="11">
        <f t="shared" si="7"/>
        <v>0</v>
      </c>
      <c r="G23" s="11">
        <f t="shared" si="8"/>
        <v>0</v>
      </c>
      <c r="H23" s="11">
        <v>0</v>
      </c>
      <c r="I23" s="11">
        <f t="shared" si="9"/>
        <v>0</v>
      </c>
      <c r="J23" s="11">
        <v>0</v>
      </c>
      <c r="K23" s="11">
        <f t="shared" si="10"/>
        <v>0</v>
      </c>
      <c r="L23" s="11">
        <v>0</v>
      </c>
      <c r="M23" s="14">
        <f t="shared" si="11"/>
        <v>0</v>
      </c>
    </row>
    <row r="24" spans="1:13" ht="138.75" customHeight="1">
      <c r="A24" s="10" t="s">
        <v>8</v>
      </c>
      <c r="B24" s="16" t="s">
        <v>36</v>
      </c>
      <c r="C24" s="11">
        <v>67721</v>
      </c>
      <c r="D24" s="11">
        <v>48306.6</v>
      </c>
      <c r="E24" s="11">
        <v>48304.931349999999</v>
      </c>
      <c r="F24" s="11">
        <f t="shared" si="7"/>
        <v>-1.6686499999996158</v>
      </c>
      <c r="G24" s="11">
        <f t="shared" si="8"/>
        <v>-19416.068650000001</v>
      </c>
      <c r="H24" s="11">
        <v>42123.7</v>
      </c>
      <c r="I24" s="11">
        <f t="shared" si="9"/>
        <v>6181.2313500000018</v>
      </c>
      <c r="J24" s="11">
        <v>37615</v>
      </c>
      <c r="K24" s="11">
        <f t="shared" si="10"/>
        <v>10689.931349999999</v>
      </c>
      <c r="L24" s="11">
        <v>33858.800000000003</v>
      </c>
      <c r="M24" s="14">
        <f t="shared" si="11"/>
        <v>14446.131349999996</v>
      </c>
    </row>
    <row r="25" spans="1:13" ht="58.5" customHeight="1">
      <c r="A25" s="10" t="s">
        <v>9</v>
      </c>
      <c r="B25" s="16" t="s">
        <v>37</v>
      </c>
      <c r="C25" s="11">
        <v>0</v>
      </c>
      <c r="D25" s="11">
        <v>0</v>
      </c>
      <c r="E25" s="11">
        <v>0</v>
      </c>
      <c r="F25" s="11">
        <f t="shared" si="7"/>
        <v>0</v>
      </c>
      <c r="G25" s="11">
        <f t="shared" si="8"/>
        <v>0</v>
      </c>
      <c r="H25" s="11">
        <v>0</v>
      </c>
      <c r="I25" s="11">
        <f t="shared" si="9"/>
        <v>0</v>
      </c>
      <c r="J25" s="11">
        <v>0</v>
      </c>
      <c r="K25" s="11">
        <f t="shared" si="10"/>
        <v>0</v>
      </c>
      <c r="L25" s="11">
        <v>0</v>
      </c>
      <c r="M25" s="14">
        <f t="shared" si="11"/>
        <v>0</v>
      </c>
    </row>
    <row r="26" spans="1:13" ht="40.5" customHeight="1">
      <c r="A26" s="10" t="s">
        <v>10</v>
      </c>
      <c r="B26" s="13" t="s">
        <v>38</v>
      </c>
      <c r="C26" s="11">
        <v>3245262</v>
      </c>
      <c r="D26" s="11">
        <v>1287275.6000000001</v>
      </c>
      <c r="E26" s="11">
        <v>1287271.094</v>
      </c>
      <c r="F26" s="11">
        <f t="shared" si="7"/>
        <v>-4.5060000000521541</v>
      </c>
      <c r="G26" s="11">
        <f t="shared" si="8"/>
        <v>-1957990.906</v>
      </c>
      <c r="H26" s="11">
        <v>1361162.7</v>
      </c>
      <c r="I26" s="11">
        <f t="shared" si="9"/>
        <v>-73891.605999999912</v>
      </c>
      <c r="J26" s="11">
        <v>1767820.4</v>
      </c>
      <c r="K26" s="11">
        <f t="shared" si="10"/>
        <v>-480549.30599999987</v>
      </c>
      <c r="L26" s="11">
        <v>322350.5</v>
      </c>
      <c r="M26" s="14">
        <f t="shared" si="11"/>
        <v>964920.59400000004</v>
      </c>
    </row>
    <row r="27" spans="1:13" ht="24.75" customHeight="1">
      <c r="A27" s="10" t="s">
        <v>11</v>
      </c>
      <c r="B27" s="13" t="s">
        <v>39</v>
      </c>
      <c r="C27" s="11">
        <v>430480</v>
      </c>
      <c r="D27" s="11">
        <v>103150</v>
      </c>
      <c r="E27" s="11">
        <v>103150</v>
      </c>
      <c r="F27" s="11">
        <f t="shared" si="7"/>
        <v>0</v>
      </c>
      <c r="G27" s="11">
        <f t="shared" si="8"/>
        <v>-327330</v>
      </c>
      <c r="H27" s="11">
        <v>304293.90000000002</v>
      </c>
      <c r="I27" s="11">
        <f t="shared" si="9"/>
        <v>-201143.90000000002</v>
      </c>
      <c r="J27" s="11">
        <v>172536</v>
      </c>
      <c r="K27" s="11">
        <f t="shared" si="10"/>
        <v>-69386</v>
      </c>
      <c r="L27" s="11">
        <v>627401.9</v>
      </c>
      <c r="M27" s="14">
        <f t="shared" si="11"/>
        <v>-524251.9</v>
      </c>
    </row>
    <row r="28" spans="1:13" ht="40.5" customHeight="1">
      <c r="A28" s="10" t="s">
        <v>12</v>
      </c>
      <c r="B28" s="13" t="s">
        <v>40</v>
      </c>
      <c r="C28" s="11">
        <v>89272</v>
      </c>
      <c r="D28" s="11">
        <v>36800</v>
      </c>
      <c r="E28" s="11">
        <v>36796.532299999999</v>
      </c>
      <c r="F28" s="11">
        <f t="shared" si="7"/>
        <v>-3.4677000000010594</v>
      </c>
      <c r="G28" s="11">
        <f t="shared" si="8"/>
        <v>-52475.467700000001</v>
      </c>
      <c r="H28" s="11">
        <v>36794.9</v>
      </c>
      <c r="I28" s="11">
        <f t="shared" si="9"/>
        <v>1.6322999999974854</v>
      </c>
      <c r="J28" s="11">
        <v>36605.199999999997</v>
      </c>
      <c r="K28" s="11">
        <f t="shared" si="10"/>
        <v>191.33230000000185</v>
      </c>
      <c r="L28" s="11">
        <v>36599.800000000003</v>
      </c>
      <c r="M28" s="14">
        <f t="shared" si="11"/>
        <v>196.73229999999603</v>
      </c>
    </row>
    <row r="29" spans="1:13" ht="29.25" customHeight="1">
      <c r="A29" s="10" t="s">
        <v>13</v>
      </c>
      <c r="B29" s="13" t="s">
        <v>41</v>
      </c>
      <c r="C29" s="11">
        <v>325</v>
      </c>
      <c r="D29" s="11">
        <v>325</v>
      </c>
      <c r="E29" s="11">
        <v>324.47300000000001</v>
      </c>
      <c r="F29" s="11">
        <f t="shared" si="7"/>
        <v>-0.52699999999998681</v>
      </c>
      <c r="G29" s="11">
        <f t="shared" si="8"/>
        <v>-0.52699999999998681</v>
      </c>
      <c r="H29" s="11">
        <v>206965.8</v>
      </c>
      <c r="I29" s="11">
        <f t="shared" si="9"/>
        <v>-206641.32699999999</v>
      </c>
      <c r="J29" s="11">
        <v>43585</v>
      </c>
      <c r="K29" s="11">
        <f t="shared" si="10"/>
        <v>-43260.527000000002</v>
      </c>
      <c r="L29" s="11">
        <v>11.5</v>
      </c>
      <c r="M29" s="14">
        <f t="shared" si="11"/>
        <v>312.97300000000001</v>
      </c>
    </row>
    <row r="30" spans="1:13" ht="33" customHeight="1">
      <c r="A30" s="10">
        <v>16</v>
      </c>
      <c r="B30" s="10" t="s">
        <v>42</v>
      </c>
      <c r="C30" s="11">
        <v>41100</v>
      </c>
      <c r="D30" s="11">
        <v>20083</v>
      </c>
      <c r="E30" s="11">
        <v>20083</v>
      </c>
      <c r="F30" s="11">
        <f t="shared" si="7"/>
        <v>0</v>
      </c>
      <c r="G30" s="11">
        <f t="shared" si="8"/>
        <v>-21017</v>
      </c>
      <c r="H30" s="11">
        <v>20083</v>
      </c>
      <c r="I30" s="11">
        <f t="shared" si="9"/>
        <v>0</v>
      </c>
      <c r="J30" s="11">
        <v>18174</v>
      </c>
      <c r="K30" s="11">
        <f t="shared" si="10"/>
        <v>1909</v>
      </c>
      <c r="L30" s="11">
        <v>12647</v>
      </c>
      <c r="M30" s="14">
        <f t="shared" si="11"/>
        <v>7436</v>
      </c>
    </row>
  </sheetData>
  <mergeCells count="21">
    <mergeCell ref="L14:M14"/>
    <mergeCell ref="M3:N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2021-02-17T07:44:31Z</dcterms:created>
  <dcterms:modified xsi:type="dcterms:W3CDTF">2026-09-03T04:45:38Z</dcterms:modified>
</cp:coreProperties>
</file>