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44" i="1" l="1"/>
  <c r="G20" i="1"/>
  <c r="G19" i="1" s="1"/>
  <c r="F20" i="1"/>
  <c r="F19" i="1" s="1"/>
  <c r="E20" i="1"/>
  <c r="E19" i="1" s="1"/>
  <c r="D20" i="1"/>
  <c r="C20" i="1"/>
  <c r="D19" i="1"/>
  <c r="C19" i="1"/>
  <c r="G17" i="1"/>
  <c r="F17" i="1"/>
  <c r="E17" i="1"/>
  <c r="D17" i="1"/>
  <c r="C17" i="1"/>
  <c r="G15" i="1"/>
  <c r="F15" i="1"/>
  <c r="E15" i="1"/>
  <c r="D15" i="1"/>
  <c r="C15" i="1"/>
  <c r="G11" i="1"/>
  <c r="F11" i="1"/>
  <c r="F10" i="1" s="1"/>
  <c r="F9" i="1" s="1"/>
  <c r="F8" i="1" s="1"/>
  <c r="E11" i="1"/>
  <c r="E10" i="1" s="1"/>
  <c r="E9" i="1" s="1"/>
  <c r="E8" i="1" s="1"/>
  <c r="D11" i="1"/>
  <c r="D10" i="1" s="1"/>
  <c r="D9" i="1" s="1"/>
  <c r="D8" i="1" s="1"/>
  <c r="C11" i="1"/>
  <c r="G10" i="1"/>
  <c r="C10" i="1"/>
  <c r="C9" i="1" s="1"/>
  <c r="G9" i="1"/>
  <c r="G8" i="1" s="1"/>
</calcChain>
</file>

<file path=xl/sharedStrings.xml><?xml version="1.0" encoding="utf-8"?>
<sst xmlns="http://schemas.openxmlformats.org/spreadsheetml/2006/main" count="82" uniqueCount="79">
  <si>
    <t>2026 жылғы 01 қыркүйекке арналған</t>
  </si>
  <si>
    <t xml:space="preserve">ауданының бюджеттің атқарылуы туралы есеп  </t>
  </si>
  <si>
    <t xml:space="preserve">  </t>
  </si>
  <si>
    <t>мың теңге</t>
  </si>
  <si>
    <t>ББК</t>
  </si>
  <si>
    <t xml:space="preserve">Атауы </t>
  </si>
  <si>
    <t>01.09.2023 жылға орындалуы</t>
  </si>
  <si>
    <t>01.09.2024 жылға орындалуы</t>
  </si>
  <si>
    <t>01.0.9.2025 жылға орындалуы</t>
  </si>
  <si>
    <t xml:space="preserve"> 2026 жыл</t>
  </si>
  <si>
    <t xml:space="preserve"> 01.09.2026 жыл жоспар</t>
  </si>
  <si>
    <t xml:space="preserve"> 01.09.2026 жыл орындалуы</t>
  </si>
  <si>
    <t xml:space="preserve">1 </t>
  </si>
  <si>
    <t>ТҮСІМДЕР</t>
  </si>
  <si>
    <t>I. КІРІСТЕР</t>
  </si>
  <si>
    <t>САЛЫҚТАР МЕН ТӨЛЕМДЕР</t>
  </si>
  <si>
    <t>САЛЫҚТЫҚ ТҮСІМДЕРІ</t>
  </si>
  <si>
    <t>1</t>
  </si>
  <si>
    <t>Салықтық түсімдер</t>
  </si>
  <si>
    <t>САЛЫҚТЫҚ ЕМЕС ТҮСІМДЕР</t>
  </si>
  <si>
    <t>2</t>
  </si>
  <si>
    <t>Салықтық емес түсiмдер</t>
  </si>
  <si>
    <t>НЕГІЗГІ КАПИТАЛДЫ САТУДАН ТҮСЕТІН ТҮСІМДЕР</t>
  </si>
  <si>
    <t>3</t>
  </si>
  <si>
    <t>Негізгі капиталды сатудан түсетін түсімдер</t>
  </si>
  <si>
    <t>ТРАНСФЕРТТЕРДІҢ ТҮСІМДЕРІ</t>
  </si>
  <si>
    <t>4</t>
  </si>
  <si>
    <t>Трансферттердің түсімдері</t>
  </si>
  <si>
    <t>ШЫҒЫСТАР</t>
  </si>
  <si>
    <t>II. ШЫҒЫНДАР</t>
  </si>
  <si>
    <t>01</t>
  </si>
  <si>
    <t>Жалпы сипаттағы мемлекеттiк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</si>
  <si>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</si>
  <si>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</si>
  <si>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</si>
  <si>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</si>
  <si>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</si>
  <si>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</si>
  <si>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</si>
  <si>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</si>
  <si>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</si>
  <si>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</si>
  <si>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</si>
  <si>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</si>
  <si>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</si>
  <si>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кешені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</si>
  <si>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</si>
  <si>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</si>
  <si>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</si>
  <si>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</si>
  <si>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</si>
  <si>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</si>
  <si>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</si>
  <si>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</si>
  <si>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</si>
  <si>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</si>
  <si>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</si>
  <si>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</si>
  <si>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</si>
  <si>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</si>
  <si>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БЮДЖЕТТІК КРЕДИТТЕРДІ ӨТЕУ</t>
  </si>
  <si>
    <t>5</t>
  </si>
  <si>
    <t>Бюджеттік кредиттерді өтеу</t>
  </si>
  <si>
    <t>IV. ҚАРЖЫЛЫҚ АКТИВТЕРМЕН БОЛАТЫН ОПЕРАЦИЯЛАР БОЙЫНША САЛЬДО</t>
  </si>
  <si>
    <t>МЕМЛЕКЕТТІҢ ҚАРЖЫЛЫҚ АКТИВТЕРІН САТУДАН ТҮСКЕН ТҮСІМДЕР</t>
  </si>
  <si>
    <t>6</t>
  </si>
  <si>
    <t>Мемлекеттің қаржы активтерін сатудан түсетін түсімдер</t>
  </si>
  <si>
    <t>ПРИОБРЕТЕНИЕ ФИНАНСОВЫХ АКТИВОВ</t>
  </si>
  <si>
    <t>прочие</t>
  </si>
  <si>
    <t>V. БЮДЖЕТТІҢ ТАПШЫЛЫҒЫ (ПРОФИЦИТІ)</t>
  </si>
  <si>
    <t>VI. БЮДЖЕТТІҢ ТАПШЫЛЫҒЫН ҚАРЖЫЛАНДЫРУ (ПРОФИЦИТТІ ПАЙДАЛАНУ)</t>
  </si>
  <si>
    <t>ҚАРЫЗДАРДЫҢ ТҮСІМІ</t>
  </si>
  <si>
    <t>7</t>
  </si>
  <si>
    <t>Қарыздар түсімі</t>
  </si>
  <si>
    <t>ҚАРЫЗДАРДЫ ӨТЕУ</t>
  </si>
  <si>
    <t>16</t>
  </si>
  <si>
    <t>Қарыздарды өтеу</t>
  </si>
  <si>
    <t>БЮДЖЕТ ҚАРАЖАТТАРЫНЫҢ ҚОЛДАНЫЛАТЫН ҚАЛДЫҚТАРЫ</t>
  </si>
  <si>
    <t>Анықтамалық:
Бюджет қаражаттарының қалдықтары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</si>
</sst>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>
    <font>
      <sz val="11"/>
      <color theme="1"/>
      <name val="Calibri"/>
      <family val="2"/>
      <scheme val="minor"/>
    </font>
    <font>
      <b/>
      <sz val="12"/>
      <name val="KZ Times New Roman"/>
      <family val="1"/>
      <charset val="204"/>
    </font>
    <font>
      <b/>
      <i/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left" vertical="center" wrapText="1"/>
    </xf>
    <xf numFmtId="164" fontId="6" fillId="3" borderId="5" xfId="0" applyNumberFormat="1" applyFont="1" applyFill="1" applyBorder="1" applyAlignment="1">
      <alignment vertical="center"/>
    </xf>
    <xf numFmtId="164" fontId="6" fillId="0" borderId="5" xfId="0" applyNumberFormat="1" applyFont="1" applyBorder="1" applyAlignment="1">
      <alignment vertical="center"/>
    </xf>
    <xf numFmtId="49" fontId="3" fillId="2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 wrapText="1"/>
    </xf>
    <xf numFmtId="164" fontId="3" fillId="0" borderId="5" xfId="0" applyNumberFormat="1" applyFont="1" applyBorder="1" applyAlignment="1">
      <alignment vertical="center"/>
    </xf>
    <xf numFmtId="49" fontId="7" fillId="2" borderId="5" xfId="0" applyNumberFormat="1" applyFont="1" applyFill="1" applyBorder="1" applyAlignment="1">
      <alignment horizontal="right" vertical="center"/>
    </xf>
    <xf numFmtId="0" fontId="7" fillId="2" borderId="5" xfId="0" applyFont="1" applyFill="1" applyBorder="1" applyAlignment="1">
      <alignment horizontal="left" vertical="center" wrapText="1"/>
    </xf>
    <xf numFmtId="164" fontId="7" fillId="2" borderId="5" xfId="0" applyNumberFormat="1" applyFont="1" applyFill="1" applyBorder="1" applyAlignment="1">
      <alignment vertical="center"/>
    </xf>
    <xf numFmtId="164" fontId="7" fillId="0" borderId="5" xfId="0" applyNumberFormat="1" applyFont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vertical="center"/>
    </xf>
    <xf numFmtId="0" fontId="4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M18" sqref="M18"/>
    </sheetView>
  </sheetViews>
  <sheetFormatPr defaultRowHeight="15"/>
  <cols>
    <col min="2" max="2" width="15.5703125" customWidth="1"/>
  </cols>
  <sheetData>
    <row r="1" spans="1:7" ht="15.75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2"/>
      <c r="C2" s="2"/>
      <c r="D2" s="2"/>
      <c r="E2" s="2"/>
      <c r="F2" s="2"/>
      <c r="G2" s="2"/>
    </row>
    <row r="3" spans="1:7">
      <c r="A3" s="3"/>
      <c r="B3" s="4"/>
      <c r="C3" s="5"/>
      <c r="D3" s="5"/>
      <c r="E3" s="5"/>
      <c r="F3" s="5"/>
      <c r="G3" s="5"/>
    </row>
    <row r="4" spans="1:7">
      <c r="A4" s="3" t="s">
        <v>2</v>
      </c>
      <c r="B4" s="5"/>
      <c r="C4" s="5"/>
      <c r="D4" s="5"/>
      <c r="E4" s="5"/>
      <c r="F4" s="5"/>
      <c r="G4" s="5" t="s">
        <v>3</v>
      </c>
    </row>
    <row r="5" spans="1:7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8" t="s">
        <v>9</v>
      </c>
      <c r="G5" s="9"/>
    </row>
    <row r="6" spans="1:7" ht="31.5">
      <c r="A6" s="10"/>
      <c r="B6" s="11"/>
      <c r="C6" s="11"/>
      <c r="D6" s="11"/>
      <c r="E6" s="11"/>
      <c r="F6" s="12" t="s">
        <v>10</v>
      </c>
      <c r="G6" s="12" t="s">
        <v>11</v>
      </c>
    </row>
    <row r="7" spans="1:7">
      <c r="A7" s="13" t="s">
        <v>12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</row>
    <row r="8" spans="1:7">
      <c r="A8" s="15"/>
      <c r="B8" s="16" t="s">
        <v>13</v>
      </c>
      <c r="C8" s="17">
        <v>26816.7</v>
      </c>
      <c r="D8" s="17">
        <f>D9+D41+D45+D39</f>
        <v>37862.800000000003</v>
      </c>
      <c r="E8" s="17">
        <f>E9+E41+E45+E39</f>
        <v>61428.800000000003</v>
      </c>
      <c r="F8" s="17">
        <f>F9+F41+F45+F39</f>
        <v>138405</v>
      </c>
      <c r="G8" s="17">
        <f>G9+G41+G45+G39</f>
        <v>157099.79999999999</v>
      </c>
    </row>
    <row r="9" spans="1:7">
      <c r="A9" s="15"/>
      <c r="B9" s="16" t="s">
        <v>14</v>
      </c>
      <c r="C9" s="18">
        <f>C10+C15+C17</f>
        <v>26816.699999999997</v>
      </c>
      <c r="D9" s="18">
        <f>D10+D15+D17</f>
        <v>37862.800000000003</v>
      </c>
      <c r="E9" s="18">
        <f>E10+E15+E17</f>
        <v>61428.800000000003</v>
      </c>
      <c r="F9" s="18">
        <f>F10+F15+F17</f>
        <v>138405</v>
      </c>
      <c r="G9" s="18">
        <f>G10+G15+G17</f>
        <v>157099.79999999999</v>
      </c>
    </row>
    <row r="10" spans="1:7" ht="24">
      <c r="A10" s="15"/>
      <c r="B10" s="16" t="s">
        <v>15</v>
      </c>
      <c r="C10" s="17">
        <f t="shared" ref="C10:G11" si="0">C11</f>
        <v>5156.7</v>
      </c>
      <c r="D10" s="17">
        <f t="shared" si="0"/>
        <v>14886.4</v>
      </c>
      <c r="E10" s="17">
        <f t="shared" si="0"/>
        <v>19730.400000000001</v>
      </c>
      <c r="F10" s="17">
        <f t="shared" si="0"/>
        <v>17993.7</v>
      </c>
      <c r="G10" s="17">
        <f t="shared" si="0"/>
        <v>36688.5</v>
      </c>
    </row>
    <row r="11" spans="1:7" ht="21">
      <c r="A11" s="19"/>
      <c r="B11" s="20" t="s">
        <v>16</v>
      </c>
      <c r="C11" s="21">
        <f t="shared" si="0"/>
        <v>5156.7</v>
      </c>
      <c r="D11" s="21">
        <f t="shared" si="0"/>
        <v>14886.4</v>
      </c>
      <c r="E11" s="21">
        <f t="shared" si="0"/>
        <v>19730.400000000001</v>
      </c>
      <c r="F11" s="21">
        <f t="shared" si="0"/>
        <v>17993.7</v>
      </c>
      <c r="G11" s="21">
        <f t="shared" si="0"/>
        <v>36688.5</v>
      </c>
    </row>
    <row r="12" spans="1:7" ht="22.5">
      <c r="A12" s="22" t="s">
        <v>17</v>
      </c>
      <c r="B12" s="23" t="s">
        <v>18</v>
      </c>
      <c r="C12" s="24">
        <v>5156.7</v>
      </c>
      <c r="D12" s="24">
        <v>14886.4</v>
      </c>
      <c r="E12" s="24">
        <v>19730.400000000001</v>
      </c>
      <c r="F12" s="24">
        <v>17993.7</v>
      </c>
      <c r="G12" s="24">
        <v>36688.5</v>
      </c>
    </row>
    <row r="13" spans="1:7" ht="21">
      <c r="A13" s="19"/>
      <c r="B13" s="20" t="s">
        <v>19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</row>
    <row r="14" spans="1:7" ht="22.5">
      <c r="A14" s="22" t="s">
        <v>20</v>
      </c>
      <c r="B14" s="23" t="s">
        <v>21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</row>
    <row r="15" spans="1:7" ht="52.5">
      <c r="A15" s="19"/>
      <c r="B15" s="20" t="s">
        <v>22</v>
      </c>
      <c r="C15" s="21">
        <f>C16</f>
        <v>68.2</v>
      </c>
      <c r="D15" s="21">
        <f>D16</f>
        <v>2006.4</v>
      </c>
      <c r="E15" s="21">
        <f>E16</f>
        <v>699</v>
      </c>
      <c r="F15" s="21">
        <f>F16</f>
        <v>0</v>
      </c>
      <c r="G15" s="21">
        <f>G16</f>
        <v>0</v>
      </c>
    </row>
    <row r="16" spans="1:7" ht="33.75">
      <c r="A16" s="22" t="s">
        <v>23</v>
      </c>
      <c r="B16" s="23" t="s">
        <v>24</v>
      </c>
      <c r="C16" s="25">
        <v>68.2</v>
      </c>
      <c r="D16" s="25">
        <v>2006.4</v>
      </c>
      <c r="E16" s="25">
        <v>699</v>
      </c>
      <c r="F16" s="25">
        <v>0</v>
      </c>
      <c r="G16" s="25">
        <v>0</v>
      </c>
    </row>
    <row r="17" spans="1:7" ht="21">
      <c r="A17" s="19"/>
      <c r="B17" s="20" t="s">
        <v>25</v>
      </c>
      <c r="C17" s="21">
        <f>C18</f>
        <v>21591.8</v>
      </c>
      <c r="D17" s="21">
        <f>D18</f>
        <v>20970</v>
      </c>
      <c r="E17" s="21">
        <f>E18</f>
        <v>40999.4</v>
      </c>
      <c r="F17" s="21">
        <f>F18</f>
        <v>120411.3</v>
      </c>
      <c r="G17" s="21">
        <f>G18</f>
        <v>120411.3</v>
      </c>
    </row>
    <row r="18" spans="1:7" ht="22.5">
      <c r="A18" s="22" t="s">
        <v>26</v>
      </c>
      <c r="B18" s="23" t="s">
        <v>27</v>
      </c>
      <c r="C18" s="25">
        <v>21591.8</v>
      </c>
      <c r="D18" s="25">
        <v>20970</v>
      </c>
      <c r="E18" s="25">
        <v>40999.4</v>
      </c>
      <c r="F18" s="25">
        <v>120411.3</v>
      </c>
      <c r="G18" s="25">
        <v>120411.3</v>
      </c>
    </row>
    <row r="19" spans="1:7">
      <c r="A19" s="15"/>
      <c r="B19" s="16" t="s">
        <v>28</v>
      </c>
      <c r="C19" s="18">
        <f>C20</f>
        <v>29682.9</v>
      </c>
      <c r="D19" s="26">
        <f>D20</f>
        <v>27934.899999999998</v>
      </c>
      <c r="E19" s="26">
        <f>E20</f>
        <v>53045.399999999994</v>
      </c>
      <c r="F19" s="26">
        <f>F20</f>
        <v>138406.20000000001</v>
      </c>
      <c r="G19" s="26">
        <f>G20</f>
        <v>138404.90000000002</v>
      </c>
    </row>
    <row r="20" spans="1:7">
      <c r="A20" s="27"/>
      <c r="B20" s="28" t="s">
        <v>29</v>
      </c>
      <c r="C20" s="25">
        <f>C21+C26+C31+C32</f>
        <v>29682.9</v>
      </c>
      <c r="D20" s="18">
        <f>D21+D26+D31+D34</f>
        <v>27934.899999999998</v>
      </c>
      <c r="E20" s="18">
        <f>E21+E26+E31+E34</f>
        <v>53045.399999999994</v>
      </c>
      <c r="F20" s="18">
        <f>F21+F26+F31+F34</f>
        <v>138406.20000000001</v>
      </c>
      <c r="G20" s="18">
        <f>G21+G26+G31+G34</f>
        <v>138404.90000000002</v>
      </c>
    </row>
    <row r="21" spans="1:7" ht="33.75">
      <c r="A21" s="29" t="s">
        <v>30</v>
      </c>
      <c r="B21" s="30" t="s">
        <v>31</v>
      </c>
      <c r="C21" s="25">
        <v>19876.8</v>
      </c>
      <c r="D21" s="25">
        <v>23510.1</v>
      </c>
      <c r="E21" s="25">
        <v>27018.9</v>
      </c>
      <c r="F21" s="25">
        <v>29652.7</v>
      </c>
      <c r="G21" s="25">
        <v>29651.4</v>
      </c>
    </row>
    <row r="22" spans="1:7">
      <c r="A22" s="29" t="s">
        <v>32</v>
      </c>
      <c r="B22" s="30" t="s">
        <v>33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7" ht="56.25">
      <c r="A23" s="29" t="s">
        <v>34</v>
      </c>
      <c r="B23" s="30" t="s">
        <v>35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7">
      <c r="A24" s="29" t="s">
        <v>36</v>
      </c>
      <c r="B24" s="30" t="s">
        <v>37</v>
      </c>
      <c r="C24" s="25">
        <v>0</v>
      </c>
      <c r="D24" s="25">
        <v>0</v>
      </c>
      <c r="E24" s="25">
        <v>0</v>
      </c>
      <c r="F24" s="25">
        <v>0</v>
      </c>
      <c r="G24" s="25">
        <v>0</v>
      </c>
    </row>
    <row r="25" spans="1:7" ht="33.75">
      <c r="A25" s="29" t="s">
        <v>38</v>
      </c>
      <c r="B25" s="30" t="s">
        <v>39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7" ht="33.75">
      <c r="A26" s="29" t="s">
        <v>40</v>
      </c>
      <c r="B26" s="30" t="s">
        <v>41</v>
      </c>
      <c r="C26" s="25">
        <v>6737.1</v>
      </c>
      <c r="D26" s="25">
        <v>2744.7</v>
      </c>
      <c r="E26" s="25">
        <v>11145.3</v>
      </c>
      <c r="F26" s="25">
        <v>4722.7</v>
      </c>
      <c r="G26" s="25">
        <v>4722.7</v>
      </c>
    </row>
    <row r="27" spans="1:7" ht="45">
      <c r="A27" s="29" t="s">
        <v>42</v>
      </c>
      <c r="B27" s="30" t="s">
        <v>43</v>
      </c>
      <c r="C27" s="25"/>
      <c r="D27" s="25">
        <v>0</v>
      </c>
      <c r="E27" s="25">
        <v>0</v>
      </c>
      <c r="F27" s="25">
        <v>0</v>
      </c>
      <c r="G27" s="25">
        <v>0</v>
      </c>
    </row>
    <row r="28" spans="1:7" ht="45">
      <c r="A28" s="29" t="s">
        <v>44</v>
      </c>
      <c r="B28" s="30" t="s">
        <v>45</v>
      </c>
      <c r="C28" s="25">
        <v>0</v>
      </c>
      <c r="D28" s="25"/>
      <c r="E28" s="25"/>
      <c r="F28" s="25"/>
      <c r="G28" s="25"/>
    </row>
    <row r="29" spans="1:7" ht="101.25">
      <c r="A29" s="29" t="s">
        <v>46</v>
      </c>
      <c r="B29" s="30" t="s">
        <v>47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</row>
    <row r="30" spans="1:7" ht="45">
      <c r="A30" s="29" t="s">
        <v>48</v>
      </c>
      <c r="B30" s="30" t="s">
        <v>49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</row>
    <row r="31" spans="1:7" ht="22.5">
      <c r="A31" s="29" t="s">
        <v>50</v>
      </c>
      <c r="B31" s="30" t="s">
        <v>51</v>
      </c>
      <c r="C31" s="25">
        <v>300</v>
      </c>
      <c r="D31" s="25">
        <v>1680</v>
      </c>
      <c r="E31" s="25">
        <v>14881.2</v>
      </c>
      <c r="F31" s="25">
        <v>104029.6</v>
      </c>
      <c r="G31" s="25">
        <v>104029.6</v>
      </c>
    </row>
    <row r="32" spans="1:7">
      <c r="A32" s="29" t="s">
        <v>52</v>
      </c>
      <c r="B32" s="30" t="s">
        <v>53</v>
      </c>
      <c r="C32" s="25">
        <v>2769</v>
      </c>
      <c r="D32" s="25">
        <v>0</v>
      </c>
      <c r="E32" s="25">
        <v>0</v>
      </c>
      <c r="F32" s="25">
        <v>0</v>
      </c>
      <c r="G32" s="25">
        <v>0</v>
      </c>
    </row>
    <row r="33" spans="1:7" ht="22.5">
      <c r="A33" s="29" t="s">
        <v>54</v>
      </c>
      <c r="B33" s="30" t="s">
        <v>55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</row>
    <row r="34" spans="1:7">
      <c r="A34" s="29" t="s">
        <v>56</v>
      </c>
      <c r="B34" s="30" t="s">
        <v>57</v>
      </c>
      <c r="C34" s="25">
        <v>0</v>
      </c>
      <c r="D34" s="25">
        <v>0.1</v>
      </c>
      <c r="E34" s="25">
        <v>0</v>
      </c>
      <c r="F34" s="25">
        <v>1.2</v>
      </c>
      <c r="G34" s="25">
        <v>1.2</v>
      </c>
    </row>
    <row r="35" spans="1:7" ht="36">
      <c r="A35" s="27"/>
      <c r="B35" s="28" t="s">
        <v>58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ht="21">
      <c r="A36" s="31"/>
      <c r="B36" s="32" t="s">
        <v>59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</row>
    <row r="37" spans="1:7" ht="101.25">
      <c r="A37" s="29" t="s">
        <v>46</v>
      </c>
      <c r="B37" s="30" t="s">
        <v>47</v>
      </c>
      <c r="C37" s="25">
        <v>0</v>
      </c>
      <c r="D37" s="25">
        <v>0</v>
      </c>
      <c r="E37" s="25">
        <v>0</v>
      </c>
      <c r="F37" s="25">
        <v>0</v>
      </c>
      <c r="G37" s="25">
        <v>0</v>
      </c>
    </row>
    <row r="38" spans="1:7" ht="31.5">
      <c r="A38" s="31"/>
      <c r="B38" s="32" t="s">
        <v>60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</row>
    <row r="39" spans="1:7" ht="22.5">
      <c r="A39" s="29" t="s">
        <v>61</v>
      </c>
      <c r="B39" s="30" t="s">
        <v>62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</row>
    <row r="40" spans="1:7" ht="72">
      <c r="A40" s="27"/>
      <c r="B40" s="28" t="s">
        <v>63</v>
      </c>
      <c r="C40" s="25">
        <v>0</v>
      </c>
      <c r="D40" s="18">
        <v>0</v>
      </c>
      <c r="E40" s="18">
        <v>0</v>
      </c>
      <c r="F40" s="18">
        <v>0</v>
      </c>
      <c r="G40" s="18">
        <v>0</v>
      </c>
    </row>
    <row r="41" spans="1:7" ht="63">
      <c r="A41" s="31"/>
      <c r="B41" s="32" t="s">
        <v>64</v>
      </c>
      <c r="C41" s="18"/>
      <c r="D41" s="18">
        <v>0</v>
      </c>
      <c r="E41" s="18">
        <v>0</v>
      </c>
      <c r="F41" s="18">
        <v>0</v>
      </c>
      <c r="G41" s="18">
        <v>0</v>
      </c>
    </row>
    <row r="42" spans="1:7" ht="45">
      <c r="A42" s="29" t="s">
        <v>65</v>
      </c>
      <c r="B42" s="30" t="s">
        <v>66</v>
      </c>
      <c r="C42" s="18"/>
      <c r="D42" s="18">
        <v>0</v>
      </c>
      <c r="E42" s="18">
        <v>0</v>
      </c>
      <c r="F42" s="18">
        <v>0</v>
      </c>
      <c r="G42" s="18">
        <v>0</v>
      </c>
    </row>
    <row r="43" spans="1:7" ht="33.75">
      <c r="A43" s="33"/>
      <c r="B43" s="34" t="s">
        <v>67</v>
      </c>
      <c r="C43" s="18">
        <v>-2866.1</v>
      </c>
      <c r="D43" s="18">
        <v>9928</v>
      </c>
      <c r="E43" s="18">
        <v>9928</v>
      </c>
      <c r="F43" s="18">
        <v>0</v>
      </c>
      <c r="G43" s="18">
        <v>18694.900000000001</v>
      </c>
    </row>
    <row r="44" spans="1:7">
      <c r="A44" s="33" t="s">
        <v>52</v>
      </c>
      <c r="B44" s="34" t="s">
        <v>68</v>
      </c>
      <c r="C44" s="18">
        <v>-2866.1</v>
      </c>
      <c r="D44" s="18">
        <v>9928</v>
      </c>
      <c r="E44" s="18">
        <v>9928</v>
      </c>
      <c r="F44" s="18">
        <v>0</v>
      </c>
      <c r="G44" s="18">
        <f>G43</f>
        <v>18694.900000000001</v>
      </c>
    </row>
    <row r="45" spans="1:7" ht="36">
      <c r="A45" s="27"/>
      <c r="B45" s="28" t="s">
        <v>69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60">
      <c r="A46" s="27"/>
      <c r="B46" s="28" t="s">
        <v>70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</row>
    <row r="47" spans="1:7" ht="21">
      <c r="A47" s="31"/>
      <c r="B47" s="32" t="s">
        <v>71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>
      <c r="A48" s="29" t="s">
        <v>72</v>
      </c>
      <c r="B48" s="30" t="s">
        <v>73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</row>
    <row r="49" spans="1:7" ht="21">
      <c r="A49" s="31"/>
      <c r="B49" s="32" t="s">
        <v>74</v>
      </c>
      <c r="C49" s="21">
        <v>2866.1</v>
      </c>
      <c r="D49" s="21">
        <v>-9928</v>
      </c>
      <c r="E49" s="21">
        <v>-9928</v>
      </c>
      <c r="F49" s="21">
        <v>0</v>
      </c>
      <c r="G49" s="21">
        <v>-18694.900000000001</v>
      </c>
    </row>
    <row r="50" spans="1:7">
      <c r="A50" s="29" t="s">
        <v>75</v>
      </c>
      <c r="B50" s="30" t="s">
        <v>76</v>
      </c>
      <c r="C50" s="18"/>
      <c r="D50" s="18"/>
      <c r="E50" s="18"/>
      <c r="F50" s="18"/>
      <c r="G50" s="18"/>
    </row>
    <row r="51" spans="1:7" ht="52.5">
      <c r="A51" s="31"/>
      <c r="B51" s="32" t="s">
        <v>77</v>
      </c>
      <c r="C51" s="21">
        <v>14674.8</v>
      </c>
      <c r="D51" s="21">
        <v>3667.3</v>
      </c>
      <c r="E51" s="21">
        <v>3667.3</v>
      </c>
      <c r="F51" s="21">
        <v>0</v>
      </c>
      <c r="G51" s="21">
        <v>4930.3999999999996</v>
      </c>
    </row>
    <row r="52" spans="1:7" ht="48">
      <c r="A52" s="27"/>
      <c r="B52" s="28" t="s">
        <v>78</v>
      </c>
      <c r="C52" s="21">
        <v>11808.7</v>
      </c>
      <c r="D52" s="21">
        <v>13595.3</v>
      </c>
      <c r="E52" s="21">
        <v>13595.3</v>
      </c>
      <c r="F52" s="21">
        <v>0</v>
      </c>
      <c r="G52" s="21">
        <v>23625.3</v>
      </c>
    </row>
  </sheetData>
  <mergeCells count="8">
    <mergeCell ref="A1:G1"/>
    <mergeCell ref="A2:G2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2026-09-09T07:52:18Z</dcterms:modified>
</cp:coreProperties>
</file>