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2D071B2-E4EC-4172-8C79-24931678CE3A}" xr6:coauthVersionLast="47" xr6:coauthVersionMax="47" xr10:uidLastSave="{00000000-0000-0000-0000-000000000000}"/>
  <bookViews>
    <workbookView xWindow="-108" yWindow="-108" windowWidth="23256" windowHeight="12456" activeTab="1" xr2:uid="{00000000-000D-0000-FFFF-FFFF00000000}"/>
  </bookViews>
  <sheets>
    <sheet name="рус" sheetId="1" r:id="rId1"/>
    <sheet name="каз прав"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4" l="1"/>
  <c r="F11" i="4"/>
  <c r="I18" i="1"/>
  <c r="I34" i="1"/>
  <c r="I21" i="1"/>
  <c r="I107" i="4"/>
  <c r="H107" i="4"/>
  <c r="G107" i="4"/>
  <c r="F107" i="4"/>
  <c r="I105" i="4"/>
  <c r="I104" i="4" s="1"/>
  <c r="F104" i="4"/>
  <c r="G104" i="4"/>
  <c r="I100" i="4"/>
  <c r="I99" i="4" s="1"/>
  <c r="H100" i="4"/>
  <c r="G100" i="4"/>
  <c r="G99" i="4" s="1"/>
  <c r="H99" i="4"/>
  <c r="H98" i="4" s="1"/>
  <c r="F99" i="4"/>
  <c r="I92" i="4"/>
  <c r="I91" i="4" s="1"/>
  <c r="H92" i="4"/>
  <c r="G92" i="4"/>
  <c r="F92" i="4"/>
  <c r="H91" i="4"/>
  <c r="G91" i="4"/>
  <c r="F91" i="4"/>
  <c r="I89" i="4"/>
  <c r="H89" i="4"/>
  <c r="G89" i="4"/>
  <c r="F89" i="4"/>
  <c r="I87" i="4"/>
  <c r="H87" i="4"/>
  <c r="G87" i="4"/>
  <c r="F87" i="4"/>
  <c r="F86" i="4"/>
  <c r="I80" i="4"/>
  <c r="I79" i="4" s="1"/>
  <c r="H80" i="4"/>
  <c r="H79" i="4" s="1"/>
  <c r="G80" i="4"/>
  <c r="G79" i="4" s="1"/>
  <c r="F80" i="4"/>
  <c r="F79" i="4" s="1"/>
  <c r="I77" i="4"/>
  <c r="H77" i="4"/>
  <c r="G77" i="4"/>
  <c r="F77" i="4"/>
  <c r="F76" i="4" s="1"/>
  <c r="I76" i="4"/>
  <c r="H76" i="4"/>
  <c r="G76" i="4"/>
  <c r="I74" i="4"/>
  <c r="I73" i="4" s="1"/>
  <c r="H74" i="4"/>
  <c r="H73" i="4" s="1"/>
  <c r="G74" i="4"/>
  <c r="G73" i="4" s="1"/>
  <c r="F74" i="4"/>
  <c r="F73" i="4"/>
  <c r="I70" i="4"/>
  <c r="H70" i="4"/>
  <c r="G70" i="4"/>
  <c r="F70" i="4"/>
  <c r="I64" i="4"/>
  <c r="H64" i="4"/>
  <c r="G64" i="4"/>
  <c r="F64" i="4"/>
  <c r="I60" i="4"/>
  <c r="H60" i="4"/>
  <c r="G60" i="4"/>
  <c r="F60" i="4"/>
  <c r="I58" i="4"/>
  <c r="H58" i="4"/>
  <c r="G58" i="4"/>
  <c r="F58" i="4"/>
  <c r="I56" i="4"/>
  <c r="I53" i="4" s="1"/>
  <c r="H56" i="4"/>
  <c r="H53" i="4" s="1"/>
  <c r="G56" i="4"/>
  <c r="G53" i="4" s="1"/>
  <c r="F56" i="4"/>
  <c r="I54" i="4"/>
  <c r="H54" i="4"/>
  <c r="G54" i="4"/>
  <c r="F54" i="4"/>
  <c r="I50" i="4"/>
  <c r="I49" i="4" s="1"/>
  <c r="H50" i="4"/>
  <c r="H49" i="4" s="1"/>
  <c r="G50" i="4"/>
  <c r="G49" i="4" s="1"/>
  <c r="F50" i="4"/>
  <c r="F49" i="4" s="1"/>
  <c r="I47" i="4"/>
  <c r="I46" i="4" s="1"/>
  <c r="H47" i="4"/>
  <c r="G47" i="4"/>
  <c r="F47" i="4"/>
  <c r="H46" i="4"/>
  <c r="G46" i="4"/>
  <c r="F46" i="4"/>
  <c r="I44" i="4"/>
  <c r="H44" i="4"/>
  <c r="G44" i="4"/>
  <c r="F44" i="4"/>
  <c r="I37" i="4"/>
  <c r="H37" i="4"/>
  <c r="G37" i="4"/>
  <c r="F37" i="4"/>
  <c r="H34" i="4"/>
  <c r="G34" i="4"/>
  <c r="F34" i="4"/>
  <c r="I30" i="4"/>
  <c r="H30" i="4"/>
  <c r="G30" i="4"/>
  <c r="F30" i="4"/>
  <c r="I27" i="4"/>
  <c r="H27" i="4"/>
  <c r="F27" i="4"/>
  <c r="I24" i="4"/>
  <c r="I17" i="4" s="1"/>
  <c r="H24" i="4"/>
  <c r="F24" i="4"/>
  <c r="H21" i="4"/>
  <c r="H17" i="4" s="1"/>
  <c r="G21" i="4"/>
  <c r="F21" i="4"/>
  <c r="I15" i="4"/>
  <c r="H15" i="4"/>
  <c r="G15" i="4"/>
  <c r="F15" i="4"/>
  <c r="I14" i="4"/>
  <c r="H14" i="4"/>
  <c r="G14" i="4"/>
  <c r="F14" i="4"/>
  <c r="I11" i="4"/>
  <c r="I10" i="4" s="1"/>
  <c r="H11" i="4"/>
  <c r="H10" i="4" s="1"/>
  <c r="G11" i="4"/>
  <c r="G10" i="4" s="1"/>
  <c r="F10" i="4"/>
  <c r="F53" i="4" l="1"/>
  <c r="F17" i="4"/>
  <c r="G86" i="4"/>
  <c r="G52" i="4" s="1"/>
  <c r="H86" i="4"/>
  <c r="H29" i="4"/>
  <c r="I86" i="4"/>
  <c r="I29" i="4"/>
  <c r="I9" i="4" s="1"/>
  <c r="G98" i="4"/>
  <c r="G29" i="4"/>
  <c r="F29" i="4"/>
  <c r="F9" i="4" s="1"/>
  <c r="F8" i="4" s="1"/>
  <c r="H52" i="4"/>
  <c r="I52" i="4"/>
  <c r="F98" i="4"/>
  <c r="F52" i="4"/>
  <c r="G17" i="4"/>
  <c r="H9" i="4"/>
  <c r="I98" i="4"/>
  <c r="H100" i="1"/>
  <c r="H99" i="1" s="1"/>
  <c r="I100" i="1"/>
  <c r="I99" i="1" s="1"/>
  <c r="F37" i="1"/>
  <c r="G37" i="1"/>
  <c r="G34" i="1"/>
  <c r="H18" i="1"/>
  <c r="F10" i="1"/>
  <c r="G24" i="1"/>
  <c r="G21" i="1"/>
  <c r="I107" i="1"/>
  <c r="H107" i="1"/>
  <c r="G107" i="1"/>
  <c r="F107" i="1"/>
  <c r="I105" i="1"/>
  <c r="F104" i="1"/>
  <c r="G104" i="1"/>
  <c r="G100" i="1"/>
  <c r="G99" i="1" s="1"/>
  <c r="F99" i="1"/>
  <c r="I92" i="1"/>
  <c r="I91" i="1" s="1"/>
  <c r="H92" i="1"/>
  <c r="H91" i="1" s="1"/>
  <c r="G92" i="1"/>
  <c r="G91" i="1" s="1"/>
  <c r="F92" i="1"/>
  <c r="F91" i="1" s="1"/>
  <c r="I89" i="1"/>
  <c r="H89" i="1"/>
  <c r="G89" i="1"/>
  <c r="F89" i="1"/>
  <c r="I87" i="1"/>
  <c r="I86" i="1" s="1"/>
  <c r="H87" i="1"/>
  <c r="H86" i="1" s="1"/>
  <c r="G87" i="1"/>
  <c r="G86" i="1" s="1"/>
  <c r="F87" i="1"/>
  <c r="I80" i="1"/>
  <c r="I79" i="1" s="1"/>
  <c r="H80" i="1"/>
  <c r="H79" i="1" s="1"/>
  <c r="G80" i="1"/>
  <c r="G79" i="1" s="1"/>
  <c r="F80" i="1"/>
  <c r="F79" i="1" s="1"/>
  <c r="I77" i="1"/>
  <c r="H77" i="1"/>
  <c r="G77" i="1"/>
  <c r="G76" i="1" s="1"/>
  <c r="F77" i="1"/>
  <c r="I76" i="1"/>
  <c r="H76" i="1"/>
  <c r="F76" i="1"/>
  <c r="I74" i="1"/>
  <c r="I73" i="1" s="1"/>
  <c r="H74" i="1"/>
  <c r="H73" i="1" s="1"/>
  <c r="G74" i="1"/>
  <c r="G73" i="1" s="1"/>
  <c r="F74" i="1"/>
  <c r="F73" i="1" s="1"/>
  <c r="I70" i="1"/>
  <c r="H70" i="1"/>
  <c r="G70" i="1"/>
  <c r="F70" i="1"/>
  <c r="I64" i="1"/>
  <c r="H64" i="1"/>
  <c r="G64" i="1"/>
  <c r="F64" i="1"/>
  <c r="I60" i="1"/>
  <c r="H60" i="1"/>
  <c r="G60" i="1"/>
  <c r="F60" i="1"/>
  <c r="I58" i="1"/>
  <c r="H58" i="1"/>
  <c r="G58" i="1"/>
  <c r="F58" i="1"/>
  <c r="I56" i="1"/>
  <c r="H56" i="1"/>
  <c r="H53" i="1" s="1"/>
  <c r="G56" i="1"/>
  <c r="F56" i="1"/>
  <c r="F53" i="1" s="1"/>
  <c r="I54" i="1"/>
  <c r="H54" i="1"/>
  <c r="G54" i="1"/>
  <c r="F54" i="1"/>
  <c r="I50" i="1"/>
  <c r="H50" i="1"/>
  <c r="H49" i="1" s="1"/>
  <c r="G50" i="1"/>
  <c r="G49" i="1" s="1"/>
  <c r="F50" i="1"/>
  <c r="F49" i="1" s="1"/>
  <c r="I49" i="1"/>
  <c r="I47" i="1"/>
  <c r="I46" i="1" s="1"/>
  <c r="H47" i="1"/>
  <c r="H46" i="1" s="1"/>
  <c r="G47" i="1"/>
  <c r="G46" i="1" s="1"/>
  <c r="F47" i="1"/>
  <c r="F46" i="1" s="1"/>
  <c r="I44" i="1"/>
  <c r="H44" i="1"/>
  <c r="G44" i="1"/>
  <c r="F44" i="1"/>
  <c r="I37" i="1"/>
  <c r="H37" i="1"/>
  <c r="H34" i="1"/>
  <c r="F34" i="1"/>
  <c r="I30" i="1"/>
  <c r="H30" i="1"/>
  <c r="G30" i="1"/>
  <c r="F30" i="1"/>
  <c r="I27" i="1"/>
  <c r="H27" i="1"/>
  <c r="I24" i="1"/>
  <c r="H24" i="1"/>
  <c r="F24" i="1"/>
  <c r="H21" i="1"/>
  <c r="F21" i="1"/>
  <c r="I15" i="1"/>
  <c r="I14" i="1" s="1"/>
  <c r="H15" i="1"/>
  <c r="H14" i="1" s="1"/>
  <c r="G15" i="1"/>
  <c r="G14" i="1" s="1"/>
  <c r="F15" i="1"/>
  <c r="F14" i="1" s="1"/>
  <c r="I11" i="1"/>
  <c r="I10" i="1" s="1"/>
  <c r="H11" i="1"/>
  <c r="H10" i="1" s="1"/>
  <c r="G11" i="1"/>
  <c r="G10" i="1" s="1"/>
  <c r="I8" i="4" l="1"/>
  <c r="H8" i="4"/>
  <c r="G9" i="4"/>
  <c r="G8" i="4" s="1"/>
  <c r="I53" i="1"/>
  <c r="G53" i="1"/>
  <c r="F86" i="1"/>
  <c r="F52" i="1" s="1"/>
  <c r="I104" i="1"/>
  <c r="H52" i="1"/>
  <c r="I52" i="1"/>
  <c r="F98" i="1"/>
  <c r="G98" i="1"/>
  <c r="I98" i="1"/>
  <c r="G29" i="1"/>
  <c r="G52" i="1"/>
  <c r="H29" i="1"/>
  <c r="H98" i="1"/>
  <c r="H17" i="1"/>
  <c r="H9" i="1" s="1"/>
  <c r="F29" i="1"/>
  <c r="F17" i="1"/>
  <c r="I17" i="1"/>
  <c r="G17" i="1"/>
  <c r="I29" i="1"/>
  <c r="F9" i="1" l="1"/>
  <c r="F8" i="1" s="1"/>
  <c r="H8" i="1"/>
  <c r="G9" i="1"/>
  <c r="G8" i="1" s="1"/>
  <c r="I9" i="1"/>
  <c r="I8" i="1" s="1"/>
</calcChain>
</file>

<file path=xl/sharedStrings.xml><?xml version="1.0" encoding="utf-8"?>
<sst xmlns="http://schemas.openxmlformats.org/spreadsheetml/2006/main" count="231" uniqueCount="198">
  <si>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</si>
  <si>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</si>
  <si>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</si>
  <si>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</si>
  <si>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</si>
  <si>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</si>
  <si>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</si>
  <si>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</si>
  <si>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</si>
  <si>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</si>
  <si>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</si>
  <si>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</si>
  <si>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</si>
  <si>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</si>
  <si>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</si>
  <si>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</si>
  <si>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</si>
  <si>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</si>
  <si>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</si>
  <si>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</si>
  <si>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</si>
  <si>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</si>
  <si>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</si>
  <si>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</si>
  <si>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</si>
  <si>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</si>
  <si>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</si>
  <si>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</si>
  <si>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</si>
  <si>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</si>
  <si>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</si>
  <si>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</si>
  <si>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</si>
  <si>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</si>
  <si>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</si>
  <si>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</si>
  <si>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</si>
  <si>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</si>
  <si>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</si>
  <si>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</si>
  <si>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</si>
  <si>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</si>
  <si>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</si>
  <si>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</si>
  <si>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</si>
  <si>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</si>
  <si>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</si>
  <si>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</si>
  <si>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</si>
  <si>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</si>
  <si>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</si>
  <si>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</si>
  <si>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</si>
  <si>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</si>
  <si>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</si>
  <si>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</si>
  <si>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</si>
  <si>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</si>
  <si>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</si>
  <si>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</si>
  <si>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</si>
  <si>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</si>
  <si>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</si>
  <si>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</si>
  <si>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</si>
  <si>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</si>
  <si>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</si>
  <si>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</si>
  <si>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</si>
  <si>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</si>
  <si>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</si>
  <si>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</si>
  <si>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</si>
  <si>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</si>
  <si>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</si>
  <si>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</si>
  <si>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</si>
  <si>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</si>
  <si>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</si>
  <si>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</si>
  <si>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</si>
  <si>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</si>
  <si>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</si>
  <si>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</si>
  <si>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</si>
  <si>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</si>
  <si>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</si>
  <si>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</si>
  <si>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</si>
  <si>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</si>
  <si>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</si>
  <si>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</si>
  <si>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</si>
  <si>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</si>
  <si>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</si>
  <si>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</si>
  <si>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</si>
  <si>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</si>
  <si>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</si>
  <si>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</si>
  <si>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</si>
  <si>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</si>
  <si>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</si>
  <si>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</si>
  <si>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</si>
  <si>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</si>
  <si>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</si>
  <si>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</si>
  <si>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</si>
  <si>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</si>
  <si>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</si>
  <si>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</si>
  <si>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</si>
  <si>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</si>
  <si>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</si>
  <si>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</si>
  <si>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</si>
  <si>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</si>
  <si>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</si>
  <si>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</si>
  <si>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</si>
  <si>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</si>
  <si>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</si>
  <si>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</si>
  <si>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</si>
  <si>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</si>
  <si>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</si>
  <si>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</si>
  <si>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</si>
  <si>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</si>
  <si>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</si>
  <si>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</si>
  <si>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</si>
  <si>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</si>
  <si>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</si>
  <si>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</si>
  <si>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</si>
  <si>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</si>
  <si>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</si>
  <si>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</si>
  <si>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</si>
  <si>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</si>
  <si>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</si>
  <si>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</si>
  <si>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</si>
  <si>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</si>
  <si>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</si>
  <si>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</si>
  <si>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</si>
  <si>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</si>
  <si>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</si>
  <si>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</si>
  <si>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</si>
  <si>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</si>
  <si>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</si>
  <si>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</si>
  <si>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</si>
  <si>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</si>
  <si>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</si>
  <si>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</si>
  <si>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</si>
  <si>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</si>
  <si>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</si>
  <si>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</si>
  <si>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</si>
  <si>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</si>
  <si>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</si>
  <si>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</si>
  <si>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</si>
  <si>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</si>
  <si>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</si>
  <si>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</si>
  <si>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</si>
  <si>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</si>
  <si>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</si>
  <si>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</si>
  <si>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</si>
  <si>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</si>
  <si>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</si>
  <si>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</si>
  <si>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</si>
  <si>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</si>
  <si>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</si>
  <si>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</si>
  <si>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</si>
  <si>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</si>
  <si>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</si>
  <si>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</si>
  <si>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Исп: Баканова С.А.</t>
  </si>
  <si>
    <t>факт на 01.09.2024</t>
  </si>
  <si>
    <t xml:space="preserve"> 2024 ж.01.09 факті</t>
  </si>
  <si>
    <t>факт на 01.09.2025</t>
  </si>
  <si>
    <t>факт на 01.09.2026год</t>
  </si>
  <si>
    <t>Налог на добычу полезных ископаемых</t>
  </si>
  <si>
    <t>Отчет об исполнения бюджета с/о Атамекен на 01.09.2026 г</t>
  </si>
  <si>
    <t>2026 жылғы 01.09.  Атамекен ауылдық округі бюджетінің атқарылуы туралы есеп</t>
  </si>
  <si>
    <t xml:space="preserve"> 2025 ж.01.09 факті</t>
  </si>
  <si>
    <t>2026 ж.01.09. факті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</si>
</sst>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sz val="8"/>
      <color rgb="FFFF0000"/>
      <name val="Times New Roman"/>
      <family val="1"/>
      <charset val="204"/>
    </font>
    <font>
      <sz val="8"/>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67">
    <xf numFmtId="0" fontId="0" fillId="0" borderId="0" xfId="0"/>
    <xf numFmtId="0" fontId="2" fillId="2" borderId="0" xfId="1" applyFont="1" applyFill="1" applyAlignment="1" applyProtection="1">
      <alignment vertical="center"/>
      <protection locked="0"/>
    </xf>
    <xf numFmtId="0" fontId="4" fillId="2" borderId="0" xfId="1" applyFont="1" applyFill="1" applyBorder="1" applyAlignment="1" applyProtection="1">
      <alignment vertical="center"/>
      <protection locked="0"/>
    </xf>
    <xf numFmtId="0" fontId="4" fillId="2" borderId="0" xfId="1" applyFont="1" applyFill="1" applyBorder="1" applyAlignment="1" applyProtection="1">
      <alignment vertical="center" wrapText="1"/>
      <protection locked="0"/>
    </xf>
    <xf numFmtId="14" fontId="4" fillId="2" borderId="0" xfId="1" applyNumberFormat="1" applyFont="1" applyFill="1" applyBorder="1" applyAlignment="1" applyProtection="1">
      <alignment vertical="center"/>
      <protection locked="0"/>
    </xf>
    <xf numFmtId="0" fontId="4" fillId="2" borderId="0" xfId="1" applyFont="1" applyFill="1" applyBorder="1" applyAlignment="1" applyProtection="1">
      <alignment horizontal="center" vertical="center" wrapText="1"/>
      <protection locked="0"/>
    </xf>
    <xf numFmtId="1" fontId="4" fillId="2" borderId="0" xfId="1" applyNumberFormat="1" applyFont="1" applyFill="1" applyBorder="1" applyAlignment="1" applyProtection="1">
      <alignment horizontal="center" vertical="center"/>
      <protection locked="0"/>
    </xf>
    <xf numFmtId="1" fontId="2" fillId="2" borderId="0" xfId="1" applyNumberFormat="1" applyFont="1" applyFill="1" applyBorder="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pplyProtection="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pplyProtection="1">
      <alignment vertical="center"/>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0" fontId="2" fillId="2" borderId="1" xfId="2" applyFont="1" applyFill="1" applyBorder="1" applyAlignment="1">
      <alignment vertical="center" wrapText="1"/>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xf>
    <xf numFmtId="165" fontId="2" fillId="2" borderId="1" xfId="1" applyNumberFormat="1" applyFont="1" applyFill="1" applyBorder="1" applyAlignment="1">
      <alignment vertical="center" wrapText="1"/>
    </xf>
    <xf numFmtId="165" fontId="2" fillId="3" borderId="1" xfId="1" applyNumberFormat="1" applyFont="1" applyFill="1" applyBorder="1" applyAlignment="1" applyProtection="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pplyProtection="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pplyProtection="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165" fontId="5" fillId="5" borderId="1" xfId="1" applyNumberFormat="1" applyFont="1" applyFill="1" applyBorder="1" applyAlignment="1" applyProtection="1">
      <alignment vertical="center"/>
    </xf>
    <xf numFmtId="165" fontId="8" fillId="3" borderId="1" xfId="1" applyNumberFormat="1" applyFont="1" applyFill="1" applyBorder="1" applyAlignment="1" applyProtection="1">
      <alignment vertical="center"/>
    </xf>
    <xf numFmtId="0" fontId="0" fillId="3" borderId="0" xfId="0" applyFill="1"/>
    <xf numFmtId="165" fontId="8" fillId="2" borderId="1" xfId="1" applyNumberFormat="1" applyFont="1" applyFill="1" applyBorder="1" applyAlignment="1" applyProtection="1">
      <alignment vertical="center"/>
    </xf>
    <xf numFmtId="165" fontId="2" fillId="0" borderId="1" xfId="1" applyNumberFormat="1" applyFont="1" applyFill="1" applyBorder="1" applyAlignment="1" applyProtection="1">
      <alignment horizontal="right" vertical="center"/>
    </xf>
    <xf numFmtId="0" fontId="3"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xf>
    <xf numFmtId="165" fontId="9" fillId="3" borderId="1" xfId="1" applyNumberFormat="1" applyFont="1" applyFill="1" applyBorder="1" applyAlignment="1" applyProtection="1">
      <alignment horizontal="right" vertical="center"/>
    </xf>
  </cellXfs>
  <cellStyles count="3">
    <cellStyle name="Обычный" xfId="0" builtinId="0"/>
    <cellStyle name="Обычный 2" xfId="1" xr:uid="{00000000-0005-0000-0000-000001000000}"/>
    <cellStyle name="Обычный_атбасар (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3"/>
  <sheetViews>
    <sheetView topLeftCell="A88" workbookViewId="0">
      <selection activeCell="L10" sqref="L10"/>
    </sheetView>
  </sheetViews>
  <sheetFormatPr defaultRowHeight="14.4" x14ac:dyDescent="0.3"/>
  <cols>
    <col min="1" max="1" width="3.5546875" customWidth="1"/>
    <col min="2" max="2" width="2.5546875" customWidth="1"/>
    <col min="3" max="3" width="2.44140625" customWidth="1"/>
    <col min="4" max="4" width="2.88671875" customWidth="1"/>
    <col min="5" max="5" width="41.6640625" customWidth="1"/>
    <col min="7" max="7" width="12.5546875" customWidth="1"/>
  </cols>
  <sheetData>
    <row r="1" spans="1:9" ht="15.6" x14ac:dyDescent="0.3">
      <c r="A1" s="1"/>
      <c r="B1" s="1"/>
      <c r="C1" s="1"/>
      <c r="D1" s="1"/>
      <c r="E1" s="51" t="s">
        <v>194</v>
      </c>
      <c r="F1" s="51"/>
      <c r="G1" s="51"/>
      <c r="H1" s="51"/>
      <c r="I1" s="51"/>
    </row>
    <row r="2" spans="1:9" x14ac:dyDescent="0.3">
      <c r="A2" s="1"/>
      <c r="B2" s="1"/>
      <c r="C2" s="1"/>
      <c r="D2" s="2"/>
      <c r="E2" s="3"/>
      <c r="F2" s="2"/>
      <c r="G2" s="4"/>
      <c r="H2" s="2"/>
      <c r="I2" s="2"/>
    </row>
    <row r="3" spans="1:9" x14ac:dyDescent="0.3">
      <c r="A3" s="1"/>
      <c r="B3" s="1"/>
      <c r="C3" s="1"/>
      <c r="D3" s="1"/>
      <c r="E3" s="5"/>
      <c r="F3" s="6"/>
      <c r="G3" s="6"/>
      <c r="H3" s="6"/>
      <c r="I3" s="7" t="s">
        <v>0</v>
      </c>
    </row>
    <row r="4" spans="1:9" x14ac:dyDescent="0.3">
      <c r="A4" s="52" t="s">
        <v>1</v>
      </c>
      <c r="B4" s="52"/>
      <c r="C4" s="52"/>
      <c r="D4" s="52"/>
      <c r="E4" s="52"/>
      <c r="F4" s="53" t="s">
        <v>189</v>
      </c>
      <c r="G4" s="54" t="s">
        <v>191</v>
      </c>
      <c r="H4" s="55" t="s">
        <v>192</v>
      </c>
      <c r="I4" s="55"/>
    </row>
    <row r="5" spans="1:9" x14ac:dyDescent="0.3">
      <c r="A5" s="8"/>
      <c r="B5" s="52" t="s">
        <v>2</v>
      </c>
      <c r="C5" s="52"/>
      <c r="D5" s="52"/>
      <c r="E5" s="52"/>
      <c r="F5" s="53"/>
      <c r="G5" s="54"/>
      <c r="H5" s="55"/>
      <c r="I5" s="55"/>
    </row>
    <row r="6" spans="1:9" x14ac:dyDescent="0.3">
      <c r="A6" s="8"/>
      <c r="B6" s="8"/>
      <c r="C6" s="52" t="s">
        <v>3</v>
      </c>
      <c r="D6" s="52"/>
      <c r="E6" s="52"/>
      <c r="F6" s="53"/>
      <c r="G6" s="54"/>
      <c r="H6" s="55"/>
      <c r="I6" s="55"/>
    </row>
    <row r="7" spans="1:9" x14ac:dyDescent="0.3">
      <c r="A7" s="8"/>
      <c r="B7" s="8"/>
      <c r="C7" s="8"/>
      <c r="D7" s="52" t="s">
        <v>4</v>
      </c>
      <c r="E7" s="52"/>
      <c r="F7" s="53"/>
      <c r="G7" s="54"/>
      <c r="H7" s="9" t="s">
        <v>5</v>
      </c>
      <c r="I7" s="10" t="s">
        <v>6</v>
      </c>
    </row>
    <row r="8" spans="1:9" x14ac:dyDescent="0.3">
      <c r="A8" s="11"/>
      <c r="B8" s="11"/>
      <c r="C8" s="11"/>
      <c r="D8" s="11"/>
      <c r="E8" s="12" t="s">
        <v>7</v>
      </c>
      <c r="F8" s="46">
        <f>F9+F52+F98</f>
        <v>16028.322999999999</v>
      </c>
      <c r="G8" s="46">
        <f t="shared" ref="G8:I8" si="0">G9+G52+G98</f>
        <v>12277.4</v>
      </c>
      <c r="H8" s="46">
        <f t="shared" si="0"/>
        <v>772.4</v>
      </c>
      <c r="I8" s="46">
        <f t="shared" si="0"/>
        <v>12357.300000000001</v>
      </c>
    </row>
    <row r="9" spans="1:9" x14ac:dyDescent="0.3">
      <c r="A9" s="14">
        <v>1</v>
      </c>
      <c r="B9" s="14"/>
      <c r="C9" s="15"/>
      <c r="D9" s="16"/>
      <c r="E9" s="12" t="s">
        <v>8</v>
      </c>
      <c r="F9" s="41">
        <f>F10+F14+F17+F29+F46+F49</f>
        <v>16022.022999999999</v>
      </c>
      <c r="G9" s="41">
        <f t="shared" ref="G9:I9" si="1">G10+G14+G17+G29+G46+G49</f>
        <v>12277.4</v>
      </c>
      <c r="H9" s="41">
        <f t="shared" si="1"/>
        <v>772.4</v>
      </c>
      <c r="I9" s="41">
        <f t="shared" si="1"/>
        <v>12349.6</v>
      </c>
    </row>
    <row r="10" spans="1:9" x14ac:dyDescent="0.3">
      <c r="A10" s="16">
        <v>1</v>
      </c>
      <c r="B10" s="15">
        <v>1</v>
      </c>
      <c r="C10" s="16"/>
      <c r="D10" s="15"/>
      <c r="E10" s="17" t="s">
        <v>9</v>
      </c>
      <c r="F10" s="13">
        <f>F11</f>
        <v>9567.1</v>
      </c>
      <c r="G10" s="13">
        <f t="shared" ref="G10:I10" si="2">G11</f>
        <v>5642.4</v>
      </c>
      <c r="H10" s="13">
        <f t="shared" si="2"/>
        <v>770.4</v>
      </c>
      <c r="I10" s="13">
        <f t="shared" si="2"/>
        <v>6179.2</v>
      </c>
    </row>
    <row r="11" spans="1:9" x14ac:dyDescent="0.3">
      <c r="A11" s="16">
        <v>1</v>
      </c>
      <c r="B11" s="16">
        <v>1</v>
      </c>
      <c r="C11" s="15">
        <v>2</v>
      </c>
      <c r="D11" s="16"/>
      <c r="E11" s="18" t="s">
        <v>10</v>
      </c>
      <c r="F11" s="19">
        <v>9567.1</v>
      </c>
      <c r="G11" s="19">
        <f t="shared" ref="G11:I11" si="3">G12+G13</f>
        <v>5642.4</v>
      </c>
      <c r="H11" s="19">
        <f t="shared" si="3"/>
        <v>770.4</v>
      </c>
      <c r="I11" s="19">
        <f t="shared" si="3"/>
        <v>6179.2</v>
      </c>
    </row>
    <row r="12" spans="1:9" ht="20.399999999999999" x14ac:dyDescent="0.3">
      <c r="A12" s="29">
        <v>1</v>
      </c>
      <c r="B12" s="29">
        <v>1</v>
      </c>
      <c r="C12" s="35">
        <v>2</v>
      </c>
      <c r="D12" s="37">
        <v>2</v>
      </c>
      <c r="E12" s="39" t="s">
        <v>11</v>
      </c>
      <c r="F12" s="27">
        <v>9567.1</v>
      </c>
      <c r="G12" s="27">
        <v>5642.4</v>
      </c>
      <c r="H12" s="27">
        <v>770.4</v>
      </c>
      <c r="I12" s="27">
        <v>6179.2</v>
      </c>
    </row>
    <row r="13" spans="1:9" ht="20.399999999999999" x14ac:dyDescent="0.3">
      <c r="A13" s="29">
        <v>1</v>
      </c>
      <c r="B13" s="29">
        <v>1</v>
      </c>
      <c r="C13" s="35">
        <v>2</v>
      </c>
      <c r="D13" s="37">
        <v>5</v>
      </c>
      <c r="E13" s="38" t="s">
        <v>12</v>
      </c>
      <c r="F13" s="27"/>
      <c r="G13" s="27"/>
      <c r="H13" s="27"/>
      <c r="I13" s="27"/>
    </row>
    <row r="14" spans="1:9" x14ac:dyDescent="0.3">
      <c r="A14" s="14">
        <v>1</v>
      </c>
      <c r="B14" s="14">
        <v>3</v>
      </c>
      <c r="C14" s="21"/>
      <c r="D14" s="14"/>
      <c r="E14" s="17" t="s">
        <v>13</v>
      </c>
      <c r="F14" s="13">
        <f>F15</f>
        <v>0</v>
      </c>
      <c r="G14" s="13">
        <f t="shared" ref="G14:I15" si="4">G15</f>
        <v>0</v>
      </c>
      <c r="H14" s="13">
        <f t="shared" si="4"/>
        <v>0</v>
      </c>
      <c r="I14" s="13">
        <f t="shared" si="4"/>
        <v>0</v>
      </c>
    </row>
    <row r="15" spans="1:9" x14ac:dyDescent="0.3">
      <c r="A15" s="16">
        <v>1</v>
      </c>
      <c r="B15" s="16">
        <v>3</v>
      </c>
      <c r="C15" s="15">
        <v>1</v>
      </c>
      <c r="D15" s="16"/>
      <c r="E15" s="22" t="s">
        <v>13</v>
      </c>
      <c r="F15" s="19">
        <f>F16</f>
        <v>0</v>
      </c>
      <c r="G15" s="19">
        <f t="shared" si="4"/>
        <v>0</v>
      </c>
      <c r="H15" s="19">
        <f t="shared" si="4"/>
        <v>0</v>
      </c>
      <c r="I15" s="19">
        <f t="shared" si="4"/>
        <v>0</v>
      </c>
    </row>
    <row r="16" spans="1:9" x14ac:dyDescent="0.3">
      <c r="A16" s="29">
        <v>1</v>
      </c>
      <c r="B16" s="29">
        <v>3</v>
      </c>
      <c r="C16" s="35">
        <v>1</v>
      </c>
      <c r="D16" s="37">
        <v>1</v>
      </c>
      <c r="E16" s="39" t="s">
        <v>13</v>
      </c>
      <c r="F16" s="27"/>
      <c r="G16" s="27"/>
      <c r="H16" s="27"/>
      <c r="I16" s="27"/>
    </row>
    <row r="17" spans="1:9" x14ac:dyDescent="0.3">
      <c r="A17" s="14">
        <v>1</v>
      </c>
      <c r="B17" s="14">
        <v>4</v>
      </c>
      <c r="C17" s="14"/>
      <c r="D17" s="14"/>
      <c r="E17" s="17" t="s">
        <v>14</v>
      </c>
      <c r="F17" s="13">
        <f>F18+F21+F24+F27</f>
        <v>6404.0230000000001</v>
      </c>
      <c r="G17" s="13">
        <f t="shared" ref="G17:I17" si="5">G18+G21+G24+G27</f>
        <v>6433.9000000000005</v>
      </c>
      <c r="H17" s="13">
        <f t="shared" si="5"/>
        <v>2</v>
      </c>
      <c r="I17" s="13">
        <f t="shared" si="5"/>
        <v>5675.3</v>
      </c>
    </row>
    <row r="18" spans="1:9" x14ac:dyDescent="0.3">
      <c r="A18" s="16">
        <v>1</v>
      </c>
      <c r="B18" s="16">
        <v>4</v>
      </c>
      <c r="C18" s="15">
        <v>1</v>
      </c>
      <c r="D18" s="16"/>
      <c r="E18" s="17" t="s">
        <v>15</v>
      </c>
      <c r="F18" s="19">
        <v>419.6</v>
      </c>
      <c r="G18" s="19">
        <v>310.2</v>
      </c>
      <c r="H18" s="19">
        <f t="shared" ref="H18" si="6">H19+H20</f>
        <v>2</v>
      </c>
      <c r="I18" s="19">
        <f>I20</f>
        <v>6.6</v>
      </c>
    </row>
    <row r="19" spans="1:9" ht="20.399999999999999" x14ac:dyDescent="0.3">
      <c r="A19" s="29">
        <v>1</v>
      </c>
      <c r="B19" s="29">
        <v>4</v>
      </c>
      <c r="C19" s="35">
        <v>1</v>
      </c>
      <c r="D19" s="37">
        <v>1</v>
      </c>
      <c r="E19" s="38" t="s">
        <v>16</v>
      </c>
      <c r="F19" s="27"/>
      <c r="G19" s="27"/>
      <c r="H19" s="27"/>
      <c r="I19" s="27"/>
    </row>
    <row r="20" spans="1:9" x14ac:dyDescent="0.3">
      <c r="A20" s="29">
        <v>1</v>
      </c>
      <c r="B20" s="29">
        <v>4</v>
      </c>
      <c r="C20" s="35">
        <v>1</v>
      </c>
      <c r="D20" s="37">
        <v>2</v>
      </c>
      <c r="E20" s="38" t="s">
        <v>17</v>
      </c>
      <c r="F20" s="27">
        <v>419.6</v>
      </c>
      <c r="G20" s="27">
        <v>310.2</v>
      </c>
      <c r="H20" s="27">
        <v>2</v>
      </c>
      <c r="I20" s="27">
        <v>6.6</v>
      </c>
    </row>
    <row r="21" spans="1:9" x14ac:dyDescent="0.3">
      <c r="A21" s="16">
        <v>1</v>
      </c>
      <c r="B21" s="16">
        <v>4</v>
      </c>
      <c r="C21" s="15">
        <v>3</v>
      </c>
      <c r="D21" s="16"/>
      <c r="E21" s="17" t="s">
        <v>18</v>
      </c>
      <c r="F21" s="19">
        <f>F22+F23</f>
        <v>152.9</v>
      </c>
      <c r="G21" s="19">
        <f>G22+G23</f>
        <v>112</v>
      </c>
      <c r="H21" s="19">
        <f t="shared" ref="H21" si="7">H22+H23</f>
        <v>0</v>
      </c>
      <c r="I21" s="19">
        <f>I22</f>
        <v>88</v>
      </c>
    </row>
    <row r="22" spans="1:9" x14ac:dyDescent="0.3">
      <c r="A22" s="29">
        <v>1</v>
      </c>
      <c r="B22" s="29">
        <v>4</v>
      </c>
      <c r="C22" s="35">
        <v>3</v>
      </c>
      <c r="D22" s="29">
        <v>2</v>
      </c>
      <c r="E22" s="30" t="s">
        <v>18</v>
      </c>
      <c r="F22" s="27">
        <v>152.9</v>
      </c>
      <c r="G22" s="27">
        <v>112</v>
      </c>
      <c r="H22" s="27"/>
      <c r="I22" s="27">
        <v>88</v>
      </c>
    </row>
    <row r="23" spans="1:9" ht="20.399999999999999" x14ac:dyDescent="0.3">
      <c r="A23" s="29">
        <v>1</v>
      </c>
      <c r="B23" s="29">
        <v>4</v>
      </c>
      <c r="C23" s="35">
        <v>3</v>
      </c>
      <c r="D23" s="29">
        <v>9</v>
      </c>
      <c r="E23" s="30" t="s">
        <v>19</v>
      </c>
      <c r="F23" s="27"/>
      <c r="G23" s="48"/>
      <c r="H23" s="27"/>
      <c r="I23" s="27"/>
    </row>
    <row r="24" spans="1:9" x14ac:dyDescent="0.3">
      <c r="A24" s="16">
        <v>1</v>
      </c>
      <c r="B24" s="16">
        <v>4</v>
      </c>
      <c r="C24" s="15">
        <v>4</v>
      </c>
      <c r="D24" s="16"/>
      <c r="E24" s="17" t="s">
        <v>20</v>
      </c>
      <c r="F24" s="19">
        <f>F25+F26</f>
        <v>5379.723</v>
      </c>
      <c r="G24" s="19">
        <f>G25+G26</f>
        <v>5585.7000000000007</v>
      </c>
      <c r="H24" s="19">
        <f t="shared" ref="H24:I24" si="8">H25+H26</f>
        <v>0</v>
      </c>
      <c r="I24" s="19">
        <f t="shared" si="8"/>
        <v>4799.5</v>
      </c>
    </row>
    <row r="25" spans="1:9" x14ac:dyDescent="0.3">
      <c r="A25" s="29">
        <v>1</v>
      </c>
      <c r="B25" s="29">
        <v>4</v>
      </c>
      <c r="C25" s="35">
        <v>4</v>
      </c>
      <c r="D25" s="29">
        <v>1</v>
      </c>
      <c r="E25" s="30" t="s">
        <v>21</v>
      </c>
      <c r="F25" s="27">
        <v>25.623000000000001</v>
      </c>
      <c r="G25" s="27">
        <v>25.1</v>
      </c>
      <c r="H25" s="27"/>
      <c r="I25" s="27"/>
    </row>
    <row r="26" spans="1:9" x14ac:dyDescent="0.3">
      <c r="A26" s="29">
        <v>1</v>
      </c>
      <c r="B26" s="29">
        <v>4</v>
      </c>
      <c r="C26" s="35">
        <v>4</v>
      </c>
      <c r="D26" s="29">
        <v>2</v>
      </c>
      <c r="E26" s="30" t="s">
        <v>22</v>
      </c>
      <c r="F26" s="27">
        <v>5354.1</v>
      </c>
      <c r="G26" s="50">
        <v>5560.6</v>
      </c>
      <c r="H26" s="27"/>
      <c r="I26" s="36">
        <v>4799.5</v>
      </c>
    </row>
    <row r="27" spans="1:9" x14ac:dyDescent="0.3">
      <c r="A27" s="16">
        <v>1</v>
      </c>
      <c r="B27" s="16">
        <v>4</v>
      </c>
      <c r="C27" s="15">
        <v>5</v>
      </c>
      <c r="D27" s="16"/>
      <c r="E27" s="22" t="s">
        <v>23</v>
      </c>
      <c r="F27" s="19">
        <v>451.8</v>
      </c>
      <c r="G27" s="19">
        <v>426</v>
      </c>
      <c r="H27" s="19">
        <f t="shared" ref="H27:I27" si="9">H28</f>
        <v>0</v>
      </c>
      <c r="I27" s="19">
        <f t="shared" si="9"/>
        <v>781.2</v>
      </c>
    </row>
    <row r="28" spans="1:9" x14ac:dyDescent="0.3">
      <c r="A28" s="29">
        <v>1</v>
      </c>
      <c r="B28" s="29">
        <v>4</v>
      </c>
      <c r="C28" s="35">
        <v>5</v>
      </c>
      <c r="D28" s="29">
        <v>1</v>
      </c>
      <c r="E28" s="30" t="s">
        <v>23</v>
      </c>
      <c r="F28" s="27">
        <v>451.8</v>
      </c>
      <c r="G28" s="27">
        <v>426</v>
      </c>
      <c r="H28" s="27"/>
      <c r="I28" s="27">
        <v>781.2</v>
      </c>
    </row>
    <row r="29" spans="1:9" x14ac:dyDescent="0.3">
      <c r="A29" s="14">
        <v>1</v>
      </c>
      <c r="B29" s="14">
        <v>5</v>
      </c>
      <c r="C29" s="21"/>
      <c r="D29" s="14"/>
      <c r="E29" s="17" t="s">
        <v>24</v>
      </c>
      <c r="F29" s="13">
        <f>F30+F34+F37+F44</f>
        <v>50.9</v>
      </c>
      <c r="G29" s="13">
        <f t="shared" ref="G29:I29" si="10">G30+G34+G37+G44</f>
        <v>201.1</v>
      </c>
      <c r="H29" s="13">
        <f t="shared" si="10"/>
        <v>0</v>
      </c>
      <c r="I29" s="13">
        <f t="shared" si="10"/>
        <v>495.09999999999997</v>
      </c>
    </row>
    <row r="30" spans="1:9" x14ac:dyDescent="0.3">
      <c r="A30" s="16">
        <v>1</v>
      </c>
      <c r="B30" s="16">
        <v>5</v>
      </c>
      <c r="C30" s="15">
        <v>2</v>
      </c>
      <c r="D30" s="16"/>
      <c r="E30" s="22" t="s">
        <v>25</v>
      </c>
      <c r="F30" s="19">
        <f>F31+F32+F33</f>
        <v>0</v>
      </c>
      <c r="G30" s="19">
        <f t="shared" ref="G30:I30" si="11">G31+G32+G33</f>
        <v>0</v>
      </c>
      <c r="H30" s="19">
        <f t="shared" si="11"/>
        <v>0</v>
      </c>
      <c r="I30" s="19">
        <f t="shared" si="11"/>
        <v>0</v>
      </c>
    </row>
    <row r="31" spans="1:9" ht="30.6" x14ac:dyDescent="0.3">
      <c r="A31" s="29">
        <v>1</v>
      </c>
      <c r="B31" s="29">
        <v>5</v>
      </c>
      <c r="C31" s="35">
        <v>2</v>
      </c>
      <c r="D31" s="29">
        <v>74</v>
      </c>
      <c r="E31" s="30" t="s">
        <v>26</v>
      </c>
      <c r="F31" s="27"/>
      <c r="G31" s="27"/>
      <c r="H31" s="27"/>
      <c r="I31" s="27"/>
    </row>
    <row r="32" spans="1:9" ht="40.799999999999997" x14ac:dyDescent="0.3">
      <c r="A32" s="29">
        <v>1</v>
      </c>
      <c r="B32" s="29">
        <v>5</v>
      </c>
      <c r="C32" s="35">
        <v>2</v>
      </c>
      <c r="D32" s="29">
        <v>75</v>
      </c>
      <c r="E32" s="30" t="s">
        <v>27</v>
      </c>
      <c r="F32" s="27"/>
      <c r="G32" s="27"/>
      <c r="H32" s="27"/>
      <c r="I32" s="27"/>
    </row>
    <row r="33" spans="1:9" ht="20.399999999999999" x14ac:dyDescent="0.3">
      <c r="A33" s="32">
        <v>1</v>
      </c>
      <c r="B33" s="32">
        <v>5</v>
      </c>
      <c r="C33" s="33">
        <v>2</v>
      </c>
      <c r="D33" s="32">
        <v>84</v>
      </c>
      <c r="E33" s="34" t="s">
        <v>28</v>
      </c>
      <c r="F33" s="27"/>
      <c r="G33" s="27"/>
      <c r="H33" s="27"/>
      <c r="I33" s="27"/>
    </row>
    <row r="34" spans="1:9" x14ac:dyDescent="0.3">
      <c r="A34" s="16">
        <v>1</v>
      </c>
      <c r="B34" s="16">
        <v>5</v>
      </c>
      <c r="C34" s="16">
        <v>3</v>
      </c>
      <c r="D34" s="16" t="s">
        <v>29</v>
      </c>
      <c r="E34" s="22" t="s">
        <v>30</v>
      </c>
      <c r="F34" s="19">
        <f>F36</f>
        <v>50.9</v>
      </c>
      <c r="G34" s="19">
        <f>G36</f>
        <v>201.1</v>
      </c>
      <c r="H34" s="19">
        <f t="shared" ref="H34:I34" si="12">H36</f>
        <v>0</v>
      </c>
      <c r="I34" s="19">
        <f>I35+I36</f>
        <v>495.09999999999997</v>
      </c>
    </row>
    <row r="35" spans="1:9" x14ac:dyDescent="0.3">
      <c r="A35" s="16">
        <v>1</v>
      </c>
      <c r="B35" s="16">
        <v>5</v>
      </c>
      <c r="C35" s="16">
        <v>3</v>
      </c>
      <c r="D35" s="16">
        <v>10</v>
      </c>
      <c r="E35" s="22" t="s">
        <v>193</v>
      </c>
      <c r="F35" s="19"/>
      <c r="G35" s="19"/>
      <c r="H35" s="19"/>
      <c r="I35" s="19">
        <v>79.7</v>
      </c>
    </row>
    <row r="36" spans="1:9" x14ac:dyDescent="0.3">
      <c r="A36" s="29">
        <v>1</v>
      </c>
      <c r="B36" s="29">
        <v>5</v>
      </c>
      <c r="C36" s="29">
        <v>3</v>
      </c>
      <c r="D36" s="29">
        <v>15</v>
      </c>
      <c r="E36" s="30" t="s">
        <v>31</v>
      </c>
      <c r="F36" s="27">
        <v>50.9</v>
      </c>
      <c r="G36" s="27">
        <v>201.1</v>
      </c>
      <c r="H36" s="27"/>
      <c r="I36" s="27">
        <v>415.4</v>
      </c>
    </row>
    <row r="37" spans="1:9" ht="20.399999999999999" x14ac:dyDescent="0.3">
      <c r="A37" s="16">
        <v>1</v>
      </c>
      <c r="B37" s="16">
        <v>5</v>
      </c>
      <c r="C37" s="16">
        <v>4</v>
      </c>
      <c r="D37" s="16"/>
      <c r="E37" s="22" t="s">
        <v>32</v>
      </c>
      <c r="F37" s="19">
        <f t="shared" ref="F37:I37" si="13">F38+F39+F40+F41+F42+F43</f>
        <v>0</v>
      </c>
      <c r="G37" s="19">
        <f t="shared" si="13"/>
        <v>0</v>
      </c>
      <c r="H37" s="19">
        <f t="shared" si="13"/>
        <v>0</v>
      </c>
      <c r="I37" s="19">
        <f t="shared" si="13"/>
        <v>0</v>
      </c>
    </row>
    <row r="38" spans="1:9" ht="20.399999999999999" x14ac:dyDescent="0.3">
      <c r="A38" s="29">
        <v>1</v>
      </c>
      <c r="B38" s="29">
        <v>5</v>
      </c>
      <c r="C38" s="29">
        <v>4</v>
      </c>
      <c r="D38" s="29">
        <v>2</v>
      </c>
      <c r="E38" s="30" t="s">
        <v>33</v>
      </c>
      <c r="F38" s="27"/>
      <c r="G38" s="27"/>
      <c r="H38" s="27"/>
      <c r="I38" s="27"/>
    </row>
    <row r="39" spans="1:9" x14ac:dyDescent="0.3">
      <c r="A39" s="29">
        <v>1</v>
      </c>
      <c r="B39" s="29">
        <v>5</v>
      </c>
      <c r="C39" s="29">
        <v>4</v>
      </c>
      <c r="D39" s="29">
        <v>4</v>
      </c>
      <c r="E39" s="30" t="s">
        <v>34</v>
      </c>
      <c r="F39" s="27"/>
      <c r="G39" s="27"/>
      <c r="H39" s="27"/>
      <c r="I39" s="27"/>
    </row>
    <row r="40" spans="1:9" ht="81.599999999999994" x14ac:dyDescent="0.3">
      <c r="A40" s="29">
        <v>1</v>
      </c>
      <c r="B40" s="29">
        <v>5</v>
      </c>
      <c r="C40" s="29">
        <v>4</v>
      </c>
      <c r="D40" s="29">
        <v>25</v>
      </c>
      <c r="E40" s="30" t="s">
        <v>35</v>
      </c>
      <c r="F40" s="27"/>
      <c r="G40" s="27"/>
      <c r="H40" s="27"/>
      <c r="I40" s="27"/>
    </row>
    <row r="41" spans="1:9" x14ac:dyDescent="0.3">
      <c r="A41" s="29">
        <v>1</v>
      </c>
      <c r="B41" s="29">
        <v>5</v>
      </c>
      <c r="C41" s="29">
        <v>4</v>
      </c>
      <c r="D41" s="29">
        <v>29</v>
      </c>
      <c r="E41" s="30" t="s">
        <v>36</v>
      </c>
      <c r="F41" s="27"/>
      <c r="G41" s="27"/>
      <c r="H41" s="27"/>
      <c r="I41" s="27"/>
    </row>
    <row r="42" spans="1:9" ht="71.400000000000006" x14ac:dyDescent="0.3">
      <c r="A42" s="29">
        <v>1</v>
      </c>
      <c r="B42" s="29">
        <v>5</v>
      </c>
      <c r="C42" s="29">
        <v>4</v>
      </c>
      <c r="D42" s="29">
        <v>30</v>
      </c>
      <c r="E42" s="30" t="s">
        <v>37</v>
      </c>
      <c r="F42" s="27"/>
      <c r="G42" s="27"/>
      <c r="H42" s="27"/>
      <c r="I42" s="27"/>
    </row>
    <row r="43" spans="1:9" ht="20.399999999999999" x14ac:dyDescent="0.3">
      <c r="A43" s="29">
        <v>1</v>
      </c>
      <c r="B43" s="29">
        <v>5</v>
      </c>
      <c r="C43" s="29">
        <v>4</v>
      </c>
      <c r="D43" s="29">
        <v>34</v>
      </c>
      <c r="E43" s="30" t="s">
        <v>38</v>
      </c>
      <c r="F43" s="27"/>
      <c r="G43" s="27"/>
      <c r="H43" s="27"/>
      <c r="I43" s="27"/>
    </row>
    <row r="44" spans="1:9" x14ac:dyDescent="0.3">
      <c r="A44" s="16">
        <v>1</v>
      </c>
      <c r="B44" s="16">
        <v>5</v>
      </c>
      <c r="C44" s="16">
        <v>5</v>
      </c>
      <c r="D44" s="16"/>
      <c r="E44" s="22" t="s">
        <v>39</v>
      </c>
      <c r="F44" s="19">
        <f>F45</f>
        <v>0</v>
      </c>
      <c r="G44" s="19">
        <f t="shared" ref="G44:I44" si="14">G45</f>
        <v>0</v>
      </c>
      <c r="H44" s="19">
        <f t="shared" si="14"/>
        <v>0</v>
      </c>
      <c r="I44" s="19">
        <f t="shared" si="14"/>
        <v>0</v>
      </c>
    </row>
    <row r="45" spans="1:9" x14ac:dyDescent="0.3">
      <c r="A45" s="29">
        <v>1</v>
      </c>
      <c r="B45" s="29">
        <v>5</v>
      </c>
      <c r="C45" s="29">
        <v>5</v>
      </c>
      <c r="D45" s="29">
        <v>2</v>
      </c>
      <c r="E45" s="30" t="s">
        <v>40</v>
      </c>
      <c r="F45" s="27"/>
      <c r="G45" s="27"/>
      <c r="H45" s="27"/>
      <c r="I45" s="27"/>
    </row>
    <row r="46" spans="1:9" x14ac:dyDescent="0.3">
      <c r="A46" s="14">
        <v>1</v>
      </c>
      <c r="B46" s="14">
        <v>7</v>
      </c>
      <c r="C46" s="14"/>
      <c r="D46" s="14"/>
      <c r="E46" s="17" t="s">
        <v>41</v>
      </c>
      <c r="F46" s="13">
        <f>F47</f>
        <v>0</v>
      </c>
      <c r="G46" s="13">
        <f t="shared" ref="G46:I47" si="15">G47</f>
        <v>0</v>
      </c>
      <c r="H46" s="13">
        <f t="shared" si="15"/>
        <v>0</v>
      </c>
      <c r="I46" s="13">
        <f t="shared" si="15"/>
        <v>0</v>
      </c>
    </row>
    <row r="47" spans="1:9" x14ac:dyDescent="0.3">
      <c r="A47" s="16">
        <v>1</v>
      </c>
      <c r="B47" s="16">
        <v>7</v>
      </c>
      <c r="C47" s="16">
        <v>1</v>
      </c>
      <c r="D47" s="16"/>
      <c r="E47" s="22" t="s">
        <v>41</v>
      </c>
      <c r="F47" s="19">
        <f>F48</f>
        <v>0</v>
      </c>
      <c r="G47" s="19">
        <f t="shared" si="15"/>
        <v>0</v>
      </c>
      <c r="H47" s="19">
        <f t="shared" si="15"/>
        <v>0</v>
      </c>
      <c r="I47" s="19">
        <f t="shared" si="15"/>
        <v>0</v>
      </c>
    </row>
    <row r="48" spans="1:9" x14ac:dyDescent="0.3">
      <c r="A48" s="29">
        <v>1</v>
      </c>
      <c r="B48" s="29">
        <v>7</v>
      </c>
      <c r="C48" s="29">
        <v>1</v>
      </c>
      <c r="D48" s="29">
        <v>10</v>
      </c>
      <c r="E48" s="30" t="s">
        <v>42</v>
      </c>
      <c r="F48" s="27"/>
      <c r="G48" s="27"/>
      <c r="H48" s="27"/>
      <c r="I48" s="27"/>
    </row>
    <row r="49" spans="1:9" ht="40.799999999999997" x14ac:dyDescent="0.3">
      <c r="A49" s="14">
        <v>1</v>
      </c>
      <c r="B49" s="14">
        <v>8</v>
      </c>
      <c r="C49" s="14"/>
      <c r="D49" s="14"/>
      <c r="E49" s="17" t="s">
        <v>43</v>
      </c>
      <c r="F49" s="13">
        <f>F50</f>
        <v>0</v>
      </c>
      <c r="G49" s="13">
        <f t="shared" ref="G49:I50" si="16">G50</f>
        <v>0</v>
      </c>
      <c r="H49" s="13">
        <f t="shared" si="16"/>
        <v>0</v>
      </c>
      <c r="I49" s="13">
        <f t="shared" si="16"/>
        <v>0</v>
      </c>
    </row>
    <row r="50" spans="1:9" x14ac:dyDescent="0.3">
      <c r="A50" s="16">
        <v>1</v>
      </c>
      <c r="B50" s="16">
        <v>8</v>
      </c>
      <c r="C50" s="16">
        <v>1</v>
      </c>
      <c r="D50" s="16"/>
      <c r="E50" s="22" t="s">
        <v>44</v>
      </c>
      <c r="F50" s="19">
        <f>F51</f>
        <v>0</v>
      </c>
      <c r="G50" s="19">
        <f t="shared" si="16"/>
        <v>0</v>
      </c>
      <c r="H50" s="19">
        <f t="shared" si="16"/>
        <v>0</v>
      </c>
      <c r="I50" s="19">
        <f t="shared" si="16"/>
        <v>0</v>
      </c>
    </row>
    <row r="51" spans="1:9" x14ac:dyDescent="0.3">
      <c r="A51" s="29">
        <v>1</v>
      </c>
      <c r="B51" s="29">
        <v>8</v>
      </c>
      <c r="C51" s="29">
        <v>1</v>
      </c>
      <c r="D51" s="29">
        <v>26</v>
      </c>
      <c r="E51" s="30" t="s">
        <v>45</v>
      </c>
      <c r="F51" s="27"/>
      <c r="G51" s="27"/>
      <c r="H51" s="27"/>
      <c r="I51" s="27"/>
    </row>
    <row r="52" spans="1:9" x14ac:dyDescent="0.3">
      <c r="A52" s="42">
        <v>2</v>
      </c>
      <c r="B52" s="42"/>
      <c r="C52" s="42"/>
      <c r="D52" s="43"/>
      <c r="E52" s="40" t="s">
        <v>46</v>
      </c>
      <c r="F52" s="41">
        <f>F53+F73+F76+F79+F86+F91</f>
        <v>0</v>
      </c>
      <c r="G52" s="41">
        <f t="shared" ref="G52:I52" si="17">G53+G73+G76+G79+G86+G91</f>
        <v>0</v>
      </c>
      <c r="H52" s="41">
        <f t="shared" si="17"/>
        <v>0</v>
      </c>
      <c r="I52" s="41">
        <f t="shared" si="17"/>
        <v>7.7</v>
      </c>
    </row>
    <row r="53" spans="1:9" x14ac:dyDescent="0.3">
      <c r="A53" s="14">
        <v>2</v>
      </c>
      <c r="B53" s="14">
        <v>1</v>
      </c>
      <c r="C53" s="14"/>
      <c r="D53" s="14"/>
      <c r="E53" s="17" t="s">
        <v>47</v>
      </c>
      <c r="F53" s="13">
        <f>F54+F56+F58+F60+F64+F70</f>
        <v>0</v>
      </c>
      <c r="G53" s="13">
        <f t="shared" ref="G53:I53" si="18">G54+G56+G58+G60+G64+G70</f>
        <v>0</v>
      </c>
      <c r="H53" s="13">
        <f t="shared" si="18"/>
        <v>0</v>
      </c>
      <c r="I53" s="13">
        <f t="shared" si="18"/>
        <v>0</v>
      </c>
    </row>
    <row r="54" spans="1:9" ht="20.399999999999999" x14ac:dyDescent="0.3">
      <c r="A54" s="16">
        <v>2</v>
      </c>
      <c r="B54" s="16">
        <v>1</v>
      </c>
      <c r="C54" s="16">
        <v>1</v>
      </c>
      <c r="D54" s="16"/>
      <c r="E54" s="22" t="s">
        <v>48</v>
      </c>
      <c r="F54" s="19">
        <f>F55</f>
        <v>0</v>
      </c>
      <c r="G54" s="19">
        <f t="shared" ref="G54:I54" si="19">G55</f>
        <v>0</v>
      </c>
      <c r="H54" s="19">
        <f t="shared" si="19"/>
        <v>0</v>
      </c>
      <c r="I54" s="19">
        <f t="shared" si="19"/>
        <v>0</v>
      </c>
    </row>
    <row r="55" spans="1:9" ht="20.399999999999999" x14ac:dyDescent="0.3">
      <c r="A55" s="29">
        <v>2</v>
      </c>
      <c r="B55" s="29">
        <v>1</v>
      </c>
      <c r="C55" s="29">
        <v>1</v>
      </c>
      <c r="D55" s="29">
        <v>2</v>
      </c>
      <c r="E55" s="30" t="s">
        <v>49</v>
      </c>
      <c r="F55" s="27"/>
      <c r="G55" s="27"/>
      <c r="H55" s="27"/>
      <c r="I55" s="27"/>
    </row>
    <row r="56" spans="1:9" ht="20.399999999999999" x14ac:dyDescent="0.3">
      <c r="A56" s="16">
        <v>2</v>
      </c>
      <c r="B56" s="16">
        <v>1</v>
      </c>
      <c r="C56" s="16">
        <v>3</v>
      </c>
      <c r="D56" s="16"/>
      <c r="E56" s="22" t="s">
        <v>50</v>
      </c>
      <c r="F56" s="19">
        <f>F57</f>
        <v>0</v>
      </c>
      <c r="G56" s="19">
        <f t="shared" ref="G56:I56" si="20">G57</f>
        <v>0</v>
      </c>
      <c r="H56" s="19">
        <f t="shared" si="20"/>
        <v>0</v>
      </c>
      <c r="I56" s="19">
        <f t="shared" si="20"/>
        <v>0</v>
      </c>
    </row>
    <row r="57" spans="1:9" ht="20.399999999999999" x14ac:dyDescent="0.3">
      <c r="A57" s="29">
        <v>2</v>
      </c>
      <c r="B57" s="29">
        <v>1</v>
      </c>
      <c r="C57" s="29">
        <v>3</v>
      </c>
      <c r="D57" s="29">
        <v>2</v>
      </c>
      <c r="E57" s="30" t="s">
        <v>51</v>
      </c>
      <c r="F57" s="27"/>
      <c r="G57" s="27"/>
      <c r="H57" s="27"/>
      <c r="I57" s="27"/>
    </row>
    <row r="58" spans="1:9" ht="20.399999999999999" x14ac:dyDescent="0.3">
      <c r="A58" s="16">
        <v>2</v>
      </c>
      <c r="B58" s="16">
        <v>1</v>
      </c>
      <c r="C58" s="16">
        <v>4</v>
      </c>
      <c r="D58" s="16"/>
      <c r="E58" s="22" t="s">
        <v>52</v>
      </c>
      <c r="F58" s="19">
        <f>F59</f>
        <v>0</v>
      </c>
      <c r="G58" s="19">
        <f t="shared" ref="G58:I58" si="21">G59</f>
        <v>0</v>
      </c>
      <c r="H58" s="19">
        <f t="shared" si="21"/>
        <v>0</v>
      </c>
      <c r="I58" s="19">
        <f t="shared" si="21"/>
        <v>0</v>
      </c>
    </row>
    <row r="59" spans="1:9" ht="20.399999999999999" x14ac:dyDescent="0.3">
      <c r="A59" s="29">
        <v>2</v>
      </c>
      <c r="B59" s="29">
        <v>1</v>
      </c>
      <c r="C59" s="29">
        <v>4</v>
      </c>
      <c r="D59" s="29">
        <v>2</v>
      </c>
      <c r="E59" s="30" t="s">
        <v>53</v>
      </c>
      <c r="F59" s="27"/>
      <c r="G59" s="27"/>
      <c r="H59" s="27"/>
      <c r="I59" s="27"/>
    </row>
    <row r="60" spans="1:9" ht="20.399999999999999" x14ac:dyDescent="0.3">
      <c r="A60" s="16">
        <v>2</v>
      </c>
      <c r="B60" s="16">
        <v>1</v>
      </c>
      <c r="C60" s="16">
        <v>5</v>
      </c>
      <c r="D60" s="16"/>
      <c r="E60" s="22" t="s">
        <v>54</v>
      </c>
      <c r="F60" s="19">
        <f>F61+F62+F63</f>
        <v>0</v>
      </c>
      <c r="G60" s="19">
        <f t="shared" ref="G60:I60" si="22">G61+G62+G63</f>
        <v>0</v>
      </c>
      <c r="H60" s="19">
        <f t="shared" si="22"/>
        <v>0</v>
      </c>
      <c r="I60" s="19">
        <f t="shared" si="22"/>
        <v>0</v>
      </c>
    </row>
    <row r="61" spans="1:9" ht="61.2" x14ac:dyDescent="0.3">
      <c r="A61" s="29">
        <v>2</v>
      </c>
      <c r="B61" s="29">
        <v>1</v>
      </c>
      <c r="C61" s="29">
        <v>5</v>
      </c>
      <c r="D61" s="29">
        <v>8</v>
      </c>
      <c r="E61" s="30" t="s">
        <v>55</v>
      </c>
      <c r="F61" s="27"/>
      <c r="G61" s="27"/>
      <c r="H61" s="27"/>
      <c r="I61" s="27"/>
    </row>
    <row r="62" spans="1:9" ht="61.2" x14ac:dyDescent="0.3">
      <c r="A62" s="29">
        <v>2</v>
      </c>
      <c r="B62" s="29">
        <v>1</v>
      </c>
      <c r="C62" s="29">
        <v>5</v>
      </c>
      <c r="D62" s="29">
        <v>9</v>
      </c>
      <c r="E62" s="30" t="s">
        <v>56</v>
      </c>
      <c r="F62" s="27"/>
      <c r="G62" s="27"/>
      <c r="H62" s="27"/>
      <c r="I62" s="27"/>
    </row>
    <row r="63" spans="1:9" ht="20.399999999999999" x14ac:dyDescent="0.3">
      <c r="A63" s="29">
        <v>2</v>
      </c>
      <c r="B63" s="29">
        <v>1</v>
      </c>
      <c r="C63" s="29">
        <v>5</v>
      </c>
      <c r="D63" s="29">
        <v>10</v>
      </c>
      <c r="E63" s="30" t="s">
        <v>57</v>
      </c>
      <c r="F63" s="27"/>
      <c r="G63" s="27"/>
      <c r="H63" s="27"/>
      <c r="I63" s="27"/>
    </row>
    <row r="64" spans="1:9" ht="20.399999999999999" x14ac:dyDescent="0.3">
      <c r="A64" s="16">
        <v>2</v>
      </c>
      <c r="B64" s="16">
        <v>1</v>
      </c>
      <c r="C64" s="16">
        <v>7</v>
      </c>
      <c r="D64" s="16"/>
      <c r="E64" s="22" t="s">
        <v>58</v>
      </c>
      <c r="F64" s="19">
        <f>F66+F65+F67+F68+F69</f>
        <v>0</v>
      </c>
      <c r="G64" s="19">
        <f t="shared" ref="G64:I64" si="23">G66+G65+G67+G68+G69</f>
        <v>0</v>
      </c>
      <c r="H64" s="19">
        <f t="shared" si="23"/>
        <v>0</v>
      </c>
      <c r="I64" s="19">
        <f t="shared" si="23"/>
        <v>0</v>
      </c>
    </row>
    <row r="65" spans="1:9" ht="20.399999999999999" x14ac:dyDescent="0.3">
      <c r="A65" s="29">
        <v>2</v>
      </c>
      <c r="B65" s="29">
        <v>1</v>
      </c>
      <c r="C65" s="29">
        <v>7</v>
      </c>
      <c r="D65" s="29">
        <v>6</v>
      </c>
      <c r="E65" s="30" t="s">
        <v>59</v>
      </c>
      <c r="F65" s="27"/>
      <c r="G65" s="27"/>
      <c r="H65" s="27"/>
      <c r="I65" s="27"/>
    </row>
    <row r="66" spans="1:9" ht="20.399999999999999" x14ac:dyDescent="0.3">
      <c r="A66" s="29">
        <v>2</v>
      </c>
      <c r="B66" s="29">
        <v>1</v>
      </c>
      <c r="C66" s="29">
        <v>7</v>
      </c>
      <c r="D66" s="29">
        <v>11</v>
      </c>
      <c r="E66" s="30" t="s">
        <v>60</v>
      </c>
      <c r="F66" s="27"/>
      <c r="G66" s="27"/>
      <c r="H66" s="27"/>
      <c r="I66" s="27"/>
    </row>
    <row r="67" spans="1:9" ht="20.399999999999999" x14ac:dyDescent="0.3">
      <c r="A67" s="29">
        <v>2</v>
      </c>
      <c r="B67" s="29">
        <v>1</v>
      </c>
      <c r="C67" s="29">
        <v>7</v>
      </c>
      <c r="D67" s="29">
        <v>13</v>
      </c>
      <c r="E67" s="30" t="s">
        <v>61</v>
      </c>
      <c r="F67" s="27"/>
      <c r="G67" s="27"/>
      <c r="H67" s="27"/>
      <c r="I67" s="27"/>
    </row>
    <row r="68" spans="1:9" ht="30.6" x14ac:dyDescent="0.3">
      <c r="A68" s="29">
        <v>2</v>
      </c>
      <c r="B68" s="29">
        <v>1</v>
      </c>
      <c r="C68" s="29">
        <v>7</v>
      </c>
      <c r="D68" s="29">
        <v>18</v>
      </c>
      <c r="E68" s="30" t="s">
        <v>62</v>
      </c>
      <c r="F68" s="27"/>
      <c r="G68" s="27"/>
      <c r="H68" s="27"/>
      <c r="I68" s="27"/>
    </row>
    <row r="69" spans="1:9" ht="30.6" x14ac:dyDescent="0.3">
      <c r="A69" s="29">
        <v>2</v>
      </c>
      <c r="B69" s="29">
        <v>1</v>
      </c>
      <c r="C69" s="29">
        <v>7</v>
      </c>
      <c r="D69" s="29">
        <v>19</v>
      </c>
      <c r="E69" s="30" t="s">
        <v>63</v>
      </c>
      <c r="F69" s="27"/>
      <c r="G69" s="27"/>
      <c r="H69" s="27"/>
      <c r="I69" s="27"/>
    </row>
    <row r="70" spans="1:9" x14ac:dyDescent="0.3">
      <c r="A70" s="16">
        <v>2</v>
      </c>
      <c r="B70" s="16">
        <v>1</v>
      </c>
      <c r="C70" s="16">
        <v>9</v>
      </c>
      <c r="D70" s="16" t="s">
        <v>29</v>
      </c>
      <c r="E70" s="22" t="s">
        <v>64</v>
      </c>
      <c r="F70" s="19">
        <f>F71+F72</f>
        <v>0</v>
      </c>
      <c r="G70" s="19">
        <f t="shared" ref="G70:I70" si="24">G71+G72</f>
        <v>0</v>
      </c>
      <c r="H70" s="19">
        <f t="shared" si="24"/>
        <v>0</v>
      </c>
      <c r="I70" s="19">
        <f t="shared" si="24"/>
        <v>0</v>
      </c>
    </row>
    <row r="71" spans="1:9" ht="51" x14ac:dyDescent="0.3">
      <c r="A71" s="29">
        <v>2</v>
      </c>
      <c r="B71" s="29">
        <v>1</v>
      </c>
      <c r="C71" s="29">
        <v>9</v>
      </c>
      <c r="D71" s="29">
        <v>7</v>
      </c>
      <c r="E71" s="30" t="s">
        <v>65</v>
      </c>
      <c r="F71" s="27"/>
      <c r="G71" s="27"/>
      <c r="H71" s="27"/>
      <c r="I71" s="27"/>
    </row>
    <row r="72" spans="1:9" ht="20.399999999999999" x14ac:dyDescent="0.3">
      <c r="A72" s="29">
        <v>2</v>
      </c>
      <c r="B72" s="29">
        <v>1</v>
      </c>
      <c r="C72" s="29">
        <v>9</v>
      </c>
      <c r="D72" s="29">
        <v>10</v>
      </c>
      <c r="E72" s="30" t="s">
        <v>66</v>
      </c>
      <c r="F72" s="27"/>
      <c r="G72" s="27"/>
      <c r="H72" s="27"/>
      <c r="I72" s="27"/>
    </row>
    <row r="73" spans="1:9" ht="30.6" x14ac:dyDescent="0.3">
      <c r="A73" s="14">
        <v>2</v>
      </c>
      <c r="B73" s="14">
        <v>2</v>
      </c>
      <c r="C73" s="14"/>
      <c r="D73" s="14"/>
      <c r="E73" s="17" t="s">
        <v>67</v>
      </c>
      <c r="F73" s="13">
        <f>F74</f>
        <v>0</v>
      </c>
      <c r="G73" s="13">
        <f t="shared" ref="G73:I74" si="25">G74</f>
        <v>0</v>
      </c>
      <c r="H73" s="13">
        <f t="shared" si="25"/>
        <v>0</v>
      </c>
      <c r="I73" s="13">
        <f t="shared" si="25"/>
        <v>0</v>
      </c>
    </row>
    <row r="74" spans="1:9" ht="30.6" x14ac:dyDescent="0.3">
      <c r="A74" s="16">
        <v>2</v>
      </c>
      <c r="B74" s="16">
        <v>2</v>
      </c>
      <c r="C74" s="16">
        <v>1</v>
      </c>
      <c r="D74" s="16"/>
      <c r="E74" s="22" t="s">
        <v>67</v>
      </c>
      <c r="F74" s="19">
        <f>F75</f>
        <v>0</v>
      </c>
      <c r="G74" s="19">
        <f t="shared" si="25"/>
        <v>0</v>
      </c>
      <c r="H74" s="19">
        <f t="shared" si="25"/>
        <v>0</v>
      </c>
      <c r="I74" s="19">
        <f t="shared" si="25"/>
        <v>0</v>
      </c>
    </row>
    <row r="75" spans="1:9" ht="30.6" x14ac:dyDescent="0.3">
      <c r="A75" s="29">
        <v>2</v>
      </c>
      <c r="B75" s="29">
        <v>2</v>
      </c>
      <c r="C75" s="29">
        <v>1</v>
      </c>
      <c r="D75" s="29">
        <v>2</v>
      </c>
      <c r="E75" s="30" t="s">
        <v>68</v>
      </c>
      <c r="F75" s="27"/>
      <c r="G75" s="27"/>
      <c r="H75" s="27"/>
      <c r="I75" s="27"/>
    </row>
    <row r="76" spans="1:9" ht="30.6" x14ac:dyDescent="0.3">
      <c r="A76" s="14">
        <v>2</v>
      </c>
      <c r="B76" s="14">
        <v>3</v>
      </c>
      <c r="C76" s="14"/>
      <c r="D76" s="14"/>
      <c r="E76" s="17" t="s">
        <v>69</v>
      </c>
      <c r="F76" s="13">
        <f>F77</f>
        <v>0</v>
      </c>
      <c r="G76" s="13">
        <f t="shared" ref="G76:I77" si="26">G77</f>
        <v>0</v>
      </c>
      <c r="H76" s="13">
        <f t="shared" si="26"/>
        <v>0</v>
      </c>
      <c r="I76" s="13">
        <f t="shared" si="26"/>
        <v>0</v>
      </c>
    </row>
    <row r="77" spans="1:9" ht="30.6" x14ac:dyDescent="0.3">
      <c r="A77" s="16">
        <v>2</v>
      </c>
      <c r="B77" s="16">
        <v>3</v>
      </c>
      <c r="C77" s="16">
        <v>1</v>
      </c>
      <c r="D77" s="16" t="s">
        <v>29</v>
      </c>
      <c r="E77" s="22" t="s">
        <v>69</v>
      </c>
      <c r="F77" s="19">
        <f>F78</f>
        <v>0</v>
      </c>
      <c r="G77" s="19">
        <f t="shared" si="26"/>
        <v>0</v>
      </c>
      <c r="H77" s="19">
        <f t="shared" si="26"/>
        <v>0</v>
      </c>
      <c r="I77" s="19">
        <f t="shared" si="26"/>
        <v>0</v>
      </c>
    </row>
    <row r="78" spans="1:9" ht="30.6" x14ac:dyDescent="0.3">
      <c r="A78" s="29">
        <v>2</v>
      </c>
      <c r="B78" s="29">
        <v>3</v>
      </c>
      <c r="C78" s="29">
        <v>1</v>
      </c>
      <c r="D78" s="29">
        <v>2</v>
      </c>
      <c r="E78" s="30" t="s">
        <v>70</v>
      </c>
      <c r="F78" s="27"/>
      <c r="G78" s="27"/>
      <c r="H78" s="27"/>
      <c r="I78" s="27"/>
    </row>
    <row r="79" spans="1:9" ht="51" x14ac:dyDescent="0.3">
      <c r="A79" s="14">
        <v>2</v>
      </c>
      <c r="B79" s="14">
        <v>4</v>
      </c>
      <c r="C79" s="14"/>
      <c r="D79" s="14"/>
      <c r="E79" s="17" t="s">
        <v>71</v>
      </c>
      <c r="F79" s="13">
        <f>F80</f>
        <v>0</v>
      </c>
      <c r="G79" s="13">
        <f t="shared" ref="G79:I79" si="27">G80</f>
        <v>0</v>
      </c>
      <c r="H79" s="13">
        <f t="shared" si="27"/>
        <v>0</v>
      </c>
      <c r="I79" s="13">
        <f t="shared" si="27"/>
        <v>0</v>
      </c>
    </row>
    <row r="80" spans="1:9" ht="61.2" x14ac:dyDescent="0.3">
      <c r="A80" s="16">
        <v>2</v>
      </c>
      <c r="B80" s="16">
        <v>4</v>
      </c>
      <c r="C80" s="16">
        <v>1</v>
      </c>
      <c r="D80" s="16"/>
      <c r="E80" s="22" t="s">
        <v>72</v>
      </c>
      <c r="F80" s="19">
        <f>F81+F82+F83+F84+F85</f>
        <v>0</v>
      </c>
      <c r="G80" s="19">
        <f t="shared" ref="G80:I80" si="28">G81+G82+G83+G84+G85</f>
        <v>0</v>
      </c>
      <c r="H80" s="19">
        <f t="shared" si="28"/>
        <v>0</v>
      </c>
      <c r="I80" s="19">
        <f t="shared" si="28"/>
        <v>0</v>
      </c>
    </row>
    <row r="81" spans="1:9" ht="30.6" x14ac:dyDescent="0.3">
      <c r="A81" s="29">
        <v>2</v>
      </c>
      <c r="B81" s="29">
        <v>4</v>
      </c>
      <c r="C81" s="29">
        <v>1</v>
      </c>
      <c r="D81" s="29">
        <v>14</v>
      </c>
      <c r="E81" s="30" t="s">
        <v>73</v>
      </c>
      <c r="F81" s="27"/>
      <c r="G81" s="27"/>
      <c r="H81" s="27"/>
      <c r="I81" s="27"/>
    </row>
    <row r="82" spans="1:9" ht="30.6" x14ac:dyDescent="0.3">
      <c r="A82" s="29">
        <v>2</v>
      </c>
      <c r="B82" s="29">
        <v>4</v>
      </c>
      <c r="C82" s="29">
        <v>1</v>
      </c>
      <c r="D82" s="29">
        <v>18</v>
      </c>
      <c r="E82" s="30" t="s">
        <v>74</v>
      </c>
      <c r="F82" s="27"/>
      <c r="G82" s="27"/>
      <c r="H82" s="27"/>
      <c r="I82" s="27"/>
    </row>
    <row r="83" spans="1:9" ht="61.2" x14ac:dyDescent="0.3">
      <c r="A83" s="29">
        <v>2</v>
      </c>
      <c r="B83" s="29">
        <v>4</v>
      </c>
      <c r="C83" s="29">
        <v>1</v>
      </c>
      <c r="D83" s="29">
        <v>54</v>
      </c>
      <c r="E83" s="30" t="s">
        <v>75</v>
      </c>
      <c r="F83" s="27"/>
      <c r="G83" s="27"/>
      <c r="H83" s="27"/>
      <c r="I83" s="27"/>
    </row>
    <row r="84" spans="1:9" ht="30.6" x14ac:dyDescent="0.3">
      <c r="A84" s="29">
        <v>2</v>
      </c>
      <c r="B84" s="29">
        <v>4</v>
      </c>
      <c r="C84" s="29">
        <v>1</v>
      </c>
      <c r="D84" s="29">
        <v>70</v>
      </c>
      <c r="E84" s="30" t="s">
        <v>76</v>
      </c>
      <c r="F84" s="27"/>
      <c r="G84" s="27"/>
      <c r="H84" s="27"/>
      <c r="I84" s="27"/>
    </row>
    <row r="85" spans="1:9" ht="40.799999999999997" x14ac:dyDescent="0.3">
      <c r="A85" s="29">
        <v>2</v>
      </c>
      <c r="B85" s="29">
        <v>4</v>
      </c>
      <c r="C85" s="29">
        <v>1</v>
      </c>
      <c r="D85" s="29">
        <v>71</v>
      </c>
      <c r="E85" s="30" t="s">
        <v>77</v>
      </c>
      <c r="F85" s="27"/>
      <c r="G85" s="27"/>
      <c r="H85" s="27"/>
      <c r="I85" s="27"/>
    </row>
    <row r="86" spans="1:9" x14ac:dyDescent="0.3">
      <c r="A86" s="16">
        <v>2</v>
      </c>
      <c r="B86" s="16">
        <v>5</v>
      </c>
      <c r="C86" s="16"/>
      <c r="D86" s="16"/>
      <c r="E86" s="22" t="s">
        <v>78</v>
      </c>
      <c r="F86" s="19">
        <f>F87+F89</f>
        <v>0</v>
      </c>
      <c r="G86" s="19">
        <f t="shared" ref="G86:I86" si="29">G87+G89</f>
        <v>0</v>
      </c>
      <c r="H86" s="19">
        <f t="shared" si="29"/>
        <v>0</v>
      </c>
      <c r="I86" s="19">
        <f t="shared" si="29"/>
        <v>0</v>
      </c>
    </row>
    <row r="87" spans="1:9" x14ac:dyDescent="0.3">
      <c r="A87" s="16">
        <v>2</v>
      </c>
      <c r="B87" s="16">
        <v>5</v>
      </c>
      <c r="C87" s="16">
        <v>1</v>
      </c>
      <c r="D87" s="16"/>
      <c r="E87" s="22" t="s">
        <v>79</v>
      </c>
      <c r="F87" s="19">
        <f>F88</f>
        <v>0</v>
      </c>
      <c r="G87" s="19">
        <f t="shared" ref="G87:I87" si="30">G88</f>
        <v>0</v>
      </c>
      <c r="H87" s="19">
        <f t="shared" si="30"/>
        <v>0</v>
      </c>
      <c r="I87" s="19">
        <f t="shared" si="30"/>
        <v>0</v>
      </c>
    </row>
    <row r="88" spans="1:9" x14ac:dyDescent="0.3">
      <c r="A88" s="29">
        <v>2</v>
      </c>
      <c r="B88" s="29">
        <v>5</v>
      </c>
      <c r="C88" s="29">
        <v>1</v>
      </c>
      <c r="D88" s="31">
        <v>2</v>
      </c>
      <c r="E88" s="30" t="s">
        <v>80</v>
      </c>
      <c r="F88" s="27"/>
      <c r="G88" s="27"/>
      <c r="H88" s="27"/>
      <c r="I88" s="27"/>
    </row>
    <row r="89" spans="1:9" x14ac:dyDescent="0.3">
      <c r="A89" s="16">
        <v>2</v>
      </c>
      <c r="B89" s="16">
        <v>5</v>
      </c>
      <c r="C89" s="16">
        <v>2</v>
      </c>
      <c r="D89" s="16"/>
      <c r="E89" s="22" t="s">
        <v>81</v>
      </c>
      <c r="F89" s="19">
        <f>F90</f>
        <v>0</v>
      </c>
      <c r="G89" s="19">
        <f t="shared" ref="G89:I89" si="31">G90</f>
        <v>0</v>
      </c>
      <c r="H89" s="19">
        <f t="shared" si="31"/>
        <v>0</v>
      </c>
      <c r="I89" s="19">
        <f t="shared" si="31"/>
        <v>0</v>
      </c>
    </row>
    <row r="90" spans="1:9" x14ac:dyDescent="0.3">
      <c r="A90" s="29">
        <v>2</v>
      </c>
      <c r="B90" s="29">
        <v>5</v>
      </c>
      <c r="C90" s="29">
        <v>2</v>
      </c>
      <c r="D90" s="29">
        <v>2</v>
      </c>
      <c r="E90" s="30" t="s">
        <v>80</v>
      </c>
      <c r="F90" s="27"/>
      <c r="G90" s="27"/>
      <c r="H90" s="27"/>
      <c r="I90" s="27"/>
    </row>
    <row r="91" spans="1:9" x14ac:dyDescent="0.3">
      <c r="A91" s="14">
        <v>2</v>
      </c>
      <c r="B91" s="14">
        <v>6</v>
      </c>
      <c r="C91" s="14"/>
      <c r="D91" s="14"/>
      <c r="E91" s="17" t="s">
        <v>82</v>
      </c>
      <c r="F91" s="13">
        <f>F92</f>
        <v>0</v>
      </c>
      <c r="G91" s="13">
        <f t="shared" ref="G91:I91" si="32">G92</f>
        <v>0</v>
      </c>
      <c r="H91" s="13">
        <f t="shared" si="32"/>
        <v>0</v>
      </c>
      <c r="I91" s="13">
        <f t="shared" si="32"/>
        <v>7.7</v>
      </c>
    </row>
    <row r="92" spans="1:9" x14ac:dyDescent="0.3">
      <c r="A92" s="16">
        <v>2</v>
      </c>
      <c r="B92" s="16">
        <v>6</v>
      </c>
      <c r="C92" s="16">
        <v>1</v>
      </c>
      <c r="D92" s="16"/>
      <c r="E92" s="22" t="s">
        <v>82</v>
      </c>
      <c r="F92" s="19">
        <f>F93+F94+F95+F96+F97</f>
        <v>0</v>
      </c>
      <c r="G92" s="19">
        <f t="shared" ref="G92:I92" si="33">G93+G94+G95+G96+G97</f>
        <v>0</v>
      </c>
      <c r="H92" s="19">
        <f t="shared" si="33"/>
        <v>0</v>
      </c>
      <c r="I92" s="19">
        <f t="shared" si="33"/>
        <v>7.7</v>
      </c>
    </row>
    <row r="93" spans="1:9" ht="30.6" x14ac:dyDescent="0.3">
      <c r="A93" s="29">
        <v>2</v>
      </c>
      <c r="B93" s="29">
        <v>6</v>
      </c>
      <c r="C93" s="29">
        <v>1</v>
      </c>
      <c r="D93" s="29">
        <v>5</v>
      </c>
      <c r="E93" s="30" t="s">
        <v>83</v>
      </c>
      <c r="F93" s="27"/>
      <c r="G93" s="27"/>
      <c r="H93" s="27"/>
      <c r="I93" s="27"/>
    </row>
    <row r="94" spans="1:9" ht="20.399999999999999" x14ac:dyDescent="0.3">
      <c r="A94" s="29">
        <v>2</v>
      </c>
      <c r="B94" s="29">
        <v>6</v>
      </c>
      <c r="C94" s="29">
        <v>1</v>
      </c>
      <c r="D94" s="29">
        <v>7</v>
      </c>
      <c r="E94" s="30" t="s">
        <v>84</v>
      </c>
      <c r="F94" s="27"/>
      <c r="G94" s="27"/>
      <c r="H94" s="27"/>
      <c r="I94" s="27"/>
    </row>
    <row r="95" spans="1:9" x14ac:dyDescent="0.3">
      <c r="A95" s="29">
        <v>2</v>
      </c>
      <c r="B95" s="29">
        <v>6</v>
      </c>
      <c r="C95" s="29">
        <v>1</v>
      </c>
      <c r="D95" s="29">
        <v>9</v>
      </c>
      <c r="E95" s="30" t="s">
        <v>85</v>
      </c>
      <c r="F95" s="27"/>
      <c r="G95" s="27"/>
      <c r="H95" s="27"/>
      <c r="I95" s="27">
        <v>7.7</v>
      </c>
    </row>
    <row r="96" spans="1:9" x14ac:dyDescent="0.3">
      <c r="A96" s="29">
        <v>2</v>
      </c>
      <c r="B96" s="29">
        <v>6</v>
      </c>
      <c r="C96" s="29">
        <v>1</v>
      </c>
      <c r="D96" s="29">
        <v>15</v>
      </c>
      <c r="E96" s="30" t="s">
        <v>86</v>
      </c>
      <c r="F96" s="27"/>
      <c r="G96" s="27"/>
      <c r="H96" s="27"/>
      <c r="I96" s="27"/>
    </row>
    <row r="97" spans="1:9" ht="20.399999999999999" x14ac:dyDescent="0.3">
      <c r="A97" s="29">
        <v>2</v>
      </c>
      <c r="B97" s="29">
        <v>6</v>
      </c>
      <c r="C97" s="29">
        <v>1</v>
      </c>
      <c r="D97" s="29">
        <v>17</v>
      </c>
      <c r="E97" s="30" t="s">
        <v>87</v>
      </c>
      <c r="F97" s="27"/>
      <c r="G97" s="27"/>
      <c r="H97" s="27"/>
      <c r="I97" s="27"/>
    </row>
    <row r="98" spans="1:9" x14ac:dyDescent="0.3">
      <c r="A98" s="43">
        <v>3</v>
      </c>
      <c r="B98" s="44"/>
      <c r="C98" s="44"/>
      <c r="D98" s="44"/>
      <c r="E98" s="45" t="s">
        <v>88</v>
      </c>
      <c r="F98" s="41">
        <f>F99+F104</f>
        <v>6.3</v>
      </c>
      <c r="G98" s="41">
        <f t="shared" ref="G98:I98" si="34">G99+G104</f>
        <v>0</v>
      </c>
      <c r="H98" s="41">
        <f t="shared" si="34"/>
        <v>0</v>
      </c>
      <c r="I98" s="41">
        <f t="shared" si="34"/>
        <v>0</v>
      </c>
    </row>
    <row r="99" spans="1:9" ht="20.399999999999999" x14ac:dyDescent="0.3">
      <c r="A99" s="14">
        <v>3</v>
      </c>
      <c r="B99" s="14">
        <v>1</v>
      </c>
      <c r="C99" s="14"/>
      <c r="D99" s="14"/>
      <c r="E99" s="17" t="s">
        <v>89</v>
      </c>
      <c r="F99" s="13">
        <f>F100</f>
        <v>0</v>
      </c>
      <c r="G99" s="13">
        <f t="shared" ref="G99:I99" si="35">G100</f>
        <v>0</v>
      </c>
      <c r="H99" s="13">
        <f t="shared" si="35"/>
        <v>0</v>
      </c>
      <c r="I99" s="13">
        <f t="shared" si="35"/>
        <v>0</v>
      </c>
    </row>
    <row r="100" spans="1:9" ht="20.399999999999999" x14ac:dyDescent="0.3">
      <c r="A100" s="16">
        <v>3</v>
      </c>
      <c r="B100" s="16">
        <v>1</v>
      </c>
      <c r="C100" s="16">
        <v>1</v>
      </c>
      <c r="D100" s="16"/>
      <c r="E100" s="22" t="s">
        <v>89</v>
      </c>
      <c r="F100" s="19"/>
      <c r="G100" s="19">
        <f t="shared" ref="G100:I100" si="36">G101+G102+G103</f>
        <v>0</v>
      </c>
      <c r="H100" s="49">
        <f t="shared" si="36"/>
        <v>0</v>
      </c>
      <c r="I100" s="19">
        <f t="shared" si="36"/>
        <v>0</v>
      </c>
    </row>
    <row r="101" spans="1:9" ht="30.6" x14ac:dyDescent="0.3">
      <c r="A101" s="29">
        <v>3</v>
      </c>
      <c r="B101" s="29">
        <v>1</v>
      </c>
      <c r="C101" s="29">
        <v>1</v>
      </c>
      <c r="D101" s="29">
        <v>2</v>
      </c>
      <c r="E101" s="30" t="s">
        <v>90</v>
      </c>
      <c r="F101" s="27"/>
      <c r="G101" s="27"/>
      <c r="H101" s="47"/>
      <c r="I101" s="27"/>
    </row>
    <row r="102" spans="1:9" x14ac:dyDescent="0.3">
      <c r="A102" s="29">
        <v>3</v>
      </c>
      <c r="B102" s="29">
        <v>1</v>
      </c>
      <c r="C102" s="29">
        <v>1</v>
      </c>
      <c r="D102" s="29">
        <v>3</v>
      </c>
      <c r="E102" s="30" t="s">
        <v>91</v>
      </c>
      <c r="F102" s="27"/>
      <c r="G102" s="27"/>
      <c r="H102" s="27"/>
      <c r="I102" s="27"/>
    </row>
    <row r="103" spans="1:9" ht="20.399999999999999" x14ac:dyDescent="0.3">
      <c r="A103" s="29">
        <v>3</v>
      </c>
      <c r="B103" s="29">
        <v>1</v>
      </c>
      <c r="C103" s="29">
        <v>1</v>
      </c>
      <c r="D103" s="29">
        <v>7</v>
      </c>
      <c r="E103" s="30" t="s">
        <v>92</v>
      </c>
      <c r="F103" s="27"/>
      <c r="G103" s="27"/>
      <c r="H103" s="27"/>
      <c r="I103" s="27"/>
    </row>
    <row r="104" spans="1:9" x14ac:dyDescent="0.3">
      <c r="A104" s="14">
        <v>3</v>
      </c>
      <c r="B104" s="14">
        <v>3</v>
      </c>
      <c r="C104" s="14"/>
      <c r="D104" s="14"/>
      <c r="E104" s="17" t="s">
        <v>93</v>
      </c>
      <c r="F104" s="13">
        <f>F105+F107</f>
        <v>6.3</v>
      </c>
      <c r="G104" s="13">
        <f t="shared" ref="G104:I104" si="37">G105+G107</f>
        <v>0</v>
      </c>
      <c r="H104" s="13"/>
      <c r="I104" s="13">
        <f t="shared" si="37"/>
        <v>0</v>
      </c>
    </row>
    <row r="105" spans="1:9" x14ac:dyDescent="0.3">
      <c r="A105" s="16">
        <v>3</v>
      </c>
      <c r="B105" s="16">
        <v>3</v>
      </c>
      <c r="C105" s="16">
        <v>1</v>
      </c>
      <c r="D105" s="16"/>
      <c r="E105" s="22" t="s">
        <v>94</v>
      </c>
      <c r="F105" s="19">
        <v>6.3</v>
      </c>
      <c r="G105" s="19"/>
      <c r="H105" s="19"/>
      <c r="I105" s="19">
        <f t="shared" ref="I105" si="38">I106</f>
        <v>0</v>
      </c>
    </row>
    <row r="106" spans="1:9" x14ac:dyDescent="0.3">
      <c r="A106" s="29">
        <v>3</v>
      </c>
      <c r="B106" s="29">
        <v>3</v>
      </c>
      <c r="C106" s="29">
        <v>1</v>
      </c>
      <c r="D106" s="29">
        <v>1</v>
      </c>
      <c r="E106" s="30" t="s">
        <v>95</v>
      </c>
      <c r="F106" s="27"/>
      <c r="G106" s="27"/>
      <c r="H106" s="27"/>
      <c r="I106" s="27"/>
    </row>
    <row r="107" spans="1:9" x14ac:dyDescent="0.3">
      <c r="A107" s="16">
        <v>3</v>
      </c>
      <c r="B107" s="16">
        <v>3</v>
      </c>
      <c r="C107" s="16">
        <v>2</v>
      </c>
      <c r="D107" s="25"/>
      <c r="E107" s="26" t="s">
        <v>96</v>
      </c>
      <c r="F107" s="19">
        <f>F108</f>
        <v>0</v>
      </c>
      <c r="G107" s="19">
        <f t="shared" ref="G107:I107" si="39">G108</f>
        <v>0</v>
      </c>
      <c r="H107" s="19">
        <f t="shared" si="39"/>
        <v>0</v>
      </c>
      <c r="I107" s="19">
        <f t="shared" si="39"/>
        <v>0</v>
      </c>
    </row>
    <row r="108" spans="1:9" x14ac:dyDescent="0.3">
      <c r="A108" s="29">
        <v>3</v>
      </c>
      <c r="B108" s="29">
        <v>3</v>
      </c>
      <c r="C108" s="29">
        <v>2</v>
      </c>
      <c r="D108" s="29">
        <v>2</v>
      </c>
      <c r="E108" s="30" t="s">
        <v>187</v>
      </c>
      <c r="F108" s="28"/>
      <c r="G108" s="28"/>
      <c r="H108" s="28"/>
      <c r="I108" s="28"/>
    </row>
    <row r="113" spans="5:5" x14ac:dyDescent="0.3">
      <c r="E113" t="s">
        <v>188</v>
      </c>
    </row>
  </sheetData>
  <mergeCells count="8">
    <mergeCell ref="E1:I1"/>
    <mergeCell ref="A4:E4"/>
    <mergeCell ref="F4:F7"/>
    <mergeCell ref="G4:G7"/>
    <mergeCell ref="H4:I6"/>
    <mergeCell ref="B5:E5"/>
    <mergeCell ref="C6:E6"/>
    <mergeCell ref="D7:E7"/>
  </mergeCells>
  <pageMargins left="0.70866141732283472" right="0.70866141732283472" top="0.74803149606299213" bottom="0.74803149606299213" header="0.31496062992125984" footer="0.31496062992125984"/>
  <pageSetup paperSize="9" scale="80"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5"/>
  <sheetViews>
    <sheetView tabSelected="1" workbookViewId="0">
      <selection activeCell="J13" sqref="J13"/>
    </sheetView>
  </sheetViews>
  <sheetFormatPr defaultRowHeight="14.4" x14ac:dyDescent="0.3"/>
  <cols>
    <col min="1" max="1" width="3.5546875" customWidth="1"/>
    <col min="2" max="2" width="2.5546875" customWidth="1"/>
    <col min="3" max="3" width="2.44140625" customWidth="1"/>
    <col min="4" max="4" width="2.88671875" customWidth="1"/>
    <col min="5" max="5" width="41.6640625" customWidth="1"/>
    <col min="7" max="7" width="12.5546875" customWidth="1"/>
  </cols>
  <sheetData>
    <row r="1" spans="1:10" ht="15.75" customHeight="1" x14ac:dyDescent="0.3">
      <c r="A1" s="1"/>
      <c r="B1" s="51" t="s">
        <v>195</v>
      </c>
      <c r="C1" s="56"/>
      <c r="D1" s="56"/>
      <c r="E1" s="56"/>
      <c r="F1" s="56"/>
      <c r="G1" s="56"/>
      <c r="H1" s="56"/>
      <c r="I1" s="56"/>
      <c r="J1" s="56"/>
    </row>
    <row r="2" spans="1:10" x14ac:dyDescent="0.3">
      <c r="A2" s="1"/>
      <c r="B2" s="56"/>
      <c r="C2" s="56"/>
      <c r="D2" s="56"/>
      <c r="E2" s="56"/>
      <c r="F2" s="56"/>
      <c r="G2" s="56"/>
      <c r="H2" s="56"/>
      <c r="I2" s="56"/>
      <c r="J2" s="56"/>
    </row>
    <row r="3" spans="1:10" x14ac:dyDescent="0.3">
      <c r="A3" s="1"/>
      <c r="B3" s="1"/>
      <c r="C3" s="1"/>
      <c r="D3" s="1"/>
      <c r="E3" s="1"/>
      <c r="F3" s="5"/>
      <c r="G3" s="6"/>
      <c r="H3" s="6"/>
      <c r="I3" s="6"/>
      <c r="J3" s="7" t="s">
        <v>0</v>
      </c>
    </row>
    <row r="4" spans="1:10" ht="15" customHeight="1" x14ac:dyDescent="0.3">
      <c r="A4" s="52" t="s">
        <v>97</v>
      </c>
      <c r="B4" s="52"/>
      <c r="C4" s="52"/>
      <c r="D4" s="52"/>
      <c r="E4" s="52"/>
      <c r="F4" s="57" t="s">
        <v>190</v>
      </c>
      <c r="G4" s="57" t="s">
        <v>196</v>
      </c>
      <c r="H4" s="60" t="s">
        <v>197</v>
      </c>
      <c r="I4" s="61"/>
    </row>
    <row r="5" spans="1:10" x14ac:dyDescent="0.3">
      <c r="A5" s="8"/>
      <c r="B5" s="52" t="s">
        <v>98</v>
      </c>
      <c r="C5" s="52"/>
      <c r="D5" s="52"/>
      <c r="E5" s="52"/>
      <c r="F5" s="58"/>
      <c r="G5" s="58"/>
      <c r="H5" s="62"/>
      <c r="I5" s="63"/>
    </row>
    <row r="6" spans="1:10" x14ac:dyDescent="0.3">
      <c r="A6" s="8"/>
      <c r="B6" s="8"/>
      <c r="C6" s="52" t="s">
        <v>99</v>
      </c>
      <c r="D6" s="52"/>
      <c r="E6" s="52"/>
      <c r="F6" s="58"/>
      <c r="G6" s="58"/>
      <c r="H6" s="64"/>
      <c r="I6" s="65"/>
    </row>
    <row r="7" spans="1:10" x14ac:dyDescent="0.3">
      <c r="A7" s="8"/>
      <c r="B7" s="8"/>
      <c r="C7" s="8"/>
      <c r="D7" s="52" t="s">
        <v>100</v>
      </c>
      <c r="E7" s="52"/>
      <c r="F7" s="59"/>
      <c r="G7" s="59"/>
      <c r="H7" s="9" t="s">
        <v>101</v>
      </c>
      <c r="I7" s="10" t="s">
        <v>102</v>
      </c>
    </row>
    <row r="8" spans="1:10" x14ac:dyDescent="0.3">
      <c r="A8" s="11"/>
      <c r="B8" s="11"/>
      <c r="C8" s="11"/>
      <c r="D8" s="11"/>
      <c r="E8" s="12" t="s">
        <v>103</v>
      </c>
      <c r="F8" s="46">
        <f>F9+F52+F98</f>
        <v>16028.300000000001</v>
      </c>
      <c r="G8" s="46">
        <f t="shared" ref="G8:I8" si="0">G9+G52+G98</f>
        <v>12277.4</v>
      </c>
      <c r="H8" s="46">
        <f t="shared" si="0"/>
        <v>772.4</v>
      </c>
      <c r="I8" s="46">
        <f t="shared" si="0"/>
        <v>12357.300000000001</v>
      </c>
    </row>
    <row r="9" spans="1:10" x14ac:dyDescent="0.3">
      <c r="A9" s="14">
        <v>1</v>
      </c>
      <c r="B9" s="14"/>
      <c r="C9" s="15"/>
      <c r="D9" s="16"/>
      <c r="E9" s="12" t="s">
        <v>104</v>
      </c>
      <c r="F9" s="41">
        <f>F10+F14+F17+F29+F46+F49</f>
        <v>16022.000000000002</v>
      </c>
      <c r="G9" s="41">
        <f t="shared" ref="G9:I9" si="1">G10+G14+G17+G29+G46+G49</f>
        <v>12277.4</v>
      </c>
      <c r="H9" s="41">
        <f t="shared" si="1"/>
        <v>772.4</v>
      </c>
      <c r="I9" s="41">
        <f t="shared" si="1"/>
        <v>12349.6</v>
      </c>
    </row>
    <row r="10" spans="1:10" x14ac:dyDescent="0.3">
      <c r="A10" s="16">
        <v>1</v>
      </c>
      <c r="B10" s="15">
        <v>1</v>
      </c>
      <c r="C10" s="16"/>
      <c r="D10" s="15"/>
      <c r="E10" s="17" t="s">
        <v>105</v>
      </c>
      <c r="F10" s="13">
        <f>F11</f>
        <v>9567.1</v>
      </c>
      <c r="G10" s="13">
        <f t="shared" ref="G10:I10" si="2">G11</f>
        <v>5642.4</v>
      </c>
      <c r="H10" s="13">
        <f t="shared" si="2"/>
        <v>770.4</v>
      </c>
      <c r="I10" s="13">
        <f t="shared" si="2"/>
        <v>6179.2</v>
      </c>
    </row>
    <row r="11" spans="1:10" x14ac:dyDescent="0.3">
      <c r="A11" s="16">
        <v>1</v>
      </c>
      <c r="B11" s="16">
        <v>1</v>
      </c>
      <c r="C11" s="15">
        <v>2</v>
      </c>
      <c r="D11" s="16"/>
      <c r="E11" s="18" t="s">
        <v>106</v>
      </c>
      <c r="F11" s="19">
        <f>F12</f>
        <v>9567.1</v>
      </c>
      <c r="G11" s="19">
        <f t="shared" ref="G11:I11" si="3">G12+G13</f>
        <v>5642.4</v>
      </c>
      <c r="H11" s="19">
        <f t="shared" si="3"/>
        <v>770.4</v>
      </c>
      <c r="I11" s="19">
        <f t="shared" si="3"/>
        <v>6179.2</v>
      </c>
    </row>
    <row r="12" spans="1:10" ht="20.399999999999999" x14ac:dyDescent="0.3">
      <c r="A12" s="29">
        <v>1</v>
      </c>
      <c r="B12" s="29">
        <v>1</v>
      </c>
      <c r="C12" s="35">
        <v>2</v>
      </c>
      <c r="D12" s="37">
        <v>2</v>
      </c>
      <c r="E12" s="18" t="s">
        <v>107</v>
      </c>
      <c r="F12" s="27">
        <v>9567.1</v>
      </c>
      <c r="G12" s="27">
        <v>5642.4</v>
      </c>
      <c r="H12" s="27">
        <v>770.4</v>
      </c>
      <c r="I12" s="27">
        <v>6179.2</v>
      </c>
    </row>
    <row r="13" spans="1:10" ht="20.399999999999999" x14ac:dyDescent="0.3">
      <c r="A13" s="29">
        <v>1</v>
      </c>
      <c r="B13" s="29">
        <v>1</v>
      </c>
      <c r="C13" s="35">
        <v>2</v>
      </c>
      <c r="D13" s="37">
        <v>5</v>
      </c>
      <c r="E13" s="20" t="s">
        <v>107</v>
      </c>
      <c r="F13" s="27"/>
      <c r="G13" s="27"/>
      <c r="H13" s="27"/>
      <c r="I13" s="27"/>
    </row>
    <row r="14" spans="1:10" x14ac:dyDescent="0.3">
      <c r="A14" s="14">
        <v>1</v>
      </c>
      <c r="B14" s="14">
        <v>3</v>
      </c>
      <c r="C14" s="21"/>
      <c r="D14" s="14"/>
      <c r="E14" s="17" t="s">
        <v>108</v>
      </c>
      <c r="F14" s="13">
        <f>F15</f>
        <v>0</v>
      </c>
      <c r="G14" s="13">
        <f t="shared" ref="G14:I15" si="4">G15</f>
        <v>0</v>
      </c>
      <c r="H14" s="13">
        <f t="shared" si="4"/>
        <v>0</v>
      </c>
      <c r="I14" s="13">
        <f t="shared" si="4"/>
        <v>0</v>
      </c>
    </row>
    <row r="15" spans="1:10" x14ac:dyDescent="0.3">
      <c r="A15" s="16">
        <v>1</v>
      </c>
      <c r="B15" s="16">
        <v>3</v>
      </c>
      <c r="C15" s="15">
        <v>1</v>
      </c>
      <c r="D15" s="16"/>
      <c r="E15" s="22" t="s">
        <v>108</v>
      </c>
      <c r="F15" s="19">
        <f>F16</f>
        <v>0</v>
      </c>
      <c r="G15" s="19">
        <f t="shared" si="4"/>
        <v>0</v>
      </c>
      <c r="H15" s="19">
        <f t="shared" si="4"/>
        <v>0</v>
      </c>
      <c r="I15" s="19">
        <f t="shared" si="4"/>
        <v>0</v>
      </c>
    </row>
    <row r="16" spans="1:10" x14ac:dyDescent="0.3">
      <c r="A16" s="29">
        <v>1</v>
      </c>
      <c r="B16" s="29">
        <v>3</v>
      </c>
      <c r="C16" s="35">
        <v>1</v>
      </c>
      <c r="D16" s="37">
        <v>1</v>
      </c>
      <c r="E16" s="18" t="s">
        <v>108</v>
      </c>
      <c r="F16" s="27"/>
      <c r="G16" s="27"/>
      <c r="H16" s="27"/>
      <c r="I16" s="27"/>
    </row>
    <row r="17" spans="1:9" x14ac:dyDescent="0.3">
      <c r="A17" s="14">
        <v>1</v>
      </c>
      <c r="B17" s="14">
        <v>4</v>
      </c>
      <c r="C17" s="14"/>
      <c r="D17" s="14"/>
      <c r="E17" s="17" t="s">
        <v>109</v>
      </c>
      <c r="F17" s="13">
        <f>F18+F21+F24+F27</f>
        <v>6404.0000000000009</v>
      </c>
      <c r="G17" s="13">
        <f t="shared" ref="G17:I17" si="5">G18+G21+G24+G27</f>
        <v>6433.9</v>
      </c>
      <c r="H17" s="13">
        <f t="shared" si="5"/>
        <v>2</v>
      </c>
      <c r="I17" s="13">
        <f t="shared" si="5"/>
        <v>5675.3</v>
      </c>
    </row>
    <row r="18" spans="1:9" x14ac:dyDescent="0.3">
      <c r="A18" s="16">
        <v>1</v>
      </c>
      <c r="B18" s="16">
        <v>4</v>
      </c>
      <c r="C18" s="15">
        <v>1</v>
      </c>
      <c r="D18" s="16"/>
      <c r="E18" s="22" t="s">
        <v>15</v>
      </c>
      <c r="F18" s="19">
        <v>419.6</v>
      </c>
      <c r="G18" s="19">
        <v>310.2</v>
      </c>
      <c r="H18" s="19">
        <v>2</v>
      </c>
      <c r="I18" s="19">
        <v>6.6</v>
      </c>
    </row>
    <row r="19" spans="1:9" ht="20.399999999999999" x14ac:dyDescent="0.3">
      <c r="A19" s="29">
        <v>1</v>
      </c>
      <c r="B19" s="29">
        <v>4</v>
      </c>
      <c r="C19" s="35">
        <v>1</v>
      </c>
      <c r="D19" s="37">
        <v>1</v>
      </c>
      <c r="E19" s="20" t="s">
        <v>110</v>
      </c>
      <c r="F19" s="27"/>
      <c r="G19" s="27"/>
      <c r="H19" s="27"/>
      <c r="I19" s="27"/>
    </row>
    <row r="20" spans="1:9" x14ac:dyDescent="0.3">
      <c r="A20" s="29">
        <v>1</v>
      </c>
      <c r="B20" s="29">
        <v>4</v>
      </c>
      <c r="C20" s="35">
        <v>1</v>
      </c>
      <c r="D20" s="37">
        <v>2</v>
      </c>
      <c r="E20" s="20" t="s">
        <v>111</v>
      </c>
      <c r="F20" s="27">
        <v>419.6</v>
      </c>
      <c r="G20" s="27">
        <v>310.2</v>
      </c>
      <c r="H20" s="27">
        <v>2</v>
      </c>
      <c r="I20" s="27">
        <v>6.6</v>
      </c>
    </row>
    <row r="21" spans="1:9" x14ac:dyDescent="0.3">
      <c r="A21" s="16">
        <v>1</v>
      </c>
      <c r="B21" s="16">
        <v>4</v>
      </c>
      <c r="C21" s="15">
        <v>3</v>
      </c>
      <c r="D21" s="16"/>
      <c r="E21" s="22" t="s">
        <v>112</v>
      </c>
      <c r="F21" s="19">
        <f>F22+F23</f>
        <v>152.9</v>
      </c>
      <c r="G21" s="19">
        <f>G22+G23</f>
        <v>112</v>
      </c>
      <c r="H21" s="19">
        <f t="shared" ref="H21" si="6">H22+H23</f>
        <v>0</v>
      </c>
      <c r="I21" s="19">
        <v>88</v>
      </c>
    </row>
    <row r="22" spans="1:9" x14ac:dyDescent="0.3">
      <c r="A22" s="29">
        <v>1</v>
      </c>
      <c r="B22" s="29">
        <v>4</v>
      </c>
      <c r="C22" s="35">
        <v>3</v>
      </c>
      <c r="D22" s="29">
        <v>2</v>
      </c>
      <c r="E22" s="22" t="s">
        <v>112</v>
      </c>
      <c r="F22" s="27">
        <v>152.9</v>
      </c>
      <c r="G22" s="27">
        <v>112</v>
      </c>
      <c r="H22" s="27">
        <v>0</v>
      </c>
      <c r="I22" s="27">
        <v>88</v>
      </c>
    </row>
    <row r="23" spans="1:9" ht="20.399999999999999" x14ac:dyDescent="0.3">
      <c r="A23" s="29">
        <v>1</v>
      </c>
      <c r="B23" s="29">
        <v>4</v>
      </c>
      <c r="C23" s="35">
        <v>3</v>
      </c>
      <c r="D23" s="29">
        <v>9</v>
      </c>
      <c r="E23" s="22" t="s">
        <v>113</v>
      </c>
      <c r="F23" s="27"/>
      <c r="G23" s="48"/>
      <c r="H23" s="27"/>
      <c r="I23" s="27"/>
    </row>
    <row r="24" spans="1:9" x14ac:dyDescent="0.3">
      <c r="A24" s="16">
        <v>1</v>
      </c>
      <c r="B24" s="16">
        <v>4</v>
      </c>
      <c r="C24" s="15">
        <v>4</v>
      </c>
      <c r="D24" s="16"/>
      <c r="E24" s="22" t="s">
        <v>114</v>
      </c>
      <c r="F24" s="19">
        <f>F25+F26</f>
        <v>5379.7000000000007</v>
      </c>
      <c r="G24" s="19">
        <v>5585.7</v>
      </c>
      <c r="H24" s="19">
        <f t="shared" ref="H24:I24" si="7">H25+H26</f>
        <v>0</v>
      </c>
      <c r="I24" s="19">
        <f t="shared" si="7"/>
        <v>4799.5</v>
      </c>
    </row>
    <row r="25" spans="1:9" x14ac:dyDescent="0.3">
      <c r="A25" s="29">
        <v>1</v>
      </c>
      <c r="B25" s="29">
        <v>4</v>
      </c>
      <c r="C25" s="35">
        <v>4</v>
      </c>
      <c r="D25" s="29">
        <v>1</v>
      </c>
      <c r="E25" s="22" t="s">
        <v>115</v>
      </c>
      <c r="F25" s="27">
        <v>25.6</v>
      </c>
      <c r="G25" s="27">
        <v>25.1</v>
      </c>
      <c r="H25" s="27"/>
      <c r="I25" s="27"/>
    </row>
    <row r="26" spans="1:9" x14ac:dyDescent="0.3">
      <c r="A26" s="29">
        <v>1</v>
      </c>
      <c r="B26" s="29">
        <v>4</v>
      </c>
      <c r="C26" s="35">
        <v>4</v>
      </c>
      <c r="D26" s="29">
        <v>2</v>
      </c>
      <c r="E26" s="22" t="s">
        <v>116</v>
      </c>
      <c r="F26" s="27">
        <v>5354.1</v>
      </c>
      <c r="G26" s="66">
        <v>5560.6</v>
      </c>
      <c r="H26" s="27"/>
      <c r="I26" s="36">
        <v>4799.5</v>
      </c>
    </row>
    <row r="27" spans="1:9" x14ac:dyDescent="0.3">
      <c r="A27" s="16">
        <v>1</v>
      </c>
      <c r="B27" s="16">
        <v>4</v>
      </c>
      <c r="C27" s="15">
        <v>5</v>
      </c>
      <c r="D27" s="16"/>
      <c r="E27" s="22" t="s">
        <v>117</v>
      </c>
      <c r="F27" s="19">
        <f>F28</f>
        <v>451.8</v>
      </c>
      <c r="G27" s="19">
        <v>426</v>
      </c>
      <c r="H27" s="19">
        <f t="shared" ref="H27:I27" si="8">H28</f>
        <v>0</v>
      </c>
      <c r="I27" s="19">
        <f t="shared" si="8"/>
        <v>781.2</v>
      </c>
    </row>
    <row r="28" spans="1:9" x14ac:dyDescent="0.3">
      <c r="A28" s="29">
        <v>1</v>
      </c>
      <c r="B28" s="29">
        <v>4</v>
      </c>
      <c r="C28" s="35">
        <v>5</v>
      </c>
      <c r="D28" s="29">
        <v>1</v>
      </c>
      <c r="E28" s="22" t="s">
        <v>117</v>
      </c>
      <c r="F28" s="27">
        <v>451.8</v>
      </c>
      <c r="G28" s="27">
        <v>426</v>
      </c>
      <c r="H28" s="27"/>
      <c r="I28" s="27">
        <v>781.2</v>
      </c>
    </row>
    <row r="29" spans="1:9" ht="20.399999999999999" x14ac:dyDescent="0.3">
      <c r="A29" s="14">
        <v>1</v>
      </c>
      <c r="B29" s="14">
        <v>5</v>
      </c>
      <c r="C29" s="21"/>
      <c r="D29" s="14"/>
      <c r="E29" s="17" t="s">
        <v>118</v>
      </c>
      <c r="F29" s="13">
        <f>F30+F34+F37+F44</f>
        <v>50.9</v>
      </c>
      <c r="G29" s="13">
        <f t="shared" ref="G29:I29" si="9">G30+G34+G37+G44</f>
        <v>201.1</v>
      </c>
      <c r="H29" s="13">
        <f t="shared" si="9"/>
        <v>0</v>
      </c>
      <c r="I29" s="13">
        <f t="shared" si="9"/>
        <v>495.09999999999997</v>
      </c>
    </row>
    <row r="30" spans="1:9" x14ac:dyDescent="0.3">
      <c r="A30" s="16">
        <v>1</v>
      </c>
      <c r="B30" s="16">
        <v>5</v>
      </c>
      <c r="C30" s="15">
        <v>2</v>
      </c>
      <c r="D30" s="16"/>
      <c r="E30" s="22" t="s">
        <v>119</v>
      </c>
      <c r="F30" s="19">
        <f>F31+F32+F33</f>
        <v>0</v>
      </c>
      <c r="G30" s="19">
        <f t="shared" ref="G30:I30" si="10">G31+G32+G33</f>
        <v>0</v>
      </c>
      <c r="H30" s="19">
        <f t="shared" si="10"/>
        <v>0</v>
      </c>
      <c r="I30" s="19">
        <f t="shared" si="10"/>
        <v>0</v>
      </c>
    </row>
    <row r="31" spans="1:9" ht="30.6" x14ac:dyDescent="0.3">
      <c r="A31" s="29">
        <v>1</v>
      </c>
      <c r="B31" s="29">
        <v>5</v>
      </c>
      <c r="C31" s="35">
        <v>2</v>
      </c>
      <c r="D31" s="29">
        <v>74</v>
      </c>
      <c r="E31" s="22" t="s">
        <v>120</v>
      </c>
      <c r="F31" s="27"/>
      <c r="G31" s="27"/>
      <c r="H31" s="27"/>
      <c r="I31" s="27"/>
    </row>
    <row r="32" spans="1:9" ht="40.799999999999997" x14ac:dyDescent="0.3">
      <c r="A32" s="29">
        <v>1</v>
      </c>
      <c r="B32" s="29">
        <v>5</v>
      </c>
      <c r="C32" s="35">
        <v>2</v>
      </c>
      <c r="D32" s="29">
        <v>75</v>
      </c>
      <c r="E32" s="22" t="s">
        <v>121</v>
      </c>
      <c r="F32" s="27"/>
      <c r="G32" s="27"/>
      <c r="H32" s="27"/>
      <c r="I32" s="27"/>
    </row>
    <row r="33" spans="1:9" ht="20.399999999999999" x14ac:dyDescent="0.3">
      <c r="A33" s="32">
        <v>1</v>
      </c>
      <c r="B33" s="32">
        <v>5</v>
      </c>
      <c r="C33" s="33">
        <v>2</v>
      </c>
      <c r="D33" s="32">
        <v>84</v>
      </c>
      <c r="E33" s="23" t="s">
        <v>122</v>
      </c>
      <c r="F33" s="27"/>
      <c r="G33" s="27"/>
      <c r="H33" s="27"/>
      <c r="I33" s="27"/>
    </row>
    <row r="34" spans="1:9" x14ac:dyDescent="0.3">
      <c r="A34" s="16">
        <v>1</v>
      </c>
      <c r="B34" s="16">
        <v>5</v>
      </c>
      <c r="C34" s="16">
        <v>3</v>
      </c>
      <c r="D34" s="16" t="s">
        <v>29</v>
      </c>
      <c r="E34" s="22" t="s">
        <v>123</v>
      </c>
      <c r="F34" s="19">
        <f>F36</f>
        <v>50.9</v>
      </c>
      <c r="G34" s="19">
        <f>G36</f>
        <v>201.1</v>
      </c>
      <c r="H34" s="19">
        <f t="shared" ref="H34:I34" si="11">H36</f>
        <v>0</v>
      </c>
      <c r="I34" s="19">
        <f>I35+I36</f>
        <v>495.09999999999997</v>
      </c>
    </row>
    <row r="35" spans="1:9" x14ac:dyDescent="0.3">
      <c r="A35" s="16">
        <v>1</v>
      </c>
      <c r="B35" s="16">
        <v>5</v>
      </c>
      <c r="C35" s="16">
        <v>3</v>
      </c>
      <c r="D35" s="16">
        <v>10</v>
      </c>
      <c r="E35" s="22"/>
      <c r="F35" s="19"/>
      <c r="G35" s="19"/>
      <c r="H35" s="19"/>
      <c r="I35" s="19">
        <v>79.7</v>
      </c>
    </row>
    <row r="36" spans="1:9" x14ac:dyDescent="0.3">
      <c r="A36" s="29">
        <v>1</v>
      </c>
      <c r="B36" s="29">
        <v>5</v>
      </c>
      <c r="C36" s="29">
        <v>3</v>
      </c>
      <c r="D36" s="29">
        <v>15</v>
      </c>
      <c r="E36" s="22" t="s">
        <v>124</v>
      </c>
      <c r="F36" s="27">
        <v>50.9</v>
      </c>
      <c r="G36" s="27">
        <v>201.1</v>
      </c>
      <c r="H36" s="27"/>
      <c r="I36" s="27">
        <v>415.4</v>
      </c>
    </row>
    <row r="37" spans="1:9" x14ac:dyDescent="0.3">
      <c r="A37" s="16">
        <v>1</v>
      </c>
      <c r="B37" s="16">
        <v>5</v>
      </c>
      <c r="C37" s="16">
        <v>4</v>
      </c>
      <c r="D37" s="16"/>
      <c r="E37" s="22" t="s">
        <v>125</v>
      </c>
      <c r="F37" s="19">
        <f t="shared" ref="F37:I37" si="12">F38+F39+F40+F41+F42+F43</f>
        <v>0</v>
      </c>
      <c r="G37" s="19">
        <f t="shared" si="12"/>
        <v>0</v>
      </c>
      <c r="H37" s="19">
        <f t="shared" si="12"/>
        <v>0</v>
      </c>
      <c r="I37" s="19">
        <f t="shared" si="12"/>
        <v>0</v>
      </c>
    </row>
    <row r="38" spans="1:9" ht="20.399999999999999" x14ac:dyDescent="0.3">
      <c r="A38" s="29">
        <v>1</v>
      </c>
      <c r="B38" s="29">
        <v>5</v>
      </c>
      <c r="C38" s="29">
        <v>4</v>
      </c>
      <c r="D38" s="29">
        <v>2</v>
      </c>
      <c r="E38" s="22" t="s">
        <v>126</v>
      </c>
      <c r="F38" s="27"/>
      <c r="G38" s="27"/>
      <c r="H38" s="27"/>
      <c r="I38" s="27"/>
    </row>
    <row r="39" spans="1:9" x14ac:dyDescent="0.3">
      <c r="A39" s="29">
        <v>1</v>
      </c>
      <c r="B39" s="29">
        <v>5</v>
      </c>
      <c r="C39" s="29">
        <v>4</v>
      </c>
      <c r="D39" s="29">
        <v>4</v>
      </c>
      <c r="E39" s="22" t="s">
        <v>127</v>
      </c>
      <c r="F39" s="27"/>
      <c r="G39" s="27"/>
      <c r="H39" s="27"/>
      <c r="I39" s="27"/>
    </row>
    <row r="40" spans="1:9" ht="81.599999999999994" x14ac:dyDescent="0.3">
      <c r="A40" s="29">
        <v>1</v>
      </c>
      <c r="B40" s="29">
        <v>5</v>
      </c>
      <c r="C40" s="29">
        <v>4</v>
      </c>
      <c r="D40" s="29">
        <v>25</v>
      </c>
      <c r="E40" s="22" t="s">
        <v>35</v>
      </c>
      <c r="F40" s="27"/>
      <c r="G40" s="27"/>
      <c r="H40" s="27"/>
      <c r="I40" s="27"/>
    </row>
    <row r="41" spans="1:9" x14ac:dyDescent="0.3">
      <c r="A41" s="29">
        <v>1</v>
      </c>
      <c r="B41" s="29">
        <v>5</v>
      </c>
      <c r="C41" s="29">
        <v>4</v>
      </c>
      <c r="D41" s="29">
        <v>29</v>
      </c>
      <c r="E41" s="22" t="s">
        <v>36</v>
      </c>
      <c r="F41" s="27"/>
      <c r="G41" s="27"/>
      <c r="H41" s="27"/>
      <c r="I41" s="27"/>
    </row>
    <row r="42" spans="1:9" ht="81.599999999999994" x14ac:dyDescent="0.3">
      <c r="A42" s="29">
        <v>1</v>
      </c>
      <c r="B42" s="29">
        <v>5</v>
      </c>
      <c r="C42" s="29">
        <v>4</v>
      </c>
      <c r="D42" s="29">
        <v>30</v>
      </c>
      <c r="E42" s="22" t="s">
        <v>128</v>
      </c>
      <c r="F42" s="27"/>
      <c r="G42" s="27"/>
      <c r="H42" s="27"/>
      <c r="I42" s="27"/>
    </row>
    <row r="43" spans="1:9" ht="20.399999999999999" x14ac:dyDescent="0.3">
      <c r="A43" s="29">
        <v>1</v>
      </c>
      <c r="B43" s="29">
        <v>5</v>
      </c>
      <c r="C43" s="29">
        <v>4</v>
      </c>
      <c r="D43" s="29">
        <v>34</v>
      </c>
      <c r="E43" s="22" t="s">
        <v>129</v>
      </c>
      <c r="F43" s="27"/>
      <c r="G43" s="27"/>
      <c r="H43" s="27"/>
      <c r="I43" s="27"/>
    </row>
    <row r="44" spans="1:9" x14ac:dyDescent="0.3">
      <c r="A44" s="16">
        <v>1</v>
      </c>
      <c r="B44" s="16">
        <v>5</v>
      </c>
      <c r="C44" s="16">
        <v>5</v>
      </c>
      <c r="D44" s="16"/>
      <c r="E44" s="22" t="s">
        <v>130</v>
      </c>
      <c r="F44" s="19">
        <f>F45</f>
        <v>0</v>
      </c>
      <c r="G44" s="19">
        <f t="shared" ref="G44:I44" si="13">G45</f>
        <v>0</v>
      </c>
      <c r="H44" s="19">
        <f t="shared" si="13"/>
        <v>0</v>
      </c>
      <c r="I44" s="19">
        <f t="shared" si="13"/>
        <v>0</v>
      </c>
    </row>
    <row r="45" spans="1:9" x14ac:dyDescent="0.3">
      <c r="A45" s="29">
        <v>1</v>
      </c>
      <c r="B45" s="29">
        <v>5</v>
      </c>
      <c r="C45" s="29">
        <v>5</v>
      </c>
      <c r="D45" s="29">
        <v>2</v>
      </c>
      <c r="E45" s="22" t="s">
        <v>131</v>
      </c>
      <c r="F45" s="27"/>
      <c r="G45" s="27"/>
      <c r="H45" s="27"/>
      <c r="I45" s="27"/>
    </row>
    <row r="46" spans="1:9" x14ac:dyDescent="0.3">
      <c r="A46" s="14">
        <v>1</v>
      </c>
      <c r="B46" s="14">
        <v>7</v>
      </c>
      <c r="C46" s="14"/>
      <c r="D46" s="14"/>
      <c r="E46" s="17" t="s">
        <v>132</v>
      </c>
      <c r="F46" s="13">
        <f>F47</f>
        <v>0</v>
      </c>
      <c r="G46" s="13">
        <f t="shared" ref="G46:I47" si="14">G47</f>
        <v>0</v>
      </c>
      <c r="H46" s="13">
        <f t="shared" si="14"/>
        <v>0</v>
      </c>
      <c r="I46" s="13">
        <f t="shared" si="14"/>
        <v>0</v>
      </c>
    </row>
    <row r="47" spans="1:9" x14ac:dyDescent="0.3">
      <c r="A47" s="16">
        <v>1</v>
      </c>
      <c r="B47" s="16">
        <v>7</v>
      </c>
      <c r="C47" s="16">
        <v>1</v>
      </c>
      <c r="D47" s="16"/>
      <c r="E47" s="22" t="s">
        <v>132</v>
      </c>
      <c r="F47" s="19">
        <f>F48</f>
        <v>0</v>
      </c>
      <c r="G47" s="19">
        <f t="shared" si="14"/>
        <v>0</v>
      </c>
      <c r="H47" s="19">
        <f t="shared" si="14"/>
        <v>0</v>
      </c>
      <c r="I47" s="19">
        <f t="shared" si="14"/>
        <v>0</v>
      </c>
    </row>
    <row r="48" spans="1:9" x14ac:dyDescent="0.3">
      <c r="A48" s="29">
        <v>1</v>
      </c>
      <c r="B48" s="29">
        <v>7</v>
      </c>
      <c r="C48" s="29">
        <v>1</v>
      </c>
      <c r="D48" s="29">
        <v>10</v>
      </c>
      <c r="E48" s="22" t="s">
        <v>133</v>
      </c>
      <c r="F48" s="27"/>
      <c r="G48" s="27"/>
      <c r="H48" s="27"/>
      <c r="I48" s="27"/>
    </row>
    <row r="49" spans="1:9" ht="30.6" x14ac:dyDescent="0.3">
      <c r="A49" s="14">
        <v>1</v>
      </c>
      <c r="B49" s="14">
        <v>8</v>
      </c>
      <c r="C49" s="14"/>
      <c r="D49" s="14"/>
      <c r="E49" s="17" t="s">
        <v>134</v>
      </c>
      <c r="F49" s="13">
        <f>F50</f>
        <v>0</v>
      </c>
      <c r="G49" s="13">
        <f t="shared" ref="G49:I50" si="15">G50</f>
        <v>0</v>
      </c>
      <c r="H49" s="13">
        <f t="shared" si="15"/>
        <v>0</v>
      </c>
      <c r="I49" s="13">
        <f t="shared" si="15"/>
        <v>0</v>
      </c>
    </row>
    <row r="50" spans="1:9" x14ac:dyDescent="0.3">
      <c r="A50" s="16">
        <v>1</v>
      </c>
      <c r="B50" s="16">
        <v>8</v>
      </c>
      <c r="C50" s="16">
        <v>1</v>
      </c>
      <c r="D50" s="16"/>
      <c r="E50" s="22" t="s">
        <v>135</v>
      </c>
      <c r="F50" s="19">
        <f>F51</f>
        <v>0</v>
      </c>
      <c r="G50" s="19">
        <f t="shared" si="15"/>
        <v>0</v>
      </c>
      <c r="H50" s="19">
        <f t="shared" si="15"/>
        <v>0</v>
      </c>
      <c r="I50" s="19">
        <f t="shared" si="15"/>
        <v>0</v>
      </c>
    </row>
    <row r="51" spans="1:9" x14ac:dyDescent="0.3">
      <c r="A51" s="29">
        <v>1</v>
      </c>
      <c r="B51" s="29">
        <v>8</v>
      </c>
      <c r="C51" s="29">
        <v>1</v>
      </c>
      <c r="D51" s="29">
        <v>26</v>
      </c>
      <c r="E51" s="22" t="s">
        <v>136</v>
      </c>
      <c r="F51" s="27"/>
      <c r="G51" s="27"/>
      <c r="H51" s="27"/>
      <c r="I51" s="27"/>
    </row>
    <row r="52" spans="1:9" x14ac:dyDescent="0.3">
      <c r="A52" s="42">
        <v>2</v>
      </c>
      <c r="B52" s="42"/>
      <c r="C52" s="42"/>
      <c r="D52" s="43"/>
      <c r="E52" s="12" t="s">
        <v>137</v>
      </c>
      <c r="F52" s="41">
        <f>F53+F73+F76+F79+F86+F91</f>
        <v>0</v>
      </c>
      <c r="G52" s="41">
        <f t="shared" ref="G52:I52" si="16">G53+G73+G76+G79+G86+G91</f>
        <v>0</v>
      </c>
      <c r="H52" s="41">
        <f t="shared" si="16"/>
        <v>0</v>
      </c>
      <c r="I52" s="41">
        <f t="shared" si="16"/>
        <v>7.7</v>
      </c>
    </row>
    <row r="53" spans="1:9" x14ac:dyDescent="0.3">
      <c r="A53" s="14">
        <v>2</v>
      </c>
      <c r="B53" s="14">
        <v>1</v>
      </c>
      <c r="C53" s="14"/>
      <c r="D53" s="14"/>
      <c r="E53" s="17" t="s">
        <v>138</v>
      </c>
      <c r="F53" s="13">
        <f>F54+F56+F58+F60+F64+F70</f>
        <v>0</v>
      </c>
      <c r="G53" s="13">
        <f t="shared" ref="G53:I53" si="17">G54+G56+G58+G60+G64+G70</f>
        <v>0</v>
      </c>
      <c r="H53" s="13">
        <f t="shared" si="17"/>
        <v>0</v>
      </c>
      <c r="I53" s="13">
        <f t="shared" si="17"/>
        <v>0</v>
      </c>
    </row>
    <row r="54" spans="1:9" ht="20.399999999999999" x14ac:dyDescent="0.3">
      <c r="A54" s="16">
        <v>2</v>
      </c>
      <c r="B54" s="16">
        <v>1</v>
      </c>
      <c r="C54" s="16">
        <v>1</v>
      </c>
      <c r="D54" s="16"/>
      <c r="E54" s="22" t="s">
        <v>139</v>
      </c>
      <c r="F54" s="19">
        <f>F55</f>
        <v>0</v>
      </c>
      <c r="G54" s="19">
        <f t="shared" ref="G54:I54" si="18">G55</f>
        <v>0</v>
      </c>
      <c r="H54" s="19">
        <f t="shared" si="18"/>
        <v>0</v>
      </c>
      <c r="I54" s="19">
        <f t="shared" si="18"/>
        <v>0</v>
      </c>
    </row>
    <row r="55" spans="1:9" ht="20.399999999999999" x14ac:dyDescent="0.3">
      <c r="A55" s="29">
        <v>2</v>
      </c>
      <c r="B55" s="29">
        <v>1</v>
      </c>
      <c r="C55" s="29">
        <v>1</v>
      </c>
      <c r="D55" s="29">
        <v>2</v>
      </c>
      <c r="E55" s="22" t="s">
        <v>140</v>
      </c>
      <c r="F55" s="27"/>
      <c r="G55" s="27"/>
      <c r="H55" s="27"/>
      <c r="I55" s="27"/>
    </row>
    <row r="56" spans="1:9" ht="30.6" x14ac:dyDescent="0.3">
      <c r="A56" s="16">
        <v>2</v>
      </c>
      <c r="B56" s="16">
        <v>1</v>
      </c>
      <c r="C56" s="16">
        <v>3</v>
      </c>
      <c r="D56" s="16"/>
      <c r="E56" s="22" t="s">
        <v>141</v>
      </c>
      <c r="F56" s="19">
        <f>F57</f>
        <v>0</v>
      </c>
      <c r="G56" s="19">
        <f t="shared" ref="G56:I56" si="19">G57</f>
        <v>0</v>
      </c>
      <c r="H56" s="19">
        <f t="shared" si="19"/>
        <v>0</v>
      </c>
      <c r="I56" s="19">
        <f t="shared" si="19"/>
        <v>0</v>
      </c>
    </row>
    <row r="57" spans="1:9" ht="20.399999999999999" x14ac:dyDescent="0.3">
      <c r="A57" s="29">
        <v>2</v>
      </c>
      <c r="B57" s="29">
        <v>1</v>
      </c>
      <c r="C57" s="29">
        <v>3</v>
      </c>
      <c r="D57" s="29">
        <v>2</v>
      </c>
      <c r="E57" s="22" t="s">
        <v>142</v>
      </c>
      <c r="F57" s="27"/>
      <c r="G57" s="27"/>
      <c r="H57" s="27"/>
      <c r="I57" s="27"/>
    </row>
    <row r="58" spans="1:9" ht="20.399999999999999" x14ac:dyDescent="0.3">
      <c r="A58" s="16">
        <v>2</v>
      </c>
      <c r="B58" s="16">
        <v>1</v>
      </c>
      <c r="C58" s="16">
        <v>4</v>
      </c>
      <c r="D58" s="16"/>
      <c r="E58" s="22" t="s">
        <v>143</v>
      </c>
      <c r="F58" s="19">
        <f>F59</f>
        <v>0</v>
      </c>
      <c r="G58" s="19">
        <f t="shared" ref="G58:I58" si="20">G59</f>
        <v>0</v>
      </c>
      <c r="H58" s="19">
        <f t="shared" si="20"/>
        <v>0</v>
      </c>
      <c r="I58" s="19">
        <f t="shared" si="20"/>
        <v>0</v>
      </c>
    </row>
    <row r="59" spans="1:9" ht="20.399999999999999" x14ac:dyDescent="0.3">
      <c r="A59" s="29">
        <v>2</v>
      </c>
      <c r="B59" s="29">
        <v>1</v>
      </c>
      <c r="C59" s="29">
        <v>4</v>
      </c>
      <c r="D59" s="29">
        <v>2</v>
      </c>
      <c r="E59" s="22" t="s">
        <v>144</v>
      </c>
      <c r="F59" s="27"/>
      <c r="G59" s="27"/>
      <c r="H59" s="27"/>
      <c r="I59" s="27"/>
    </row>
    <row r="60" spans="1:9" x14ac:dyDescent="0.3">
      <c r="A60" s="16">
        <v>2</v>
      </c>
      <c r="B60" s="16">
        <v>1</v>
      </c>
      <c r="C60" s="16">
        <v>5</v>
      </c>
      <c r="D60" s="16"/>
      <c r="E60" s="22" t="s">
        <v>145</v>
      </c>
      <c r="F60" s="19">
        <f>F61+F62+F63</f>
        <v>0</v>
      </c>
      <c r="G60" s="19">
        <f t="shared" ref="G60:I60" si="21">G61+G62+G63</f>
        <v>0</v>
      </c>
      <c r="H60" s="19">
        <f t="shared" si="21"/>
        <v>0</v>
      </c>
      <c r="I60" s="19">
        <f t="shared" si="21"/>
        <v>0</v>
      </c>
    </row>
    <row r="61" spans="1:9" ht="61.2" x14ac:dyDescent="0.3">
      <c r="A61" s="29">
        <v>2</v>
      </c>
      <c r="B61" s="29">
        <v>1</v>
      </c>
      <c r="C61" s="29">
        <v>5</v>
      </c>
      <c r="D61" s="29">
        <v>8</v>
      </c>
      <c r="E61" s="22" t="s">
        <v>146</v>
      </c>
      <c r="F61" s="27"/>
      <c r="G61" s="27"/>
      <c r="H61" s="27"/>
      <c r="I61" s="27"/>
    </row>
    <row r="62" spans="1:9" ht="51" x14ac:dyDescent="0.3">
      <c r="A62" s="29">
        <v>2</v>
      </c>
      <c r="B62" s="29">
        <v>1</v>
      </c>
      <c r="C62" s="29">
        <v>5</v>
      </c>
      <c r="D62" s="29">
        <v>9</v>
      </c>
      <c r="E62" s="22" t="s">
        <v>147</v>
      </c>
      <c r="F62" s="27"/>
      <c r="G62" s="27"/>
      <c r="H62" s="27"/>
      <c r="I62" s="27"/>
    </row>
    <row r="63" spans="1:9" ht="30.6" x14ac:dyDescent="0.3">
      <c r="A63" s="29">
        <v>2</v>
      </c>
      <c r="B63" s="29">
        <v>1</v>
      </c>
      <c r="C63" s="29">
        <v>5</v>
      </c>
      <c r="D63" s="29">
        <v>10</v>
      </c>
      <c r="E63" s="22" t="s">
        <v>148</v>
      </c>
      <c r="F63" s="27"/>
      <c r="G63" s="27"/>
      <c r="H63" s="27"/>
      <c r="I63" s="27"/>
    </row>
    <row r="64" spans="1:9" ht="20.399999999999999" x14ac:dyDescent="0.3">
      <c r="A64" s="16">
        <v>2</v>
      </c>
      <c r="B64" s="16">
        <v>1</v>
      </c>
      <c r="C64" s="16">
        <v>7</v>
      </c>
      <c r="D64" s="16"/>
      <c r="E64" s="22" t="s">
        <v>149</v>
      </c>
      <c r="F64" s="19">
        <f>F66+F65+F67+F68+F69</f>
        <v>0</v>
      </c>
      <c r="G64" s="19">
        <f t="shared" ref="G64:I64" si="22">G66+G65+G67+G68+G69</f>
        <v>0</v>
      </c>
      <c r="H64" s="19">
        <f t="shared" si="22"/>
        <v>0</v>
      </c>
      <c r="I64" s="19">
        <f t="shared" si="22"/>
        <v>0</v>
      </c>
    </row>
    <row r="65" spans="1:9" ht="20.399999999999999" x14ac:dyDescent="0.3">
      <c r="A65" s="29">
        <v>2</v>
      </c>
      <c r="B65" s="29">
        <v>1</v>
      </c>
      <c r="C65" s="29">
        <v>7</v>
      </c>
      <c r="D65" s="29">
        <v>6</v>
      </c>
      <c r="E65" s="22" t="s">
        <v>150</v>
      </c>
      <c r="F65" s="27"/>
      <c r="G65" s="27"/>
      <c r="H65" s="27"/>
      <c r="I65" s="27"/>
    </row>
    <row r="66" spans="1:9" ht="20.399999999999999" x14ac:dyDescent="0.3">
      <c r="A66" s="29">
        <v>2</v>
      </c>
      <c r="B66" s="29">
        <v>1</v>
      </c>
      <c r="C66" s="29">
        <v>7</v>
      </c>
      <c r="D66" s="29">
        <v>11</v>
      </c>
      <c r="E66" s="22" t="s">
        <v>151</v>
      </c>
      <c r="F66" s="27"/>
      <c r="G66" s="27"/>
      <c r="H66" s="27"/>
      <c r="I66" s="27"/>
    </row>
    <row r="67" spans="1:9" ht="20.399999999999999" x14ac:dyDescent="0.3">
      <c r="A67" s="29">
        <v>2</v>
      </c>
      <c r="B67" s="29">
        <v>1</v>
      </c>
      <c r="C67" s="29">
        <v>7</v>
      </c>
      <c r="D67" s="29">
        <v>13</v>
      </c>
      <c r="E67" s="22" t="s">
        <v>152</v>
      </c>
      <c r="F67" s="27"/>
      <c r="G67" s="27"/>
      <c r="H67" s="27"/>
      <c r="I67" s="27"/>
    </row>
    <row r="68" spans="1:9" ht="30.6" x14ac:dyDescent="0.3">
      <c r="A68" s="29">
        <v>2</v>
      </c>
      <c r="B68" s="29">
        <v>1</v>
      </c>
      <c r="C68" s="29">
        <v>7</v>
      </c>
      <c r="D68" s="29">
        <v>18</v>
      </c>
      <c r="E68" s="22" t="s">
        <v>153</v>
      </c>
      <c r="F68" s="27"/>
      <c r="G68" s="27"/>
      <c r="H68" s="27"/>
      <c r="I68" s="27"/>
    </row>
    <row r="69" spans="1:9" ht="40.799999999999997" x14ac:dyDescent="0.3">
      <c r="A69" s="29">
        <v>2</v>
      </c>
      <c r="B69" s="29">
        <v>1</v>
      </c>
      <c r="C69" s="29">
        <v>7</v>
      </c>
      <c r="D69" s="29">
        <v>19</v>
      </c>
      <c r="E69" s="22" t="s">
        <v>154</v>
      </c>
      <c r="F69" s="27"/>
      <c r="G69" s="27"/>
      <c r="H69" s="27"/>
      <c r="I69" s="27"/>
    </row>
    <row r="70" spans="1:9" x14ac:dyDescent="0.3">
      <c r="A70" s="16">
        <v>2</v>
      </c>
      <c r="B70" s="16">
        <v>1</v>
      </c>
      <c r="C70" s="16">
        <v>9</v>
      </c>
      <c r="D70" s="16" t="s">
        <v>29</v>
      </c>
      <c r="E70" s="22" t="s">
        <v>155</v>
      </c>
      <c r="F70" s="19">
        <f>F71+F72</f>
        <v>0</v>
      </c>
      <c r="G70" s="19">
        <f t="shared" ref="G70:I70" si="23">G71+G72</f>
        <v>0</v>
      </c>
      <c r="H70" s="19">
        <f t="shared" si="23"/>
        <v>0</v>
      </c>
      <c r="I70" s="19">
        <f t="shared" si="23"/>
        <v>0</v>
      </c>
    </row>
    <row r="71" spans="1:9" ht="40.799999999999997" x14ac:dyDescent="0.3">
      <c r="A71" s="29">
        <v>2</v>
      </c>
      <c r="B71" s="29">
        <v>1</v>
      </c>
      <c r="C71" s="29">
        <v>9</v>
      </c>
      <c r="D71" s="29">
        <v>7</v>
      </c>
      <c r="E71" s="22" t="s">
        <v>156</v>
      </c>
      <c r="F71" s="27"/>
      <c r="G71" s="27"/>
      <c r="H71" s="27"/>
      <c r="I71" s="27"/>
    </row>
    <row r="72" spans="1:9" ht="20.399999999999999" x14ac:dyDescent="0.3">
      <c r="A72" s="29">
        <v>2</v>
      </c>
      <c r="B72" s="29">
        <v>1</v>
      </c>
      <c r="C72" s="29">
        <v>9</v>
      </c>
      <c r="D72" s="29">
        <v>10</v>
      </c>
      <c r="E72" s="22" t="s">
        <v>157</v>
      </c>
      <c r="F72" s="27"/>
      <c r="G72" s="27"/>
      <c r="H72" s="27"/>
      <c r="I72" s="27"/>
    </row>
    <row r="73" spans="1:9" ht="30.6" x14ac:dyDescent="0.3">
      <c r="A73" s="14">
        <v>2</v>
      </c>
      <c r="B73" s="14">
        <v>2</v>
      </c>
      <c r="C73" s="14"/>
      <c r="D73" s="14"/>
      <c r="E73" s="17" t="s">
        <v>158</v>
      </c>
      <c r="F73" s="13">
        <f>F74</f>
        <v>0</v>
      </c>
      <c r="G73" s="13">
        <f t="shared" ref="G73:I74" si="24">G74</f>
        <v>0</v>
      </c>
      <c r="H73" s="13">
        <f t="shared" si="24"/>
        <v>0</v>
      </c>
      <c r="I73" s="13">
        <f t="shared" si="24"/>
        <v>0</v>
      </c>
    </row>
    <row r="74" spans="1:9" ht="30.6" x14ac:dyDescent="0.3">
      <c r="A74" s="16">
        <v>2</v>
      </c>
      <c r="B74" s="16">
        <v>2</v>
      </c>
      <c r="C74" s="16">
        <v>1</v>
      </c>
      <c r="D74" s="16"/>
      <c r="E74" s="22" t="s">
        <v>67</v>
      </c>
      <c r="F74" s="19">
        <f>F75</f>
        <v>0</v>
      </c>
      <c r="G74" s="19">
        <f t="shared" si="24"/>
        <v>0</v>
      </c>
      <c r="H74" s="19">
        <f t="shared" si="24"/>
        <v>0</v>
      </c>
      <c r="I74" s="19">
        <f t="shared" si="24"/>
        <v>0</v>
      </c>
    </row>
    <row r="75" spans="1:9" ht="30.6" x14ac:dyDescent="0.3">
      <c r="A75" s="29">
        <v>2</v>
      </c>
      <c r="B75" s="29">
        <v>2</v>
      </c>
      <c r="C75" s="29">
        <v>1</v>
      </c>
      <c r="D75" s="29">
        <v>2</v>
      </c>
      <c r="E75" s="22" t="s">
        <v>68</v>
      </c>
      <c r="F75" s="27"/>
      <c r="G75" s="27"/>
      <c r="H75" s="27"/>
      <c r="I75" s="27"/>
    </row>
    <row r="76" spans="1:9" ht="30.6" x14ac:dyDescent="0.3">
      <c r="A76" s="14">
        <v>2</v>
      </c>
      <c r="B76" s="14">
        <v>3</v>
      </c>
      <c r="C76" s="14"/>
      <c r="D76" s="14"/>
      <c r="E76" s="17" t="s">
        <v>69</v>
      </c>
      <c r="F76" s="13">
        <f>F77</f>
        <v>0</v>
      </c>
      <c r="G76" s="13">
        <f t="shared" ref="G76:I77" si="25">G77</f>
        <v>0</v>
      </c>
      <c r="H76" s="13">
        <f t="shared" si="25"/>
        <v>0</v>
      </c>
      <c r="I76" s="13">
        <f t="shared" si="25"/>
        <v>0</v>
      </c>
    </row>
    <row r="77" spans="1:9" ht="30.6" x14ac:dyDescent="0.3">
      <c r="A77" s="16">
        <v>2</v>
      </c>
      <c r="B77" s="16">
        <v>3</v>
      </c>
      <c r="C77" s="16">
        <v>1</v>
      </c>
      <c r="D77" s="16" t="s">
        <v>29</v>
      </c>
      <c r="E77" s="22" t="s">
        <v>159</v>
      </c>
      <c r="F77" s="19">
        <f>F78</f>
        <v>0</v>
      </c>
      <c r="G77" s="19">
        <f t="shared" si="25"/>
        <v>0</v>
      </c>
      <c r="H77" s="19">
        <f t="shared" si="25"/>
        <v>0</v>
      </c>
      <c r="I77" s="19">
        <f t="shared" si="25"/>
        <v>0</v>
      </c>
    </row>
    <row r="78" spans="1:9" ht="30.6" x14ac:dyDescent="0.3">
      <c r="A78" s="29">
        <v>2</v>
      </c>
      <c r="B78" s="29">
        <v>3</v>
      </c>
      <c r="C78" s="29">
        <v>1</v>
      </c>
      <c r="D78" s="29">
        <v>2</v>
      </c>
      <c r="E78" s="22" t="s">
        <v>160</v>
      </c>
      <c r="F78" s="27"/>
      <c r="G78" s="27"/>
      <c r="H78" s="27"/>
      <c r="I78" s="27"/>
    </row>
    <row r="79" spans="1:9" ht="51" x14ac:dyDescent="0.3">
      <c r="A79" s="14">
        <v>2</v>
      </c>
      <c r="B79" s="14">
        <v>4</v>
      </c>
      <c r="C79" s="14"/>
      <c r="D79" s="14"/>
      <c r="E79" s="17" t="s">
        <v>161</v>
      </c>
      <c r="F79" s="13">
        <f>F80</f>
        <v>0</v>
      </c>
      <c r="G79" s="13">
        <f t="shared" ref="G79:I79" si="26">G80</f>
        <v>0</v>
      </c>
      <c r="H79" s="13">
        <f t="shared" si="26"/>
        <v>0</v>
      </c>
      <c r="I79" s="13">
        <f t="shared" si="26"/>
        <v>0</v>
      </c>
    </row>
    <row r="80" spans="1:9" ht="61.2" x14ac:dyDescent="0.3">
      <c r="A80" s="16">
        <v>2</v>
      </c>
      <c r="B80" s="16">
        <v>4</v>
      </c>
      <c r="C80" s="16">
        <v>1</v>
      </c>
      <c r="D80" s="16"/>
      <c r="E80" s="22" t="s">
        <v>162</v>
      </c>
      <c r="F80" s="19">
        <f>F81+F82+F83+F84+F85</f>
        <v>0</v>
      </c>
      <c r="G80" s="19">
        <f t="shared" ref="G80:I80" si="27">G81+G82+G83+G84+G85</f>
        <v>0</v>
      </c>
      <c r="H80" s="19">
        <f t="shared" si="27"/>
        <v>0</v>
      </c>
      <c r="I80" s="19">
        <f t="shared" si="27"/>
        <v>0</v>
      </c>
    </row>
    <row r="81" spans="1:9" ht="30.6" x14ac:dyDescent="0.3">
      <c r="A81" s="29">
        <v>2</v>
      </c>
      <c r="B81" s="29">
        <v>4</v>
      </c>
      <c r="C81" s="29">
        <v>1</v>
      </c>
      <c r="D81" s="29">
        <v>14</v>
      </c>
      <c r="E81" s="22" t="s">
        <v>163</v>
      </c>
      <c r="F81" s="27"/>
      <c r="G81" s="27"/>
      <c r="H81" s="27"/>
      <c r="I81" s="27"/>
    </row>
    <row r="82" spans="1:9" ht="30.6" x14ac:dyDescent="0.3">
      <c r="A82" s="29">
        <v>2</v>
      </c>
      <c r="B82" s="29">
        <v>4</v>
      </c>
      <c r="C82" s="29">
        <v>1</v>
      </c>
      <c r="D82" s="29">
        <v>18</v>
      </c>
      <c r="E82" s="22" t="s">
        <v>164</v>
      </c>
      <c r="F82" s="27"/>
      <c r="G82" s="27"/>
      <c r="H82" s="27"/>
      <c r="I82" s="27"/>
    </row>
    <row r="83" spans="1:9" ht="61.2" x14ac:dyDescent="0.3">
      <c r="A83" s="29">
        <v>2</v>
      </c>
      <c r="B83" s="29">
        <v>4</v>
      </c>
      <c r="C83" s="29">
        <v>1</v>
      </c>
      <c r="D83" s="29">
        <v>54</v>
      </c>
      <c r="E83" s="22" t="s">
        <v>165</v>
      </c>
      <c r="F83" s="27"/>
      <c r="G83" s="27"/>
      <c r="H83" s="27"/>
      <c r="I83" s="27"/>
    </row>
    <row r="84" spans="1:9" ht="30.6" x14ac:dyDescent="0.3">
      <c r="A84" s="29">
        <v>2</v>
      </c>
      <c r="B84" s="29">
        <v>4</v>
      </c>
      <c r="C84" s="29">
        <v>1</v>
      </c>
      <c r="D84" s="29">
        <v>70</v>
      </c>
      <c r="E84" s="22" t="s">
        <v>166</v>
      </c>
      <c r="F84" s="27"/>
      <c r="G84" s="27"/>
      <c r="H84" s="27"/>
      <c r="I84" s="27"/>
    </row>
    <row r="85" spans="1:9" ht="40.799999999999997" x14ac:dyDescent="0.3">
      <c r="A85" s="29">
        <v>2</v>
      </c>
      <c r="B85" s="29">
        <v>4</v>
      </c>
      <c r="C85" s="29">
        <v>1</v>
      </c>
      <c r="D85" s="29">
        <v>71</v>
      </c>
      <c r="E85" s="22" t="s">
        <v>167</v>
      </c>
      <c r="F85" s="27"/>
      <c r="G85" s="27"/>
      <c r="H85" s="27"/>
      <c r="I85" s="27"/>
    </row>
    <row r="86" spans="1:9" x14ac:dyDescent="0.3">
      <c r="A86" s="16">
        <v>2</v>
      </c>
      <c r="B86" s="16">
        <v>5</v>
      </c>
      <c r="C86" s="16"/>
      <c r="D86" s="16"/>
      <c r="E86" s="22" t="s">
        <v>168</v>
      </c>
      <c r="F86" s="19">
        <f>F87+F89</f>
        <v>0</v>
      </c>
      <c r="G86" s="19">
        <f t="shared" ref="G86:I86" si="28">G87+G89</f>
        <v>0</v>
      </c>
      <c r="H86" s="19">
        <f t="shared" si="28"/>
        <v>0</v>
      </c>
      <c r="I86" s="19">
        <f t="shared" si="28"/>
        <v>0</v>
      </c>
    </row>
    <row r="87" spans="1:9" x14ac:dyDescent="0.3">
      <c r="A87" s="16">
        <v>2</v>
      </c>
      <c r="B87" s="16">
        <v>5</v>
      </c>
      <c r="C87" s="16">
        <v>1</v>
      </c>
      <c r="D87" s="16"/>
      <c r="E87" s="22" t="s">
        <v>169</v>
      </c>
      <c r="F87" s="19">
        <f>F88</f>
        <v>0</v>
      </c>
      <c r="G87" s="19">
        <f t="shared" ref="G87:I87" si="29">G88</f>
        <v>0</v>
      </c>
      <c r="H87" s="19">
        <f t="shared" si="29"/>
        <v>0</v>
      </c>
      <c r="I87" s="19">
        <f t="shared" si="29"/>
        <v>0</v>
      </c>
    </row>
    <row r="88" spans="1:9" x14ac:dyDescent="0.3">
      <c r="A88" s="29">
        <v>2</v>
      </c>
      <c r="B88" s="29">
        <v>5</v>
      </c>
      <c r="C88" s="29">
        <v>1</v>
      </c>
      <c r="D88" s="31">
        <v>2</v>
      </c>
      <c r="E88" s="22" t="s">
        <v>170</v>
      </c>
      <c r="F88" s="27"/>
      <c r="G88" s="27"/>
      <c r="H88" s="27"/>
      <c r="I88" s="27"/>
    </row>
    <row r="89" spans="1:9" x14ac:dyDescent="0.3">
      <c r="A89" s="16">
        <v>2</v>
      </c>
      <c r="B89" s="16">
        <v>5</v>
      </c>
      <c r="C89" s="16">
        <v>2</v>
      </c>
      <c r="D89" s="16"/>
      <c r="E89" s="22" t="s">
        <v>171</v>
      </c>
      <c r="F89" s="19">
        <f>F90</f>
        <v>0</v>
      </c>
      <c r="G89" s="19">
        <f t="shared" ref="G89:I89" si="30">G90</f>
        <v>0</v>
      </c>
      <c r="H89" s="19">
        <f t="shared" si="30"/>
        <v>0</v>
      </c>
      <c r="I89" s="19">
        <f t="shared" si="30"/>
        <v>0</v>
      </c>
    </row>
    <row r="90" spans="1:9" x14ac:dyDescent="0.3">
      <c r="A90" s="29">
        <v>2</v>
      </c>
      <c r="B90" s="29">
        <v>5</v>
      </c>
      <c r="C90" s="29">
        <v>2</v>
      </c>
      <c r="D90" s="29">
        <v>2</v>
      </c>
      <c r="E90" s="22" t="s">
        <v>170</v>
      </c>
      <c r="F90" s="27"/>
      <c r="G90" s="27"/>
      <c r="H90" s="27"/>
      <c r="I90" s="27"/>
    </row>
    <row r="91" spans="1:9" x14ac:dyDescent="0.3">
      <c r="A91" s="14">
        <v>2</v>
      </c>
      <c r="B91" s="14">
        <v>6</v>
      </c>
      <c r="C91" s="14"/>
      <c r="D91" s="14"/>
      <c r="E91" s="17" t="s">
        <v>172</v>
      </c>
      <c r="F91" s="13">
        <f>F92</f>
        <v>0</v>
      </c>
      <c r="G91" s="13">
        <f t="shared" ref="G91:I91" si="31">G92</f>
        <v>0</v>
      </c>
      <c r="H91" s="13">
        <f t="shared" si="31"/>
        <v>0</v>
      </c>
      <c r="I91" s="13">
        <f t="shared" si="31"/>
        <v>7.7</v>
      </c>
    </row>
    <row r="92" spans="1:9" x14ac:dyDescent="0.3">
      <c r="A92" s="16">
        <v>2</v>
      </c>
      <c r="B92" s="16">
        <v>6</v>
      </c>
      <c r="C92" s="16">
        <v>1</v>
      </c>
      <c r="D92" s="16"/>
      <c r="E92" s="22" t="s">
        <v>172</v>
      </c>
      <c r="F92" s="19">
        <f>F93+F94+F95+F96+F97</f>
        <v>0</v>
      </c>
      <c r="G92" s="19">
        <f t="shared" ref="G92:I92" si="32">G93+G94+G95+G96+G97</f>
        <v>0</v>
      </c>
      <c r="H92" s="19">
        <f t="shared" si="32"/>
        <v>0</v>
      </c>
      <c r="I92" s="19">
        <f t="shared" si="32"/>
        <v>7.7</v>
      </c>
    </row>
    <row r="93" spans="1:9" ht="20.399999999999999" x14ac:dyDescent="0.3">
      <c r="A93" s="29">
        <v>2</v>
      </c>
      <c r="B93" s="29">
        <v>6</v>
      </c>
      <c r="C93" s="29">
        <v>1</v>
      </c>
      <c r="D93" s="29">
        <v>5</v>
      </c>
      <c r="E93" s="22" t="s">
        <v>173</v>
      </c>
      <c r="F93" s="27"/>
      <c r="G93" s="27"/>
      <c r="H93" s="27"/>
      <c r="I93" s="27"/>
    </row>
    <row r="94" spans="1:9" ht="20.399999999999999" x14ac:dyDescent="0.3">
      <c r="A94" s="29">
        <v>2</v>
      </c>
      <c r="B94" s="29">
        <v>6</v>
      </c>
      <c r="C94" s="29">
        <v>1</v>
      </c>
      <c r="D94" s="29">
        <v>7</v>
      </c>
      <c r="E94" s="22" t="s">
        <v>174</v>
      </c>
      <c r="F94" s="27"/>
      <c r="G94" s="27"/>
      <c r="H94" s="27"/>
      <c r="I94" s="27"/>
    </row>
    <row r="95" spans="1:9" x14ac:dyDescent="0.3">
      <c r="A95" s="29">
        <v>2</v>
      </c>
      <c r="B95" s="29">
        <v>6</v>
      </c>
      <c r="C95" s="29">
        <v>1</v>
      </c>
      <c r="D95" s="29">
        <v>9</v>
      </c>
      <c r="E95" s="22" t="s">
        <v>175</v>
      </c>
      <c r="F95" s="27"/>
      <c r="G95" s="27"/>
      <c r="H95" s="27"/>
      <c r="I95" s="27">
        <v>7.7</v>
      </c>
    </row>
    <row r="96" spans="1:9" x14ac:dyDescent="0.3">
      <c r="A96" s="29">
        <v>2</v>
      </c>
      <c r="B96" s="29">
        <v>6</v>
      </c>
      <c r="C96" s="29">
        <v>1</v>
      </c>
      <c r="D96" s="29">
        <v>15</v>
      </c>
      <c r="E96" s="22" t="s">
        <v>176</v>
      </c>
      <c r="F96" s="27"/>
      <c r="G96" s="27"/>
      <c r="H96" s="27"/>
      <c r="I96" s="27"/>
    </row>
    <row r="97" spans="1:9" ht="20.399999999999999" x14ac:dyDescent="0.3">
      <c r="A97" s="29">
        <v>2</v>
      </c>
      <c r="B97" s="29">
        <v>6</v>
      </c>
      <c r="C97" s="29">
        <v>1</v>
      </c>
      <c r="D97" s="29">
        <v>17</v>
      </c>
      <c r="E97" s="22" t="s">
        <v>177</v>
      </c>
      <c r="F97" s="27"/>
      <c r="G97" s="27"/>
      <c r="H97" s="27"/>
      <c r="I97" s="27"/>
    </row>
    <row r="98" spans="1:9" x14ac:dyDescent="0.3">
      <c r="A98" s="43">
        <v>3</v>
      </c>
      <c r="B98" s="44"/>
      <c r="C98" s="44"/>
      <c r="D98" s="44"/>
      <c r="E98" s="24" t="s">
        <v>178</v>
      </c>
      <c r="F98" s="41">
        <f>F99+F104</f>
        <v>6.3</v>
      </c>
      <c r="G98" s="41">
        <f t="shared" ref="G98:I98" si="33">G99+G104</f>
        <v>0</v>
      </c>
      <c r="H98" s="41">
        <f t="shared" si="33"/>
        <v>0</v>
      </c>
      <c r="I98" s="41">
        <f t="shared" si="33"/>
        <v>0</v>
      </c>
    </row>
    <row r="99" spans="1:9" ht="20.399999999999999" x14ac:dyDescent="0.3">
      <c r="A99" s="14">
        <v>3</v>
      </c>
      <c r="B99" s="14">
        <v>1</v>
      </c>
      <c r="C99" s="14"/>
      <c r="D99" s="14"/>
      <c r="E99" s="17" t="s">
        <v>179</v>
      </c>
      <c r="F99" s="13">
        <f>F100</f>
        <v>0</v>
      </c>
      <c r="G99" s="13">
        <f t="shared" ref="G99:I99" si="34">G100</f>
        <v>0</v>
      </c>
      <c r="H99" s="13">
        <f t="shared" si="34"/>
        <v>0</v>
      </c>
      <c r="I99" s="13">
        <f t="shared" si="34"/>
        <v>0</v>
      </c>
    </row>
    <row r="100" spans="1:9" x14ac:dyDescent="0.3">
      <c r="A100" s="16">
        <v>3</v>
      </c>
      <c r="B100" s="16">
        <v>1</v>
      </c>
      <c r="C100" s="16">
        <v>1</v>
      </c>
      <c r="D100" s="16"/>
      <c r="E100" s="22" t="s">
        <v>179</v>
      </c>
      <c r="F100" s="19"/>
      <c r="G100" s="19">
        <f t="shared" ref="G100:I100" si="35">G101+G102+G103</f>
        <v>0</v>
      </c>
      <c r="H100" s="49">
        <f t="shared" si="35"/>
        <v>0</v>
      </c>
      <c r="I100" s="19">
        <f t="shared" si="35"/>
        <v>0</v>
      </c>
    </row>
    <row r="101" spans="1:9" ht="20.399999999999999" x14ac:dyDescent="0.3">
      <c r="A101" s="29">
        <v>3</v>
      </c>
      <c r="B101" s="29">
        <v>1</v>
      </c>
      <c r="C101" s="29">
        <v>1</v>
      </c>
      <c r="D101" s="29">
        <v>2</v>
      </c>
      <c r="E101" s="22" t="s">
        <v>180</v>
      </c>
      <c r="F101" s="27"/>
      <c r="G101" s="27"/>
      <c r="H101" s="47"/>
      <c r="I101" s="27"/>
    </row>
    <row r="102" spans="1:9" x14ac:dyDescent="0.3">
      <c r="A102" s="29">
        <v>3</v>
      </c>
      <c r="B102" s="29">
        <v>1</v>
      </c>
      <c r="C102" s="29">
        <v>1</v>
      </c>
      <c r="D102" s="29">
        <v>3</v>
      </c>
      <c r="E102" s="22" t="s">
        <v>181</v>
      </c>
      <c r="F102" s="27"/>
      <c r="G102" s="27"/>
      <c r="H102" s="27"/>
      <c r="I102" s="27"/>
    </row>
    <row r="103" spans="1:9" ht="20.399999999999999" x14ac:dyDescent="0.3">
      <c r="A103" s="29">
        <v>3</v>
      </c>
      <c r="B103" s="29">
        <v>1</v>
      </c>
      <c r="C103" s="29">
        <v>1</v>
      </c>
      <c r="D103" s="29">
        <v>7</v>
      </c>
      <c r="E103" s="22" t="s">
        <v>182</v>
      </c>
      <c r="F103" s="27"/>
      <c r="G103" s="27"/>
      <c r="H103" s="27"/>
      <c r="I103" s="27"/>
    </row>
    <row r="104" spans="1:9" x14ac:dyDescent="0.3">
      <c r="A104" s="14">
        <v>3</v>
      </c>
      <c r="B104" s="14">
        <v>3</v>
      </c>
      <c r="C104" s="14"/>
      <c r="D104" s="14"/>
      <c r="E104" s="17" t="s">
        <v>183</v>
      </c>
      <c r="F104" s="13">
        <f>F105+F107</f>
        <v>6.3</v>
      </c>
      <c r="G104" s="13">
        <f t="shared" ref="G104:I104" si="36">G105+G107</f>
        <v>0</v>
      </c>
      <c r="H104" s="13"/>
      <c r="I104" s="13">
        <f t="shared" si="36"/>
        <v>0</v>
      </c>
    </row>
    <row r="105" spans="1:9" x14ac:dyDescent="0.3">
      <c r="A105" s="16">
        <v>3</v>
      </c>
      <c r="B105" s="16">
        <v>3</v>
      </c>
      <c r="C105" s="16">
        <v>1</v>
      </c>
      <c r="D105" s="16"/>
      <c r="E105" s="22" t="s">
        <v>184</v>
      </c>
      <c r="F105" s="19">
        <v>6.3</v>
      </c>
      <c r="G105" s="19">
        <v>0</v>
      </c>
      <c r="H105" s="19"/>
      <c r="I105" s="19">
        <f t="shared" ref="I105" si="37">I106</f>
        <v>0</v>
      </c>
    </row>
    <row r="106" spans="1:9" x14ac:dyDescent="0.3">
      <c r="A106" s="29">
        <v>3</v>
      </c>
      <c r="B106" s="29">
        <v>3</v>
      </c>
      <c r="C106" s="29">
        <v>1</v>
      </c>
      <c r="D106" s="29">
        <v>1</v>
      </c>
      <c r="E106" s="22" t="s">
        <v>185</v>
      </c>
      <c r="F106" s="27"/>
      <c r="G106" s="27"/>
      <c r="H106" s="27"/>
      <c r="I106" s="27"/>
    </row>
    <row r="107" spans="1:9" x14ac:dyDescent="0.3">
      <c r="A107" s="16">
        <v>3</v>
      </c>
      <c r="B107" s="16">
        <v>3</v>
      </c>
      <c r="C107" s="16">
        <v>2</v>
      </c>
      <c r="D107" s="25"/>
      <c r="E107" s="26" t="s">
        <v>186</v>
      </c>
      <c r="F107" s="19">
        <f>F108</f>
        <v>0</v>
      </c>
      <c r="G107" s="19">
        <f t="shared" ref="G107:I107" si="38">G108</f>
        <v>0</v>
      </c>
      <c r="H107" s="19">
        <f t="shared" si="38"/>
        <v>0</v>
      </c>
      <c r="I107" s="19">
        <f t="shared" si="38"/>
        <v>0</v>
      </c>
    </row>
    <row r="108" spans="1:9" x14ac:dyDescent="0.3">
      <c r="A108" s="29">
        <v>3</v>
      </c>
      <c r="B108" s="29">
        <v>3</v>
      </c>
      <c r="C108" s="29">
        <v>2</v>
      </c>
      <c r="D108" s="29">
        <v>2</v>
      </c>
      <c r="E108" s="30" t="s">
        <v>187</v>
      </c>
      <c r="F108" s="28"/>
      <c r="G108" s="28"/>
      <c r="H108" s="28"/>
      <c r="I108" s="28"/>
    </row>
    <row r="115" spans="5:5" x14ac:dyDescent="0.3">
      <c r="E115" t="s">
        <v>188</v>
      </c>
    </row>
  </sheetData>
  <mergeCells count="8">
    <mergeCell ref="B1:J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рус</vt:lpstr>
      <vt:lpstr>каз прав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2026-09-07T07:38:49Z</dcterms:modified>
</cp:coreProperties>
</file>