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53009862-391C-47BC-8023-E33FE9E82BE4}" xr6:coauthVersionLast="36" xr6:coauthVersionMax="36" xr10:uidLastSave="{00000000-0000-0000-0000-000000000000}"/>
  <bookViews>
    <workbookView xWindow="0" yWindow="0" windowWidth="15300" windowHeight="10890" tabRatio="498" xr2:uid="{00000000-000D-0000-FFFF-FFFF00000000}"/>
  </bookViews>
  <sheets>
    <sheet name="каз" sheetId="1" r:id="rId1"/>
  </sheets>
  <definedNames>
    <definedName name="_xlnm.Print_Area" localSheetId="0">каз!$A$1:$G$64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G30" i="1"/>
  <c r="G31" i="1"/>
  <c r="G32" i="1"/>
  <c r="H4" i="1" l="1"/>
  <c r="G11" i="1" l="1"/>
  <c r="G46" i="1"/>
  <c r="G25" i="1"/>
  <c r="G6" i="1"/>
  <c r="G59" i="1"/>
  <c r="G53" i="1"/>
  <c r="G36" i="1"/>
  <c r="G15" i="1"/>
  <c r="G52" i="1"/>
  <c r="G35" i="1"/>
  <c r="G18" i="1"/>
  <c r="G47" i="1"/>
  <c r="G22" i="1"/>
  <c r="G64" i="1"/>
  <c r="G20" i="1"/>
  <c r="G60" i="1"/>
  <c r="G58" i="1"/>
  <c r="G51" i="1"/>
  <c r="G34" i="1"/>
  <c r="G38" i="1"/>
  <c r="G63" i="1"/>
  <c r="G57" i="1"/>
  <c r="G50" i="1"/>
  <c r="G40" i="1"/>
  <c r="G7" i="1"/>
  <c r="G24" i="1"/>
  <c r="G55" i="1"/>
  <c r="G33" i="1"/>
  <c r="G62" i="1"/>
  <c r="G56" i="1"/>
  <c r="G49" i="1"/>
  <c r="G39" i="1"/>
  <c r="G61" i="1"/>
  <c r="G54" i="1"/>
  <c r="G48" i="1"/>
  <c r="G44" i="1"/>
  <c r="G37" i="1"/>
  <c r="G13" i="1"/>
  <c r="G9" i="1"/>
  <c r="G8" i="1"/>
  <c r="G5" i="1"/>
</calcChain>
</file>

<file path=xl/sharedStrings.xml><?xml version="1.0" encoding="utf-8"?>
<sst xmlns="http://schemas.openxmlformats.org/spreadsheetml/2006/main" count="71" uniqueCount="61">
  <si>
    <t>№</t>
  </si>
  <si>
    <t>Орташа босату тарифі</t>
  </si>
  <si>
    <t>Шымкент қаласы бойынша коммуналдық тарифтер</t>
  </si>
  <si>
    <t xml:space="preserve">ТМС және қызмет атауы </t>
  </si>
  <si>
    <t>1 топ тұтынушылары-э/энергиясын тауарларды, жұмыстарды өндіруге (сатуға) және көрсетілетін қызметтерді ұсынуға байланысты емес өзінің тұрмыстық мұқтаждары үшін пайдаланатын тұрмыстық тұтынушылар</t>
  </si>
  <si>
    <t>2 топ тұтынушылары- э/энергиясын тұрмыстық мұқтаждар үшін пайдаланбайтын тұтынушылар</t>
  </si>
  <si>
    <t>3 топ мемлекеттік бюджеттен қаржыландырылатын заңды тұлғалар</t>
  </si>
  <si>
    <t xml:space="preserve">4 топ әлеуметтік маңызы бар азық түлік тауарларын өндірушілер </t>
  </si>
  <si>
    <t>Электр плиталарын пайдаланбайтын жеке тұлғаларға арналған тарифтер:</t>
  </si>
  <si>
    <t>Электр плиталарын пайдаланатын жеке тұлғаларға арналған тарифтер:</t>
  </si>
  <si>
    <t>1 топ (халық және жылумен жабдықтау кәсіпорындары)</t>
  </si>
  <si>
    <t>3 топ: мемлекеттік ұйымдар</t>
  </si>
  <si>
    <t>теңге/кВт.сағат</t>
  </si>
  <si>
    <t>«Қуатжылуорталық-3» МКК                                                                                 жылумен жабдықтау</t>
  </si>
  <si>
    <t>теңге/Гкал</t>
  </si>
  <si>
    <t xml:space="preserve"> "QAZAQGAZ AIMAQ" АҚ ШӨФ газбен жабдықтау</t>
  </si>
  <si>
    <t>Жеке тұлғаларға орташа босату тарифі, (халық) оның ішінде:</t>
  </si>
  <si>
    <t>Үйге ортақ жылу энергиясын есепке алу аспаптары бар жеке тұлғаларға</t>
  </si>
  <si>
    <t>Үйге ортақ жылу энергиясын есепке алу аспаптары жоқ жеке тұлғаларға</t>
  </si>
  <si>
    <t>Тозығы жеткен үйлердің жеке тұлғаларына</t>
  </si>
  <si>
    <t>Өзге тұтынушыларға орташа босату тарифі, оның ішінде:</t>
  </si>
  <si>
    <t>жылу энергиясын есепке алу аспаптары бар өзге тұтынушыларға</t>
  </si>
  <si>
    <t>жылу энергиясын есепке алу аспаптары жоқ  өзге тұтынушыларға</t>
  </si>
  <si>
    <t>Бюджеттік мекемелерге орташа босату тарифі, оның ішінде:</t>
  </si>
  <si>
    <t>жылу энергиясын есепке алу аспаптары бар бюджеттік мекемелерге</t>
  </si>
  <si>
    <t>жылу энергиясын есепке алу аспаптары жоқ бюджеттік мекемелерге</t>
  </si>
  <si>
    <t>I топ - Тұрмыстық тұтынушылар (халық)</t>
  </si>
  <si>
    <t>II топ - Жылу энергетикасы компаниялары халық үшін жылу энергиясын өндіруге арналған тауарлық газды тұтыну көлемінде</t>
  </si>
  <si>
    <t>III топ - Жылу энергетикасы компаниялары заңды тұлғалар үшін жылу энергиясын өндіруге арналған тауарлық газды тұтыну көлемінде</t>
  </si>
  <si>
    <t>IV топ - Жылу энергетикасы компаниялары электр энергиясын өндіруге арналған тауарлық газды тұтыну көлемінде</t>
  </si>
  <si>
    <t>V топ - Тұтынушылардың I, II, III, IV, VI, VII, VIII, IX, X және XI топтарына жатпайтын өзге де заңды тұлғалар</t>
  </si>
  <si>
    <t>VI топ - Бюджет қаражаты есебінен ұсталатын бюджеттік ұйымдар</t>
  </si>
  <si>
    <t>VIII топ -Тауарлық газды одан әрі тұтынушыларға өткізу мақсатында сығымдалған және (немесе) сұйытылған табиғи газды өндіру үшін сатып алатын заңды тұлғалар</t>
  </si>
  <si>
    <t>IX топ - Мемлекеттік атаулы әлеуметтік көмек және (немесе) тұрғын үй көмегін алатын тұрмыстық тұтынушылар (халық)</t>
  </si>
  <si>
    <t>X топ - Ірі коммерциялық тұтынушылар</t>
  </si>
  <si>
    <t>XI топ - Цифрлық майнингті жүзеге асыратын тұлғалар немесе цифрлық майнингті жүзеге асыру үшін электр энергиясын өндіру бойынша тұлғалар</t>
  </si>
  <si>
    <t>Тұтынушылар тобы</t>
  </si>
  <si>
    <t>Өлшем бірлігі</t>
  </si>
  <si>
    <t>ҚҚС-сыз</t>
  </si>
  <si>
    <t>ҚҚС-мен</t>
  </si>
  <si>
    <t xml:space="preserve">2 топ: 1,3 топқа кірмейтін басқа тұтынушылар </t>
  </si>
  <si>
    <t>есепке алу аспаптары жоқ тұтынушылар үшін су бұру қызметіне 1 айға 1 адамға</t>
  </si>
  <si>
    <t>ыстық суды пайдаланатындар, есепке алу аспаптары жоқ тұтынушылар үшін су бұру қызметіне 1 айға 1 адамға</t>
  </si>
  <si>
    <t xml:space="preserve">Тұтыну нормасы бойынша ыстық су есептегіштері жоқ жеке тұлғаларға 1 айға, 1 адамға </t>
  </si>
  <si>
    <r>
      <t>теңге/м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</si>
  <si>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Теңге.мың/м</t>
    </r>
    <r>
      <rPr>
        <vertAlign val="superscript"/>
        <sz val="14"/>
        <color theme="1"/>
        <rFont val="Times New Roman"/>
        <family val="1"/>
        <charset val="204"/>
      </rPr>
      <t>3</t>
    </r>
  </si>
  <si>
    <t xml:space="preserve">Тұтыну нормасы бойынша ыстық су есептегіштері жоқ жеке тұлғаларға 1 айға,                1 адамға </t>
  </si>
  <si>
    <t>Белгіленген норма шегінде жалғыз тұратын зейнеткерлерге, мүгедектерге, ҰОС қатысушыларына және оларға теңестірілген тұтынушыларға арналған тариф 100 кВт/сағ</t>
  </si>
  <si>
    <t>Жалғыз тұратын зейнеткерлерге, мүгедектерге, ҰОС қатысушыларына және оларға теңестірілген тұтынушыларға арналған тариф</t>
  </si>
  <si>
    <t>Белгіленген норма шегінде жалғыз тұратын зейнеткерлерге, мүгедектерге, ҰОС қатысушыларына және оларға теңестірілген тұтынушыларға арналған тариф 120 кВт/сағ</t>
  </si>
  <si>
    <t>Екінші деңгейдегі тарифі, айына 1 адамға 90кВт/сағаттан 150кВт/сағатқа дейін</t>
  </si>
  <si>
    <t>Белгіленген шама шегідегі бірінші деңгейдегі  тариф , 90 кВт/сағ айына 1 адамға</t>
  </si>
  <si>
    <t xml:space="preserve">Үшінші деңгейдегі тарифі, айына 1 адамға 150 кВт/сағаттан жоғары </t>
  </si>
  <si>
    <t xml:space="preserve">Бірінші деңгейдегі тарифі, айына 1 адамға 110кВт/сағатқа дейін </t>
  </si>
  <si>
    <t>Екінші деңгейдегі тарифі, айына 1 адамға 110кВт/сағаттан 170кВт/сағатқа дейін</t>
  </si>
  <si>
    <t xml:space="preserve">Үшінші деңгейдегі тарифі, айына 1 адамға 170кВт/сағаттан  жоғары </t>
  </si>
  <si>
    <t xml:space="preserve">«Су ресурстары-Маркетинг»                                                                 сумен жабдықтау (ауыз су) </t>
  </si>
  <si>
    <t xml:space="preserve">«Су ресурстары-Маркетинг»                                                                 суды бұру (кәріз) </t>
  </si>
  <si>
    <t xml:space="preserve">есепке алу аспаптары жоқ тұтынушылар үшін суды таратушы желілер арқылы беру қызметіне 1 айға 1 адамға </t>
  </si>
  <si>
    <t>«Оңтүстік Жарық Транзит» ЖШС электрмен жабдықтау</t>
  </si>
  <si>
    <t>01.09.2026 жылғы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</si>
</sst>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1" fillId="0" borderId="0" xfId="0" applyNumberFormat="1" applyFont="1" applyFill="1"/>
    <xf numFmtId="0" fontId="0" fillId="0" borderId="0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64"/>
  <sheetViews>
    <sheetView tabSelected="1" view="pageBreakPreview" topLeftCell="A56" zoomScale="55" zoomScaleNormal="100" zoomScaleSheetLayoutView="55" workbookViewId="0">
      <selection activeCell="F8" sqref="F8"/>
    </sheetView>
  </sheetViews>
  <sheetFormatPr defaultRowHeight="15" x14ac:dyDescent="0.25"/>
  <cols>
    <col min="1" max="1" width="5.28515625" customWidth="1"/>
    <col min="2" max="2" width="5.85546875" customWidth="1"/>
    <col min="3" max="3" width="35.140625" customWidth="1"/>
    <col min="4" max="4" width="31.85546875" customWidth="1"/>
    <col min="5" max="5" width="52.140625" customWidth="1"/>
    <col min="6" max="6" width="29" customWidth="1"/>
    <col min="7" max="7" width="22.42578125" customWidth="1"/>
    <col min="8" max="8" width="11.140625" customWidth="1"/>
    <col min="12" max="12" width="21.85546875" customWidth="1"/>
    <col min="19" max="19" width="18" bestFit="1" customWidth="1"/>
  </cols>
  <sheetData>
    <row r="2" spans="2:8" ht="30" customHeight="1" x14ac:dyDescent="0.25">
      <c r="B2" s="58" t="s">
        <v>2</v>
      </c>
      <c r="C2" s="58"/>
      <c r="D2" s="58"/>
      <c r="E2" s="58"/>
      <c r="F2" s="58"/>
      <c r="G2" s="58"/>
      <c r="H2" s="1"/>
    </row>
    <row r="3" spans="2:8" ht="39.75" customHeight="1" x14ac:dyDescent="0.25">
      <c r="B3" s="50" t="s">
        <v>0</v>
      </c>
      <c r="C3" s="50" t="s">
        <v>3</v>
      </c>
      <c r="D3" s="50" t="s">
        <v>37</v>
      </c>
      <c r="E3" s="50" t="s">
        <v>36</v>
      </c>
      <c r="F3" s="59" t="s">
        <v>60</v>
      </c>
      <c r="G3" s="60"/>
      <c r="H3" s="10"/>
    </row>
    <row r="4" spans="2:8" ht="21" customHeight="1" x14ac:dyDescent="0.25">
      <c r="B4" s="50"/>
      <c r="C4" s="50"/>
      <c r="D4" s="50"/>
      <c r="E4" s="50"/>
      <c r="F4" s="12" t="s">
        <v>38</v>
      </c>
      <c r="G4" s="12" t="s">
        <v>39</v>
      </c>
      <c r="H4" s="11">
        <f>1.16</f>
        <v>1.1599999999999999</v>
      </c>
    </row>
    <row r="5" spans="2:8" ht="26.25" customHeight="1" x14ac:dyDescent="0.25">
      <c r="B5" s="33">
        <v>1</v>
      </c>
      <c r="C5" s="61" t="s">
        <v>59</v>
      </c>
      <c r="D5" s="36" t="s">
        <v>12</v>
      </c>
      <c r="E5" s="23" t="s">
        <v>1</v>
      </c>
      <c r="F5" s="23">
        <v>34.31</v>
      </c>
      <c r="G5" s="17">
        <f>F5*$H$4</f>
        <v>39.799599999999998</v>
      </c>
      <c r="H5" s="2"/>
    </row>
    <row r="6" spans="2:8" ht="116.25" customHeight="1" x14ac:dyDescent="0.25">
      <c r="B6" s="34"/>
      <c r="C6" s="62"/>
      <c r="D6" s="37"/>
      <c r="E6" s="28" t="s">
        <v>4</v>
      </c>
      <c r="F6" s="28">
        <v>21.47</v>
      </c>
      <c r="G6" s="16">
        <f>F6*$H$4</f>
        <v>24.905199999999997</v>
      </c>
      <c r="H6" s="3"/>
    </row>
    <row r="7" spans="2:8" ht="56.25" x14ac:dyDescent="0.25">
      <c r="B7" s="34"/>
      <c r="C7" s="62"/>
      <c r="D7" s="37"/>
      <c r="E7" s="28" t="s">
        <v>5</v>
      </c>
      <c r="F7" s="28">
        <v>41.06</v>
      </c>
      <c r="G7" s="16">
        <f t="shared" ref="G7:G8" si="0">F7*$H$4</f>
        <v>47.629599999999996</v>
      </c>
      <c r="H7" s="3"/>
    </row>
    <row r="8" spans="2:8" ht="37.5" x14ac:dyDescent="0.25">
      <c r="B8" s="34"/>
      <c r="C8" s="62"/>
      <c r="D8" s="37"/>
      <c r="E8" s="28" t="s">
        <v>6</v>
      </c>
      <c r="F8" s="28">
        <v>73.739999999999995</v>
      </c>
      <c r="G8" s="16">
        <f t="shared" si="0"/>
        <v>85.538399999999982</v>
      </c>
      <c r="H8" s="3"/>
    </row>
    <row r="9" spans="2:8" ht="47.25" customHeight="1" x14ac:dyDescent="0.25">
      <c r="B9" s="34"/>
      <c r="C9" s="62"/>
      <c r="D9" s="37"/>
      <c r="E9" s="28" t="s">
        <v>7</v>
      </c>
      <c r="F9" s="28">
        <v>34.31</v>
      </c>
      <c r="G9" s="16">
        <f>F9*$H$4</f>
        <v>39.799599999999998</v>
      </c>
      <c r="H9" s="3"/>
    </row>
    <row r="10" spans="2:8" ht="28.5" customHeight="1" x14ac:dyDescent="0.25">
      <c r="B10" s="34"/>
      <c r="C10" s="62"/>
      <c r="D10" s="37"/>
      <c r="E10" s="43" t="s">
        <v>8</v>
      </c>
      <c r="F10" s="43"/>
      <c r="G10" s="43"/>
      <c r="H10" s="2"/>
    </row>
    <row r="11" spans="2:8" ht="56.25" x14ac:dyDescent="0.25">
      <c r="B11" s="34"/>
      <c r="C11" s="62"/>
      <c r="D11" s="37"/>
      <c r="E11" s="28" t="s">
        <v>51</v>
      </c>
      <c r="F11" s="42">
        <v>19.54</v>
      </c>
      <c r="G11" s="45">
        <f>F11*$H$4</f>
        <v>22.666399999999996</v>
      </c>
      <c r="H11" s="4"/>
    </row>
    <row r="12" spans="2:8" ht="93.75" x14ac:dyDescent="0.3">
      <c r="B12" s="34"/>
      <c r="C12" s="62"/>
      <c r="D12" s="37"/>
      <c r="E12" s="30" t="s">
        <v>47</v>
      </c>
      <c r="F12" s="42"/>
      <c r="G12" s="47"/>
      <c r="H12" s="4"/>
    </row>
    <row r="13" spans="2:8" ht="37.5" x14ac:dyDescent="0.25">
      <c r="B13" s="34"/>
      <c r="C13" s="62"/>
      <c r="D13" s="37"/>
      <c r="E13" s="28" t="s">
        <v>50</v>
      </c>
      <c r="F13" s="36">
        <v>25.76</v>
      </c>
      <c r="G13" s="45">
        <f>F13*$H$4</f>
        <v>29.881599999999999</v>
      </c>
      <c r="H13" s="4"/>
    </row>
    <row r="14" spans="2:8" ht="99" customHeight="1" x14ac:dyDescent="0.25">
      <c r="B14" s="34"/>
      <c r="C14" s="62"/>
      <c r="D14" s="37"/>
      <c r="E14" s="28" t="s">
        <v>48</v>
      </c>
      <c r="F14" s="38"/>
      <c r="G14" s="47"/>
      <c r="H14" s="4"/>
    </row>
    <row r="15" spans="2:8" ht="37.5" x14ac:dyDescent="0.25">
      <c r="B15" s="34"/>
      <c r="C15" s="62"/>
      <c r="D15" s="37"/>
      <c r="E15" s="28" t="s">
        <v>52</v>
      </c>
      <c r="F15" s="36">
        <v>32.21</v>
      </c>
      <c r="G15" s="45">
        <f>F15*$H$4</f>
        <v>37.363599999999998</v>
      </c>
      <c r="H15" s="2"/>
    </row>
    <row r="16" spans="2:8" ht="75" x14ac:dyDescent="0.25">
      <c r="B16" s="34"/>
      <c r="C16" s="62"/>
      <c r="D16" s="37"/>
      <c r="E16" s="28" t="s">
        <v>48</v>
      </c>
      <c r="F16" s="38"/>
      <c r="G16" s="47"/>
      <c r="H16" s="2"/>
    </row>
    <row r="17" spans="2:19" ht="18.75" x14ac:dyDescent="0.25">
      <c r="B17" s="34"/>
      <c r="C17" s="62"/>
      <c r="D17" s="37"/>
      <c r="E17" s="43" t="s">
        <v>9</v>
      </c>
      <c r="F17" s="43"/>
      <c r="G17" s="43"/>
      <c r="H17" s="4"/>
    </row>
    <row r="18" spans="2:19" ht="45.75" customHeight="1" x14ac:dyDescent="0.25">
      <c r="B18" s="34"/>
      <c r="C18" s="62"/>
      <c r="D18" s="37"/>
      <c r="E18" s="28" t="s">
        <v>53</v>
      </c>
      <c r="F18" s="36">
        <v>20.49</v>
      </c>
      <c r="G18" s="45">
        <f>F18*$H$4</f>
        <v>23.768399999999996</v>
      </c>
      <c r="H18" s="4"/>
    </row>
    <row r="19" spans="2:19" ht="120.75" customHeight="1" x14ac:dyDescent="0.25">
      <c r="B19" s="34"/>
      <c r="C19" s="62"/>
      <c r="D19" s="37"/>
      <c r="E19" s="28" t="s">
        <v>49</v>
      </c>
      <c r="F19" s="38"/>
      <c r="G19" s="47"/>
      <c r="H19" s="4"/>
    </row>
    <row r="20" spans="2:19" ht="54" customHeight="1" x14ac:dyDescent="0.25">
      <c r="B20" s="34"/>
      <c r="C20" s="62"/>
      <c r="D20" s="37"/>
      <c r="E20" s="28" t="s">
        <v>54</v>
      </c>
      <c r="F20" s="36">
        <v>25.76</v>
      </c>
      <c r="G20" s="45">
        <f t="shared" ref="G20:G64" si="1">F20*$H$4</f>
        <v>29.881599999999999</v>
      </c>
      <c r="H20" s="4"/>
    </row>
    <row r="21" spans="2:19" ht="75" x14ac:dyDescent="0.25">
      <c r="B21" s="34"/>
      <c r="C21" s="62"/>
      <c r="D21" s="37"/>
      <c r="E21" s="28" t="s">
        <v>48</v>
      </c>
      <c r="F21" s="38"/>
      <c r="G21" s="47"/>
      <c r="H21" s="4"/>
    </row>
    <row r="22" spans="2:19" ht="57.75" customHeight="1" x14ac:dyDescent="0.25">
      <c r="B22" s="34"/>
      <c r="C22" s="62"/>
      <c r="D22" s="37"/>
      <c r="E22" s="28" t="s">
        <v>55</v>
      </c>
      <c r="F22" s="36">
        <v>32.21</v>
      </c>
      <c r="G22" s="45">
        <f t="shared" si="1"/>
        <v>37.363599999999998</v>
      </c>
      <c r="H22" s="2"/>
      <c r="L22" s="24"/>
      <c r="M22" s="24"/>
      <c r="N22" s="24"/>
      <c r="O22" s="24"/>
      <c r="P22" s="24"/>
      <c r="Q22" s="24"/>
      <c r="R22" s="24"/>
      <c r="S22" s="24"/>
    </row>
    <row r="23" spans="2:19" ht="97.5" customHeight="1" x14ac:dyDescent="0.25">
      <c r="B23" s="35"/>
      <c r="C23" s="63"/>
      <c r="D23" s="38"/>
      <c r="E23" s="28" t="s">
        <v>48</v>
      </c>
      <c r="F23" s="38"/>
      <c r="G23" s="47"/>
      <c r="H23" s="2"/>
      <c r="L23" s="24"/>
      <c r="M23" s="24"/>
      <c r="N23" s="24"/>
      <c r="O23" s="24"/>
      <c r="P23" s="24"/>
      <c r="Q23" s="24"/>
      <c r="R23" s="24"/>
      <c r="S23" s="24"/>
    </row>
    <row r="24" spans="2:19" ht="75" customHeight="1" x14ac:dyDescent="0.25">
      <c r="B24" s="33">
        <v>2</v>
      </c>
      <c r="C24" s="39" t="s">
        <v>56</v>
      </c>
      <c r="D24" s="36" t="s">
        <v>44</v>
      </c>
      <c r="E24" s="23" t="s">
        <v>1</v>
      </c>
      <c r="F24" s="23">
        <v>216.44</v>
      </c>
      <c r="G24" s="17">
        <f>F24*$H$4</f>
        <v>251.07039999999998</v>
      </c>
      <c r="H24" s="5"/>
      <c r="L24" s="26"/>
      <c r="M24" s="26"/>
      <c r="N24" s="26"/>
      <c r="O24" s="24"/>
      <c r="P24" s="24"/>
      <c r="Q24" s="24"/>
      <c r="R24" s="24"/>
      <c r="S24" s="24"/>
    </row>
    <row r="25" spans="2:19" ht="39" customHeight="1" x14ac:dyDescent="0.35">
      <c r="B25" s="34"/>
      <c r="C25" s="40"/>
      <c r="D25" s="37"/>
      <c r="E25" s="51" t="s">
        <v>10</v>
      </c>
      <c r="F25" s="51">
        <v>96.07</v>
      </c>
      <c r="G25" s="45">
        <f>F25*$H$4</f>
        <v>111.44119999999998</v>
      </c>
      <c r="H25" s="5"/>
      <c r="L25" s="26"/>
      <c r="M25" s="26"/>
      <c r="N25" s="26"/>
      <c r="O25" s="24"/>
      <c r="P25" s="24"/>
      <c r="Q25" s="24"/>
      <c r="R25" s="24"/>
      <c r="S25" s="25"/>
    </row>
    <row r="26" spans="2:19" ht="6" customHeight="1" x14ac:dyDescent="0.25">
      <c r="B26" s="34"/>
      <c r="C26" s="40"/>
      <c r="D26" s="37"/>
      <c r="E26" s="52"/>
      <c r="F26" s="52"/>
      <c r="G26" s="46"/>
      <c r="H26" s="5"/>
      <c r="L26" s="26"/>
      <c r="M26" s="26"/>
      <c r="N26" s="26"/>
      <c r="O26" s="24"/>
      <c r="P26" s="24"/>
      <c r="Q26" s="24"/>
      <c r="R26" s="24"/>
      <c r="S26" s="24"/>
    </row>
    <row r="27" spans="2:19" ht="36" customHeight="1" x14ac:dyDescent="0.25">
      <c r="B27" s="34"/>
      <c r="C27" s="40"/>
      <c r="D27" s="37"/>
      <c r="E27" s="52"/>
      <c r="F27" s="52"/>
      <c r="G27" s="46"/>
      <c r="H27" s="5"/>
      <c r="L27" s="26"/>
      <c r="M27" s="57"/>
      <c r="N27" s="26"/>
      <c r="O27" s="24"/>
      <c r="P27" s="24"/>
      <c r="Q27" s="24"/>
      <c r="R27" s="24"/>
      <c r="S27" s="24"/>
    </row>
    <row r="28" spans="2:19" ht="21.75" customHeight="1" x14ac:dyDescent="0.25">
      <c r="B28" s="34"/>
      <c r="C28" s="40"/>
      <c r="D28" s="37"/>
      <c r="E28" s="52"/>
      <c r="F28" s="52"/>
      <c r="G28" s="47"/>
      <c r="H28" s="5"/>
      <c r="L28" s="26"/>
      <c r="M28" s="57"/>
      <c r="N28" s="26"/>
      <c r="O28" s="24"/>
      <c r="P28" s="24"/>
      <c r="Q28" s="24"/>
      <c r="R28" s="24"/>
      <c r="S28" s="24"/>
    </row>
    <row r="29" spans="2:19" ht="66.75" customHeight="1" x14ac:dyDescent="0.25">
      <c r="B29" s="34"/>
      <c r="C29" s="40"/>
      <c r="D29" s="37"/>
      <c r="E29" s="27" t="s">
        <v>58</v>
      </c>
      <c r="F29" s="27">
        <v>467.57</v>
      </c>
      <c r="G29" s="16">
        <f>F29*$H$4</f>
        <v>542.38119999999992</v>
      </c>
      <c r="H29" s="3"/>
      <c r="L29" s="26"/>
      <c r="M29" s="57"/>
      <c r="N29" s="26"/>
      <c r="O29" s="24"/>
      <c r="P29" s="24"/>
      <c r="Q29" s="24"/>
      <c r="R29" s="24"/>
      <c r="S29" s="24"/>
    </row>
    <row r="30" spans="2:19" ht="37.5" x14ac:dyDescent="0.25">
      <c r="B30" s="34"/>
      <c r="C30" s="40"/>
      <c r="D30" s="37"/>
      <c r="E30" s="27" t="s">
        <v>40</v>
      </c>
      <c r="F30" s="28">
        <v>703.22</v>
      </c>
      <c r="G30" s="16">
        <f t="shared" si="1"/>
        <v>815.73519999999996</v>
      </c>
      <c r="H30" s="3"/>
      <c r="L30" s="26"/>
      <c r="M30" s="57"/>
      <c r="N30" s="26"/>
      <c r="O30" s="24"/>
      <c r="P30" s="24"/>
      <c r="Q30" s="24"/>
      <c r="R30" s="24"/>
      <c r="S30" s="24"/>
    </row>
    <row r="31" spans="2:19" ht="18.75" x14ac:dyDescent="0.25">
      <c r="B31" s="35"/>
      <c r="C31" s="41"/>
      <c r="D31" s="38"/>
      <c r="E31" s="27" t="s">
        <v>11</v>
      </c>
      <c r="F31" s="28">
        <v>1003.9</v>
      </c>
      <c r="G31" s="16">
        <f>F31*$H$4</f>
        <v>1164.5239999999999</v>
      </c>
      <c r="H31" s="2"/>
      <c r="L31" s="26"/>
      <c r="M31" s="26"/>
      <c r="N31" s="26"/>
      <c r="O31" s="24"/>
      <c r="P31" s="24"/>
      <c r="Q31" s="24"/>
      <c r="R31" s="24"/>
      <c r="S31" s="24"/>
    </row>
    <row r="32" spans="2:19" ht="27" customHeight="1" x14ac:dyDescent="0.25">
      <c r="B32" s="33">
        <v>3</v>
      </c>
      <c r="C32" s="39" t="s">
        <v>57</v>
      </c>
      <c r="D32" s="36" t="s">
        <v>44</v>
      </c>
      <c r="E32" s="23" t="s">
        <v>1</v>
      </c>
      <c r="F32" s="23">
        <v>174.38</v>
      </c>
      <c r="G32" s="17">
        <f t="shared" si="1"/>
        <v>202.28079999999997</v>
      </c>
      <c r="H32" s="5"/>
      <c r="L32" s="26"/>
      <c r="M32" s="26"/>
      <c r="N32" s="26"/>
      <c r="O32" s="24"/>
      <c r="P32" s="24"/>
      <c r="Q32" s="24"/>
      <c r="R32" s="24"/>
      <c r="S32" s="24"/>
    </row>
    <row r="33" spans="2:19" ht="37.5" x14ac:dyDescent="0.25">
      <c r="B33" s="34"/>
      <c r="C33" s="40"/>
      <c r="D33" s="37"/>
      <c r="E33" s="27" t="s">
        <v>10</v>
      </c>
      <c r="F33" s="27">
        <v>53.8</v>
      </c>
      <c r="G33" s="16">
        <f>F33*$H$4</f>
        <v>62.407999999999994</v>
      </c>
      <c r="H33" s="3"/>
      <c r="L33" s="26"/>
      <c r="M33" s="26"/>
      <c r="N33" s="26"/>
      <c r="O33" s="24"/>
      <c r="P33" s="24"/>
      <c r="Q33" s="24"/>
      <c r="R33" s="24"/>
      <c r="S33" s="24"/>
    </row>
    <row r="34" spans="2:19" ht="37.5" x14ac:dyDescent="0.25">
      <c r="B34" s="34"/>
      <c r="C34" s="40"/>
      <c r="D34" s="37"/>
      <c r="E34" s="27" t="s">
        <v>40</v>
      </c>
      <c r="F34" s="28">
        <v>417.86</v>
      </c>
      <c r="G34" s="16">
        <f t="shared" si="1"/>
        <v>484.7176</v>
      </c>
      <c r="H34" s="3"/>
      <c r="L34" s="26"/>
      <c r="M34" s="26"/>
      <c r="N34" s="26"/>
      <c r="O34" s="24"/>
      <c r="P34" s="24"/>
      <c r="Q34" s="24"/>
      <c r="R34" s="24"/>
      <c r="S34" s="24"/>
    </row>
    <row r="35" spans="2:19" ht="75" customHeight="1" x14ac:dyDescent="0.25">
      <c r="B35" s="34"/>
      <c r="C35" s="40"/>
      <c r="D35" s="37"/>
      <c r="E35" s="27" t="s">
        <v>11</v>
      </c>
      <c r="F35" s="28">
        <v>565.91</v>
      </c>
      <c r="G35" s="16">
        <f t="shared" si="1"/>
        <v>656.45559999999989</v>
      </c>
      <c r="H35" s="3"/>
      <c r="L35" s="26"/>
      <c r="M35" s="26"/>
      <c r="N35" s="26"/>
      <c r="O35" s="24"/>
      <c r="P35" s="24"/>
      <c r="Q35" s="24"/>
      <c r="R35" s="24"/>
      <c r="S35" s="24"/>
    </row>
    <row r="36" spans="2:19" ht="37.5" x14ac:dyDescent="0.25">
      <c r="B36" s="34"/>
      <c r="C36" s="40"/>
      <c r="D36" s="37"/>
      <c r="E36" s="22" t="s">
        <v>41</v>
      </c>
      <c r="F36" s="28">
        <v>261.83999999999997</v>
      </c>
      <c r="G36" s="16">
        <f t="shared" si="1"/>
        <v>303.73439999999994</v>
      </c>
      <c r="H36" s="3"/>
      <c r="L36" s="24"/>
      <c r="M36" s="24"/>
      <c r="N36" s="24"/>
      <c r="O36" s="24"/>
      <c r="P36" s="24"/>
      <c r="Q36" s="24"/>
      <c r="R36" s="24"/>
      <c r="S36" s="24"/>
    </row>
    <row r="37" spans="2:19" ht="56.25" x14ac:dyDescent="0.25">
      <c r="B37" s="35"/>
      <c r="C37" s="41"/>
      <c r="D37" s="38"/>
      <c r="E37" s="22" t="s">
        <v>42</v>
      </c>
      <c r="F37" s="28">
        <v>171.84</v>
      </c>
      <c r="G37" s="16">
        <f t="shared" si="1"/>
        <v>199.33439999999999</v>
      </c>
      <c r="H37" s="6"/>
      <c r="L37" s="24"/>
      <c r="M37" s="24"/>
      <c r="N37" s="24"/>
      <c r="O37" s="24"/>
      <c r="P37" s="24"/>
      <c r="Q37" s="24"/>
      <c r="R37" s="24"/>
      <c r="S37" s="24"/>
    </row>
    <row r="38" spans="2:19" ht="25.5" customHeight="1" x14ac:dyDescent="0.25">
      <c r="B38" s="44">
        <v>4</v>
      </c>
      <c r="C38" s="43" t="s">
        <v>13</v>
      </c>
      <c r="D38" s="42" t="s">
        <v>14</v>
      </c>
      <c r="E38" s="18" t="s">
        <v>1</v>
      </c>
      <c r="F38" s="19">
        <v>16356.81</v>
      </c>
      <c r="G38" s="17">
        <f>F38*$H$4</f>
        <v>18973.899599999997</v>
      </c>
      <c r="H38" s="6"/>
      <c r="L38" s="24"/>
      <c r="M38" s="24"/>
      <c r="N38" s="24"/>
      <c r="O38" s="24"/>
      <c r="P38" s="24"/>
      <c r="Q38" s="24"/>
      <c r="R38" s="24"/>
      <c r="S38" s="24"/>
    </row>
    <row r="39" spans="2:19" ht="50.25" customHeight="1" x14ac:dyDescent="0.25">
      <c r="B39" s="44"/>
      <c r="C39" s="43"/>
      <c r="D39" s="42"/>
      <c r="E39" s="20" t="s">
        <v>16</v>
      </c>
      <c r="F39" s="21">
        <v>6428.11</v>
      </c>
      <c r="G39" s="16">
        <f t="shared" si="1"/>
        <v>7456.6075999999994</v>
      </c>
      <c r="H39" s="7"/>
      <c r="L39" s="24"/>
      <c r="M39" s="24"/>
      <c r="N39" s="24"/>
      <c r="O39" s="24"/>
      <c r="P39" s="24"/>
      <c r="Q39" s="24"/>
      <c r="R39" s="24"/>
      <c r="S39" s="24"/>
    </row>
    <row r="40" spans="2:19" ht="37.5" customHeight="1" x14ac:dyDescent="0.25">
      <c r="B40" s="44"/>
      <c r="C40" s="43"/>
      <c r="D40" s="42"/>
      <c r="E40" s="51" t="s">
        <v>17</v>
      </c>
      <c r="F40" s="54">
        <v>4272.71</v>
      </c>
      <c r="G40" s="45">
        <f t="shared" si="1"/>
        <v>4956.3436000000002</v>
      </c>
      <c r="H40" s="7"/>
      <c r="L40" s="24"/>
      <c r="M40" s="24"/>
      <c r="N40" s="24"/>
      <c r="O40" s="24"/>
      <c r="P40" s="24"/>
      <c r="Q40" s="24"/>
      <c r="R40" s="24"/>
      <c r="S40" s="24"/>
    </row>
    <row r="41" spans="2:19" ht="39" customHeight="1" x14ac:dyDescent="0.25">
      <c r="B41" s="44"/>
      <c r="C41" s="43"/>
      <c r="D41" s="42"/>
      <c r="E41" s="52"/>
      <c r="F41" s="55"/>
      <c r="G41" s="46"/>
      <c r="H41" s="7"/>
      <c r="L41" s="24"/>
      <c r="M41" s="24"/>
      <c r="N41" s="24"/>
      <c r="O41" s="24"/>
      <c r="P41" s="24"/>
      <c r="Q41" s="24"/>
      <c r="R41" s="24"/>
      <c r="S41" s="24"/>
    </row>
    <row r="42" spans="2:19" ht="57.75" hidden="1" customHeight="1" x14ac:dyDescent="0.25">
      <c r="B42" s="44"/>
      <c r="C42" s="43"/>
      <c r="D42" s="42"/>
      <c r="E42" s="52"/>
      <c r="F42" s="55"/>
      <c r="G42" s="46"/>
      <c r="H42" s="7"/>
      <c r="L42" s="24"/>
      <c r="M42" s="24"/>
      <c r="N42" s="24"/>
      <c r="O42" s="24"/>
      <c r="P42" s="24"/>
      <c r="Q42" s="24"/>
      <c r="R42" s="24"/>
      <c r="S42" s="24"/>
    </row>
    <row r="43" spans="2:19" ht="87.75" hidden="1" customHeight="1" x14ac:dyDescent="0.25">
      <c r="B43" s="44"/>
      <c r="C43" s="43"/>
      <c r="D43" s="42"/>
      <c r="E43" s="53"/>
      <c r="F43" s="56"/>
      <c r="G43" s="47"/>
      <c r="H43" s="8"/>
      <c r="L43" s="24"/>
      <c r="M43" s="24"/>
      <c r="N43" s="24"/>
      <c r="O43" s="24"/>
      <c r="P43" s="24"/>
      <c r="Q43" s="24"/>
      <c r="R43" s="24"/>
      <c r="S43" s="24"/>
    </row>
    <row r="44" spans="2:19" ht="30" customHeight="1" x14ac:dyDescent="0.25">
      <c r="B44" s="44"/>
      <c r="C44" s="43"/>
      <c r="D44" s="42"/>
      <c r="E44" s="36" t="s">
        <v>18</v>
      </c>
      <c r="F44" s="48">
        <v>8404.06</v>
      </c>
      <c r="G44" s="45">
        <f t="shared" si="1"/>
        <v>9748.7095999999983</v>
      </c>
      <c r="H44" s="7"/>
      <c r="L44" s="24"/>
      <c r="M44" s="24"/>
      <c r="N44" s="24"/>
      <c r="O44" s="24"/>
      <c r="P44" s="24"/>
      <c r="Q44" s="24"/>
      <c r="R44" s="24"/>
      <c r="S44" s="24"/>
    </row>
    <row r="45" spans="2:19" ht="23.25" customHeight="1" x14ac:dyDescent="0.25">
      <c r="B45" s="44"/>
      <c r="C45" s="43"/>
      <c r="D45" s="42"/>
      <c r="E45" s="38"/>
      <c r="F45" s="49"/>
      <c r="G45" s="47"/>
      <c r="H45" s="9"/>
      <c r="L45" s="24"/>
      <c r="M45" s="24"/>
      <c r="N45" s="24"/>
      <c r="O45" s="24"/>
      <c r="P45" s="24"/>
      <c r="Q45" s="24"/>
      <c r="R45" s="24"/>
      <c r="S45" s="24"/>
    </row>
    <row r="46" spans="2:19" ht="56.25" x14ac:dyDescent="0.25">
      <c r="B46" s="44"/>
      <c r="C46" s="43"/>
      <c r="D46" s="42"/>
      <c r="E46" s="22" t="s">
        <v>43</v>
      </c>
      <c r="F46" s="29">
        <v>1050.51</v>
      </c>
      <c r="G46" s="16">
        <f>F46*$H$4</f>
        <v>1218.5916</v>
      </c>
      <c r="H46" s="7"/>
      <c r="L46" s="24"/>
      <c r="M46" s="24"/>
      <c r="N46" s="24"/>
      <c r="O46" s="24"/>
      <c r="P46" s="24"/>
      <c r="Q46" s="24"/>
      <c r="R46" s="24"/>
      <c r="S46" s="24"/>
    </row>
    <row r="47" spans="2:19" ht="37.5" x14ac:dyDescent="0.25">
      <c r="B47" s="44"/>
      <c r="C47" s="43"/>
      <c r="D47" s="42"/>
      <c r="E47" s="22" t="s">
        <v>19</v>
      </c>
      <c r="F47" s="21">
        <v>6428.11</v>
      </c>
      <c r="G47" s="16">
        <f t="shared" si="1"/>
        <v>7456.6075999999994</v>
      </c>
      <c r="H47" s="7"/>
      <c r="L47" s="24"/>
      <c r="M47" s="24"/>
      <c r="N47" s="24"/>
      <c r="O47" s="24"/>
      <c r="P47" s="24"/>
      <c r="Q47" s="24"/>
      <c r="R47" s="24"/>
      <c r="S47" s="24"/>
    </row>
    <row r="48" spans="2:19" ht="69" customHeight="1" x14ac:dyDescent="0.25">
      <c r="B48" s="44"/>
      <c r="C48" s="43"/>
      <c r="D48" s="42"/>
      <c r="E48" s="22" t="s">
        <v>46</v>
      </c>
      <c r="F48" s="21">
        <v>803.51</v>
      </c>
      <c r="G48" s="16">
        <f t="shared" si="1"/>
        <v>932.07159999999988</v>
      </c>
      <c r="H48" s="7"/>
      <c r="L48" s="24"/>
      <c r="M48" s="24"/>
      <c r="N48" s="24"/>
      <c r="O48" s="24"/>
      <c r="P48" s="24"/>
      <c r="Q48" s="24"/>
      <c r="R48" s="24"/>
      <c r="S48" s="24"/>
    </row>
    <row r="49" spans="2:19" ht="37.5" x14ac:dyDescent="0.25">
      <c r="B49" s="44"/>
      <c r="C49" s="43"/>
      <c r="D49" s="42"/>
      <c r="E49" s="22" t="s">
        <v>20</v>
      </c>
      <c r="F49" s="21">
        <v>16814.439999999999</v>
      </c>
      <c r="G49" s="16">
        <f t="shared" si="1"/>
        <v>19504.750399999997</v>
      </c>
      <c r="H49" s="7"/>
      <c r="L49" s="24"/>
      <c r="M49" s="24"/>
      <c r="N49" s="24"/>
      <c r="O49" s="24"/>
      <c r="P49" s="24"/>
      <c r="Q49" s="24"/>
      <c r="R49" s="24"/>
      <c r="S49" s="24"/>
    </row>
    <row r="50" spans="2:19" ht="45" customHeight="1" x14ac:dyDescent="0.25">
      <c r="B50" s="44"/>
      <c r="C50" s="43"/>
      <c r="D50" s="42"/>
      <c r="E50" s="22" t="s">
        <v>21</v>
      </c>
      <c r="F50" s="21">
        <v>14675.1</v>
      </c>
      <c r="G50" s="16">
        <f t="shared" si="1"/>
        <v>17023.115999999998</v>
      </c>
      <c r="H50" s="9"/>
      <c r="L50" s="24"/>
      <c r="M50" s="24"/>
      <c r="N50" s="24"/>
      <c r="O50" s="24"/>
      <c r="P50" s="24"/>
      <c r="Q50" s="24"/>
      <c r="R50" s="24"/>
      <c r="S50" s="24"/>
    </row>
    <row r="51" spans="2:19" ht="45.75" customHeight="1" x14ac:dyDescent="0.25">
      <c r="B51" s="44"/>
      <c r="C51" s="43"/>
      <c r="D51" s="42"/>
      <c r="E51" s="22" t="s">
        <v>22</v>
      </c>
      <c r="F51" s="21">
        <v>31544.880000000001</v>
      </c>
      <c r="G51" s="16">
        <f t="shared" si="1"/>
        <v>36592.060799999999</v>
      </c>
      <c r="H51" s="9"/>
      <c r="L51" s="24"/>
      <c r="M51" s="24"/>
      <c r="N51" s="24"/>
      <c r="O51" s="24"/>
      <c r="P51" s="24"/>
      <c r="Q51" s="24"/>
      <c r="R51" s="24"/>
      <c r="S51" s="24"/>
    </row>
    <row r="52" spans="2:19" ht="37.5" x14ac:dyDescent="0.25">
      <c r="B52" s="44"/>
      <c r="C52" s="43"/>
      <c r="D52" s="42"/>
      <c r="E52" s="22" t="s">
        <v>23</v>
      </c>
      <c r="F52" s="21">
        <v>74327.45</v>
      </c>
      <c r="G52" s="16">
        <f t="shared" si="1"/>
        <v>86219.84199999999</v>
      </c>
      <c r="H52" s="7"/>
      <c r="L52" s="24"/>
      <c r="M52" s="24"/>
      <c r="N52" s="24"/>
      <c r="O52" s="24"/>
      <c r="P52" s="24"/>
      <c r="Q52" s="24"/>
      <c r="R52" s="24"/>
      <c r="S52" s="24"/>
    </row>
    <row r="53" spans="2:19" ht="60.75" customHeight="1" x14ac:dyDescent="0.25">
      <c r="B53" s="44"/>
      <c r="C53" s="43"/>
      <c r="D53" s="42"/>
      <c r="E53" s="22" t="s">
        <v>24</v>
      </c>
      <c r="F53" s="21">
        <v>72648.45</v>
      </c>
      <c r="G53" s="16">
        <f t="shared" si="1"/>
        <v>84272.20199999999</v>
      </c>
      <c r="H53" s="7"/>
    </row>
    <row r="54" spans="2:19" ht="45" customHeight="1" x14ac:dyDescent="0.25">
      <c r="B54" s="44"/>
      <c r="C54" s="43"/>
      <c r="D54" s="42"/>
      <c r="E54" s="22" t="s">
        <v>25</v>
      </c>
      <c r="F54" s="21">
        <v>95365.440000000002</v>
      </c>
      <c r="G54" s="16">
        <f t="shared" si="1"/>
        <v>110623.91039999999</v>
      </c>
      <c r="H54" s="6"/>
    </row>
    <row r="55" spans="2:19" ht="103.5" customHeight="1" x14ac:dyDescent="0.25">
      <c r="B55" s="33">
        <v>5</v>
      </c>
      <c r="C55" s="50" t="s">
        <v>15</v>
      </c>
      <c r="D55" s="33" t="s">
        <v>45</v>
      </c>
      <c r="E55" s="13" t="s">
        <v>26</v>
      </c>
      <c r="F55" s="32">
        <v>51782.66</v>
      </c>
      <c r="G55" s="17">
        <f>F55*$H$4</f>
        <v>60067.885600000001</v>
      </c>
      <c r="H55" s="8"/>
    </row>
    <row r="56" spans="2:19" ht="75" x14ac:dyDescent="0.25">
      <c r="B56" s="34"/>
      <c r="C56" s="50"/>
      <c r="D56" s="34"/>
      <c r="E56" s="14" t="s">
        <v>27</v>
      </c>
      <c r="F56" s="31">
        <v>49965.77</v>
      </c>
      <c r="G56" s="16">
        <f t="shared" si="1"/>
        <v>57960.293199999993</v>
      </c>
      <c r="H56" s="8"/>
    </row>
    <row r="57" spans="2:19" ht="75" x14ac:dyDescent="0.25">
      <c r="B57" s="34"/>
      <c r="C57" s="50"/>
      <c r="D57" s="34"/>
      <c r="E57" s="14" t="s">
        <v>28</v>
      </c>
      <c r="F57" s="31">
        <v>63254.98</v>
      </c>
      <c r="G57" s="16">
        <f t="shared" si="1"/>
        <v>73375.776799999992</v>
      </c>
      <c r="H57" s="8"/>
    </row>
    <row r="58" spans="2:19" ht="91.5" customHeight="1" x14ac:dyDescent="0.25">
      <c r="B58" s="34"/>
      <c r="C58" s="50"/>
      <c r="D58" s="34"/>
      <c r="E58" s="14" t="s">
        <v>29</v>
      </c>
      <c r="F58" s="31">
        <v>74810.929999999993</v>
      </c>
      <c r="G58" s="16">
        <f t="shared" si="1"/>
        <v>86780.67879999998</v>
      </c>
      <c r="H58" s="8"/>
    </row>
    <row r="59" spans="2:19" ht="56.25" x14ac:dyDescent="0.25">
      <c r="B59" s="34"/>
      <c r="C59" s="50"/>
      <c r="D59" s="34"/>
      <c r="E59" s="14" t="s">
        <v>30</v>
      </c>
      <c r="F59" s="31">
        <v>79367.649999999994</v>
      </c>
      <c r="G59" s="16">
        <f t="shared" si="1"/>
        <v>92066.473999999987</v>
      </c>
      <c r="H59" s="8"/>
    </row>
    <row r="60" spans="2:19" ht="37.5" x14ac:dyDescent="0.25">
      <c r="B60" s="34"/>
      <c r="C60" s="50"/>
      <c r="D60" s="34"/>
      <c r="E60" s="14" t="s">
        <v>31</v>
      </c>
      <c r="F60" s="31">
        <v>79367.649999999994</v>
      </c>
      <c r="G60" s="16">
        <f t="shared" si="1"/>
        <v>92066.473999999987</v>
      </c>
      <c r="H60" s="8"/>
    </row>
    <row r="61" spans="2:19" ht="93.75" x14ac:dyDescent="0.25">
      <c r="B61" s="34"/>
      <c r="C61" s="50"/>
      <c r="D61" s="34"/>
      <c r="E61" s="14" t="s">
        <v>32</v>
      </c>
      <c r="F61" s="31">
        <v>60597.42</v>
      </c>
      <c r="G61" s="16">
        <f t="shared" si="1"/>
        <v>70293.007199999993</v>
      </c>
      <c r="H61" s="8"/>
    </row>
    <row r="62" spans="2:19" ht="75" x14ac:dyDescent="0.25">
      <c r="B62" s="34"/>
      <c r="C62" s="50"/>
      <c r="D62" s="34"/>
      <c r="E62" s="15" t="s">
        <v>33</v>
      </c>
      <c r="F62" s="31">
        <v>31199.38</v>
      </c>
      <c r="G62" s="16">
        <f t="shared" si="1"/>
        <v>36191.2808</v>
      </c>
      <c r="H62" s="8"/>
    </row>
    <row r="63" spans="2:19" ht="18.75" x14ac:dyDescent="0.25">
      <c r="B63" s="34"/>
      <c r="C63" s="50"/>
      <c r="D63" s="34"/>
      <c r="E63" s="15" t="s">
        <v>34</v>
      </c>
      <c r="F63" s="31">
        <v>78108.42</v>
      </c>
      <c r="G63" s="16">
        <f t="shared" si="1"/>
        <v>90605.767199999987</v>
      </c>
      <c r="H63" s="8"/>
    </row>
    <row r="64" spans="2:19" ht="75" x14ac:dyDescent="0.25">
      <c r="B64" s="35"/>
      <c r="C64" s="50"/>
      <c r="D64" s="35"/>
      <c r="E64" s="15" t="s">
        <v>35</v>
      </c>
      <c r="F64" s="31">
        <v>78108.42</v>
      </c>
      <c r="G64" s="16">
        <f t="shared" si="1"/>
        <v>90605.767199999987</v>
      </c>
    </row>
  </sheetData>
  <mergeCells count="45">
    <mergeCell ref="M27:M30"/>
    <mergeCell ref="B2:G2"/>
    <mergeCell ref="F3:G3"/>
    <mergeCell ref="B3:B4"/>
    <mergeCell ref="C3:C4"/>
    <mergeCell ref="D3:D4"/>
    <mergeCell ref="E3:E4"/>
    <mergeCell ref="B24:B31"/>
    <mergeCell ref="D24:D31"/>
    <mergeCell ref="B5:B23"/>
    <mergeCell ref="C5:C23"/>
    <mergeCell ref="D5:D23"/>
    <mergeCell ref="E10:G10"/>
    <mergeCell ref="F11:F12"/>
    <mergeCell ref="G11:G12"/>
    <mergeCell ref="F13:F14"/>
    <mergeCell ref="G13:G14"/>
    <mergeCell ref="F15:F16"/>
    <mergeCell ref="G15:G16"/>
    <mergeCell ref="F18:F19"/>
    <mergeCell ref="G18:G19"/>
    <mergeCell ref="E17:G17"/>
    <mergeCell ref="C24:C31"/>
    <mergeCell ref="F20:F21"/>
    <mergeCell ref="G20:G21"/>
    <mergeCell ref="F22:F23"/>
    <mergeCell ref="G22:G23"/>
    <mergeCell ref="E25:E28"/>
    <mergeCell ref="F25:F28"/>
    <mergeCell ref="G25:G28"/>
    <mergeCell ref="G40:G43"/>
    <mergeCell ref="E44:E45"/>
    <mergeCell ref="F44:F45"/>
    <mergeCell ref="G44:G45"/>
    <mergeCell ref="C55:C64"/>
    <mergeCell ref="E40:E43"/>
    <mergeCell ref="F40:F43"/>
    <mergeCell ref="B55:B64"/>
    <mergeCell ref="D32:D37"/>
    <mergeCell ref="C32:C37"/>
    <mergeCell ref="B32:B37"/>
    <mergeCell ref="D55:D64"/>
    <mergeCell ref="D38:D54"/>
    <mergeCell ref="C38:C54"/>
    <mergeCell ref="B38:B54"/>
  </mergeCells>
  <pageMargins left="0.25" right="0.25" top="0.75" bottom="0.75" header="0.3" footer="0.3"/>
  <pageSetup paperSize="9" scale="54" fitToHeight="0" orientation="portrait" r:id="rId1"/>
  <rowBreaks count="2" manualBreakCount="2">
    <brk id="23" max="6" man="1"/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2026-08-31T06:13:39Z</dcterms:modified>
</cp:coreProperties>
</file>