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ЭтаКнига"/>
  <mc:AlternateContent xmlns:mc="http://schemas.openxmlformats.org/markup-compatibility/2006">
    <mc:Choice Requires="x15">
      <x15ac:absPath xmlns:x15ac="http://schemas.microsoft.com/office/spreadsheetml/2010/11/ac" url="\\ca-dos-628-5\Обменка\ОТКРЫТОСТЬ БЮДЖЕТА\Полугод обзор\Полугод обзор 2026\готовый\"/>
    </mc:Choice>
  </mc:AlternateContent>
  <bookViews>
    <workbookView xWindow="-120" yWindow="-120" windowWidth="29040" windowHeight="15840" activeTab="9"/>
  </bookViews>
  <sheets>
    <sheet name="1" sheetId="2" r:id="rId1"/>
    <sheet name="2" sheetId="1" r:id="rId2"/>
    <sheet name="3" sheetId="4" r:id="rId3"/>
    <sheet name="4" sheetId="14" r:id="rId4"/>
    <sheet name="5" sheetId="6" r:id="rId5"/>
    <sheet name="6" sheetId="7" r:id="rId6"/>
    <sheet name="7" sheetId="8" r:id="rId7"/>
    <sheet name="8" sheetId="9" r:id="rId8"/>
    <sheet name="9" sheetId="12" r:id="rId9"/>
    <sheet name="10" sheetId="17"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Toc21515888" localSheetId="3">'6'!#REF!</definedName>
    <definedName name="_Toc21515888" localSheetId="5">'6'!#REF!</definedName>
    <definedName name="_Toc21515888">'6'!#REF!</definedName>
    <definedName name="_Toc24389956" localSheetId="3">#REF!</definedName>
    <definedName name="_Toc24389956" localSheetId="7">'[1]4-6'!$A$29</definedName>
    <definedName name="_Toc24389956">#REF!</definedName>
    <definedName name="_Toc518731441" localSheetId="9">'10'!$A$1</definedName>
    <definedName name="_Toc518731441" localSheetId="8">'9'!$A$2</definedName>
    <definedName name="_xlnm._FilterDatabase" localSheetId="2" hidden="1">'3'!$A$8:$K$143</definedName>
    <definedName name="_xlnm._FilterDatabase" localSheetId="3" hidden="1">'4'!$A$8:$J$44</definedName>
    <definedName name="_xlnm._FilterDatabase" localSheetId="4" hidden="1">'5'!$A$8:$K$374</definedName>
    <definedName name="_xlnm._FilterDatabase" localSheetId="6" hidden="1">'7'!$A$8:$XFA$43</definedName>
    <definedName name="CodeOnly" localSheetId="9">'[2]CODE LIST'!$D$3:$D$425</definedName>
    <definedName name="CodeOnly" localSheetId="7">'[3]CODE LIST'!$D$3:$D$425</definedName>
    <definedName name="CodeOnly" localSheetId="8">'[3]CODE LIST'!$D$3:$D$425</definedName>
    <definedName name="CodeOnly">'[4]CODE LIST'!$D$3:$D$425</definedName>
    <definedName name="GFSLIST" localSheetId="9">'[2]CODE LIST'!$A$3:$A$424</definedName>
    <definedName name="GFSLIST" localSheetId="7">'[3]CODE LIST'!$A$3:$A$424</definedName>
    <definedName name="GFSLIST" localSheetId="8">'[3]CODE LIST'!$A$3:$A$424</definedName>
    <definedName name="GFSLIST">'[4]CODE LIST'!$A$3:$A$424</definedName>
    <definedName name="GFSM_Code_List" localSheetId="9">'[2]CODE LIST'!$J$3:$J$424</definedName>
    <definedName name="GFSM_Code_List" localSheetId="7">'[3]CODE LIST'!$J$3:$J$424</definedName>
    <definedName name="GFSM_Code_List" localSheetId="8">'[3]CODE LIST'!$J$3:$J$424</definedName>
    <definedName name="GFSM_Code_List">'[4]CODE LIST'!$J$3:$J$424</definedName>
    <definedName name="METADATA_COVERPAGE_2" localSheetId="9">#REF!</definedName>
    <definedName name="METADATA_COVERPAGE_2" localSheetId="3">#REF!</definedName>
    <definedName name="METADATA_COVERPAGE_2" localSheetId="6">#REF!</definedName>
    <definedName name="METADATA_COVERPAGE_2" localSheetId="7">#REF!</definedName>
    <definedName name="METADATA_COVERPAGE_2" localSheetId="8">#REF!</definedName>
    <definedName name="METADATA_COVERPAGE_2">#REF!</definedName>
    <definedName name="Reporting_Country_Code" localSheetId="9">[5]Coverpage!$I$9</definedName>
    <definedName name="Reporting_Country_Code" localSheetId="7">[6]Coverpage!$I$9</definedName>
    <definedName name="Reporting_Country_Code" localSheetId="8">[6]Coverpage!$I$9</definedName>
    <definedName name="Reporting_Country_Code">[7]Coverpage!$I$9</definedName>
    <definedName name="Reporting_Country_Name" localSheetId="9">[5]Coverpage!$I$8</definedName>
    <definedName name="Reporting_Country_Name" localSheetId="7">[6]Coverpage!$I$8</definedName>
    <definedName name="Reporting_Country_Name" localSheetId="8">[6]Coverpage!$I$8</definedName>
    <definedName name="Reporting_Country_Name">[7]Coverpage!$I$8</definedName>
    <definedName name="Reporting_Period_Code" localSheetId="9">#REF!</definedName>
    <definedName name="Reporting_Period_Code" localSheetId="3">#REF!</definedName>
    <definedName name="Reporting_Period_Code" localSheetId="6">#REF!</definedName>
    <definedName name="Reporting_Period_Code" localSheetId="7">#REF!</definedName>
    <definedName name="Reporting_Period_Code" localSheetId="8">#REF!</definedName>
    <definedName name="Reporting_Period_Code">#REF!</definedName>
    <definedName name="Reporting_Scale_Name">[8]Coverpage!$I$13</definedName>
    <definedName name="Reporting_Sector_Code">'[8]Report Form'!$I$9</definedName>
    <definedName name="Reporting_Sector_DMXPlus_Code">'[8]Report Form'!$I$11</definedName>
    <definedName name="Reporting_Sector_Name">'[8]Report Form'!$I$10</definedName>
    <definedName name="select" localSheetId="9">'[9]CODE LIST'!$N$2:$N$6</definedName>
    <definedName name="select" localSheetId="7">'[10]CODE LIST'!$N$2:$N$6</definedName>
    <definedName name="select" localSheetId="8">'[10]CODE LIST'!$N$2:$N$6</definedName>
    <definedName name="select">'[11]CODE LIST'!$N$2:$N$6</definedName>
    <definedName name="Valid_Values" localSheetId="9">'[12]Accounting Methods'!$A$2:$A$3</definedName>
    <definedName name="Valid_Values" localSheetId="7">'[13]Accounting Methods'!$A$2:$A$3</definedName>
    <definedName name="Valid_Values" localSheetId="8">'[13]Accounting Methods'!$A$2:$A$3</definedName>
    <definedName name="Valid_Values">'[14]Accounting Methods'!$A$2:$A$3</definedName>
    <definedName name="ждьж" localSheetId="9">'[15]CODE LIST'!$P$3:$P$724</definedName>
    <definedName name="ждьж" localSheetId="7">'[16]CODE LIST'!$P$3:$P$724</definedName>
    <definedName name="ждьж" localSheetId="8">'[16]CODE LIST'!$P$3:$P$724</definedName>
    <definedName name="ждьж">'[17]CODE LIST'!$P$3:$P$724</definedName>
    <definedName name="_xlnm.Print_Titles" localSheetId="1">'2'!$6:$8</definedName>
    <definedName name="_xlnm.Print_Titles" localSheetId="2">'3'!$6:$7</definedName>
    <definedName name="_xlnm.Print_Titles" localSheetId="3">'4'!$5:$7</definedName>
    <definedName name="_xlnm.Print_Titles" localSheetId="4">'5'!$5:$7</definedName>
    <definedName name="_xlnm.Print_Titles" localSheetId="6">'7'!$6:$6</definedName>
    <definedName name="_xlnm.Print_Area" localSheetId="0">'1'!$A$1:$D$58</definedName>
    <definedName name="_xlnm.Print_Area" localSheetId="9">'10'!$A$1:$F$35</definedName>
    <definedName name="_xlnm.Print_Area" localSheetId="5">'6'!$A$1:$F$25</definedName>
    <definedName name="_xlnm.Print_Area" localSheetId="6">'7'!$A$1:$H$43</definedName>
    <definedName name="_xlnm.Print_Area" localSheetId="7">'8'!$A$1:$O$28</definedName>
    <definedName name="_xlnm.Print_Area" localSheetId="8">'9'!$A$1:$N$47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74" i="6" l="1"/>
  <c r="J374" i="6"/>
  <c r="K373" i="6"/>
  <c r="J373" i="6"/>
  <c r="K372" i="6"/>
  <c r="J372" i="6"/>
  <c r="K371" i="6"/>
  <c r="J371" i="6"/>
  <c r="K370" i="6"/>
  <c r="J370" i="6"/>
  <c r="K369" i="6"/>
  <c r="J369" i="6"/>
  <c r="K368" i="6"/>
  <c r="J368" i="6"/>
  <c r="K367" i="6"/>
  <c r="J367" i="6"/>
  <c r="K366" i="6"/>
  <c r="J366" i="6"/>
  <c r="K365" i="6"/>
  <c r="J365" i="6"/>
  <c r="K364" i="6"/>
  <c r="J364" i="6"/>
  <c r="K363" i="6"/>
  <c r="J363" i="6"/>
  <c r="K362" i="6"/>
  <c r="J362" i="6"/>
  <c r="K361" i="6"/>
  <c r="J361" i="6"/>
  <c r="K360" i="6"/>
  <c r="J360" i="6"/>
  <c r="K359" i="6"/>
  <c r="J359" i="6"/>
  <c r="K358" i="6"/>
  <c r="J358" i="6"/>
  <c r="K357" i="6"/>
  <c r="J357" i="6"/>
  <c r="K356" i="6"/>
  <c r="J356" i="6"/>
  <c r="K355" i="6"/>
  <c r="J355" i="6"/>
  <c r="K354" i="6"/>
  <c r="J354" i="6"/>
  <c r="K353" i="6"/>
  <c r="J353" i="6"/>
  <c r="K352" i="6"/>
  <c r="J352" i="6"/>
  <c r="K351" i="6"/>
  <c r="J351" i="6"/>
  <c r="K350" i="6"/>
  <c r="J350" i="6"/>
  <c r="K349" i="6"/>
  <c r="J349" i="6"/>
  <c r="K348" i="6"/>
  <c r="J348" i="6"/>
  <c r="K347" i="6"/>
  <c r="J347" i="6"/>
  <c r="K346" i="6"/>
  <c r="J346" i="6"/>
  <c r="K345" i="6"/>
  <c r="J345" i="6"/>
  <c r="K344" i="6"/>
  <c r="J344" i="6"/>
  <c r="K343" i="6"/>
  <c r="J343" i="6"/>
  <c r="K342" i="6"/>
  <c r="J342" i="6"/>
  <c r="K341" i="6"/>
  <c r="J341" i="6"/>
  <c r="K340" i="6"/>
  <c r="J340" i="6"/>
  <c r="K339" i="6"/>
  <c r="J339" i="6"/>
  <c r="K338" i="6"/>
  <c r="J338" i="6"/>
  <c r="K337" i="6"/>
  <c r="J337" i="6"/>
  <c r="K336" i="6"/>
  <c r="J336" i="6"/>
  <c r="K335" i="6"/>
  <c r="J335" i="6"/>
  <c r="K334" i="6"/>
  <c r="J334" i="6"/>
  <c r="K333" i="6"/>
  <c r="J333" i="6"/>
  <c r="K332" i="6"/>
  <c r="J332" i="6"/>
  <c r="K331" i="6"/>
  <c r="J331" i="6"/>
  <c r="K330" i="6"/>
  <c r="J330" i="6"/>
  <c r="K329" i="6"/>
  <c r="J329" i="6"/>
  <c r="K328" i="6"/>
  <c r="J328" i="6"/>
  <c r="K327" i="6"/>
  <c r="J327" i="6"/>
  <c r="K326" i="6"/>
  <c r="J326" i="6"/>
  <c r="K314" i="6"/>
  <c r="J314" i="6"/>
  <c r="K313" i="6"/>
  <c r="J313" i="6"/>
  <c r="K312" i="6"/>
  <c r="J312" i="6"/>
  <c r="K311" i="6"/>
  <c r="J311" i="6"/>
  <c r="K310" i="6"/>
  <c r="J310" i="6"/>
  <c r="K309" i="6"/>
  <c r="J309" i="6"/>
  <c r="K308" i="6"/>
  <c r="J308" i="6"/>
  <c r="K307" i="6"/>
  <c r="J307" i="6"/>
  <c r="K306" i="6"/>
  <c r="J306" i="6"/>
  <c r="K305" i="6"/>
  <c r="J305" i="6"/>
  <c r="K304" i="6"/>
  <c r="J304" i="6"/>
  <c r="K303" i="6"/>
  <c r="J303" i="6"/>
  <c r="K302" i="6"/>
  <c r="J302" i="6"/>
  <c r="K301" i="6"/>
  <c r="J301" i="6"/>
  <c r="K300" i="6"/>
  <c r="J300" i="6"/>
  <c r="K299" i="6"/>
  <c r="J299" i="6"/>
  <c r="K298" i="6"/>
  <c r="J298" i="6"/>
  <c r="K297" i="6"/>
  <c r="J297" i="6"/>
  <c r="K296" i="6"/>
  <c r="J296" i="6"/>
  <c r="K295" i="6"/>
  <c r="J295" i="6"/>
  <c r="K294" i="6"/>
  <c r="J294" i="6"/>
  <c r="K293" i="6"/>
  <c r="J293" i="6"/>
  <c r="K292" i="6"/>
  <c r="J292" i="6"/>
  <c r="K291" i="6"/>
  <c r="J291" i="6"/>
  <c r="K290" i="6"/>
  <c r="J290" i="6"/>
  <c r="K289" i="6"/>
  <c r="J289" i="6"/>
  <c r="K288" i="6"/>
  <c r="J288" i="6"/>
  <c r="K287" i="6"/>
  <c r="J287" i="6"/>
  <c r="K286" i="6"/>
  <c r="J286" i="6"/>
  <c r="K285" i="6"/>
  <c r="J285" i="6"/>
  <c r="K284" i="6"/>
  <c r="J284" i="6"/>
  <c r="K283" i="6"/>
  <c r="J283" i="6"/>
  <c r="K282" i="6"/>
  <c r="J282" i="6"/>
  <c r="K281" i="6"/>
  <c r="J281" i="6"/>
  <c r="K280" i="6"/>
  <c r="J280" i="6"/>
  <c r="K279" i="6"/>
  <c r="J279" i="6"/>
  <c r="K278" i="6"/>
  <c r="J278" i="6"/>
  <c r="K277" i="6"/>
  <c r="J277" i="6"/>
  <c r="K276" i="6"/>
  <c r="J276" i="6"/>
  <c r="K275" i="6"/>
  <c r="J275" i="6"/>
  <c r="K274" i="6"/>
  <c r="J274" i="6"/>
  <c r="K273" i="6"/>
  <c r="J273" i="6"/>
  <c r="K272" i="6"/>
  <c r="J272" i="6"/>
  <c r="K271" i="6"/>
  <c r="J271" i="6"/>
  <c r="K270" i="6"/>
  <c r="J270" i="6"/>
  <c r="K269" i="6"/>
  <c r="J269" i="6"/>
  <c r="K268" i="6"/>
  <c r="J268" i="6"/>
  <c r="K267" i="6"/>
  <c r="J267" i="6"/>
  <c r="K266" i="6"/>
  <c r="J266" i="6"/>
  <c r="K265" i="6"/>
  <c r="J265" i="6"/>
  <c r="K264" i="6"/>
  <c r="J264" i="6"/>
  <c r="K263" i="6"/>
  <c r="J263" i="6"/>
  <c r="K262" i="6"/>
  <c r="J262" i="6"/>
  <c r="K261" i="6"/>
  <c r="J261" i="6"/>
  <c r="K260" i="6"/>
  <c r="J260" i="6"/>
  <c r="K259" i="6"/>
  <c r="J259" i="6"/>
  <c r="K258" i="6"/>
  <c r="J258" i="6"/>
  <c r="K257" i="6"/>
  <c r="J257" i="6"/>
  <c r="K256" i="6"/>
  <c r="J256" i="6"/>
  <c r="K255" i="6"/>
  <c r="J255" i="6"/>
  <c r="K254" i="6"/>
  <c r="J254" i="6"/>
  <c r="K253" i="6"/>
  <c r="K252" i="6"/>
  <c r="K251" i="6"/>
  <c r="J251" i="6"/>
  <c r="K250" i="6"/>
  <c r="J250" i="6"/>
  <c r="K249" i="6"/>
  <c r="J249" i="6"/>
  <c r="K248" i="6"/>
  <c r="J248" i="6"/>
  <c r="K247" i="6"/>
  <c r="J247" i="6"/>
  <c r="K246" i="6"/>
  <c r="J246" i="6"/>
  <c r="K245" i="6"/>
  <c r="J245" i="6"/>
  <c r="K244" i="6"/>
  <c r="J244" i="6"/>
  <c r="K243" i="6"/>
  <c r="J243" i="6"/>
  <c r="K242" i="6"/>
  <c r="J242" i="6"/>
  <c r="K241" i="6"/>
  <c r="J241" i="6"/>
  <c r="K240" i="6"/>
  <c r="J240" i="6"/>
  <c r="K239" i="6"/>
  <c r="J239" i="6"/>
  <c r="K238" i="6"/>
  <c r="J238" i="6"/>
  <c r="K237" i="6"/>
  <c r="J237" i="6"/>
  <c r="K236" i="6"/>
  <c r="J236" i="6"/>
  <c r="K235" i="6"/>
  <c r="J235" i="6"/>
  <c r="K234" i="6"/>
  <c r="J234" i="6"/>
  <c r="K233" i="6"/>
  <c r="J233" i="6"/>
  <c r="K232" i="6"/>
  <c r="J232" i="6"/>
  <c r="K231" i="6"/>
  <c r="J231" i="6"/>
  <c r="K230" i="6"/>
  <c r="J230" i="6"/>
  <c r="K229" i="6"/>
  <c r="J229" i="6"/>
  <c r="K228" i="6"/>
  <c r="J228" i="6"/>
  <c r="K227" i="6"/>
  <c r="J227" i="6"/>
  <c r="K226" i="6"/>
  <c r="J226" i="6"/>
  <c r="K225" i="6"/>
  <c r="J225" i="6"/>
  <c r="K224" i="6"/>
  <c r="J224" i="6"/>
  <c r="K223" i="6"/>
  <c r="J223" i="6"/>
  <c r="K222" i="6"/>
  <c r="K221" i="6"/>
  <c r="J221" i="6"/>
  <c r="K220" i="6"/>
  <c r="K219" i="6"/>
  <c r="J219" i="6"/>
  <c r="K218" i="6"/>
  <c r="J218" i="6"/>
  <c r="K217" i="6"/>
  <c r="J217" i="6"/>
  <c r="K216" i="6"/>
  <c r="J216" i="6"/>
  <c r="K215" i="6"/>
  <c r="J215" i="6"/>
  <c r="K214" i="6"/>
  <c r="J214" i="6"/>
  <c r="K213" i="6"/>
  <c r="K212" i="6"/>
  <c r="J212" i="6"/>
  <c r="K211" i="6"/>
  <c r="J211" i="6"/>
  <c r="K210" i="6"/>
  <c r="J210" i="6"/>
  <c r="K209" i="6"/>
  <c r="J209" i="6"/>
  <c r="K208" i="6"/>
  <c r="J208" i="6"/>
  <c r="K207" i="6"/>
  <c r="J207" i="6"/>
  <c r="K206" i="6"/>
  <c r="K205" i="6"/>
  <c r="J205" i="6"/>
  <c r="K204" i="6"/>
  <c r="J204" i="6"/>
  <c r="K203" i="6"/>
  <c r="J203" i="6"/>
  <c r="K202" i="6"/>
  <c r="J202" i="6"/>
  <c r="K201" i="6"/>
  <c r="J201" i="6"/>
  <c r="K200" i="6"/>
  <c r="J200" i="6"/>
  <c r="K199" i="6"/>
  <c r="K198" i="6"/>
  <c r="J198" i="6"/>
  <c r="K197" i="6"/>
  <c r="J197" i="6"/>
  <c r="K196" i="6"/>
  <c r="J196" i="6"/>
  <c r="K195" i="6"/>
  <c r="J195" i="6"/>
  <c r="K194" i="6"/>
  <c r="J194" i="6"/>
  <c r="K193" i="6"/>
  <c r="J193" i="6"/>
  <c r="K192" i="6"/>
  <c r="J192" i="6"/>
  <c r="K191" i="6"/>
  <c r="J191" i="6"/>
  <c r="K190" i="6"/>
  <c r="J190" i="6"/>
  <c r="K189" i="6"/>
  <c r="J189" i="6"/>
  <c r="K188" i="6"/>
  <c r="J188" i="6"/>
  <c r="K186" i="6"/>
  <c r="J186" i="6"/>
  <c r="K185" i="6"/>
  <c r="J185" i="6"/>
  <c r="K184" i="6"/>
  <c r="J184" i="6"/>
  <c r="K183" i="6"/>
  <c r="J183" i="6"/>
  <c r="K182" i="6"/>
  <c r="J182" i="6"/>
  <c r="K181" i="6"/>
  <c r="J181" i="6"/>
  <c r="K180" i="6"/>
  <c r="J180" i="6"/>
  <c r="K179" i="6"/>
  <c r="J179" i="6"/>
  <c r="K178" i="6"/>
  <c r="J178" i="6"/>
  <c r="K177" i="6"/>
  <c r="J177" i="6"/>
  <c r="K176" i="6"/>
  <c r="J176" i="6"/>
  <c r="K175" i="6"/>
  <c r="J175" i="6"/>
  <c r="K174" i="6"/>
  <c r="K173" i="6"/>
  <c r="J173" i="6"/>
  <c r="K172" i="6"/>
  <c r="J172" i="6"/>
  <c r="K171" i="6"/>
  <c r="J171" i="6"/>
  <c r="K170" i="6"/>
  <c r="J170" i="6"/>
  <c r="K169" i="6"/>
  <c r="J169" i="6"/>
  <c r="K168" i="6"/>
  <c r="J168" i="6"/>
  <c r="K167" i="6"/>
  <c r="J167" i="6"/>
  <c r="K166" i="6"/>
  <c r="J166" i="6"/>
  <c r="K165" i="6"/>
  <c r="J165" i="6"/>
  <c r="K164" i="6"/>
  <c r="J164" i="6"/>
  <c r="K163" i="6"/>
  <c r="J163" i="6"/>
  <c r="K162" i="6"/>
  <c r="J162" i="6"/>
  <c r="K161" i="6"/>
  <c r="J161" i="6"/>
  <c r="K160" i="6"/>
  <c r="J160" i="6"/>
  <c r="K159" i="6"/>
  <c r="J159" i="6"/>
  <c r="K158" i="6"/>
  <c r="J158" i="6"/>
  <c r="K157" i="6"/>
  <c r="J157" i="6"/>
  <c r="K156" i="6"/>
  <c r="J156" i="6"/>
  <c r="K155" i="6"/>
  <c r="J155" i="6"/>
  <c r="K154" i="6"/>
  <c r="K153" i="6"/>
  <c r="J153" i="6"/>
  <c r="K152" i="6"/>
  <c r="K151" i="6"/>
  <c r="J151" i="6"/>
  <c r="K150" i="6"/>
  <c r="K149" i="6"/>
  <c r="J149" i="6"/>
  <c r="K148" i="6"/>
  <c r="J148" i="6"/>
  <c r="K147" i="6"/>
  <c r="J147" i="6"/>
  <c r="K146" i="6"/>
  <c r="J146" i="6"/>
  <c r="K145" i="6"/>
  <c r="J145" i="6"/>
  <c r="K144" i="6"/>
  <c r="J144" i="6"/>
  <c r="K143" i="6"/>
  <c r="J143" i="6"/>
  <c r="K142" i="6"/>
  <c r="K141" i="6"/>
  <c r="J141" i="6"/>
  <c r="K140" i="6"/>
  <c r="J140" i="6"/>
  <c r="K139" i="6"/>
  <c r="K138" i="6"/>
  <c r="J138" i="6"/>
  <c r="K137" i="6"/>
  <c r="J137" i="6"/>
  <c r="K136" i="6"/>
  <c r="J136" i="6"/>
  <c r="K135" i="6"/>
  <c r="J135" i="6"/>
  <c r="K134" i="6"/>
  <c r="J134" i="6"/>
  <c r="K133" i="6"/>
  <c r="J133" i="6"/>
  <c r="K132" i="6"/>
  <c r="J132" i="6"/>
  <c r="K131" i="6"/>
  <c r="K130" i="6"/>
  <c r="K129" i="6"/>
  <c r="J129" i="6"/>
  <c r="K128" i="6"/>
  <c r="J128" i="6"/>
  <c r="K127" i="6"/>
  <c r="J127" i="6"/>
  <c r="K126" i="6"/>
  <c r="K125" i="6"/>
  <c r="J125" i="6"/>
  <c r="K124" i="6"/>
  <c r="J124" i="6"/>
  <c r="K123" i="6"/>
  <c r="J123" i="6"/>
  <c r="K122" i="6"/>
  <c r="J122" i="6"/>
  <c r="K121" i="6"/>
  <c r="J121" i="6"/>
  <c r="K120" i="6"/>
  <c r="J120" i="6"/>
  <c r="K119" i="6"/>
  <c r="J119" i="6"/>
  <c r="K118" i="6"/>
  <c r="J118" i="6"/>
  <c r="K117" i="6"/>
  <c r="K116" i="6"/>
  <c r="J116" i="6"/>
  <c r="K115" i="6"/>
  <c r="K114" i="6"/>
  <c r="J114" i="6"/>
  <c r="K113" i="6"/>
  <c r="J113" i="6"/>
  <c r="K112" i="6"/>
  <c r="K111" i="6"/>
  <c r="J111" i="6"/>
  <c r="K110" i="6"/>
  <c r="J110" i="6"/>
  <c r="K109" i="6"/>
  <c r="J109" i="6"/>
  <c r="K108" i="6"/>
  <c r="J108" i="6"/>
  <c r="K107" i="6"/>
  <c r="J107" i="6"/>
  <c r="K106" i="6"/>
  <c r="J106" i="6"/>
  <c r="K105" i="6"/>
  <c r="J105" i="6"/>
  <c r="K104" i="6"/>
  <c r="J104" i="6"/>
  <c r="K103" i="6"/>
  <c r="J103" i="6"/>
  <c r="K102" i="6"/>
  <c r="J102" i="6"/>
  <c r="K101" i="6"/>
  <c r="K100" i="6"/>
  <c r="J100" i="6"/>
  <c r="K99" i="6"/>
  <c r="J99" i="6"/>
  <c r="K98" i="6"/>
  <c r="J98" i="6"/>
  <c r="K97" i="6"/>
  <c r="J97" i="6"/>
  <c r="K96" i="6"/>
  <c r="J96" i="6"/>
  <c r="K95" i="6"/>
  <c r="J95" i="6"/>
  <c r="K94" i="6"/>
  <c r="J94" i="6"/>
  <c r="K93" i="6"/>
  <c r="J93" i="6"/>
  <c r="K92" i="6"/>
  <c r="J92" i="6"/>
  <c r="K91" i="6"/>
  <c r="J91" i="6"/>
  <c r="K90" i="6"/>
  <c r="J90" i="6"/>
  <c r="K89" i="6"/>
  <c r="J89" i="6"/>
  <c r="K88" i="6"/>
  <c r="K87" i="6"/>
  <c r="K86" i="6"/>
  <c r="J86" i="6"/>
  <c r="K85" i="6"/>
  <c r="J85" i="6"/>
  <c r="K84" i="6"/>
  <c r="J84" i="6"/>
  <c r="K83" i="6"/>
  <c r="J83" i="6"/>
  <c r="K82" i="6"/>
  <c r="J82" i="6"/>
  <c r="K81" i="6"/>
  <c r="J81" i="6"/>
  <c r="K80" i="6"/>
  <c r="J80" i="6"/>
  <c r="K79" i="6"/>
  <c r="J79" i="6"/>
  <c r="K78" i="6"/>
  <c r="J78" i="6"/>
  <c r="K77" i="6"/>
  <c r="J77" i="6"/>
  <c r="K76" i="6"/>
  <c r="J76" i="6"/>
  <c r="K75" i="6"/>
  <c r="J75" i="6"/>
  <c r="K74" i="6"/>
  <c r="J74" i="6"/>
  <c r="K73" i="6"/>
  <c r="J73" i="6"/>
  <c r="K72" i="6"/>
  <c r="J72" i="6"/>
  <c r="K71" i="6"/>
  <c r="J71" i="6"/>
  <c r="K70" i="6"/>
  <c r="J70" i="6"/>
  <c r="K69" i="6"/>
  <c r="J69" i="6"/>
  <c r="K68" i="6"/>
  <c r="J68" i="6"/>
  <c r="K67" i="6"/>
  <c r="J67" i="6"/>
  <c r="K66" i="6"/>
  <c r="J66" i="6"/>
  <c r="K65" i="6"/>
  <c r="J65" i="6"/>
  <c r="K64" i="6"/>
  <c r="J64" i="6"/>
  <c r="K63" i="6"/>
  <c r="J63" i="6"/>
  <c r="K62" i="6"/>
  <c r="J62" i="6"/>
  <c r="K61" i="6"/>
  <c r="J61" i="6"/>
  <c r="K60" i="6"/>
  <c r="J60" i="6"/>
  <c r="K59" i="6"/>
  <c r="J59" i="6"/>
  <c r="K58" i="6"/>
  <c r="J58" i="6"/>
  <c r="K57" i="6"/>
  <c r="J57" i="6"/>
  <c r="K56" i="6"/>
  <c r="J56" i="6"/>
  <c r="K55" i="6"/>
  <c r="J55" i="6"/>
  <c r="K54" i="6"/>
  <c r="J54" i="6"/>
  <c r="K53" i="6"/>
  <c r="J53" i="6"/>
  <c r="K52" i="6"/>
  <c r="J52" i="6"/>
  <c r="K51" i="6"/>
  <c r="J51" i="6"/>
  <c r="K50" i="6"/>
  <c r="J50" i="6"/>
  <c r="K49" i="6"/>
  <c r="J49" i="6"/>
  <c r="K48" i="6"/>
  <c r="J48" i="6"/>
  <c r="K47" i="6"/>
  <c r="K46" i="6"/>
  <c r="J46" i="6"/>
  <c r="K45" i="6"/>
  <c r="J45" i="6"/>
  <c r="K44" i="6"/>
  <c r="J44" i="6"/>
  <c r="K43" i="6"/>
  <c r="J43" i="6"/>
  <c r="K42" i="6"/>
  <c r="K41" i="6"/>
  <c r="J41" i="6"/>
  <c r="K40" i="6"/>
  <c r="J40" i="6"/>
  <c r="K39" i="6"/>
  <c r="J39" i="6"/>
  <c r="K38" i="6"/>
  <c r="J38" i="6"/>
  <c r="K37" i="6"/>
  <c r="J37" i="6"/>
  <c r="K36" i="6"/>
  <c r="J36" i="6"/>
  <c r="K35" i="6"/>
  <c r="J35" i="6"/>
  <c r="K34" i="6"/>
  <c r="J34" i="6"/>
  <c r="K33" i="6"/>
  <c r="J33" i="6"/>
  <c r="K32" i="6"/>
  <c r="J32" i="6"/>
  <c r="K31" i="6"/>
  <c r="J31" i="6"/>
  <c r="K30" i="6"/>
  <c r="J30" i="6"/>
  <c r="K29" i="6"/>
  <c r="J29" i="6"/>
  <c r="K28" i="6"/>
  <c r="J28" i="6"/>
  <c r="K27" i="6"/>
  <c r="J27" i="6"/>
  <c r="K26" i="6"/>
  <c r="J26" i="6"/>
  <c r="K25" i="6"/>
  <c r="J25" i="6"/>
  <c r="K24" i="6"/>
  <c r="J24" i="6"/>
  <c r="K23" i="6"/>
  <c r="J23" i="6"/>
  <c r="K22" i="6"/>
  <c r="J22" i="6"/>
  <c r="K21" i="6"/>
  <c r="J21" i="6"/>
  <c r="K20" i="6"/>
  <c r="J20" i="6"/>
  <c r="K19" i="6"/>
  <c r="J19" i="6"/>
  <c r="K18" i="6"/>
  <c r="J18" i="6"/>
  <c r="K17" i="6"/>
  <c r="J17" i="6"/>
  <c r="K16" i="6"/>
  <c r="J16" i="6"/>
  <c r="K15" i="6"/>
  <c r="J15" i="6"/>
  <c r="K14" i="6"/>
  <c r="J14" i="6"/>
  <c r="K13" i="6"/>
  <c r="J13" i="6"/>
  <c r="K12" i="6"/>
  <c r="J12" i="6"/>
  <c r="K11" i="6"/>
  <c r="J11" i="6"/>
  <c r="K10" i="6"/>
  <c r="J10" i="6"/>
  <c r="K9" i="6"/>
  <c r="J9" i="6"/>
  <c r="K8" i="6"/>
  <c r="J8" i="6"/>
  <c r="J47" i="14"/>
  <c r="I47" i="14"/>
  <c r="J46" i="14"/>
  <c r="I46" i="14"/>
  <c r="J45" i="14"/>
  <c r="I45" i="14"/>
  <c r="J44" i="14"/>
  <c r="I44" i="14"/>
  <c r="J43" i="14"/>
  <c r="I43" i="14"/>
  <c r="J42" i="14"/>
  <c r="I42" i="14"/>
  <c r="J41" i="14"/>
  <c r="I41" i="14"/>
  <c r="J40" i="14"/>
  <c r="I40" i="14"/>
  <c r="J39" i="14"/>
  <c r="I39" i="14"/>
  <c r="J38" i="14"/>
  <c r="I38" i="14"/>
  <c r="J37" i="14"/>
  <c r="I37" i="14"/>
  <c r="J36" i="14"/>
  <c r="I36" i="14"/>
  <c r="J35" i="14"/>
  <c r="I35" i="14"/>
  <c r="J34" i="14"/>
  <c r="I34" i="14"/>
  <c r="J33" i="14"/>
  <c r="I33" i="14"/>
  <c r="J32" i="14"/>
  <c r="I32" i="14"/>
  <c r="J31" i="14"/>
  <c r="I31" i="14"/>
  <c r="J30" i="14"/>
  <c r="I30" i="14"/>
  <c r="J29" i="14"/>
  <c r="I29" i="14"/>
  <c r="J28" i="14"/>
  <c r="I28" i="14"/>
  <c r="J27" i="14"/>
  <c r="I27" i="14"/>
  <c r="J26" i="14"/>
  <c r="I26" i="14"/>
  <c r="J25" i="14"/>
  <c r="I25" i="14"/>
  <c r="J24" i="14"/>
  <c r="I24" i="14"/>
  <c r="J23" i="14"/>
  <c r="I23" i="14"/>
  <c r="J22" i="14"/>
  <c r="I22" i="14"/>
  <c r="J21" i="14"/>
  <c r="I21" i="14"/>
  <c r="J20" i="14"/>
  <c r="I20" i="14"/>
  <c r="J19" i="14"/>
  <c r="I19" i="14"/>
  <c r="J18" i="14"/>
  <c r="I18" i="14"/>
  <c r="J17" i="14"/>
  <c r="I17" i="14"/>
  <c r="J16" i="14"/>
  <c r="I16" i="14"/>
  <c r="J15" i="14"/>
  <c r="I15" i="14"/>
  <c r="J14" i="14"/>
  <c r="I14" i="14"/>
  <c r="J13" i="14"/>
  <c r="I13" i="14"/>
  <c r="J12" i="14"/>
  <c r="I12" i="14"/>
  <c r="J11" i="14"/>
  <c r="I11" i="14"/>
  <c r="J10" i="14"/>
  <c r="I10" i="14"/>
  <c r="J9" i="14"/>
  <c r="I9" i="14"/>
  <c r="I8" i="14"/>
  <c r="D8" i="14"/>
  <c r="J8" i="14" s="1"/>
  <c r="C8" i="14"/>
  <c r="K173" i="4"/>
  <c r="J173" i="4"/>
  <c r="K172" i="4"/>
  <c r="J172" i="4"/>
  <c r="K171" i="4"/>
  <c r="J171" i="4"/>
  <c r="K170" i="4"/>
  <c r="J170" i="4"/>
  <c r="K169" i="4"/>
  <c r="J169" i="4"/>
  <c r="K168" i="4"/>
  <c r="J168" i="4"/>
  <c r="K167" i="4"/>
  <c r="J167" i="4"/>
  <c r="K166" i="4"/>
  <c r="J166" i="4"/>
  <c r="K165" i="4"/>
  <c r="J165" i="4"/>
  <c r="K164" i="4"/>
  <c r="J164" i="4"/>
  <c r="K163" i="4"/>
  <c r="J163" i="4"/>
  <c r="K162" i="4"/>
  <c r="J162" i="4"/>
  <c r="K161" i="4"/>
  <c r="J161" i="4"/>
  <c r="K157" i="4"/>
  <c r="J157" i="4"/>
  <c r="K156" i="4"/>
  <c r="J156" i="4"/>
  <c r="K155" i="4"/>
  <c r="J155" i="4"/>
  <c r="K150" i="4"/>
  <c r="J150" i="4"/>
  <c r="K148" i="4"/>
  <c r="J148" i="4"/>
  <c r="K147" i="4"/>
  <c r="K146" i="4"/>
  <c r="J146" i="4"/>
  <c r="K145" i="4"/>
  <c r="J145" i="4"/>
  <c r="K144" i="4"/>
  <c r="J144" i="4"/>
  <c r="K143" i="4"/>
  <c r="J143" i="4"/>
  <c r="K142" i="4"/>
  <c r="J142" i="4"/>
  <c r="K141" i="4"/>
  <c r="J141" i="4"/>
  <c r="K140" i="4"/>
  <c r="J140" i="4"/>
  <c r="K135" i="4"/>
  <c r="J135" i="4"/>
  <c r="K134" i="4"/>
  <c r="J134" i="4"/>
  <c r="K133" i="4"/>
  <c r="J133" i="4"/>
  <c r="K130" i="4"/>
  <c r="J130" i="4"/>
  <c r="K129" i="4"/>
  <c r="J129" i="4"/>
  <c r="K128" i="4"/>
  <c r="J128" i="4"/>
  <c r="K126" i="4"/>
  <c r="J126" i="4"/>
  <c r="K125" i="4"/>
  <c r="J125" i="4"/>
  <c r="K124" i="4"/>
  <c r="J124" i="4"/>
  <c r="K123" i="4"/>
  <c r="J123" i="4"/>
  <c r="K122" i="4"/>
  <c r="K120" i="4"/>
  <c r="J120" i="4"/>
  <c r="K119" i="4"/>
  <c r="J119" i="4"/>
  <c r="K118" i="4"/>
  <c r="J118" i="4"/>
  <c r="K115" i="4"/>
  <c r="J115" i="4"/>
  <c r="K114" i="4"/>
  <c r="J114" i="4"/>
  <c r="K113" i="4"/>
  <c r="J113" i="4"/>
  <c r="K112" i="4"/>
  <c r="J112" i="4"/>
  <c r="K111" i="4"/>
  <c r="J111" i="4"/>
  <c r="K110" i="4"/>
  <c r="K109" i="4"/>
  <c r="K108" i="4"/>
  <c r="K107" i="4"/>
  <c r="J107" i="4"/>
  <c r="K106" i="4"/>
  <c r="J106" i="4"/>
  <c r="K105" i="4"/>
  <c r="J105" i="4"/>
  <c r="K104" i="4"/>
  <c r="J104" i="4"/>
  <c r="K103" i="4"/>
  <c r="J103" i="4"/>
  <c r="K102" i="4"/>
  <c r="J102" i="4"/>
  <c r="K100" i="4"/>
  <c r="J100" i="4"/>
  <c r="K98" i="4"/>
  <c r="J98" i="4"/>
  <c r="K97" i="4"/>
  <c r="J97" i="4"/>
  <c r="K95" i="4"/>
  <c r="J95" i="4"/>
  <c r="K94" i="4"/>
  <c r="J94" i="4"/>
  <c r="K93" i="4"/>
  <c r="J93" i="4"/>
  <c r="K92" i="4"/>
  <c r="J92" i="4"/>
  <c r="K91" i="4"/>
  <c r="K90" i="4"/>
  <c r="J90" i="4"/>
  <c r="K89" i="4"/>
  <c r="J89" i="4"/>
  <c r="K87" i="4"/>
  <c r="J87" i="4"/>
  <c r="K86" i="4"/>
  <c r="J86" i="4"/>
  <c r="K85" i="4"/>
  <c r="J85" i="4"/>
  <c r="K84" i="4"/>
  <c r="J84" i="4"/>
  <c r="K83" i="4"/>
  <c r="J83" i="4"/>
  <c r="K82" i="4"/>
  <c r="J82" i="4"/>
  <c r="K81" i="4"/>
  <c r="J81" i="4"/>
  <c r="K80" i="4"/>
  <c r="J80" i="4"/>
  <c r="K79" i="4"/>
  <c r="J79" i="4"/>
  <c r="K78" i="4"/>
  <c r="J78" i="4"/>
  <c r="K77" i="4"/>
  <c r="J77" i="4"/>
  <c r="K76" i="4"/>
  <c r="J76" i="4"/>
  <c r="K75" i="4"/>
  <c r="J75" i="4"/>
  <c r="K74" i="4"/>
  <c r="J74" i="4"/>
  <c r="K73" i="4"/>
  <c r="J73" i="4"/>
  <c r="K72" i="4"/>
  <c r="J72" i="4"/>
  <c r="K71" i="4"/>
  <c r="J71" i="4"/>
  <c r="K67" i="4"/>
  <c r="J67" i="4"/>
  <c r="K66" i="4"/>
  <c r="J66" i="4"/>
  <c r="K64" i="4"/>
  <c r="J64" i="4"/>
  <c r="K63" i="4"/>
  <c r="J63" i="4"/>
  <c r="K62" i="4"/>
  <c r="J62" i="4"/>
  <c r="K61" i="4"/>
  <c r="J61" i="4"/>
  <c r="K60" i="4"/>
  <c r="J60" i="4"/>
  <c r="K58" i="4"/>
  <c r="J58" i="4"/>
  <c r="K55" i="4"/>
  <c r="J55" i="4"/>
  <c r="K54" i="4"/>
  <c r="J54" i="4"/>
  <c r="K53" i="4"/>
  <c r="J53" i="4"/>
  <c r="K52" i="4"/>
  <c r="J52" i="4"/>
  <c r="K51" i="4"/>
  <c r="J51" i="4"/>
  <c r="K50" i="4"/>
  <c r="J50" i="4"/>
  <c r="K49" i="4"/>
  <c r="J49" i="4"/>
  <c r="K48" i="4"/>
  <c r="J48" i="4"/>
  <c r="K47" i="4"/>
  <c r="J47" i="4"/>
  <c r="K46" i="4"/>
  <c r="J46" i="4"/>
  <c r="K45" i="4"/>
  <c r="J45" i="4"/>
  <c r="K44" i="4"/>
  <c r="J44" i="4"/>
  <c r="K40" i="4"/>
  <c r="J40" i="4"/>
  <c r="K39" i="4"/>
  <c r="J39" i="4"/>
  <c r="K38" i="4"/>
  <c r="K37" i="4"/>
  <c r="J37" i="4"/>
  <c r="K35" i="4"/>
  <c r="J35" i="4"/>
  <c r="K34" i="4"/>
  <c r="J34" i="4"/>
  <c r="K33" i="4"/>
  <c r="J33" i="4"/>
  <c r="K31" i="4"/>
  <c r="J31" i="4"/>
  <c r="K30" i="4"/>
  <c r="J30" i="4"/>
  <c r="K29" i="4"/>
  <c r="J29" i="4"/>
  <c r="K28" i="4"/>
  <c r="J28" i="4"/>
  <c r="K27" i="4"/>
  <c r="J27" i="4"/>
  <c r="K26" i="4"/>
  <c r="J26" i="4"/>
  <c r="K25" i="4"/>
  <c r="J25" i="4"/>
  <c r="K24" i="4"/>
  <c r="J24" i="4"/>
  <c r="K23" i="4"/>
  <c r="J23" i="4"/>
  <c r="K22" i="4"/>
  <c r="J22" i="4"/>
  <c r="K21" i="4"/>
  <c r="J21" i="4"/>
  <c r="K20" i="4"/>
  <c r="J20" i="4"/>
  <c r="K19" i="4"/>
  <c r="J19" i="4"/>
  <c r="K18" i="4"/>
  <c r="J18" i="4"/>
  <c r="K17" i="4"/>
  <c r="J17" i="4"/>
  <c r="K16" i="4"/>
  <c r="J16" i="4"/>
  <c r="K15" i="4"/>
  <c r="J15" i="4"/>
  <c r="K14" i="4"/>
  <c r="J14" i="4"/>
  <c r="K13" i="4"/>
  <c r="J13" i="4"/>
  <c r="K12" i="4"/>
  <c r="J12" i="4"/>
  <c r="K11" i="4"/>
  <c r="J11" i="4"/>
  <c r="K10" i="4"/>
  <c r="J10" i="4"/>
  <c r="K9" i="4"/>
  <c r="J9" i="4"/>
  <c r="K8" i="4"/>
  <c r="J8" i="4"/>
  <c r="I57" i="1" l="1"/>
  <c r="H57" i="1"/>
  <c r="I56" i="1"/>
  <c r="H56" i="1"/>
  <c r="I55" i="1"/>
  <c r="H55" i="1"/>
  <c r="I54" i="1"/>
  <c r="H54" i="1"/>
  <c r="I50" i="1"/>
  <c r="H50" i="1"/>
  <c r="I49" i="1"/>
  <c r="H49" i="1"/>
  <c r="I48" i="1"/>
  <c r="H48" i="1"/>
  <c r="I46" i="1"/>
  <c r="H46" i="1"/>
  <c r="I47" i="1"/>
  <c r="H47" i="1"/>
  <c r="I43" i="1"/>
  <c r="H43" i="1"/>
  <c r="I42" i="1"/>
  <c r="H42" i="1"/>
  <c r="I41" i="1"/>
  <c r="H41" i="1"/>
  <c r="I40" i="1"/>
  <c r="H40" i="1"/>
  <c r="I39" i="1"/>
  <c r="H39" i="1"/>
  <c r="I38" i="1"/>
  <c r="H38" i="1"/>
  <c r="I37" i="1"/>
  <c r="H37" i="1"/>
  <c r="I36" i="1"/>
  <c r="H36" i="1"/>
  <c r="I35" i="1"/>
  <c r="H35" i="1"/>
  <c r="I34" i="1"/>
  <c r="H34" i="1"/>
  <c r="I33" i="1"/>
  <c r="H33" i="1"/>
  <c r="I32" i="1"/>
  <c r="H32" i="1"/>
  <c r="I31" i="1"/>
  <c r="H31" i="1"/>
  <c r="I30" i="1"/>
  <c r="H30" i="1"/>
  <c r="I29" i="1"/>
  <c r="H29" i="1"/>
  <c r="I28" i="1"/>
  <c r="H28" i="1"/>
  <c r="I27" i="1"/>
  <c r="H27" i="1"/>
  <c r="I26" i="1"/>
  <c r="H26" i="1"/>
  <c r="I25" i="1"/>
  <c r="H25" i="1"/>
  <c r="I24" i="1"/>
  <c r="H24" i="1"/>
  <c r="I23" i="1"/>
  <c r="H23" i="1"/>
  <c r="I22" i="1"/>
  <c r="H22" i="1"/>
  <c r="I21" i="1"/>
  <c r="H21" i="1"/>
  <c r="I20" i="1"/>
  <c r="H20" i="1"/>
  <c r="I19" i="1"/>
  <c r="H19" i="1"/>
  <c r="I18" i="1"/>
  <c r="H18" i="1"/>
  <c r="I17" i="1"/>
  <c r="H17" i="1"/>
  <c r="G16" i="1"/>
  <c r="F16" i="1"/>
  <c r="E16" i="1"/>
  <c r="D16" i="1"/>
  <c r="H16" i="1" s="1"/>
  <c r="C16" i="1"/>
  <c r="B16" i="1"/>
  <c r="I15" i="1"/>
  <c r="H15" i="1"/>
  <c r="I14" i="1"/>
  <c r="H14" i="1"/>
  <c r="I13" i="1"/>
  <c r="H13" i="1"/>
  <c r="I12" i="1"/>
  <c r="H12" i="1"/>
  <c r="I11" i="1"/>
  <c r="H11" i="1"/>
  <c r="I10" i="1"/>
  <c r="H10" i="1"/>
  <c r="G9" i="1"/>
  <c r="F9" i="1"/>
  <c r="E9" i="1"/>
  <c r="D9" i="1"/>
  <c r="H9" i="1" s="1"/>
  <c r="C9" i="1"/>
  <c r="B9" i="1"/>
  <c r="F9" i="8"/>
  <c r="H9" i="8"/>
  <c r="F10" i="8"/>
  <c r="H10" i="8"/>
  <c r="F11" i="8"/>
  <c r="H11" i="8"/>
  <c r="F12" i="8"/>
  <c r="H12" i="8"/>
  <c r="F13" i="8"/>
  <c r="H13" i="8"/>
  <c r="F14" i="8"/>
  <c r="H14" i="8"/>
  <c r="F15" i="8"/>
  <c r="H15" i="8"/>
  <c r="F16" i="8"/>
  <c r="H16" i="8"/>
  <c r="F17" i="8"/>
  <c r="H17" i="8"/>
  <c r="F18" i="8"/>
  <c r="H18" i="8"/>
  <c r="F19" i="8"/>
  <c r="H19" i="8"/>
  <c r="F20" i="8"/>
  <c r="H20" i="8"/>
  <c r="F21" i="8"/>
  <c r="H21" i="8"/>
  <c r="F22" i="8"/>
  <c r="H22" i="8"/>
  <c r="F23" i="8"/>
  <c r="H23" i="8"/>
  <c r="F24" i="8"/>
  <c r="H24" i="8"/>
  <c r="F25" i="8"/>
  <c r="H25" i="8"/>
  <c r="F26" i="8"/>
  <c r="H26" i="8"/>
  <c r="F27" i="8"/>
  <c r="H27" i="8"/>
  <c r="F28" i="8"/>
  <c r="H28" i="8"/>
  <c r="F29" i="8"/>
  <c r="H29" i="8"/>
  <c r="F30" i="8"/>
  <c r="H30" i="8"/>
  <c r="F31" i="8"/>
  <c r="H31" i="8"/>
  <c r="F32" i="8"/>
  <c r="H32" i="8"/>
  <c r="F33" i="8"/>
  <c r="H33" i="8"/>
  <c r="F34" i="8"/>
  <c r="H34" i="8"/>
  <c r="F35" i="8"/>
  <c r="H35" i="8"/>
  <c r="F36" i="8"/>
  <c r="H36" i="8"/>
  <c r="F37" i="8"/>
  <c r="H37" i="8"/>
  <c r="F38" i="8"/>
  <c r="H38" i="8"/>
  <c r="H8" i="8" s="1"/>
  <c r="F39" i="8"/>
  <c r="H39" i="8"/>
  <c r="F41" i="8"/>
  <c r="H41" i="8"/>
  <c r="F42" i="8"/>
  <c r="H42" i="8"/>
  <c r="F43" i="8"/>
  <c r="H43" i="8"/>
  <c r="F35" i="17"/>
  <c r="F34" i="17"/>
  <c r="F33" i="17"/>
  <c r="F32" i="17"/>
  <c r="F31" i="17"/>
  <c r="F30" i="17"/>
  <c r="F28" i="17"/>
  <c r="F27" i="17"/>
  <c r="F26" i="17"/>
  <c r="F25" i="17"/>
  <c r="F24" i="17"/>
  <c r="F23" i="17"/>
  <c r="F22" i="17"/>
  <c r="F21" i="17"/>
  <c r="F20" i="17"/>
  <c r="F19" i="17"/>
  <c r="F18" i="17"/>
  <c r="F17" i="17"/>
  <c r="F16" i="17"/>
  <c r="F15" i="17"/>
  <c r="F14" i="17"/>
  <c r="F13" i="17"/>
  <c r="F12" i="17"/>
  <c r="F11" i="17"/>
  <c r="F10" i="17"/>
  <c r="F9" i="17"/>
  <c r="F8" i="17"/>
  <c r="F7" i="17"/>
  <c r="F6" i="17"/>
  <c r="F5" i="17"/>
  <c r="I9" i="1" l="1"/>
  <c r="I16" i="1"/>
  <c r="F8" i="8"/>
  <c r="B15" i="2" l="1"/>
  <c r="E9" i="7" l="1"/>
  <c r="C14" i="7"/>
  <c r="E10" i="7" l="1"/>
  <c r="E11" i="7"/>
  <c r="E12" i="7"/>
  <c r="E13" i="7"/>
  <c r="E14" i="7"/>
  <c r="E15" i="7"/>
  <c r="E16" i="7"/>
  <c r="E17" i="7"/>
  <c r="E18" i="7"/>
  <c r="E19" i="7"/>
  <c r="E20" i="7"/>
  <c r="E21" i="7"/>
  <c r="E22" i="7"/>
  <c r="E23" i="7"/>
  <c r="E8" i="7" l="1"/>
  <c r="C9" i="7"/>
  <c r="C10" i="7"/>
  <c r="C11" i="7"/>
  <c r="C12" i="7"/>
  <c r="C13" i="7"/>
  <c r="C15" i="7"/>
  <c r="C16" i="7"/>
  <c r="C17" i="7"/>
  <c r="C18" i="7"/>
  <c r="C19" i="7"/>
  <c r="C20" i="7"/>
  <c r="C21" i="7"/>
  <c r="C22" i="7"/>
  <c r="C23" i="7"/>
  <c r="C8" i="7" l="1"/>
</calcChain>
</file>

<file path=xl/sharedStrings.xml><?xml version="1.0" encoding="utf-8"?>
<sst xmlns="http://schemas.openxmlformats.org/spreadsheetml/2006/main" count="1570" uniqueCount="949">
  <si>
    <t xml:space="preserve">1 </t>
  </si>
  <si>
    <t>1</t>
  </si>
  <si>
    <t>2</t>
  </si>
  <si>
    <t>3</t>
  </si>
  <si>
    <t>4</t>
  </si>
  <si>
    <t>01</t>
  </si>
  <si>
    <t>02</t>
  </si>
  <si>
    <t>03</t>
  </si>
  <si>
    <t>04</t>
  </si>
  <si>
    <t>05</t>
  </si>
  <si>
    <t>06</t>
  </si>
  <si>
    <t>07</t>
  </si>
  <si>
    <t>08</t>
  </si>
  <si>
    <t>09</t>
  </si>
  <si>
    <t>10</t>
  </si>
  <si>
    <t>11</t>
  </si>
  <si>
    <t>12</t>
  </si>
  <si>
    <t>13</t>
  </si>
  <si>
    <t>14</t>
  </si>
  <si>
    <t>15</t>
  </si>
  <si>
    <t>5</t>
  </si>
  <si>
    <t>7</t>
  </si>
  <si>
    <t>16</t>
  </si>
  <si>
    <t>19</t>
  </si>
  <si>
    <t>17</t>
  </si>
  <si>
    <t>9</t>
  </si>
  <si>
    <t>6</t>
  </si>
  <si>
    <t>35</t>
  </si>
  <si>
    <t>32</t>
  </si>
  <si>
    <t>31</t>
  </si>
  <si>
    <t>28</t>
  </si>
  <si>
    <t>83</t>
  </si>
  <si>
    <t>82</t>
  </si>
  <si>
    <t>81</t>
  </si>
  <si>
    <t>80</t>
  </si>
  <si>
    <t>79</t>
  </si>
  <si>
    <t>78</t>
  </si>
  <si>
    <t>77</t>
  </si>
  <si>
    <t>76</t>
  </si>
  <si>
    <t>138</t>
  </si>
  <si>
    <t>029</t>
  </si>
  <si>
    <t>028</t>
  </si>
  <si>
    <t>015</t>
  </si>
  <si>
    <t>011</t>
  </si>
  <si>
    <t>008</t>
  </si>
  <si>
    <t>007</t>
  </si>
  <si>
    <t>006</t>
  </si>
  <si>
    <t>001</t>
  </si>
  <si>
    <t>694</t>
  </si>
  <si>
    <t>693</t>
  </si>
  <si>
    <t>002</t>
  </si>
  <si>
    <t>690</t>
  </si>
  <si>
    <t>109</t>
  </si>
  <si>
    <t>681</t>
  </si>
  <si>
    <t>637</t>
  </si>
  <si>
    <t>013</t>
  </si>
  <si>
    <t>012</t>
  </si>
  <si>
    <t>608</t>
  </si>
  <si>
    <t>018</t>
  </si>
  <si>
    <t>502</t>
  </si>
  <si>
    <t>017</t>
  </si>
  <si>
    <t>501</t>
  </si>
  <si>
    <t>410</t>
  </si>
  <si>
    <t>406</t>
  </si>
  <si>
    <t>244</t>
  </si>
  <si>
    <t>243</t>
  </si>
  <si>
    <t>240</t>
  </si>
  <si>
    <t>233</t>
  </si>
  <si>
    <t>231</t>
  </si>
  <si>
    <t>229</t>
  </si>
  <si>
    <t>228</t>
  </si>
  <si>
    <t>227</t>
  </si>
  <si>
    <t>226</t>
  </si>
  <si>
    <t>225</t>
  </si>
  <si>
    <t>224</t>
  </si>
  <si>
    <t>220</t>
  </si>
  <si>
    <t>219</t>
  </si>
  <si>
    <t>213</t>
  </si>
  <si>
    <t>212</t>
  </si>
  <si>
    <t>133</t>
  </si>
  <si>
    <t>131</t>
  </si>
  <si>
    <t>120</t>
  </si>
  <si>
    <t>116</t>
  </si>
  <si>
    <t>100</t>
  </si>
  <si>
    <t>092</t>
  </si>
  <si>
    <t>091</t>
  </si>
  <si>
    <t>090</t>
  </si>
  <si>
    <t>057</t>
  </si>
  <si>
    <t>056</t>
  </si>
  <si>
    <t>014</t>
  </si>
  <si>
    <t>010</t>
  </si>
  <si>
    <t>009</t>
  </si>
  <si>
    <t>005</t>
  </si>
  <si>
    <t>004</t>
  </si>
  <si>
    <t>003</t>
  </si>
  <si>
    <t>249</t>
  </si>
  <si>
    <t>202</t>
  </si>
  <si>
    <t>160</t>
  </si>
  <si>
    <t>101</t>
  </si>
  <si>
    <t>096</t>
  </si>
  <si>
    <t>087</t>
  </si>
  <si>
    <t>065</t>
  </si>
  <si>
    <t>049</t>
  </si>
  <si>
    <t>034</t>
  </si>
  <si>
    <t>043</t>
  </si>
  <si>
    <t>041</t>
  </si>
  <si>
    <t>040</t>
  </si>
  <si>
    <t>036</t>
  </si>
  <si>
    <t>241</t>
  </si>
  <si>
    <t>046</t>
  </si>
  <si>
    <t>045</t>
  </si>
  <si>
    <t>038</t>
  </si>
  <si>
    <t>035</t>
  </si>
  <si>
    <t>033</t>
  </si>
  <si>
    <t>022</t>
  </si>
  <si>
    <t>021</t>
  </si>
  <si>
    <t>070</t>
  </si>
  <si>
    <t>067</t>
  </si>
  <si>
    <t>061</t>
  </si>
  <si>
    <t>053</t>
  </si>
  <si>
    <t>024</t>
  </si>
  <si>
    <t>223</t>
  </si>
  <si>
    <t>221</t>
  </si>
  <si>
    <t>217</t>
  </si>
  <si>
    <t>204</t>
  </si>
  <si>
    <t>130</t>
  </si>
  <si>
    <t>099</t>
  </si>
  <si>
    <t>060</t>
  </si>
  <si>
    <t>019</t>
  </si>
  <si>
    <t>205</t>
  </si>
  <si>
    <t>047</t>
  </si>
  <si>
    <t>400</t>
  </si>
  <si>
    <t>114</t>
  </si>
  <si>
    <t>094</t>
  </si>
  <si>
    <t>044</t>
  </si>
  <si>
    <t>110</t>
  </si>
  <si>
    <t>068</t>
  </si>
  <si>
    <t>058</t>
  </si>
  <si>
    <t>027</t>
  </si>
  <si>
    <t>267</t>
  </si>
  <si>
    <t>262</t>
  </si>
  <si>
    <t>259</t>
  </si>
  <si>
    <t>255</t>
  </si>
  <si>
    <t>211</t>
  </si>
  <si>
    <t>209</t>
  </si>
  <si>
    <t>107</t>
  </si>
  <si>
    <t>208</t>
  </si>
  <si>
    <t>256</t>
  </si>
  <si>
    <t>254</t>
  </si>
  <si>
    <t>089</t>
  </si>
  <si>
    <t>039</t>
  </si>
  <si>
    <t>037</t>
  </si>
  <si>
    <t>207</t>
  </si>
  <si>
    <t>026</t>
  </si>
  <si>
    <t>079</t>
  </si>
  <si>
    <t>078</t>
  </si>
  <si>
    <t>077</t>
  </si>
  <si>
    <t>076</t>
  </si>
  <si>
    <t>201</t>
  </si>
  <si>
    <t>106</t>
  </si>
  <si>
    <t>млн.тенге</t>
  </si>
  <si>
    <t>№</t>
  </si>
  <si>
    <t>млн.  долл. США</t>
  </si>
  <si>
    <t>I</t>
  </si>
  <si>
    <t>II</t>
  </si>
  <si>
    <t>III</t>
  </si>
  <si>
    <t>626</t>
  </si>
  <si>
    <t>627</t>
  </si>
  <si>
    <t>628</t>
  </si>
  <si>
    <t>164</t>
  </si>
  <si>
    <t>159</t>
  </si>
  <si>
    <t>230</t>
  </si>
  <si>
    <t>025</t>
  </si>
  <si>
    <t>093</t>
  </si>
  <si>
    <t>140</t>
  </si>
  <si>
    <t>150</t>
  </si>
  <si>
    <t>210</t>
  </si>
  <si>
    <t>310</t>
  </si>
  <si>
    <t>320</t>
  </si>
  <si>
    <t>330</t>
  </si>
  <si>
    <t>340</t>
  </si>
  <si>
    <t>420</t>
  </si>
  <si>
    <t>430</t>
  </si>
  <si>
    <t>510</t>
  </si>
  <si>
    <t>610</t>
  </si>
  <si>
    <t>620</t>
  </si>
  <si>
    <t>8</t>
  </si>
  <si>
    <t>810</t>
  </si>
  <si>
    <t>051</t>
  </si>
  <si>
    <t>36</t>
  </si>
  <si>
    <t>650</t>
  </si>
  <si>
    <t>651</t>
  </si>
  <si>
    <t>652</t>
  </si>
  <si>
    <t>016</t>
  </si>
  <si>
    <t>1 қосымша</t>
  </si>
  <si>
    <t>млн. теңге</t>
  </si>
  <si>
    <t>Түсімдер</t>
  </si>
  <si>
    <t>I. КІРІСТЕР</t>
  </si>
  <si>
    <t>САЛЫҚ ТҮСІМДЕРІ</t>
  </si>
  <si>
    <t>САЛЫҚТЫҚ ЕМЕС ТҮСІМДЕР</t>
  </si>
  <si>
    <t>НЕГІЗГІ КАПИТАЛДЫ САТУДАН ТҮСЕТІН ТҮСІМДЕР</t>
  </si>
  <si>
    <t>ТРАНСФЕРТТЕР ТҮСІМДЕРІ</t>
  </si>
  <si>
    <t>Атауы</t>
  </si>
  <si>
    <t>Нақтыланған бюджеттің бекітілгеннен ауытқуы
(3 б.- 2 б.)</t>
  </si>
  <si>
    <t>II. Шығындар</t>
  </si>
  <si>
    <t>Жалпы сипаттағы мемлекеттік қызметтер</t>
  </si>
  <si>
    <t>Қорғаныс</t>
  </si>
  <si>
    <t>Қоғамдық тәртіп, қауіпсіздік, құқықтық, сот, қылмыстық-атқару қызметі</t>
  </si>
  <si>
    <t>Білім</t>
  </si>
  <si>
    <t>Денсаулық сақтау</t>
  </si>
  <si>
    <t>Әлеуметтік көмек және әлеуметтік қамсыздандыру</t>
  </si>
  <si>
    <t>Тұрғын үй-коммуналдық шаруашылық</t>
  </si>
  <si>
    <t>Мәдениет, спорт, туризм және ақпараттық кеңістік</t>
  </si>
  <si>
    <t>Отын-энергетика кешені және жер қойнауын пайдалану</t>
  </si>
  <si>
    <t>Ауыл, су, орман, балық шаруашылығы, ерекше қорғалатын табиғи аумақтар, қоршаған ортаны және жануарлар дүниесін қорғау, жер қатынастары</t>
  </si>
  <si>
    <t>Өнеркәсіп, сәулет, қала құрылысы және құрылыс қызметі</t>
  </si>
  <si>
    <t>Көлік және коммуникация</t>
  </si>
  <si>
    <t>Басқалар</t>
  </si>
  <si>
    <t>Қарызға қызмет көрсету</t>
  </si>
  <si>
    <t>Трансферттер</t>
  </si>
  <si>
    <t>Шығыстар</t>
  </si>
  <si>
    <t>III. ТАЗА БЮДЖЕТТІК КРЕДИТТЕУ</t>
  </si>
  <si>
    <t>БЮДЖЕТТІК КРЕДИТТЕР</t>
  </si>
  <si>
    <t>БЮДЖЕТТІК КРЕДИТТЕРДІ ӨТЕУ</t>
  </si>
  <si>
    <t>Бюджеттік кредиттерді өтеу</t>
  </si>
  <si>
    <t>IV. ҚАРЖЫ АКТИВТЕРІМЕН ОПЕРАЦИЯЛАР БОЙЫНША САЛЬДО</t>
  </si>
  <si>
    <t>ҚАРЖЫ АКТИВТЕРІН САТЫП АЛУ</t>
  </si>
  <si>
    <t>ҚАРЫЗДАРДЫҢ ТҮСУІ</t>
  </si>
  <si>
    <t>Қарыздар түсімдері</t>
  </si>
  <si>
    <t>ҚАРЫЗДАРДЫ ӨТЕУ</t>
  </si>
  <si>
    <t>Қарыздарды өтеу</t>
  </si>
  <si>
    <t>БЮДЖЕТ ҚАРАЖАТЫНЫҢ ПАЙДАЛАНЫЛАТЫН ҚАЛДЫҚТАРЫ</t>
  </si>
  <si>
    <t>Анықтама:
Бюджет қаражатының қалдықтары</t>
  </si>
  <si>
    <t>Қаржы жылының басындағы бюджет қаражатының қалдықтары</t>
  </si>
  <si>
    <t>Есепті кезеңнің соңындағы бюджет қаражатының қалдықтары</t>
  </si>
  <si>
    <t>2 қосымша</t>
  </si>
  <si>
    <t>міндеттемелерге</t>
  </si>
  <si>
    <t>төлемдерге</t>
  </si>
  <si>
    <t xml:space="preserve">Ағымдағы жоспардың орындалуы, % (7 б./4 б.*100) </t>
  </si>
  <si>
    <t xml:space="preserve">Жылдық жоспардың орындалуы, % (7 б./3 б.*100) </t>
  </si>
  <si>
    <t>ШЫҒЫСТАР</t>
  </si>
  <si>
    <t>3 қосымша</t>
  </si>
  <si>
    <t xml:space="preserve">млн.теңге </t>
  </si>
  <si>
    <t>Бюджеттік бағдарлама кодтары</t>
  </si>
  <si>
    <t xml:space="preserve">Жылдық жоспардың орындалуы, % 
(6 б./4 б.*100) </t>
  </si>
  <si>
    <t xml:space="preserve">Ағымдағы жоспардың орындалуы, % 
(6 б./5 б.*100) </t>
  </si>
  <si>
    <t>Барлығы</t>
  </si>
  <si>
    <t>Табыс салығы</t>
  </si>
  <si>
    <t>Қосылған құн салығы</t>
  </si>
  <si>
    <t>Резидент емес үшін қосылған құн салығы</t>
  </si>
  <si>
    <t>Акциздер</t>
  </si>
  <si>
    <t>Радиожиілік спектрін пайдаланғаны үшін төлем</t>
  </si>
  <si>
    <t>Әкелінетін тауарларға жиынтық кедендік төлем</t>
  </si>
  <si>
    <t>Қырғыз Республикасы бөлген кедендік баждар</t>
  </si>
  <si>
    <t>Қазақстан Республикасының кеден заңнамасына сәйкес төленетін кедендік алымдар</t>
  </si>
  <si>
    <t>Бөлуге жатпайтын арнайы, демпингке қарсы, өтемақы баждары</t>
  </si>
  <si>
    <t>Қырғыз Республикасынан түскен арнайы, демпингке қарсы, өтемақы баждары</t>
  </si>
  <si>
    <t>Мемлекеттік баж</t>
  </si>
  <si>
    <t>Консулдық алым</t>
  </si>
  <si>
    <t>Мемлекеттік бюджеттен берілген кредиттер бойынша сыйақылар</t>
  </si>
  <si>
    <t>Облыстардың, республикалық маңызы бар қаланың, астананың жергілікті атқарушы органдарына ішкі көздер есебінен республикалық бюджеттен берілген бюджеттік кредиттер бойынша сыйақылар</t>
  </si>
  <si>
    <t>Облыстардың, республикалық маңызы бар қаланың, астананың жергілікті атқарушы органдарына үкіметтік сыртқы қарыздар қаражаты есебінен республикалық бюджеттен берілген бюджеттік кредиттер бойынша сыйақылар</t>
  </si>
  <si>
    <t>Мамандандырылған ұйымдарға ішкі көздер есебінен республикалық бюджеттен берілген бюджеттік кредиттер бойынша сыйақылар</t>
  </si>
  <si>
    <t>Гранттар</t>
  </si>
  <si>
    <t>Қаржылық көмек</t>
  </si>
  <si>
    <t>Орталық мемлекеттік органдар тартатын гранттар</t>
  </si>
  <si>
    <t>Республикалық бюджеттен қаржыландырылатын мемлекеттік мекемелердің дебиторлық, депоненттік берешегінің түсімдері</t>
  </si>
  <si>
    <t>Негізгі капиталды сатудан түсетін түсімдер</t>
  </si>
  <si>
    <t>Жұмылдыру резервінің материалдық құндылықтарын сатудан түсетін түсімдер</t>
  </si>
  <si>
    <t>Нысаналы мақсатқа сай пайдаланылмаған нысаналы трансферттерді қайтару</t>
  </si>
  <si>
    <t>Мемлекеттік бюджеттен берілген бюджеттік кредиттерді өтеу</t>
  </si>
  <si>
    <t>Облыстардың, республикалық маңызы бар қаланың, астананың жергілікті атқарушы органдарына ішкі көздер есебінен республикалық бюджеттен берілген бюджеттік кредиттерді өтеу</t>
  </si>
  <si>
    <t>Облыстардың, республикалық маңызы бар қаланың, астананың жергілікті атқарушы органдарына үкіметтік сыртқы қарыздар қаражаты есебінен республикалық бюджеттен берілген бюджеттік кредиттерді өтеу</t>
  </si>
  <si>
    <t>Жеке тұлғаларға республикалық бюджеттен берілген бюджеттік кредиттерді өтеу</t>
  </si>
  <si>
    <t>4 қосымша</t>
  </si>
  <si>
    <t>ББК</t>
  </si>
  <si>
    <t xml:space="preserve">Орындалуы, % (8 б./6 б.*100) </t>
  </si>
  <si>
    <t xml:space="preserve">Орындалуы, % (8 б./5 б.*100) </t>
  </si>
  <si>
    <t>Орындалмауы</t>
  </si>
  <si>
    <t>Үнемдеу</t>
  </si>
  <si>
    <t>Игерілмеген</t>
  </si>
  <si>
    <t>Қазақстан Республикасы Президентінің Әкімшілігі</t>
  </si>
  <si>
    <t>Адам құқықтары жөніндегі ұлттық орталық</t>
  </si>
  <si>
    <t>Қазақстан Республикасы Жоғары Сот Кеңесінің Аппараты</t>
  </si>
  <si>
    <t>Қазақстан Республикасы Үкіметінің Аппараты</t>
  </si>
  <si>
    <t>Қазақстан Республикасы Ішкі істер министрлігі</t>
  </si>
  <si>
    <t>Қазақстан Республикасы Төтенше жағдайлар министрлігі</t>
  </si>
  <si>
    <t>Қазақстан Республикасы Сыртқы істер министрлігі</t>
  </si>
  <si>
    <t>Қазақстан Республикасы Экология және табиғи ресурстар министрлігі</t>
  </si>
  <si>
    <t>Қазақстан Республикасы Қорғаныс министрлігі</t>
  </si>
  <si>
    <t>Қазақстан Республикасының сауда және интеграция министрлігі</t>
  </si>
  <si>
    <t>Қазақстан Республикасы Ауыл шаруашылығы министрлігі</t>
  </si>
  <si>
    <t>Қазақстан Республикасы Еңбек және халықты әлеуметтік қорғау министрлігі</t>
  </si>
  <si>
    <t>Қазақстан Республикасы Қаржы министрлігі</t>
  </si>
  <si>
    <t>Қазақстан Республикасының Әділет министрлігі</t>
  </si>
  <si>
    <t>Қазақстан Республикасының цифрлық даму, инновациялар және аэроғарыш өнеркәсібі министрлігі</t>
  </si>
  <si>
    <t>Қазақстан Республикасы Денсаулық сақтау министрлігі</t>
  </si>
  <si>
    <t>Қазақстан Республикасы Ғылым және жоғары білім министрлігі</t>
  </si>
  <si>
    <t>Қазақстан Республикасы Көлік министрлігі</t>
  </si>
  <si>
    <t>Қазақстан Республикасы Өнеркәсіп және құрылыс министрлігі</t>
  </si>
  <si>
    <t>Қазақстан Республикасы Энергетика министрлігі</t>
  </si>
  <si>
    <t>Қазақстан Республикасы Ұлттық экономика министрлігі</t>
  </si>
  <si>
    <t>Қазақстан Республикасы Ұлттық қауіпсіздік комитеті</t>
  </si>
  <si>
    <t>Қазақстан Республикасының Жоғарғы Соты</t>
  </si>
  <si>
    <t>Қазақстан Республикасының Бас прокуратурасы</t>
  </si>
  <si>
    <t>Қазақстан Республикасының Мемлекеттік қызмет істері агенттігі</t>
  </si>
  <si>
    <t>Қазақстан Республикасының Стратегиялық жоспарлау және реформалар агенттігі</t>
  </si>
  <si>
    <t>Қазақстан Республикасы Бәсекелестікті қорғау және дамыту агенттігі</t>
  </si>
  <si>
    <t>Қазақстан Республикасының Қаржы мониторингі жөніндегі агенттігі</t>
  </si>
  <si>
    <t>Қазақстан Республикасы Конституциялық Сотының Аппараты</t>
  </si>
  <si>
    <t>Қазақстан Республикасы Туризм және спорт министрлігі</t>
  </si>
  <si>
    <t>Қазақстан Республикасы Мәдениет және ақпарат министрлігі</t>
  </si>
  <si>
    <t>Қазақстан Республикасы Су ресурстары және ирригация министрлігі</t>
  </si>
  <si>
    <t>Қазақстан Республикасының Мемлекеттік күзет қызметі</t>
  </si>
  <si>
    <t>Қазақстан Республикасының Орталық сайлау комиссиясы</t>
  </si>
  <si>
    <t>Материалдық-техникалық қамтамасыз ету басқармасы</t>
  </si>
  <si>
    <t>Қазақстан Республикасы Президентінің Іс басқармасы</t>
  </si>
  <si>
    <t>Қазақстан Республикасының Жоғары аудиторлық палатасы</t>
  </si>
  <si>
    <t>Қазақстан Республикасы Оқу-ағарту министрлігі</t>
  </si>
  <si>
    <t>5 қосымша</t>
  </si>
  <si>
    <t>6 қосымша</t>
  </si>
  <si>
    <t>Шығыстардың жалпы көлеміне % үлесі</t>
  </si>
  <si>
    <t>7 қосымша</t>
  </si>
  <si>
    <t>Ағымдағы шығындар</t>
  </si>
  <si>
    <t>Тауарлар мен қызметтерге арналған шығындар</t>
  </si>
  <si>
    <t>Жалақы</t>
  </si>
  <si>
    <t>Жұмыс берушілердің жарналары</t>
  </si>
  <si>
    <t>Қызметтер мен жұмыстарды сатып алу</t>
  </si>
  <si>
    <t>Мемлекеттік емес қарыздар бойынша шығыстарды өтеу</t>
  </si>
  <si>
    <t>Ағымдағы трансферттер</t>
  </si>
  <si>
    <t>Бюджеттік субсидиялар</t>
  </si>
  <si>
    <t>Жеке тұлғаларға берілетін трансферттер</t>
  </si>
  <si>
    <t>Күрделі шығындар</t>
  </si>
  <si>
    <t>Негізгі капиталды сатып алу</t>
  </si>
  <si>
    <t>Дамуға бағытталған күрделі шығындар</t>
  </si>
  <si>
    <t>Бюджеттік кредиттер</t>
  </si>
  <si>
    <t>Ішкі бюджеттік кредиттер</t>
  </si>
  <si>
    <t>Қаржы активтерін сатып алу</t>
  </si>
  <si>
    <t>8 қосымша</t>
  </si>
  <si>
    <t>млн.теңге</t>
  </si>
  <si>
    <t>РБ бөлінген</t>
  </si>
  <si>
    <t>ЖБ атқарылуы</t>
  </si>
  <si>
    <t>ЖБ атқарылмаған</t>
  </si>
  <si>
    <t xml:space="preserve">Атқ., % </t>
  </si>
  <si>
    <t>Ақмола</t>
  </si>
  <si>
    <t>Ақтөбе</t>
  </si>
  <si>
    <t>Алматы</t>
  </si>
  <si>
    <t>Атырау</t>
  </si>
  <si>
    <t>ШҚО</t>
  </si>
  <si>
    <t>Жамбыл</t>
  </si>
  <si>
    <t>БҚО</t>
  </si>
  <si>
    <t>Қарағанды</t>
  </si>
  <si>
    <t>Қостанай</t>
  </si>
  <si>
    <t>Қызылорда</t>
  </si>
  <si>
    <t>Манғыстау</t>
  </si>
  <si>
    <t>Павлодар</t>
  </si>
  <si>
    <t>СҚО</t>
  </si>
  <si>
    <t>Түркістан</t>
  </si>
  <si>
    <t>Шымкент қ.</t>
  </si>
  <si>
    <t>Алматы қ.</t>
  </si>
  <si>
    <t>Астана қ.</t>
  </si>
  <si>
    <t>Жетісу</t>
  </si>
  <si>
    <t>Абай</t>
  </si>
  <si>
    <t>Ұлытау</t>
  </si>
  <si>
    <t>Барлығы:</t>
  </si>
  <si>
    <t>9 қосымша</t>
  </si>
  <si>
    <t>Көрсеткіштердің атауы</t>
  </si>
  <si>
    <t>Мемлекеттік борыш (өзара талаптарды есепке алмағанда)</t>
  </si>
  <si>
    <t>ҚР Үкіметінің борышы</t>
  </si>
  <si>
    <t>ішкі:</t>
  </si>
  <si>
    <t>TONIA-ға индекстелген мемлекеттік қазынашылық вексельдер</t>
  </si>
  <si>
    <t>Мемлекеттік қысқа мерзімді қазынашылық міндеттемелер</t>
  </si>
  <si>
    <t>Орта мерзімді қазынашылық міндеттемелер</t>
  </si>
  <si>
    <t>Мем.ұзақ мерзімді қазынашылық міндеттемелер жинағы</t>
  </si>
  <si>
    <t>Мем.ұзақ мерзімді қазынашылық міндеттемелер</t>
  </si>
  <si>
    <t>Басқа міндеттемелер</t>
  </si>
  <si>
    <t>сыртқы:</t>
  </si>
  <si>
    <t>Халықаралық Қайта Құру және Даму Банкі</t>
  </si>
  <si>
    <t>Азиялық Даму Банкі</t>
  </si>
  <si>
    <t>Еуропа Қайта Құру және Даму Банкі</t>
  </si>
  <si>
    <t>Ислам Даму Банкі</t>
  </si>
  <si>
    <t>Азия инфрақұрылымдық инвестициялар банкі</t>
  </si>
  <si>
    <t>Кувейт Араб Экономикалық Даму Қоры</t>
  </si>
  <si>
    <t>Абу-Даби Даму Қоры</t>
  </si>
  <si>
    <t>Жапон халықаралық ынтымақтастық агенттігі</t>
  </si>
  <si>
    <t>Германия Үкіметінің кредиттік агенттігігі</t>
  </si>
  <si>
    <t>Қытай Халықтық Республикасының экспортты-импортты банкі</t>
  </si>
  <si>
    <t>Шетелдік коммерциялық банктер</t>
  </si>
  <si>
    <t>Еурооблигациялар</t>
  </si>
  <si>
    <t>Ресей нарығында орналастырылған мемлекеттік бағалы қағаздар</t>
  </si>
  <si>
    <t>ҚР Ұлттық Банкінің борышы</t>
  </si>
  <si>
    <t>ҚР Жергілікті атқарушы органдарының борышы</t>
  </si>
  <si>
    <t xml:space="preserve">Үкімет алдында </t>
  </si>
  <si>
    <t>басқа кредиторлар алдында</t>
  </si>
  <si>
    <t>Мемлекет кепілдік берген борыш</t>
  </si>
  <si>
    <t>Мемлекет кепілгерліктері бойынша борыш</t>
  </si>
  <si>
    <t>Барлығы мемлекеттік және мемлекет кепілдік берген борыш, мемлекет кепілгерліктері бойынша борыш (I + II + III)</t>
  </si>
  <si>
    <t>Мемлекеттік және мемлекет кепілдік берген борыш, мемлекет кепілгерліктері бойынша борыш</t>
  </si>
  <si>
    <t>1.01.2023ж</t>
  </si>
  <si>
    <t>1.07.2023ж</t>
  </si>
  <si>
    <t>млрд. теңге</t>
  </si>
  <si>
    <t>10 қосымша</t>
  </si>
  <si>
    <t>АУДИТОРЛЫҚ ҚЫЗМЕТ ЖӘНЕ КАМЕРАЛДЫҚ БАҚЫЛАУ ҚОРЫТЫНДЫЛАРЫ</t>
  </si>
  <si>
    <t>Ауытқуы</t>
  </si>
  <si>
    <t>Аудиторлық тексерулер саны</t>
  </si>
  <si>
    <t>Аудитпен қамтылған қаражат көлемі</t>
  </si>
  <si>
    <t>Белгіленген қаржылық бұзушылықтардың жалпы сомасы</t>
  </si>
  <si>
    <t>олардың ішінде</t>
  </si>
  <si>
    <t>Жойылған қаржылық бұзушылықтардың жалпы сомасы</t>
  </si>
  <si>
    <t>оның ішінде</t>
  </si>
  <si>
    <t>қалпына келтірілді</t>
  </si>
  <si>
    <t>өтелді</t>
  </si>
  <si>
    <t>есеп бойынша көрсетілген</t>
  </si>
  <si>
    <t xml:space="preserve">Процедуралық сипаттағы бұзушылықтар саны </t>
  </si>
  <si>
    <t>Анықталған бұзушылықтарды жоюға бағытталған нұсқамалардың саны</t>
  </si>
  <si>
    <t>Анықталған бұзушылықтарды жоюға бағытталған және оларға жол берген адамдардың жауапкершілігін қарау туралы орындалған нұсқамалардың саны</t>
  </si>
  <si>
    <t>Жіберілген ұсынымдар саны</t>
  </si>
  <si>
    <t>Анықталған бұзушылықтар мен кемшіліктердің себептерін жоюға бағытталған орындалған ұсынымдардың саны, сондай-ақ мемлекеттік аудит объектісінің тиімділігін арттыру және қызметін жетілдіру жөніндегі шаралар</t>
  </si>
  <si>
    <t>Мемлекеттік сатып алу қорытындылары жойылды және қайта қаралды</t>
  </si>
  <si>
    <t>Аудит материалдары құқық қорғау органдарына берілді</t>
  </si>
  <si>
    <t>Әкімшілік құқық бұзушылық туралы іс қозғалды</t>
  </si>
  <si>
    <t>материалдар саны</t>
  </si>
  <si>
    <t>сомасына</t>
  </si>
  <si>
    <t>тұлғалар саны</t>
  </si>
  <si>
    <t>қабаттасқан</t>
  </si>
  <si>
    <t>өндірілді</t>
  </si>
  <si>
    <t>Аудит қорытындысы бойынша тәртіптік жауапкершілікке тартылған адамдардың саны</t>
  </si>
  <si>
    <t>Құқық қорғау органдарының сұрау салулары бойынша мамандардың қорытындылары жасалды</t>
  </si>
  <si>
    <t>Бұзушылықтар анықталды</t>
  </si>
  <si>
    <t>қорытындылар саны</t>
  </si>
  <si>
    <t>бірлік</t>
  </si>
  <si>
    <t>КАМЕРАЛДЫҚ БАҚЫЛАУ ҚОРЫТЫНДЫЛАРЫ</t>
  </si>
  <si>
    <t>Мемлекеттік сатып алу рәсімдері камералдық бақылаумен қамтылды</t>
  </si>
  <si>
    <t xml:space="preserve">Бұзушылықтар анықталды </t>
  </si>
  <si>
    <t>оның ішінде сатып алу қорытындыларының күшін жою және қайта қарау, конкурстық құжаттамаға өзгерістер енгізу жолымен орындалды</t>
  </si>
  <si>
    <t>процедуралар саны</t>
  </si>
  <si>
    <t>орындалған хабарламалар саны</t>
  </si>
  <si>
    <t>саны</t>
  </si>
  <si>
    <t>Жалпы сипаттағы мемлекеттiк қызметтер</t>
  </si>
  <si>
    <t>Бiлiм беру</t>
  </si>
  <si>
    <t>Әлеуметтiк көмек және әлеуметтiк қамсыздандыру</t>
  </si>
  <si>
    <t>Мәдениет, спорт, туризм және ақпараттық кеңістiк</t>
  </si>
  <si>
    <t>Отын-энергетика кешенi және жер қойнауын пайдалану</t>
  </si>
  <si>
    <t>Көлiк және коммуникация</t>
  </si>
  <si>
    <t>Борышқа  қызмет көрсету</t>
  </si>
  <si>
    <t>V. БЮДЖЕТ ТАПШЫЛЫҒЫ (ПРОФИЦИТІ)</t>
  </si>
  <si>
    <t>VI. БЮДЖЕТТІҢ МҰНАЙҒА ҚАТЫСТЫ ЕМЕС ТАПШЫЛЫҒЫ (ПРОФИЦИТІ)</t>
  </si>
  <si>
    <t>VII. БЮДЖЕТ ТАПШЫЛЫҒЫН ҚАРЖЫЛАНДЫРУ (ПРОФИЦИТІН ПАЙДАЛАНУ)</t>
  </si>
  <si>
    <t>Салықтық түсімдер</t>
  </si>
  <si>
    <t>Корпорациялық табыс салығы</t>
  </si>
  <si>
    <t>Мұнай секторы ұйымдарынан түсетін түсімдерді қоспағанда, ірі кәсіпкерлік субъектілерінен – заңды тұлғалардан алынатын корпоративтік табыс салығы</t>
  </si>
  <si>
    <t>Тауарларға, жұмыстарға және қызметтерге салынатын iшкi салықтар</t>
  </si>
  <si>
    <t>Қазақстан Республикасының аумағында өндiрiлген тауарларға, орындалған жұмыстарға және көрсетілген қызметтерге салынатын  қосылған құн салығы</t>
  </si>
  <si>
    <t>Ресей Федерациясы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</si>
  <si>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Салық төлеушінің бұрын бюджеттен қайтарылған және салықтық тексеру жүргізу барысында қайтарылуы расталмаған қосылған құн салығының асып кеткен сомасын аударуы  (қайтаруы), өсімпұл  сомасын аударуы</t>
  </si>
  <si>
    <t>Еуразиялық экономикалық одаққа мүше мемлекеттер аумағынан импортталған тауарларға қосылған құн салығы</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</si>
  <si>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</si>
  <si>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Қазақстан Республикасының аумағына Еуразиялық экономикалық одаққа мүше мемлекеттердің аумағынан әкелінетін темекі өнімдері</t>
  </si>
  <si>
    <t>Қазақстан Республикасының аумағына Еуразиялық экономикалық одаққа мүше мемлекеттердің аумағынан әкелінетін спирттiң және (немесе) шарап материалының, алкоголь өнімдерінің барлық түрлерi</t>
  </si>
  <si>
    <t>Қазақстан Республикасының аумағына Еуразиялық экономикалық одаққа мүше мемлекеттердің аумағынан әкелінетін акцизделетін өнімнің өзге түрлері</t>
  </si>
  <si>
    <t>Қазақстан Республикасы аумағына Еуразиялық экономикалық одаққа мүше мемлекеттердің аумағынан әкелінетін бензин (авиациялықты қоспағанда) және дизель отыны</t>
  </si>
  <si>
    <t>Еуразиялық экономикалық одаққа мүше болып табылмайтын мемлекеттердің аумағынан әкелінетін, Қазақстан Республикасының аумағына импортталатын спирттің және (немесе) шарап материалының, алкоголь өнімдерінің барлық түрлері</t>
  </si>
  <si>
    <t>Еуразиялық экономикалық одаққа мүше болып табылмайтын мемлекеттердің аумағынан әкелінетін, Қазақстан Республикасының аумағына импортталатын темекі өнімдері</t>
  </si>
  <si>
    <t>Еуразиялық экономикалық одаққа мүше болып табылмайтын мемлекеттердің аумағынан әкелінетін, Қазақстан Республикасының аумағына импортталатын акцизделетін өнімдердің өзге түрлері</t>
  </si>
  <si>
    <t>Еуразиялық экономикалық одаққа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t>
  </si>
  <si>
    <t>Табиғи және басқа да ресурстарды пайдаланғаны үшiн түсетiн түсiмдер</t>
  </si>
  <si>
    <t>Қалааралық және (немесе) халықаралық телефон байланысын көрсеткені үшін төлем,тағыда ұялы байланыс</t>
  </si>
  <si>
    <t>Үстеме пайда салығы, мұнай секторы ұйымдарынан түсетін түсімдерден басқа</t>
  </si>
  <si>
    <t>Бонустар, мұнай секторы ұйымдарынан түсетін түсімдерден басқа</t>
  </si>
  <si>
    <t>Пайдалы қазбаларды өндіруге салынатын салық, мұнай секторы ұйымдарынан түсетін түсімдерден басқа</t>
  </si>
  <si>
    <t>Мұнай секторы ұйымдарынан түсетін түсімдерді қоспағанда, экспортқа салынатын рента салығы</t>
  </si>
  <si>
    <t>Мұнай секторы ұйымдарынан түсетін түсімдерді қоспағанда, өнімді бөлу туралы келісімшарт бойынша қызметін жүзеге асыратын жер қойнауын пайдаланушының қосымша төлемі</t>
  </si>
  <si>
    <t>Кәсiпкерлiк және кәсiби қызметтi жүргiзгенi үшiн алынатын алымдар</t>
  </si>
  <si>
    <t>Республикалық бюджетке төленетін тіркелгені үшін алым</t>
  </si>
  <si>
    <t>Микроқаржы ұйымдарын есептік тіркеуден өткізгені және оларды микроқаржы ұйымдарының тізіліміне енгізгені үшін алым</t>
  </si>
  <si>
    <t>Банк және сақтандыру нарықтарына қатысушылар үшін рұқсат беру құжаттарын, келісім бергені үшін алым</t>
  </si>
  <si>
    <t>Азаматтық авиация саласындағы уәкілетті ұйым Қазақстан Республикасының әуе кеңістігін пайдалануды және авиация қызметін реттейтін Қазақстан Республикасының заңнамасында белгіленген сертификаттау талаптарына сәйкестігіне беретін сертификаттарды бергені үшін алым</t>
  </si>
  <si>
    <t>«Астана» халықаралық қаржы орталығының инвестициялық резиденті болып табылатын шетелдіктің немесе азаматтығы жоқ адамның резиденттігін растайтын құжаттың берілгені үшін алым республикалық бюджетке түсетiн салықтық түсiмдер болып табылады</t>
  </si>
  <si>
    <t>Халықаралық сауда мен сыртқы операцияларға салынатын салықтар</t>
  </si>
  <si>
    <t>Кеден төлемдерi</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</si>
  <si>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</si>
  <si>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</si>
  <si>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</si>
  <si>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Ресей Федерациясымен бөлінген кедендік баж</t>
  </si>
  <si>
    <t>Беларусь Республикасымен бөлінген кедендік баж</t>
  </si>
  <si>
    <t>Мұнайға салынатын кедендік әкету бажы</t>
  </si>
  <si>
    <t>Мұнайдан өндірілген тауарларға салынатын кедендік әкету бажы</t>
  </si>
  <si>
    <t>Кеден одағында кедендік әкелу баждарын (баламалы қолданысы бар өзге де баждарды, салықтар мен алымдарды) есепке жатқызу және бөлу тәртібін белгілеу және қолдану туралы келісім күшіне енгенге дейін төлеу жөніндегі міндеті туындаған әкелінетін тауарларға және (немесе) әкелінетін кедендік баждарға арналған кедендік баждар, сондай-ақ жер қойнауын пайдалану саласындағы келісімшарттар шеңберінде, оның ішінде Қазақстан Республикасы 2010 жылғы 1 шілдеге дейін жасасқан, кедендік әкелу баждарын босату және (немесе) өтеу көзделген өнімді бөлу туралы келісімдер бойынша әкелінетін тауарларға кедендік бажда</t>
  </si>
  <si>
    <t>Армения Республикасымен бөлінген кедендік баждар</t>
  </si>
  <si>
    <t>Алдағы кедендік баждарды, кедендік алымдарды, салықтарды, арнайы, демпингке қарсы, өтемақы баждарын төлеу есебіне, сондай-ақ кедендік баждарды, салықтарды арнайы, демпингке қарсы, өтемақы баждарын төлеу жөніндегі міндеттің орындалуын қамтамасыз ету ретінде Еуразиялық экономикалық одақтың және Қазақстан Республикасының кеден заңнамасына сәйкес енгізілетін аванстық төлемдер</t>
  </si>
  <si>
    <t>Халықаралық сауда мен операцияларға салынатын басқа да салықтар</t>
  </si>
  <si>
    <t>Еуразиялық экономикалық одақ туралы шартқа сәйкес төленген арнайы, демпингке қарсы, өтемақы баждары</t>
  </si>
  <si>
    <t>Беларусь Республикасынан түсетін арнайы, демпингке қарсы, өтемақы баждары</t>
  </si>
  <si>
    <t>Ресей Федерациясынан түсетін арнайы, демпингке қарсы, өтемақы баждары</t>
  </si>
  <si>
    <t>Армения Республикасынан түсетін арнайы, демпингке қарсы, өтемақы баждары</t>
  </si>
  <si>
    <t>Басқа да салықтар</t>
  </si>
  <si>
    <t>Республикалық бюджетке түсетін өзге де салық түсiмдері</t>
  </si>
  <si>
    <t>Заңдық мәнді іс-әрекеттерді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</si>
  <si>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Салықтық емес түсiмдер</t>
  </si>
  <si>
    <t>Кәсiпкерлiк қызмет пен меншiктен түсетiн кiрiстер</t>
  </si>
  <si>
    <t>Мемлекеттік кәсіпорындардың таза кірісі бөлігінің түсімдері</t>
  </si>
  <si>
    <t>Республикалық мемлекеттік кәсіпорындардың таза кірісінің бір бөлігінің түсімдері</t>
  </si>
  <si>
    <t>Мемлекет меншігіндегі акциялардың мемлекеттік пакеттеріне дивидендтер</t>
  </si>
  <si>
    <t>Республика меншігіндегі акциялардың мемлекеттік пакетіне дивидендтер</t>
  </si>
  <si>
    <t>Мемлекет меншігіндегі, заңды тұлғалардағы қатысу үлесіне кірістер</t>
  </si>
  <si>
    <t>Республикалық меншіктегі заңды тұлғаларға қатысу үлесіне кірістер</t>
  </si>
  <si>
    <t>Мемлекет меншігіндегі мүлікті жалға беруден түсетін кірістер</t>
  </si>
  <si>
    <t>Республика меншігіндегі мүлікті жалға алудан түсетін кірістер</t>
  </si>
  <si>
    <t>Әскери полигондарды пайдаланғаны үшін жалгерлік төлемнен түсетін түсімдер</t>
  </si>
  <si>
    <t>«Байқоныр» кешенін пайдаланғаны үшін жалгерлік төлемнен түсетін түсімдер</t>
  </si>
  <si>
    <t>Бюджет қаражатын банк шоттарына орналастырғаны үшін сыйақылар</t>
  </si>
  <si>
    <t>Қазақстан Республикасы Үкіметінің Қазақстан Республикасы Ұлттық банкіндегі депозиттері бойынша  және бірыңғай қазынашылық шоттағы ақшаның күн сайынғы қалдығына сыйақылар</t>
  </si>
  <si>
    <t>Заңды тұлғаларға үкіметтік сыртқы қарыздар қаражаты есебінен республикалық бюджеттен 2005 жылға дейін берілген бюджеттік кредиттер бойынша сыйақылар</t>
  </si>
  <si>
    <t>Мемлекет меншігінен түсетін басқа да кірістер</t>
  </si>
  <si>
    <t>Ауыл шаруашылығы және орман алқаптарын ауыл және орман шаруашылықтарын жүргізуге байланысты емес мақсаттарға пайдалану үшін алған кезде ауыл шаруашылығы және орман шаруашылығы өндірістерінің шығасыларын өтеуден түсетін түсімдер</t>
  </si>
  <si>
    <t>Жер қойнауы туралы ақпаратты пайдалануға берілгені үшін ақы</t>
  </si>
  <si>
    <t>Қару-жарақты және әскери техниканы сатудан түсетін кірістер</t>
  </si>
  <si>
    <t>Арнаулы мемлекеттік қорға түсетін түсімдерді қоспағанда, 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 құралдарын, мемлекеттік қызметшілер мен өзіне сыбайлас жемқорлыққа қарсы шектеулерді қабылдайтын басқа да адамдар, сондай-ақ олардың отбасы мүшелері беретін заттай дәлелдемелерді, сыйлықтарды сатудан түсетін түсімдер</t>
  </si>
  <si>
    <t>Республикалық меншігіне жататын жер учаскелері бойынша сервитут үшін төлемақы</t>
  </si>
  <si>
    <t>Қазақстан Республикасының Мемлекеттік шекарасы арқылы автомобиль көлігі құралдарын, жүктер мен тауарларды өткізу, сондай-ақ олардың электрондық кезек бойынша өтуі үшін төлемақы</t>
  </si>
  <si>
    <t>Мемлекеттік бюджеттен қаржыландырылатын  мемлекеттік мекемелердің тауарларды (жұмыстарды, қызметтерді) өткізуінен түсетін түсімдер</t>
  </si>
  <si>
    <t>Республикалық бюджеттен қаржыландырылатын мемлекеттiк мекемелердің тауарларды (жұмыстарды, қызметтерді) өткізуінен түсетін түсiмдер</t>
  </si>
  <si>
    <t>Мемлекеттік бюджеттен қаржыландырылатын  мемлекеттік мекемелер ұйымдастыратын мемлекеттік сатып алуды өткізуден түсетінақша түсімдері</t>
  </si>
  <si>
    <t>Республикалық бюджеттен қаржыландырылатын мемлекеттiк мекемелер ұйымдастыратын мемлекеттiк сатып алуды өткiзуден түсетiн ақша түсімі</t>
  </si>
  <si>
    <t>Салыққа жатпайтын басқа да түсiмдер</t>
  </si>
  <si>
    <t>Басқа да салықтық емес түсiмдер</t>
  </si>
  <si>
    <t>Бұрын республикалық бюджеттен алынған, пайдаланылмаған қаражатты қайтару</t>
  </si>
  <si>
    <t>Мұнай секторы ұйымдарынан, бюджеттен тыс қорларға түсетін түсімдерді қоспағанда, республикалық бюджетке түсетін басқа да салықтық емес түсімдер</t>
  </si>
  <si>
    <t>Мүлікті заңдастырған үшін алым</t>
  </si>
  <si>
    <t>Бұрын Қазақстан Республикасының Ұлттық қорынан берілетін нысаналы трансферт есебінен республикалық бюджеттен алынған, пайдаланылмаған (түгел пайдаланылмаған) қаражатты қайтару</t>
  </si>
  <si>
    <t>Мемлекеттік материалдық резервтен тауарлар сату</t>
  </si>
  <si>
    <t>Мемлекеттiк резервтерден алынған тауарлар үшiн берешектi өтеуден түсетiн түсiмдер</t>
  </si>
  <si>
    <t>Мемлекеттік резервінің материалдық құндылықтарын сатудан түсетін түсімдер</t>
  </si>
  <si>
    <t>Трансферттердің түсімдері</t>
  </si>
  <si>
    <t>Нысаналы пайдаланылмаған (толық пайдаланылмаған) трансферттерді қайтару</t>
  </si>
  <si>
    <t>Астана қаласының бюджетiнен алынатын бюджеттік алу</t>
  </si>
  <si>
    <t>Бюджет заңнамасымен қарастырылған жағдайларда жалпы сипаттағы трансферттерды қайтару</t>
  </si>
  <si>
    <t>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</si>
  <si>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Қазақстан Республикасының Ұлттық қорынан берілетін нысаналы трансферт есебінен республикалық бюджеттен бөлінген мақсатқа сай пайдаланылмаған нысаналы трансферттерді қайтару</t>
  </si>
  <si>
    <t>Ұлттық қордан трансферттер</t>
  </si>
  <si>
    <t>Ұлттық қордан республикалық бюджетке кепілдік берілген трансферт</t>
  </si>
  <si>
    <t>Мамандандырылған ұйымдарға ішкі көздері есебінен республикалық бюджеттен берілген бюджеттік кредиттерді өтеу</t>
  </si>
  <si>
    <t>Заңды тұлғаларға үкіметтік сыртқы қарыздар қаражаты есебінен республикалық бюджеттен 2005 жылға дейін берілген бюджеттік кредиттерді өтеу</t>
  </si>
  <si>
    <t>Пайдаланылмаған бюджеттік кредиттердің сомаларын қайтару</t>
  </si>
  <si>
    <t>Республикалық бюджеттен берілген пайдаланылмаған бюджеттік кредиттерді облыстардың (республикалық маңызы бар қалалардың, астананың) бюджеттерінен қайтару</t>
  </si>
  <si>
    <t>Республикалық бюджеттен берілген нысаналы мақсаты бойынша пайдаланылмаған кредиттерді облыстардың, республикалық маңызы  бар қаланың, астананың жергілікті атқару органдарының қайтаруы</t>
  </si>
  <si>
    <t>2025 жылғы 
1 жартыжылдық</t>
  </si>
  <si>
    <t>170</t>
  </si>
  <si>
    <t>360</t>
  </si>
  <si>
    <t>Қазақстан Республикасының заңнамалық актілеріне сәйкес азаматтардың жекелеген санаттарына жалақы төлеу және жарналар аудару</t>
  </si>
  <si>
    <t>Қорлар сатып алу</t>
  </si>
  <si>
    <t>Басқа да ағымдағы шығындар</t>
  </si>
  <si>
    <t>Сыйақылар төлеу</t>
  </si>
  <si>
    <t>Ішкі қарыздар бойынша сыйақы төлемдері</t>
  </si>
  <si>
    <t>Сыртқы заемдар бойынша сыйақылар төлеу</t>
  </si>
  <si>
    <t>Мемлекеттiк басқарудың басқа деңгейлерiне берiлетiн ағымдағытрансферттер</t>
  </si>
  <si>
    <t>Шетелге берiлетiн ағымдағы трансферттер</t>
  </si>
  <si>
    <t>Негiзгi құралдарды, материалдық емес және биологиялық активтерді сатып алу</t>
  </si>
  <si>
    <t>Негізгі қаражатты күрделі жөндеу</t>
  </si>
  <si>
    <t>Дамуға арналған нысаналы трансферттер</t>
  </si>
  <si>
    <t>Елден тысқары жерлерден қаржы активтерін сатып алу</t>
  </si>
  <si>
    <t>Мемлекеттік-жекешелік әріптестік жобалар бойынша мемлекеттік міндеттемелерді орындау</t>
  </si>
  <si>
    <t>Мемлекеттік концессиялық міндеттемелерді орындау</t>
  </si>
  <si>
    <t>1.01.2025ж</t>
  </si>
  <si>
    <t>1.07.2025 жылға</t>
  </si>
  <si>
    <t>2025 жылға жоспар</t>
  </si>
  <si>
    <t xml:space="preserve">Қазақстан Республикасы Президентінің Әкімшілігі                                                                                                                                                                                              </t>
  </si>
  <si>
    <t xml:space="preserve">Мемлекет басшысының қызметін қамтамасыз ету                                                                                                                                                                                                                                                                                                                                                                                                                                                                                                                                                                    </t>
  </si>
  <si>
    <t xml:space="preserve">Адам құқықтары жөніндегі ұлттық орталық                                                                                                                                                                                                      </t>
  </si>
  <si>
    <t xml:space="preserve">Адамның және азаматтың құқықтары мен бостандықтарының сақталуын қадағалау жөніндегі қызметтер                                                                                                                                                                                                                                                                                                                                                                                                                                                                                                                   </t>
  </si>
  <si>
    <t xml:space="preserve">Мемлекеттік қызметшілердің біліктілігін арттыруын қамтамасыз ету                                                                                                                                                                                                                                                                                                                                                                                                                                                                                                                                                </t>
  </si>
  <si>
    <t xml:space="preserve">Қазақстан Республикасы Жоғары Сот Кеңесінің Аппараты                                                                                                                                                                                         </t>
  </si>
  <si>
    <t xml:space="preserve">Қазақстан Республикасы Жоғары Сот Кеңесінің қызметін қамтамасыз ету жөнінде көрсетілетін қызметтер                                                                                                                                                                                                                                                                                                                                                                                                                                                                                                              </t>
  </si>
  <si>
    <t xml:space="preserve">Сот кадрларына жоғары оқу орнынан кейінгі білім беруді ұйымдастыру, оларды қайта даярлау және біліктілігін арттыру                                                                                                                                                                                                                                                                                                                                                                                                                                                                                              </t>
  </si>
  <si>
    <t xml:space="preserve">Қазақстан Республикасы үкіметінің Аппараты_x000D_
                                                                                                                                                                                                 </t>
  </si>
  <si>
    <t xml:space="preserve">Қазақстан Республикасы Премьер-Министрінің қызметін қамтамасыз ету жөніндегі көрсетілетін қызметтер                                                                                                                                                                                                                                                                                                                                                                                                                                                                                                             </t>
  </si>
  <si>
    <t xml:space="preserve">Мемлекеттік мекемелерді фельдъегерлік байланыспен қамтамасыз ету жөніндегі көрсетілетін қызметтер                                                                                                                                                                                                                                                                                                                                                                                                                                                                                                               </t>
  </si>
  <si>
    <t xml:space="preserve">Қазақстан Республикасының Iшкi iстер министрлiгi                                                                                                                                                                                             </t>
  </si>
  <si>
    <t xml:space="preserve">Қоғамдық тәртіпті қорғау және қоғамдық қауіпсіздікті қамтамасыз ету, қылмыстық-атқару жүйесі саласындағы мемлекеттік саясатты айқындау және оның іске асырылуын ұйымдастыру жөніндегі көрсетілетін қызметтер                                                                                                                                                                                                                                                                                                                                                                                                      </t>
  </si>
  <si>
    <t xml:space="preserve">Әскери қызметшілерді, құқық қорғау органдарының қызметкерлерін емдеу жөніндегі көрсетілетін қызметтер                                                                                                                                                                                                                                                                                                                                                                                                                                                                                                           </t>
  </si>
  <si>
    <t xml:space="preserve">Халықты жеке басты куәландыратын құжаттармен, жүргізуші куәліктерімен, көлік құралдарын мемлекеттік тіркеу үшін құжаттармен, нөмірлік белгілермен қамтамасыз ету                                                                                                                                                                                                                                                                                                                                                                                                                                                 </t>
  </si>
  <si>
    <t xml:space="preserve">Қоғамдық тәртіпті сақтау және қоғамдық қауіпсіздікті қамтамасыз ету                                                                                                                                                                                                                                                                                                                                                                                                                                                                                                                                             </t>
  </si>
  <si>
    <t xml:space="preserve">Қылмыстық-атқару жүйесінің қызметін ұйымдастыру                                                                                                                                                                                                                                                                                                                                                                                                                                                                                                                                                                </t>
  </si>
  <si>
    <t xml:space="preserve">Ішкі істер органдарының жедел-іздестіру қызметтерін жүзеге асыру                                                                                                                                                                                                                                                                                                                                                                                                                                                                                                                                                </t>
  </si>
  <si>
    <t xml:space="preserve">Қазақстан Республикасы Ішкі істер министрлігінің кадрларын оқыту, біліктілігін арттыру және қайта даярлау                                                                                                                                                                                                                                                                                                                                                                                                                                                                                                       </t>
  </si>
  <si>
    <t xml:space="preserve">Өкілдiк шығындарға арналған қаражат есебiнен іс-шаралар өткізу                                                                                                                                                                                                                                                                                                                                                                                                                                                                                                                                                  </t>
  </si>
  <si>
    <t xml:space="preserve">Қазақстан Республикасы Үкіметінің шұғыл шығындарға арналған резервінің есебінен ағымды іс-шаралар өткізу_x000D_
                                                                                                                                                                                                                                                                                                                                                                                                                                                                                                      </t>
  </si>
  <si>
    <t xml:space="preserve">Қазақстан Республикасының Төтенше жағдайлар министрлiгi                                                                                                                                                                                      </t>
  </si>
  <si>
    <t xml:space="preserve">Табиғи және техногендік сипаттағы төтенше жағдайлардың алдын алу және оларды жою, өнеркәсіптік қауіпсіздік, мемлекеттік материалдық резерв саласындағы мемлекеттік саясатты қалыптастыру және іске асыруды ұйымдастыру                                                                                                                                                                                                                                                                                                                                                                                            </t>
  </si>
  <si>
    <t xml:space="preserve">Қазақстан Республикасы Төтенше жағдайлар министрлігінің кадрларын оқыту, біліктілігін арттыру және қайта даярлау                                                                                                                                                                                                                                                                                                                                                                                                                                                                                                </t>
  </si>
  <si>
    <t xml:space="preserve">Әскери қызметшілерді, құқық қорғау органдарының қызметкерлерін және олардың отбасы мүшелерін емдеу және төтенше жағдай кезінде зардап шеккендерге медициналық көмек көрсету жөніндегі көрсетілетін қызметтер                                                                                                                                                                                                                                                                                                                                                                                                      </t>
  </si>
  <si>
    <t xml:space="preserve">Мемлекеттік материалдық резервті қалыптастыру және сақтау бойынша іс-шараларды іске асыру                                                                                                                                                                                                                                                                                                                                                                                                                                                                                                                       </t>
  </si>
  <si>
    <t xml:space="preserve">Табиғи және техногендік сипаттағы төтенше жағдайлардан қорғау объектілерін салу және реконструкциялау                                                                                                                                                                                                                                                                                                                                                                                                                                                                                                           </t>
  </si>
  <si>
    <t xml:space="preserve">Төтенше жағдайлар жөніндегі органдар мен мекемелердің күрделі шығыстары                                                                                                                                                                                                                                                                                                                                                                                                                                                                                                                                         </t>
  </si>
  <si>
    <t xml:space="preserve">Сейсмологиялық ақпарат мониторингі                                                                                                                                                                                                                                                                                                                                                                                                                                                                                                                                                                             </t>
  </si>
  <si>
    <t xml:space="preserve">Ғылыми және (немесе) ғылыми-техникалық қызмет субъектілерін базалық қаржыландыруды қамтамасыз ету                                                                                                                                                                                                                                                                                                                                                                                                                                                                                                               </t>
  </si>
  <si>
    <t xml:space="preserve">Қазақстан Республикасының Сыртқы iстер министрлiгi                                                                                                                                                                                           </t>
  </si>
  <si>
    <t xml:space="preserve">Сыртқы саяси қызметті үйлестіру жөніндегі көрсетілетін қызметтер                                                                                                                                                                                                                                                                                                                                                                                                                                                                                                                                                </t>
  </si>
  <si>
    <t xml:space="preserve">Шетелдік іссапарлар                                                                                                                                                                                                                                                                                                                                                                                                                                                                                                                                                                                            </t>
  </si>
  <si>
    <t xml:space="preserve">Өкілдік шығындар                                                                                                                                                                                                                                                                                                                                                                                                                                                                                                                                                                                               </t>
  </si>
  <si>
    <t xml:space="preserve">Шетелдегі дипломатиялық өкілдіктердің арнайы, инженерлік-техникалық және нақты қорғалуын қамтамасыз ету                                                                                                                                                                                                                                                                                                                                                                                                                                                                                                         </t>
  </si>
  <si>
    <t xml:space="preserve">Халықаралық ұйымдарда, Тәуелсіз Мемлекеттер Достастығының жарғылық және басқа органдарында Қазақстан Республикасының мүддесін білдіру                                                                                                                                                                                                                                                                                                                                                                                                                                                                            </t>
  </si>
  <si>
    <t xml:space="preserve">Қазақстан Республикасының халықаралық ұйымдарға, өзге де халықаралық және басқа органдарға қатысуы                                                                                                                                                                                                                                                                                                                                                                                                                                                                                                              </t>
  </si>
  <si>
    <t xml:space="preserve">Ақпараттық-имидждік саясаттың іске асырылуын қамтамасыз ету                                                                                                                                                                                                                                                                                                                                                                                                                                                                                                                                                    </t>
  </si>
  <si>
    <t xml:space="preserve">Шетелде Қазақстан Республикасы азаматтарының құқықтары мен мүдделерін қорғау жөніндегі іс-шараларды қамтамасыз ету                                                                                                                                                                                                                                                                                                                                                                                                                                                                                              </t>
  </si>
  <si>
    <t xml:space="preserve">Шетелдегі отандастармен және Қазақстан Республикасына келген этникалық қазақтармен байланыстарды және қатынастарды дамытуға жәрдемдесу                                                                                                                                                                                                                                                                                                                                                                                                                                                                           </t>
  </si>
  <si>
    <t xml:space="preserve">Қазақстан Республикасына инвестициялар тартуға жәрдемдесу                                                                                                                                                                                                                                                                                                                                                                                                                                                                                                                                                      </t>
  </si>
  <si>
    <t xml:space="preserve">Қазақстан Республикасы Үкіметінің шұғыл шығындарға арналған резервінің есебінен ағымды іс-шаралар өткізу                                                                                                                                                                                                                                                                                                                                                                                                                                                                                                        </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</si>
  <si>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                                                                                                                                                                                                                                                                                                                                                                                                               </t>
  </si>
  <si>
    <t xml:space="preserve">Қазақстан Республикасының Экология және табиғи ресурстар министрлігі                                                                                                                                                                          </t>
  </si>
  <si>
    <t xml:space="preserve">Экология және табиғи ресурстар саласындағы қызметті үйлестіру жөніндегі көрсетілетін қызметтер                                                                                                                                                                                                                                                                                                                                                                                                                                                                                                                  </t>
  </si>
  <si>
    <t xml:space="preserve">Тұран жолбарысын реинтродукциялау үшін жағдайлар жасау және Ұлытау таулы алқабының табиғи және тарихи-мәдени объектілерін сақтауға жәрдем көрсету                                                                                                                                                                                                                                                                                                                                                                                                                                                                </t>
  </si>
  <si>
    <t xml:space="preserve">Қоршаған ортаның сапасын тұрақтандыру және жақсарту                                                                                                                                                                                                                                                                                                                                                                                                                                                                                                                                                            </t>
  </si>
  <si>
    <t xml:space="preserve">Парниктік газдар шығарындыларын азайту                                                                                                                                                                                                                                                                                                                                                                                                                                                                                                                                                                         </t>
  </si>
  <si>
    <t xml:space="preserve">Гидрометеорологиялық және экологиялық мониторингті дамыту                                                                                                                                                                                                                                                                                                                                                                                                                                                                                                                                                      </t>
  </si>
  <si>
    <t xml:space="preserve">Технологияларды және үздік практикаларды ілгерілету, бизнес пен инвестицияларды дамыту арқылы Қазақстанның «жасыл экономикаға» жылдам көшуіне ықпал ету                                                                                                                                                                                                                                                                                                                                                                                                                                                          </t>
  </si>
  <si>
    <t xml:space="preserve">Орман ресурстары мен жануарлар дүниесін сақтау мен дамытуды басқару, қамтамасыз ету                                                                                                                                                                                                                                                                                                                                                                                                                                                                                                                             </t>
  </si>
  <si>
    <t xml:space="preserve">Білімнің және ғылыми зерттеулердің қолжетімділігін арттыру                                                                                                                                                                                                                                                                                                                                                                                                                                                                                                                                                     </t>
  </si>
  <si>
    <t xml:space="preserve">Қазақстан Республикасының Қорғаныс министрлiгi                                                                                                                                                                                               </t>
  </si>
  <si>
    <t xml:space="preserve">Қазақстан Республикасының Сауда және интеграция министрлігі                                                                                                                                                                                  </t>
  </si>
  <si>
    <t xml:space="preserve">Ішкі жəне сыртқы сауда саясатын қалыптастыру жəне іске асыру,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 мемлекеттік саясатты қалыптастыру және іске асыру                                                                                                                                                                                                                                                                                                </t>
  </si>
  <si>
    <t xml:space="preserve">Кредиттер бойынша сыйақы мөлшерлемесінің бір бөлігін субсидиялау және кредиттерге кепілдік беру                                                                                                                                                                                                                                                                                                                                                                                                                                                                                                                 </t>
  </si>
  <si>
    <t xml:space="preserve">Техникалық реттеу және метрология саласындағы көрсетілетін қызметтер                                                                                                                                                                                                                                                                                                                                                                                                                                                                                                                                            </t>
  </si>
  <si>
    <t xml:space="preserve">Қазақстандық тауарлардың сыртқы нарыққа экспортын ілгерілетуге жәрдемдесу                                                                                                                                                                                                                                                                                                                                                                                                                                                                                                                                       </t>
  </si>
  <si>
    <t xml:space="preserve">Қазақстан Республикасының Ауыл шаруашылығы министрлiгi                                                                                                                                                                                       </t>
  </si>
  <si>
    <t xml:space="preserve">Ауыл шаруашылығы және жер ресурстарын пайдалану саласындағы жоспарлау, реттеу, басқару жөніндегі көрсетілетін қызметтер                                                                                                                                                                                                                                                                                                                                                                                                                                                                                         </t>
  </si>
  <si>
    <t xml:space="preserve">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                                                                                                                                                                                                                                                                                                                                                                                                                                                           </t>
  </si>
  <si>
    <t xml:space="preserve">Біріккен Ұлттардың Азық-түлік және ауыл шаруашылығы ұйымына жарналар                                                                                                                                                                                                                                                                                                                                                                                                                                                                                                                                            </t>
  </si>
  <si>
    <t xml:space="preserve">Балық ресурстарын сақтау мен дамытуды басқару, қамтамасыз ету                                                                                                                                                                                                                                                                                                                                                                                                                                                                                                                                                   </t>
  </si>
  <si>
    <t xml:space="preserve">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                                                                                                                                                                                                                                                                                                                                                                                                                   </t>
  </si>
  <si>
    <t xml:space="preserve">Ғылыми және (немесе) ғылыми-техникалық қызмет субъектілерін  базалық қаржыландыруды қамтамасыз ету                                                                                                                                                                                                                                                                                                                                                                                                                                                                                                              </t>
  </si>
  <si>
    <t xml:space="preserve">Облыстық бюджеттерге, республикалық маңызы бар қалалардың, астананың бюджеттеріне агроөнеркәсіптік кешендегі инвестициялық жобаларға кредит беру                                                                                                                                                                                                                                                                                                                                                                                                                                                                 </t>
  </si>
  <si>
    <t xml:space="preserve">Мал шаруашылығын дамыту үшін және мал шаруашылығы өнiмiн өндіруге, өткізуге жағдайлар жасау                                                                                                                                                                                                                                                                                                                                                                                                                                                                                                                     </t>
  </si>
  <si>
    <t>250</t>
  </si>
  <si>
    <t xml:space="preserve">Қаржылық көрсетілетін қызметтердің қолжетімділігін арттыру                                                                                                                                                                                                                                                                                                                                                                                                                                                                                                                                                     </t>
  </si>
  <si>
    <t xml:space="preserve">Өсімдік шаруашылығы өнiмiн өндіруді, өткізуді дамыту үшін жағдайлар жасау                                                                                                                                                                                                                                                                                                                                                                                                                                                                                                                                       </t>
  </si>
  <si>
    <t xml:space="preserve">Жер ресурстары туралы ақпаратқа қолжетімділікті арттыру                                                                                                                                                                                                                                                                                                                                                                                                                                                                                                                                                        </t>
  </si>
  <si>
    <t xml:space="preserve">Агроөнеркәсіптік кешен субъектілерін қолдау жөніндегі іс-шараларды жүргізу үшін «Аграрлық несие корпорациясы» АҚ-ға кредит беру                                                                                                                                                                                                                                                                                                                                                                                                                                                                                  </t>
  </si>
  <si>
    <t xml:space="preserve">Қазақстан Республикасының Еңбек және халықты әлеуметтiк қорғау министрлiгi                                                                                                                                                                    </t>
  </si>
  <si>
    <t xml:space="preserve">Еңбек, халықты жұмыспен қамту, әлеуметтік қорғау және көші-қон саласындағы мемлекеттік саясатты қалыптастыру                                                                                                                                                                                                                                                                                                                                                                                                                                                                                                    </t>
  </si>
  <si>
    <t xml:space="preserve">Азаматтардың жекелеген санаттарын әлеуметтік қамсыздандыру және олардың төлемдерін жүргізу                                                                                                                                                                                                                                                                                                                                                                                                                                                                                                                      </t>
  </si>
  <si>
    <t xml:space="preserve">Еңбекті қорғау саласындағы қолданбалы ғылыми зерттеулер                                                                                                                                                                                                                                                                                                                                                                                                                                                                                                                                                        </t>
  </si>
  <si>
    <t xml:space="preserve">Республикалық деңгейде халықты әлеуметтік қорғау және көмек көрсету, сондай-ақ әлеуметтік қорғау жүйесін жетілдіру және  инфрақұрылымды дамыту                                                                                                                                                                                                                                                                                                                                                                                                                                                                   </t>
  </si>
  <si>
    <t xml:space="preserve">Нәтижелі жұмыспен қамтуды дамыту                                                                                                                                                                                                                                                                                                                                                                                                                                                                                                                                                                               </t>
  </si>
  <si>
    <t xml:space="preserve">Біліктілік жүйесін дамыту                                                                                                                                                                                                                                                                                                                                                                                                                                                                                                                                                                                      </t>
  </si>
  <si>
    <t xml:space="preserve">Қазақстан Республикасының Қаржы министрлiгi                                                                                                                                                                                                  </t>
  </si>
  <si>
    <t xml:space="preserve">Бюджеттік жоспарлауды, мемлекеттік бюджетті атқаруды және оның атқарылуын бақылауды қамтамасыз ету жөніндегі көрсетілетін қызметтер                                                                                                                                                                                                                                                                                                                                                                                                                                                                              </t>
  </si>
  <si>
    <t xml:space="preserve">Халықаралық қаржы ұйымдары қаржыландыратын инвестициялық жобалардың аудитiн жүзеге асыру                                                                                                                                                                                                                                                                                                                                                                                                                                                                                                                        </t>
  </si>
  <si>
    <t xml:space="preserve">Халықаралық қаржы ұйымдарының акцияларын сатып алу                                                                                                                                                                                                                                                                                                                                                                                                                                                                                                                                                             </t>
  </si>
  <si>
    <t xml:space="preserve">Қазақстан Республикасы Үкіметінің  резерві                                                                                                                                                                                                                                                                                                                                                                                                                                                                                                                                                                     </t>
  </si>
  <si>
    <t xml:space="preserve">Үкіметтік борышқа қызмет көрсету                                                                                                                                                                                                                                                                                                                                                                                                                                                                                                                                                                               </t>
  </si>
  <si>
    <t xml:space="preserve">Жай вексельдерді өтеу                                                                                                                                                                                                                                                                                                                                                                                                                                                                                                                                                                                          </t>
  </si>
  <si>
    <t xml:space="preserve">Саяси партияларды қаржыландыру                                                                                                                                                                                                                                                                                                                                                                                                                                                                                                                                                                                 </t>
  </si>
  <si>
    <t xml:space="preserve">Мемлекеттік активтерді басқару                                                                                                                                                                                                                                                                                                                                                                                                                                                                                                                                                                                 </t>
  </si>
  <si>
    <t xml:space="preserve">«Астана» халықаралық қаржы орталығының әкімшілігі» АҚ-ға нысаналы аударым                                                                                                                                                                                                                                                                                                                                                                                                                                                                                                                                       </t>
  </si>
  <si>
    <t xml:space="preserve">Қазақстан Республикасы Үкіметі резервінің қаражаты есебінен соттардың шешімдері бойынша орталық мемлекеттік органдардың  міндеттемелерін орындау                                                                                                                                                                                                                                                                                                                                                                                                                                                                 </t>
  </si>
  <si>
    <t xml:space="preserve">Мемлекеттік-жекешелік әріптестік жобалары бойынша мемлекеттік міндеттемелерді орындау                                                                                                                                                                                                                                                                                                                                                                                                                                                                                                                           </t>
  </si>
  <si>
    <t xml:space="preserve">Мемлекеттік қызметшілердің біліктілігін арттыруын қамтамасыз ету»;                                                                                                                                                                                                                                                                                                                                                                                                                                                                                                                                              </t>
  </si>
  <si>
    <t xml:space="preserve">Шекарадағы өткізу пункттерін жаңғырту және техникалық толық жарақтандыру                                                                                                                                                                                                                                                                                                                                                                                                                                                                                                                                        </t>
  </si>
  <si>
    <t xml:space="preserve">Еуразия даму банкінің төленген жарғылық капиталындағы үлесін сатып алу                                                                                                                                                                                                                                                                                                                                                                                                                                                                                                                                          </t>
  </si>
  <si>
    <t xml:space="preserve">Субвенциялар                                                                                                                                                                                                                                                                                                                                                                                                                                                                                                                                                                                                   </t>
  </si>
  <si>
    <t xml:space="preserve">Қазақстан Республикасының Әдiлет министрлiгi                                                                                                                                                                                                 </t>
  </si>
  <si>
    <t xml:space="preserve">Мемлекет қызметін құқықтық жағынан қамтамасыз ету                                                                                                                                                                                                                                                                                                                                                                                                                                                                                                                                                              </t>
  </si>
  <si>
    <t xml:space="preserve">Адвокаттардың және заң консультанттарының заң көмегін көрсетуі                                                                                                                                                                                                                                                                                                                                                                                                                                                                                                                                                  </t>
  </si>
  <si>
    <t xml:space="preserve">Мемлекеттік органдардың нормашығармашылық қызметін ғылыми сүйемелдеу                                                                                                                                                                                                                                                                                                                                                                                                                                                                                                                                            </t>
  </si>
  <si>
    <t xml:space="preserve">Халықты құқықтық ақпаратпен қамтамасыз ету және Бірыңғай құқықтық ақпарат жүйесін жүргізу                                                                                                                                                                                                                                                                                                                                                                                                                                                                                                                       </t>
  </si>
  <si>
    <t xml:space="preserve">Төреліктерде, шетелдік төреліктерде, шетелдік мемлекеттік және сот органдарында, сондай-ақ төрелікке дейінгі және сотқа дейінгі дауларды реттеу процесінде мемлекеттің мүдделерін қорғау және білдіру, Қазақстан Республикасы Үкіметінің қатысуымен шетелде өткізілетін сот немесе төрелік талқылаулардың перспективаларын бағалау                                                                                                                                                                                                                                                                                  </t>
  </si>
  <si>
    <t xml:space="preserve">Сот-сараптама кадрларының біліктілігін арттыру                                                                                                                                                                                                                                                                                                                                                                                                                                                                                                                                                                 </t>
  </si>
  <si>
    <t xml:space="preserve">Сот сараптамалары жөніндегі көрсетілетін қызметтер                                                                                                                                                                                                                                                                                                                                                                                                                                                                                                                                                             </t>
  </si>
  <si>
    <t xml:space="preserve">Қазақстан Республикасының Цифрлық даму, инновациялар және аэроғарыш өнеркәсібі министрлігі                                                                                                                                                    </t>
  </si>
  <si>
    <t xml:space="preserve">Цифрландыру, инновациялар, аэроғарыш және электрондық өнеркәсіп, ақпараттандыру және байланыс саласындағы ақпараттық қауіпсіздік (киберқауіпсіздік), топография-геодезия және картография саласындағы мемлекеттік саясатты қалыптастыру және іске асыру                                                                                                                                                                                                                                                                                                                                                            </t>
  </si>
  <si>
    <t xml:space="preserve">«Электрондық үкіметті», инфокоммуникациялық инфрақұрылымды және ақпараттық қауіпсіздікті дамыту                                                                                                                                                                                                                                                                                                                                                                                                                                                                                                                 </t>
  </si>
  <si>
    <t xml:space="preserve">Еліміздің мемлекеттік геодезиялық және картографиялық қамтамасыз етілу деңгейін арттыру                                                                                                                                                                                                                                                                                                                                                                                                                                                                                                                         </t>
  </si>
  <si>
    <t xml:space="preserve">Ғарыш қызметі және ақпараттық қауіпсіздік салаларындағы қолданбалы ғылыми зерттеулер                                                                                                                                                                                                                                                                                                                                                                                                                                                                                                                            </t>
  </si>
  <si>
    <t xml:space="preserve">Ғарыш инфрақұрылымының сақталуын және оның пайдаланылуын кеңейтуді қамтамасыз ету                                                                                                                                                                                                                                                                                                                                                                                                                                                                                                                               </t>
  </si>
  <si>
    <t xml:space="preserve">Ұшқышсыз ғарыш аппараттарын ұшыру үшін орта сыныптағы ғарыштық мақсаттағы жаңа буын зымыранының базасында «Бәйтерек» ғарыштық зымыран кешенін құру                                                                                                                                                                                                                                                                                                                                                                                                                                                               </t>
  </si>
  <si>
    <t xml:space="preserve">«KazEOSat-MR» айыру қабілеті орташа Жерді қашықтан зондтау ғарыш жүйесін құру және пайдалануға беру                                                                                                                                                                                                                                                                                                                                                                                                                                                                                                             </t>
  </si>
  <si>
    <t xml:space="preserve">Қазақстан Республикасының инновациялық дамуын қамтамасыз ету                                                                                                                                                                                                                                                                                                                                                                                                                                                                                                                                                   </t>
  </si>
  <si>
    <t xml:space="preserve">Қазақстан Республикасының Оқу-ағарту министрлігі                                                                                                                                                                                             </t>
  </si>
  <si>
    <t xml:space="preserve">Оқу-ағарту саласындағы мемлекеттік саясатты қалыптастыру және іске асыру                                                                                                                                                                                                                                                                                                                                                                                                                                                                                                                                        </t>
  </si>
  <si>
    <t xml:space="preserve">Мектепке дейінгі тәрбие мен білім беруге қолжетімділікті қамтамасыз ету                                                                                                                                                                                                                                                                                                                                                                                                                                                                                                                                         </t>
  </si>
  <si>
    <t xml:space="preserve">Сапалы мектеп біліміне қолжетімділікті қамтамасыз ету                                                                                                                                                                                                                                                                                                                                                                                                                                                                                                                                                          </t>
  </si>
  <si>
    <t xml:space="preserve">Техникалық және кәсіптік білімі бар кадрлармен қамтамасыз ету                                                                                                                                                                                                                                                                                                                                                                                                                                                                                                                                                   </t>
  </si>
  <si>
    <t xml:space="preserve">Мектепке дейінгі мемлекеттік білім беру ұйымдары педагогтерінің біліктілігін арттыру                                                                                                                                                                                                                                                                                                                                                                                                                                                                                                                            </t>
  </si>
  <si>
    <t xml:space="preserve">Мемлекеттік орта білім беру ұйымдары педагогтерінің біліктілігін арттыру                                                                                                                                                                                                                                                                                                                                                                                                                                                                                                                                        </t>
  </si>
  <si>
    <t xml:space="preserve">Техникалық және кәсіптік білім беру мемлекеттік ұйымдары педагогтерінің біліктілігін арттыру                                                                                                                                                                                                                                                                                                                                                                                                                                                                                                                    </t>
  </si>
  <si>
    <t xml:space="preserve">Балаларды сауықтыру, оңалту және олардың демалысын ұйымдастыру                                                                                                                                                                                                                                                                                                                                                                                                                                                                                                                                                  </t>
  </si>
  <si>
    <t xml:space="preserve">Ғылыми-тарихи құндылықтарға, ғылыми-педагогикалық ақпаратқа қолжетімділікті қамтамасыз ету                                                                                                                                                                                                                                                                                                                                                                                                                                                                                                                      </t>
  </si>
  <si>
    <t xml:space="preserve">Қазақстанның Экономикалық ынтымақтастық және даму ұйымы мен ынтымақтастығы шеңберінде Қазақстанның Экономикалық ынтымақтастық және даму ұйымының бастамалары мен құралдарына қатысуын қамтамасыз ету                                                                                                                                                                                                                                                                                                                                                                                                              </t>
  </si>
  <si>
    <t xml:space="preserve">Қазақстан Республикасының Денсаулық сақтау министрлігі                                                                                                                                                                                       </t>
  </si>
  <si>
    <t xml:space="preserve">Денсаулық сақтау саласындағы мемлекеттік саясатты қалыптастыру                                                                                                                                                                                                                                                                                                                                                                                                                                                                                                                                                  </t>
  </si>
  <si>
    <t xml:space="preserve">Әлеуметтік медициналық сақтандыру қорына нысаналы жарна                                                                                                                                                                                                                                                                                                                                                                                                                                                                                                                                                        </t>
  </si>
  <si>
    <t xml:space="preserve">Денсаулық сақтау ұйымдары кадрларының біліктілігін арттыру және оларды қайта даярлау                                                                                                                                                                                                                                                                                                                                                                                                                                                                                                                            </t>
  </si>
  <si>
    <t xml:space="preserve">Жоғары және жоғары оқу орнынан кейінгі білімі бар мамандарды даярлау және білім алушыларға әлеуметтік қолдау көрсету                                                                                                                                                                                                                                                                                                                                                                                                                                                                                            </t>
  </si>
  <si>
    <t xml:space="preserve">Денсаулық сақтау және халықтың санитариялық-эпидемиологиялық саламаттылығы саласындағы қолданбалы ғылыми зерттеулер                                                                                                                                                                                                                                                                                                                                                                                                                                                                                             </t>
  </si>
  <si>
    <t xml:space="preserve">«Назарбаев Университеті» ДБҰ-ға нысаналы салым                                                                                                                                                                                                                                                                                                                                                                                                                                                                                                                                                                 </t>
  </si>
  <si>
    <t xml:space="preserve">Арнаулы медициналық резервті сақтауды қамтамасыз ету және денсаулық сақтау инфрақұрылымын дамыту                                                                                                                                                                                                                                                                                                                                                                                                                                                                                                                </t>
  </si>
  <si>
    <t xml:space="preserve">Тегін медициналық көмектің кепілдік берілген көлемімен  қамтамасыз ету                                                                                                                                                                                                                                                                                                                                                                                                                                                                                                                                          </t>
  </si>
  <si>
    <t xml:space="preserve">Қоғамдық денсаулықты сақтау                                                                                                                                                                                                                                                                                                                                                                                                                                                                                                                                                                                    </t>
  </si>
  <si>
    <t xml:space="preserve">Қазақстан Республикасының Ғылым және жоғары білім министрлігі                                                                                                                                                                                 </t>
  </si>
  <si>
    <t xml:space="preserve">Ғылым және жоғары білім саласындағы мемлекеттік саясатты қалыптастыру және іске асыру                                                                                                                                                                                                                                                                                                                                                                                                                                                                                                                           </t>
  </si>
  <si>
    <t xml:space="preserve">Ғылыми және (немесе) ғылыми-техникалық қызмет субъектілерін базалық қаржыландыру                                                                                                                                                                                                                                                                                                                                                                                                                                                                                                                                </t>
  </si>
  <si>
    <t xml:space="preserve">Жоғары және жоғары оқу орнынан кейінгі білімі бар кадрлармен қамтамасыз ету                                                                                                                                                                                                                                                                                                                                                                                                                                                                                                                                     </t>
  </si>
  <si>
    <t xml:space="preserve">Ғылымды дамыту                                                                                                                                                                                                                                                                                                                                                                                                                                                                                                                                                                                                 </t>
  </si>
  <si>
    <t xml:space="preserve">Ғылыми-тарихи құндылықтарға, ғылыми-техникалық және ғылыми-педагогикалық ақпаратқа қолжетімділікті қамтамасыз ету                                                                                                                                                                                                                                                                                                                                                                                                                                                                                               </t>
  </si>
  <si>
    <t xml:space="preserve">Мемлекеттік тілді және Қазақстан халқының басқа да тілдерін дамыту                                                                                                                                                                                                                                                                                                                                                                                                                                                                                                                                              </t>
  </si>
  <si>
    <t xml:space="preserve">Түркі академиясын орналастыру шарттары мен тәртібі туралы келісімнің іске асырылуын қамтамасыз ету                                                                                                                                                                                                                                                                                                                                                                                                                                                                                                              </t>
  </si>
  <si>
    <t xml:space="preserve">Қазақстан Республикасының Көлік министрлігі                                                                                                                                                                                                  </t>
  </si>
  <si>
    <t xml:space="preserve">Көлік және коммуникация саласындағы мемлекеттік саясатты қалыптастыру және іске асыру                                                                                                                                                                                                                                                                                                                                                                                                                                                                                                                           </t>
  </si>
  <si>
    <t xml:space="preserve">Республикалық деңгейде автомобиль жолдарын дамыту                                                                                                                                                                                                                                                                                                                                                                                                                                                                                                                                                              </t>
  </si>
  <si>
    <t xml:space="preserve">Жолаушылар вагондары паркін жаңартуды қаржыландыру үшін кейіннен «Жолаушылар тасымалы» АҚ-ға кредит бере отырып, кейіннен «Қазақстан темір жолы» ұлттық компаниясы» АҚ-ға кредит берумен, «Самұрық-Қазына» ұлттық әл-ауқат қоры» АҚ-ға кредит беру                                                                                                                                                                                                                                                                                                                                                                 </t>
  </si>
  <si>
    <t xml:space="preserve">Тұрақты авиатасымалдарды субсидиялау                                                                                                                                                                                                                                                                                                                                                                                                                                                                                                                                                                           </t>
  </si>
  <si>
    <t xml:space="preserve">Әлеуметтік маңызы бар облысаралық қатынастар бойынша теміржол жолаушылар тасымалдарын субсидиялау                                                                                                                                                                                                                                                                                                                                                                                                                                                                                                               </t>
  </si>
  <si>
    <t xml:space="preserve">«Астана қаласының жаңа көлік жүйесі. LRT (әуежайдан жаңа теміржол вокзалына дейінгі учаске)» жобасы шеңберінде іс-шараларды іске асыру                                                                                                                                                                                                                                                                                                                                                                                                                                                                           </t>
  </si>
  <si>
    <t xml:space="preserve">Ортақ пайдаланымдағы автомобиль жолдарын жөндеу және олардың сапасын жақсартуға бағытталған күтіп-ұстауды ұйымдастыру                                                                                                                                                                                                                                                                                                                                                                                                                                                                                           </t>
  </si>
  <si>
    <t xml:space="preserve">Су көлігін және су инфрақұрылымын дамыту, күтіп-ұстау                                                                                                                                                                                                                                                                                                                                                                                                                                                                                                                                                          </t>
  </si>
  <si>
    <t xml:space="preserve">Азаматтық авиацияны және әуе көлігін дамыту                                                                                                                                                                                                                                                                                                                                                                                                                                                                                                                                                                    </t>
  </si>
  <si>
    <t xml:space="preserve">Қазақстан Республикасы Үкіметінің төтенше резерві есебінен ағымды іс-шаралар өткізу                                                                                                                                                                                                                                                                                                                                                                                                                                                                                                                             </t>
  </si>
  <si>
    <t xml:space="preserve">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                                                                                                                                                                                                                                                                                                                                                                                                                       </t>
  </si>
  <si>
    <t xml:space="preserve">Шекара бөлімшелерін жобалау және салу                                                                                                                                                                                                                                                                                                                                                                                                                                                                                                                                                                          </t>
  </si>
  <si>
    <t xml:space="preserve">Әлеуметтік маңызы бар қатынастар бойынша жолаушылар тасымалдаушының және вагондар (контейнерлер) операторларының вагондарды сатып алуына кредит беру және қаржы лизингі кезінде сыйақы мөлшерлемелерін субсидиялау                                                                                                                                                                                                                                                                                                                                                                                                </t>
  </si>
  <si>
    <t xml:space="preserve">Қалалық рельстік көліктің дамуын қамтамасыз ету                                                                                                                                                                                                                                                                                                                                                                                                                                                                                                                                                                </t>
  </si>
  <si>
    <t xml:space="preserve">Мемлекеттік мүлікті сенімгерлік басқару шарты бойынша міндеттемелерді орындау                                                                                                                                                                                                                                                                                                                                                                                                                                                                                                                                   </t>
  </si>
  <si>
    <t xml:space="preserve">Қазақстан Республикасының Мемлекеттiк шекарасы арқылы өткізу пункттерін салу және реконструкциялау                                                                                                                                                                                                                                                                                                                                                                                                                                                                                                              </t>
  </si>
  <si>
    <t xml:space="preserve">Қазақстан Республикасының Өнеркәсіп және құрылыс министрлігі                                                                                                                                                                                 </t>
  </si>
  <si>
    <t xml:space="preserve">Өнеркәсіп, қорғаныс өнеркәсібі, геология, бірыңғай әскери-техникалық саясатты және әскери-техникалық ынтымақтастықты жүргізуге қатысу, қорғаныстық тапсырысты қалыптастыру, орналастыру және орындау саласындағы басшылық, индустриялық саясатты қалыптастыру, инфрақұрылымды және бәсекелестік нарықты, құрылыс, тұрғын үй-коммуналдық шаруашылығын дамыту саласындағы мемлекеттік саясатты қалыптастыру және іске асыру                                                                                                                                                                                            </t>
  </si>
  <si>
    <t xml:space="preserve">Рений сульфиді мен ыстыққа төзімді никель қорытпалары металлургиялық өндірісінің қалдықтары түріндегі импорттық шикізатты рений және басқа жерасты металдарын ала отырып, қайта өңдеуді дамыту мақсатында «Жезқазғансирекмет» шаруашылық жүргізу құқығындағы республикалық мемлекеттік кәсіпорнының жарғылық капиталын ұлғайту                                                                                                                                                                                                                                                                                      </t>
  </si>
  <si>
    <t xml:space="preserve">Өңдеуші өнеркәсіптің ірі жобаларын қаржыландыру үшін кейіннен «Қазақстанның Даму Банкі» АҚ-ға кредит бере отырып,  «Бәйтерек» ұлттық басқарушы холдингі» АҚ-ға кредит беру                                                                                                                                                                                                                                                                                                                                                                                                                                       </t>
  </si>
  <si>
    <t xml:space="preserve">Экономика салаларының энергия тиімділігін арттыруды қамтамасыз ету                                                                                                                                                                                                                                                                                                                                                                                                                                                                                                                                              </t>
  </si>
  <si>
    <t xml:space="preserve">Өнеркәсіп саласындағы технологиялық сипаттағы қолданбалы ғылыми зерттеулер                                                                                                                                                                                                                                                                                                                                                                                                                                                                                                                                      </t>
  </si>
  <si>
    <t xml:space="preserve">Жер қойнауын ұтымды және кешенді пайдалануды қамтамасыз ету және Қазақстан Республикасы аумағының геологиялық зерттелуін арттыру                                                                                                                                                                                                                                                                                                                                                                                                                                                                                 </t>
  </si>
  <si>
    <t xml:space="preserve">Өнеркәсіп салаларының дамуына жәрдемдесу                                                                                                                                                                                                                                                                                                                                                                                                                                                                                                                                                                       </t>
  </si>
  <si>
    <t xml:space="preserve">Сәулет, қала құрылысы және құрылыс қызметін жетілдіру іс-шараларын іске асыру                                                                                                                                                                                                                                                                                                                                                                                                                                                                                                                                   </t>
  </si>
  <si>
    <t xml:space="preserve">Тұрғын үй құрылысы саласындағы іс-шараларды іске асыру                                                                                                                                                                                                                                                                                                                                                                                                                                                                                                                                                         </t>
  </si>
  <si>
    <t xml:space="preserve">Тұрғын үй-коммуналдық шаруашылық саласындағы іс-шараларды іске асыру                                                                                                                                                                                                                                                                                                                                                                                                                                                                                                                                            </t>
  </si>
  <si>
    <t xml:space="preserve">«Қарағандышахтатарату» жауапкершілігі шектеулі серіктестігіне берілген, таратылған шахталардың жұмыскерлеріне келтірілген залалды өтеу                                                                                                                                                                                                                                                                                                                                                                                                                                                                           </t>
  </si>
  <si>
    <t xml:space="preserve">Қазақстан Республикасының Энергетика министрлігі                                                                                                                                                                                             </t>
  </si>
  <si>
    <t xml:space="preserve">Энергетика, атом энергиясы, мұнай-газ және мұнай-химия өнеркәсібі саласындағы қызметті үйлестіру жөніндегі көрсетілетін қызметтер                                                                                                                                                                                                                                                                                                                                                                                                                                                                                </t>
  </si>
  <si>
    <t xml:space="preserve">Жылумен жабдықтау жүйелерін дамыту                                                                                                                                                                                                                                                                                                                                                                                                                                                                                                                                                                             </t>
  </si>
  <si>
    <t xml:space="preserve">Облыстық бюджеттерге, республикалық маңызы бар қалалардың, астананың бюджеттеріне газ тасымалдау жүйесін дамытуға берілетін нысаналы даму трансферттері                                                                                                                                                                                                                                                                                                                                                                                                                                                          </t>
  </si>
  <si>
    <t xml:space="preserve">Мұнай-газ химиясы өнеркәсібін және жер қойнауын пайдалануға  арналған келісімшарттардағы жергілікті қамтуды дамыту                                                                                                                                                                                                                                                                                                                                                                                                                                                                                              </t>
  </si>
  <si>
    <t xml:space="preserve">Жылу-электр энергетикасын дамыту                                                                                                                                                                                                                                                                                                                                                                                                                                                                                                                                                                               </t>
  </si>
  <si>
    <t xml:space="preserve">Қазақстан Республикасының Ұлттық экономика министрлігі                                                                                                                                                                                       </t>
  </si>
  <si>
    <t xml:space="preserve">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                                                                                                                                                                                                                                                                                                                                                         </t>
  </si>
  <si>
    <t xml:space="preserve">Халықаралық ұйымдармен бірлесіп жүзеге асырылатын жобаларды  зерттеулердің іске асырылуын қамтамасыз ету                                                                                                                                                                                                                                                                                                                                                                                                                                                                                                        </t>
  </si>
  <si>
    <t xml:space="preserve">Мамандарды әлеуметтік қолдау шараларын іске асыру үшін жергілікті атқарушы органдарға берілетін бюджеттік кредиттер                                                                                                                                                                                                                                                                                                                                                                                                                                                                                             </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</si>
  <si>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                                                                                                                                                                                                                                                                                                                                                                                                                              </t>
  </si>
  <si>
    <t xml:space="preserve">Кәсіпкерлік субъектілерін мемлекеттік қолдау шараларын іске асыру                                                                                                                                                                                                                                                                                                                                                                                                                                                                                                                                               </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</si>
  <si>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  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                                                                                                                                                                                                                            </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</si>
  <si>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                                                                                                                                                                                                                                                                                                                                                                                                     </t>
  </si>
  <si>
    <t xml:space="preserve">Құжаттамалардың сақтандыру қорын құру және сақтау бойынша іс-шараларды іске асыру                                                                                                                                                                                                                                                                                                                                                                                                                                                                                                                               </t>
  </si>
  <si>
    <t xml:space="preserve">Жұмылдыру органдары қызметкерлерінің біліктілігін арттыру                                                                                                                                                                                                                                                                                                                                                                                                                                                                                                                                                      </t>
  </si>
  <si>
    <t xml:space="preserve">Қазақстанның Түркі инвестициялық қоры жарғылық капиталындағы үлесін сатып алу                                                                                                                                                                                                                                                                                                                                                                                                                                                                                                                                   </t>
  </si>
  <si>
    <t>214</t>
  </si>
  <si>
    <t xml:space="preserve">Қазақстан Республикасының Жоғары аудиторлық палатасы                                                                                                                                                                                         </t>
  </si>
  <si>
    <t xml:space="preserve">Қазақстан Республикасы Жоғары аудиторлық палатасының қызметін қамтамасыз ету жөніндегі көрсетілетін қызметтер                                                                                                                                                                                                                                                                                                                                                                                                                                                                                                   </t>
  </si>
  <si>
    <t xml:space="preserve">Мемлекеттік аудит және қаржылық бақылау жүйесін жетілдіру                                                                                                                                                                                                                                                                                                                                                                                                                                                                                                                                                      </t>
  </si>
  <si>
    <t xml:space="preserve">Қазақстан Республикасының Ұлттық қауiпсiздiк комитетi                                                                                                                                                                                        </t>
  </si>
  <si>
    <t xml:space="preserve">Ұлттық қауіпсіздікті қамтамасыз ету                                                                                                                                                                                                                                                                                                                                                                                                                                                                                                                                                                            </t>
  </si>
  <si>
    <t xml:space="preserve">Ұлттық қауіпсіздік жүйесін дамыту бағдарламасы                                                                                                                                                                                                                                                                                                                                                                                                                                                                                                                                                                 </t>
  </si>
  <si>
    <t xml:space="preserve">Қазақстан Республикасының Жоғарғы Соты                                                                                                                                                                                                       </t>
  </si>
  <si>
    <t xml:space="preserve">Сот органдарының азаматтардың және ұйымдардың құқықтарын, бостандықтары мен заңды мүдделерін сотта қорғауды қамтамасыз етуі                                                                                                                                                                                                                                                                                                                                                                                                                                                                                      </t>
  </si>
  <si>
    <t xml:space="preserve">Қазақстан Республикасының Бас прокуратурасы                                                                                                                                                                                                  </t>
  </si>
  <si>
    <t xml:space="preserve">Қазақстан Республикасында заңдардың және заңға тәуелді актілердің дәлме-дәл және бірізді қолданылуына жоғары қадағалауды жүзеге асыру                                                                                                                                                                                                                                                                                                                                                                                                                                                                            </t>
  </si>
  <si>
    <t xml:space="preserve">Құқықтық статистикалық ақпаратпен қамтамасыз етудің жедел жүйесін құру                                                                                                                                                                                                                                                                                                                                                                                                                                                                                                                                          </t>
  </si>
  <si>
    <t xml:space="preserve">Құқық қорғау органдары қызметкерлерінің кәсіби деңгейін жоғарылату және оларға жоғары білімнен кейінгі білім беру                                                                                                                                                                                                                                                                                                                                                                                                                                                                                               </t>
  </si>
  <si>
    <t xml:space="preserve">Қазақстан Республикасының Мемлекеттiк қызмет iстерi агенттiгi                                                                                                                                                                                 </t>
  </si>
  <si>
    <t xml:space="preserve">Мемлекеттік қызмет саласындағы бірыңғай мемлекеттiк саясатты қалыптастыру және іске асыру                                                                                                                                                                                                                                                                                                                                                                                                                                                                                                                       </t>
  </si>
  <si>
    <t xml:space="preserve">Мемлекеттік қызметшілердің біліктілігін арттыру                                                                                                                                                                                                                                                                                                                                                                                                                                                                                                                                                                </t>
  </si>
  <si>
    <t xml:space="preserve">Мемлекеттік қызмет саласындағы өңірлік хабты институционалдық қолдау                                                                                                                                                                                                                                                                                                                                                                                                                                                                                                                                            </t>
  </si>
  <si>
    <t xml:space="preserve">Республиканың мемлекеттiк қызмет кадрларын тестілеу жөніндегі көрсетілетін қызметтер                                                                                                                                                                                                                                                                                                                                                                                                                                                                                                                            </t>
  </si>
  <si>
    <t xml:space="preserve">Мемлекеттік қызметшілерді даярлау, қайта даярлау және олардың біліктілігін арттыру жөніндегі көрсетілетін қызметтер                                                                                                                                                                                                                                                                                                                                                                                                                                                                                             </t>
  </si>
  <si>
    <t xml:space="preserve">Қазақстан Республикасының Стратегиялық жоспарлау және реформалар агенттігі                                                                                                                                                                    </t>
  </si>
  <si>
    <t xml:space="preserve">Реформаларды қалыптастыруға және тиімді іске асыруға жәрдемдесу жөніндегі көрсетілетін қызметтер, стратегиялық жоспарлау, мемлекеттік статистикалық қызмет салаларында мемлекеттік саясатты жүзеге асыру, мемлекеттік басқару жүйесі мен квазимемлекеттік секторды жетілдіруге қатысу                                                                                                                                                                                                                                                                                                                              </t>
  </si>
  <si>
    <t xml:space="preserve">Статистикалық ақпаратты ұсынуды қамтамасыз ету                                                                                                                                                                                                                                                                                                                                                                                                                                                                                                                                                                 </t>
  </si>
  <si>
    <t xml:space="preserve">Қазақстан Республикасының Бәсекелестікті қорғау және дамыту агенттігі                                                                                                                                                                         </t>
  </si>
  <si>
    <t xml:space="preserve">Бәсекелестікті қорғау және монополистік қызметті шектеу саласындағы мемлекеттік саясатты қалыптастыру жөніндегі уәкілетті органның қызметін қамтамасыз ету                                                                                                                                                                                                                                                                                                                                                                                                                                                       </t>
  </si>
  <si>
    <t xml:space="preserve">Қазақстан Республикасының Қаржылық мониторинг агенттігі                                                                                                                                                                                      </t>
  </si>
  <si>
    <t xml:space="preserve">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көрсетілетін қызметтер                                                                                                                                                                                                                                                                                                                                                                                                             </t>
  </si>
  <si>
    <t xml:space="preserve">Жедел - іздестіру қызметін жүзеге асыру                                                                                                                                                                                                                                                                                                                                                                                                                                                                                                                                                                        </t>
  </si>
  <si>
    <t xml:space="preserve">Сотқа дейінгі тергеп-тексеру                                                                                                                                                                                                                                                                                                                                                                                                                                                                                                                                                                                   </t>
  </si>
  <si>
    <t xml:space="preserve">Бірыңғай ақпараттық талдау жүйесін дамыту                                                                                                                                                                                                                                                                                                                                                                                                                                                                                                                                                                      </t>
  </si>
  <si>
    <t xml:space="preserve">Қазақстан Республикасы Конституциялық Сотының Аппараты                                                                                                                                                                                       </t>
  </si>
  <si>
    <t xml:space="preserve">Республика аумағында Қазақстан Республикасы Конституциясының үстемдігін қамтамасыз ету                                                                                                                                                                                                                                                                                                                                                                                                                                                                                                                          </t>
  </si>
  <si>
    <t xml:space="preserve">Қазақстан Республикасының Туризм және спорт министрлігі                                                                                                                                                                                      </t>
  </si>
  <si>
    <t xml:space="preserve">Спорт және туристік қызмет саласындағы мемлекеттік саясатты қалыптастыру                                                                                                                                                                                                                                                                                                                                                                                                                                                                                                                                        </t>
  </si>
  <si>
    <t xml:space="preserve">Бұқаралық спортты және ұлттық спорт түрлерін дамытуды қолдау                                                                                                                                                                                                                                                                                                                                                                                                                                                                                                                                                   </t>
  </si>
  <si>
    <t xml:space="preserve">Жоғары жетістіктер спортын дамыту                                                                                                                                                                                                                                                                                                                                                                                                                                                                                                                                                                              </t>
  </si>
  <si>
    <t xml:space="preserve">Спорт саласында дарынды балаларды оқыту және тәрбиелеу                                                                                                                                                                                                                                                                                                                                                                                                                                                                                                                                                         </t>
  </si>
  <si>
    <t xml:space="preserve">Ұлттық туристік өнімді қалыптастыру мен оны халықаралық және ішкі нарықта ілгерілету                                                                                                                                                                                                                                                                                                                                                                                                                                                                                                                            </t>
  </si>
  <si>
    <t xml:space="preserve">Туризм саласында кадрлар даярлау үшін білім беру қызметін ұйымдастыру жөніндегі көрсетілетін қызметтер                                                                                                                                                                                                                                                                                                                                                                                                                                                                                                          </t>
  </si>
  <si>
    <t xml:space="preserve">Туризм мен туристік қызметті дамытуды ынталандыру                                                                                                                                                                                                                                                                                                                                                                                                                                                                                                                                                              </t>
  </si>
  <si>
    <t xml:space="preserve">Қазақстан Республикасының Мәдениет және ақпарат министрлігі                                                                                                                                                                                  </t>
  </si>
  <si>
    <t xml:space="preserve">Мәдениет және ақпарат саласындағы мемлекеттік саясатты қалыптастыру                                                                                                                                                                                                                                                                                                                                                                                                                                                                                                                                             </t>
  </si>
  <si>
    <t xml:space="preserve">Қоғамдық келісім саласындағы мемлекеттік саясатты іске асыру                                                                                                                                                                                                                                                                                                                                                                                                                                                                                                                                                   </t>
  </si>
  <si>
    <t xml:space="preserve">Мемлекеттік ақпараттық саясатты жүргізу                                                                                                                                                                                                                                                                                                                                                                                                                                                                                                                                                                        </t>
  </si>
  <si>
    <t xml:space="preserve">Азаматтық қоғам институттары мен мемлекеттің өзара қарым-қатынасын нығайтуды қамтамасыз ету, қоғамдық сананы жаңғырту                                                                                                                                                                                                                                                                                                                                                                                                                                                                                           </t>
  </si>
  <si>
    <t xml:space="preserve">Мәдениеттегі және өнердегі дарынды балаларды оқыту және тәрбиелеу                                                                                                                                                                                                                                                                                                                                                                                                                                                                                                                                               </t>
  </si>
  <si>
    <t xml:space="preserve">Мәдениет пен өнер саласындағы техникалық, кәсіптік, орта білімнен кейінгі білім беру ұйымдарында мамандар даярлау және білім алушыларға әлеуметтік қолдау көрсету                                                                                                                                                                                                                                                                                                                                                                                                                                                </t>
  </si>
  <si>
    <t xml:space="preserve">Мемлекеттік жастар және отбасы саясатын іске асыру                                                                                                                                                                                                                                                                                                                                                                                                                                                                                                                                                             </t>
  </si>
  <si>
    <t xml:space="preserve">Халықаралық ұйымдармен бірлесіп жүзеге асырылатын жобаларды іске асыруды қамтамасыз ету                                                                                                                                                                                                                                                                                                                                                                                                                                                                                                                         </t>
  </si>
  <si>
    <t xml:space="preserve">Ішкі саяси тұрақтылықты  қамтамасыз ету және қазақстандық патриотизмді нығайту                                                                                                                                                                                                                                                                                                                                                                                                                                                                                                                                  </t>
  </si>
  <si>
    <t xml:space="preserve">Мәдениет және өнер саласындағы бәсекелестікті жоғарылату, қазақстандық мәдени мұраны сақтау, зерделеу мен насихаттау және архив ісінің іске асырылу тиімділігін арттыру                                                                                                                                                                                                                                                                                                                                                                                                                                          </t>
  </si>
  <si>
    <t xml:space="preserve">Мәдениет пен өнер саласында кадрлар даярлау                                                                                                                                                                                                                                                                                                                                                                                                                                                                                                                                                                    </t>
  </si>
  <si>
    <t xml:space="preserve">Қолданбалы ғылыми зерттеулер                                                                                                                                                                                                                                                                                                                                                                                                                                                                                                                                                                                   </t>
  </si>
  <si>
    <t xml:space="preserve">Ономастикалық және геральдикалық қызметті дамыту                                                                                                                                                                                                                                                                                                                                                                                                                                                                                                                                                               </t>
  </si>
  <si>
    <t xml:space="preserve">Қазақстан Республикасының Су ресурстары және ирригация министрлігі                                                                                                                                                                            </t>
  </si>
  <si>
    <t xml:space="preserve">Су қорын пайдалану және қорғау, сумен жабдықтау, су бұру саласындағы қызметті үйлестіру жөніндегі көрсетілетін қызметтер                                                                                                                                                                                                                                                                                                                                                                                                                                                                                        </t>
  </si>
  <si>
    <t xml:space="preserve">Су ресурстарын тиімді басқару                                                                                                                                                                                                                                                                                                                                                                                                                                                                                                                                                                                  </t>
  </si>
  <si>
    <t>268</t>
  </si>
  <si>
    <t xml:space="preserve">Ирригациялық және дренаждық жүйелерді жетілдіру                                                                                                                                                                                                                                                                                                                                                                                                                                                                                                                                                                </t>
  </si>
  <si>
    <t xml:space="preserve">Қазақстан Республикасының Мемлекеттік күзет қызметі                                                                                                                                                                                          </t>
  </si>
  <si>
    <t xml:space="preserve">Қазақстан Республикасының Орталық сайлау комиссиясы                                                                                                                                                                                          </t>
  </si>
  <si>
    <t xml:space="preserve">Сайлау өткізуді ұйымдастыру                                                                                                                                                                                                                                                                                                                                                                                                                                                                                                                                                                                    </t>
  </si>
  <si>
    <t xml:space="preserve">Сайлау өткізу                                                                                                                                                                                                                                                                                                                                                                                                                                                                                                                                                                                                  </t>
  </si>
  <si>
    <t xml:space="preserve">Материалдық-техникалық қамтамасыз ету басқармасы                                                                                                                                                                                             </t>
  </si>
  <si>
    <t xml:space="preserve">Қазақстан Республикасы Парламентінің қызметін қамтамасыз ету жөніндегі көрсетілетін қызметтер                                                                                                                                                                                                                                                                                                                                                                                                                                                                                                                   </t>
  </si>
  <si>
    <t xml:space="preserve">Қазақстан Республикасы Президентiнiң Іс басқармасы                                                                                                                                                                                           </t>
  </si>
  <si>
    <t xml:space="preserve">Қазақстан Республикасы Президенті Іс Басқармасының мемлекеттік функциялары мен  өкілеттіктерін жүзеге асыруды қамтамасыз ету жөніндегі қызметтер                                                                                                                                                                                                                                                                                                                                                                                                                                                                 </t>
  </si>
  <si>
    <t xml:space="preserve">Ормандар мен жануарлар дүниесін күзету, қорғау, өсімін молайту                                                                                                                                                                                                                                                                                                                                                                                                                                                                                                                                                  </t>
  </si>
  <si>
    <t xml:space="preserve">Қазақстан Республикасы Президенті Іс Басқармасының объектілерін салу және реконструкциялау                                                                                                                                                                                                                                                                                                                                                                                                                                                                                                                      </t>
  </si>
  <si>
    <t xml:space="preserve">Қазақстан Республикасы Президенттік орталығының қызметін қамтамасыз ету жөніндегі көрсетілетін қызметтер                                                                                                                                                                                                                                                                                                                                                                                                                                                                                                        </t>
  </si>
  <si>
    <t xml:space="preserve">Қазақстан Республикасы Президенті Іс Басқармасы медициналық  ұйымдарының қызметін қамтамасыз ету                                                                                                                                                                                                                                                                                                                                                                                                                                                                                                                </t>
  </si>
  <si>
    <t xml:space="preserve">Щучинск –Бурабай курорттық аймағының туристік имиджін қалыптастыру                                                                                                                                                                                                                                                                                                                                                                                                                                                                                                                                              </t>
  </si>
  <si>
    <t xml:space="preserve">Мемлекеттік-жекешелік әріптестік жобалар бойынша мемлекеттік міндеттемелерді орындау                                                                                                                                                                                                                                                                                                                                                                                                                                                                                                                            </t>
  </si>
  <si>
    <t>Тиісті  бюджеттің қолма-қол ақшаны бақылау шотындағы қаражаттың жеткіліксіз болуына байланысты бюджеттен қаражатты кем қаржыландыру</t>
  </si>
  <si>
    <t>440</t>
  </si>
  <si>
    <t>Мемлекеттік ұзақ мерзімді индекстелген қазынашылық міндеттемелері</t>
  </si>
  <si>
    <t>* Ескерту:</t>
  </si>
  <si>
    <t>Жаңа Бюджет кодексінің 138-бабына сәйкес баптан Қазақстан Республикасы Ұлттық Банкінің борышы алынып тасталды.</t>
  </si>
  <si>
    <t>2026 ЖЫЛҒА АРНАЛҒАН РЕСПУБЛИКАЛЫҚ БЮДЖЕТТІҢ НЕГІЗГІ ПАРАМЕТРЛЕРІ</t>
  </si>
  <si>
    <t>2026 жылға 
бекітілген бюджет</t>
  </si>
  <si>
    <t>2026 жылға арналған нақтыланған бюджет*</t>
  </si>
  <si>
    <t>АРНАУЛЫ ТҮСІМДЕР</t>
  </si>
  <si>
    <t>* 2026 жылдың бірінші жартыжылдығында РБ нақтылау жүргізілген жоқ</t>
  </si>
  <si>
    <t>2026 ЖЫЛҒЫ І ЖАРТЫЖЫЛДЫҚТАҒЫ РЕСПУБЛИКАЛЫҚ БЮДЖЕТТІҢ АТҚАРЫЛУЫ (БІРІКТІРІЛГЕН НЫСАН)</t>
  </si>
  <si>
    <t>2026 жылға бекітілген бюджет</t>
  </si>
  <si>
    <t>2026 жылға арналған түзетілген бюджет</t>
  </si>
  <si>
    <t>2026 жылғы 1 шілдеге арналған қаржыландырудың жиынтық жоспары</t>
  </si>
  <si>
    <t>2026 жылғы                                                                                   1 шілдеге міндеттемелер қабылданды</t>
  </si>
  <si>
    <t>2026 жылғы                                                                                                                                         1 шілдеге орындалды</t>
  </si>
  <si>
    <t>2025 жылғы 1 шілдеге</t>
  </si>
  <si>
    <t>2026 жылғы 
1 шілдеге</t>
  </si>
  <si>
    <t>2025-2026 жж. 1 шілдедегі жағдай бойынша өңірлерге нысаналы трансферттерді игеру</t>
  </si>
  <si>
    <t>2026 жылға жоспар</t>
  </si>
  <si>
    <t>1.07.2026 жылға</t>
  </si>
  <si>
    <t>Экономикалық сыныптама бойынша 2025-2026 жж. І жартыжылдығындағы республикалық бюджет шығыстарының атқарылу серпіні</t>
  </si>
  <si>
    <t>2026 жылғы 
1 жартыжылдық</t>
  </si>
  <si>
    <t>370</t>
  </si>
  <si>
    <t>Заңды тұлғаларға берілетін трансферттер</t>
  </si>
  <si>
    <t>Шығыстардың функционалдық сыныптамасы бойынша 2025-2026 жж.                                                                                                                                                                                                                                                                                                                                                                                                                  І жартыжылдығындағы республикалық бюджет шығыстарының атқарылу серпіні</t>
  </si>
  <si>
    <t>2026 ЖЫЛҒЫ І ЖАРТЫЖЫЛДЫҚТАҒЫ РЕСПУБЛИКАЛЫҚ БЮДЖЕТ ТҮСІМДЕРІНІҢ ОРЫНДАЛУЫ</t>
  </si>
  <si>
    <t>2026 жылғы 
1 шілдеге арналған жоспары</t>
  </si>
  <si>
    <t>2026 жылғы 1 шілдеге орындалды</t>
  </si>
  <si>
    <t>Мұнай секторы ұйымдарынан түсетін түсімдерді қоспағанда, жасалған келісімшарттар бойынша өнімді бөлу жөніндегі Қазақстан Республикасының үлесі</t>
  </si>
  <si>
    <t>Ресей Федерацисынан түскен кедендік баждарды, салықтарды төлеуді қамтамасыз етудің өндіріп алынған сомалары</t>
  </si>
  <si>
    <t>Беларусь Республикасынан түскен кедендік баждарды, салықтарды төлеуді қамтамасыз етудің өндіріп алынған сомалары</t>
  </si>
  <si>
    <t>Квазимемлекеттік сектор субъектілерінің уақытша бос бюджет қаражатын қаржы құралдарына орналастырудан алынған сыйақылар</t>
  </si>
  <si>
    <t>Ұйымдастырылған бағалы қағаздар рыногында сатып алынған мемлекеттік эмиссиялық бағалы қағаздардан түсетін сыйақылар</t>
  </si>
  <si>
    <t>Арнаулы түсімдер</t>
  </si>
  <si>
    <t>Жер қойнауын пайдаланушылардың Қазақстан Республикасының аумағындағы ғылыми-зерттеу, ғылыми-техникалық және тәжірибелік-конструкторлық жұмыстарға аударымдары</t>
  </si>
  <si>
    <t>Төмен тұрған мемлекеттiк басқару органдарынан трансферттер</t>
  </si>
  <si>
    <t>Облыстық бюджеттерден, республикалық маңызы бар қалалар, астана бюджеттерінен трансферттер</t>
  </si>
  <si>
    <t>Атырау облысының облыстық бюджетiнен  алынатын бюджеттік алу</t>
  </si>
  <si>
    <t>Алматы қаласының бюджетiнен  алынатын бюджеттік алу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</si>
  <si>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</si>
  <si>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Республикалық бюджетке Ұлттық қордан трансферттер</t>
  </si>
  <si>
    <t>Мамандандырылған ұйымдарға үкіметтік сыртқы қарыздар есебінен республикалық бюджеттен берілген бюджеттік кредиттерді өтеу</t>
  </si>
  <si>
    <t>Ұлттық қордан нысаналы трансферт есебінен республикалық бюджеттен берілген бюджеттік кредиттерді өтеу</t>
  </si>
  <si>
    <t>Облыстардың, республикалық маңызы бар қаланың, астананың жергілікті атқарушы органдарына Қазақстан Республикасының Ұлттық қорынан нысаналы трансферт есебінен республикалық бюджеттен берілген бюджеттік кредиттерді өтеу</t>
  </si>
  <si>
    <t>Мамандандырылған ұйымдарға Қазақстан Республикасының Ұлттық қорынан нысаналы трансферт есебінен республикалық бюджеттен берілген бюджеттік кредиттерді өтеу</t>
  </si>
  <si>
    <t>Төленген мемлекеттік кепілдіктер бойынша талаптарды қайтару</t>
  </si>
  <si>
    <t>Төленген мемлекеттік кепілдіктер бойынша талаптарды заңды тұлғалардың қайтаруы</t>
  </si>
  <si>
    <t>Бюджеттік кредиттер, сондай-ақ мемлекеттік кепілдіктер бойынша міндеттемелерді орындауға бағытталған бюджеттік қаражат бойынша берешекті өтеу есебіне мемлекет пайдасына алынған не өндіріп алынған мүлікті сатудан түсетін түсімдер</t>
  </si>
  <si>
    <t>Қарыздар түсімі</t>
  </si>
  <si>
    <t>Мемлекеттік ішкі қарыздар</t>
  </si>
  <si>
    <t>Мемлекеттік эмиссиялық бағалы қағаздар</t>
  </si>
  <si>
    <t>Мемлекеттік ұзақ мерзімді қазынашылық міндеттемелер</t>
  </si>
  <si>
    <t>Мемлекеттік орта мерзімді қазынашылық міндеттемелер</t>
  </si>
  <si>
    <t>Өзге де мемлекеттік эмиссиялық бағалы қағаздар</t>
  </si>
  <si>
    <t>Мемлекеттік сыртқы қарыздар</t>
  </si>
  <si>
    <t>Қарыз алу келісім-шарттары</t>
  </si>
  <si>
    <t>Халықаралық қаржы ұйымдарынан кредиттер</t>
  </si>
  <si>
    <t>Шетелдік мемлекеттерден кредиттер</t>
  </si>
  <si>
    <t>Сыртқы капитал рыноктарында орналыстырылған мемлекеттік борыштық міндеттемелер</t>
  </si>
  <si>
    <t>Бюджет қаражаттарының пайдаланылатын қалдықтары</t>
  </si>
  <si>
    <t>Бюджет қаражаты қалдықтары</t>
  </si>
  <si>
    <t>Бюджет қаражатының бос қалдықтары</t>
  </si>
  <si>
    <t>2026 ЖЫЛҒЫ I ЖАРТЫЖЫЛДЫҚТА БЮДЖЕТТІК БАҒДАРЛАМАЛАРДЫҢ ӘКІМШІЛЕРІ БОЙЫНША БЮДЖЕТ ҚАРАЖАТЫНЫҢ ОРЫНДАЛМАУЫ</t>
  </si>
  <si>
    <t>2026 жылғы 1 шілдеге міндеттемелер қабылданды</t>
  </si>
  <si>
    <t>Қазақстан Республикасының Атом энергиясы жөніндегі агенттігі</t>
  </si>
  <si>
    <t>2026 ЖЫЛҒЫ І ЖАРТЫЖЫЛДЫҚТАҒЫ РЕСПУБЛИКАЛЫҚ БЮДЖЕТ ШЫҒЫСТАРЫНЫҢ ОРЫНДАЛУЫ</t>
  </si>
  <si>
    <t>2026 жылғы             1 шілдеге  орындалды</t>
  </si>
  <si>
    <t>206</t>
  </si>
  <si>
    <t>216</t>
  </si>
  <si>
    <t>629</t>
  </si>
  <si>
    <t>055</t>
  </si>
  <si>
    <t>166</t>
  </si>
  <si>
    <t>169</t>
  </si>
  <si>
    <t>167</t>
  </si>
  <si>
    <t xml:space="preserve">Қазақстан Республикасы Үкіметінің төтенше резерві есебінен ағымды іс-шаралар өткізу               </t>
  </si>
  <si>
    <t xml:space="preserve">Қазақстан Республикасы Үкіметінің шұғыл шығындарға арналған резервінің есебінен ағымды іс-шаралар өткізу             </t>
  </si>
  <si>
    <t xml:space="preserve">Қазақстан Республикасы Қарулы Күштерінің жауынгерлік, жұмылдыру дайындығын қамтамасыз ету   </t>
  </si>
  <si>
    <t xml:space="preserve">Қазақстан Республикасы Қарулы Күштерінің даму бағдарламасы     </t>
  </si>
  <si>
    <t xml:space="preserve">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          </t>
  </si>
  <si>
    <t>Қазақстандық шикізаттық емес тауар өндірушілер мен көрсетілетін қызметтерді берушілердің сыртқы нарықтардағы экспортқа бағдарланған перспективалық жобаларын қолдау және олардың бәсекеге қабілеттілігін күшейту мақсатында кейіннен «Қазақстанның Экспорттық-кредиттік агенттігі» акционерлік қоғамының жарғылық капиталын ұлғайту үшін «Бәйтерек» ұлттық басқарушы холдингі» акционерлік қоғамының жарғылық капиталын ұлғайту</t>
  </si>
  <si>
    <t xml:space="preserve">Қазақстан Республикасы Үкіметінің шұғыл шығындарға арналған резервінің есебінен ағымды іс-шаралар өткізу     </t>
  </si>
  <si>
    <t xml:space="preserve">Ғылыми ұйымдарды жаңғырту үшін «Ұлттық аграрлық ғылыми-білім беру орталығы» коммерциялық емес акционерлік қоғамының жарғылық капиталын ұлғайту       </t>
  </si>
  <si>
    <t xml:space="preserve">Агроөнеркәсіптік кешен субъектілерін қаржыландыру үшін инвестициялық жобаларға «Аграрлық несие корпорациясы» акционерлік қоғамына кредит беру               </t>
  </si>
  <si>
    <t xml:space="preserve">Агроөнеркәсіптік кешен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</si>
  <si>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 кредит бере отырып, «Аграрлық несие корпорациясы» акционерлік қоғамына кредит беру                         </t>
  </si>
  <si>
    <t xml:space="preserve">Өкілдiк шығындарға арналған қаражат есебiнен іс-шаралар өткізу       </t>
  </si>
  <si>
    <t xml:space="preserve">Қазақстан Республикасы Президентінің бастамаларына арналған резерв            </t>
  </si>
  <si>
    <t xml:space="preserve">Қазақстан Республикасы Үкіметінің шұғыл шығындарға арналған резервінің есебінен ағымды іс-шаралар өткізу          </t>
  </si>
  <si>
    <t xml:space="preserve">Өкілдiк шығындарға арналған қаражат есебiнен іс-шаралар өткізу                    </t>
  </si>
  <si>
    <t xml:space="preserve">«Қазақстан Республикасында Интернет желісіне жоғары жылдамдықпен қол жеткізу желілерін салуға инвестициялар туралы келісім» жобасын іске асыруды қамтамасыз ету                 </t>
  </si>
  <si>
    <t xml:space="preserve">«Қазақстан Республикасында Интернет желісіне жоғары жылдамдықпен қол жеткізу желілерін салуға инвестициялар туралы келісім» жобасын іске асыруды қамтамасыз ету    </t>
  </si>
  <si>
    <t xml:space="preserve">Өкілдiк шығындарға арналған қаражат есебiнен іс-шаралар өткізу             </t>
  </si>
  <si>
    <t xml:space="preserve">Қазақстан Республикасының инновациялық дамуын қамтамасыз ету       </t>
  </si>
  <si>
    <t xml:space="preserve">Өкілдiк шығындарға арналған қаражат есебiнен іс-шаралар өткізу     </t>
  </si>
  <si>
    <t xml:space="preserve">Өңдеуші өнеркәсіп және көлік инфрақұрылымы жобаларын қаржыландыру үшін кейіннен «Өнеркәсіпті дамыту қоры» акционерлік қоғамының жарғылық капиталын ұлғайта отырып, кейіннен «Қазақстанның Даму Банкі» акционерлік қоғамының жарғылық капиталын ұлғайтумен,  «Бәйтерек» ұлттық басқарушы холдингі» акционерлік қоғамының жарғылық капиталын ұлғайту </t>
  </si>
  <si>
    <t xml:space="preserve">Тікелей инвестициялар қорын (қорларын) қорландыру үшін кейіннен «Qazaqstan Investment Corporation» акционерлік қоғамының жарғылық капиталын ұлғайта отырып, «Бәйтерек» ұлттық басқарушы холдингі» акционерлік қоғамының жарғылық капиталын ұлғайту  </t>
  </si>
  <si>
    <t>Халыққа коммуналдық қызметтердің сенімді әрі сапалы көрсетілуін және ел экономикасының орнықты дамуын қамтамасыз ету үшін Қазақстан Республикасындағы энергетикалық және коммуналдық инфрақұрылымды (желілер мен нысандарды) жаңғырту мақсатында кейіннен «Қазақстан тұрғын үй компаниясы» акционерлік қоғамына кредит бере отырып, «Бәйтерек» ұлттық басқарушы холдингі» акционерлік қоғамына кредит беру</t>
  </si>
  <si>
    <t xml:space="preserve">Алдын ала және аралық тұрғын үй қарыздарын беру үшін «Отбасы банк» тұрғын үй құрылыс жинақ банкі» акционерлік қоғамына бюджеттік кредит беру </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</si>
  <si>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</si>
  <si>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 xml:space="preserve">Қазақстан Республикасындағы энергетикалық және коммуналдық инфрақұрылымды (желілер мен нысандарды) жаңғырту мақсатында, халыққа коммуналдық қызметтердің сенімді әрі сапалы көрсетілуін қамтамасыз ету және ел экономикасының орнықты дамуын қолдау үшін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</si>
  <si>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 xml:space="preserve">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                                                                                                                                                                                                                                                                                                                                                                                                                </t>
  </si>
  <si>
    <t>Өкілдiк шығындарға арналған қаражат есебiнен іс-шаралар өткізу</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</si>
  <si>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</si>
  <si>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t>
  </si>
  <si>
    <t xml:space="preserve">Өкілдiк шығындарға арналған қаражат есебiнен іс-шаралар өткізу          </t>
  </si>
  <si>
    <t xml:space="preserve">Статистикалық жүйені жетілдіру        </t>
  </si>
  <si>
    <t xml:space="preserve">Өкілдiк шығындарға арналған қаражат есебiнен іс-шаралар өткізу         </t>
  </si>
  <si>
    <t xml:space="preserve">Қазақстан Республикасының Атом энергиясы жөніндегі агенттігі      </t>
  </si>
  <si>
    <t xml:space="preserve">Атом энергиясы саласындағы қызметті үйлестіру жөніндегі көрсетілетін қызметтер           </t>
  </si>
  <si>
    <t xml:space="preserve">Атомдық және энергетикалық жобаларды дамыту   </t>
  </si>
  <si>
    <t xml:space="preserve">Ғылыми және (немесе) ғылыми-техникалық қызмет субъектілерін базалық қаржыландыруды қамтамасыз ету      </t>
  </si>
  <si>
    <t xml:space="preserve">Мемлекеттік қызметшілердің біліктілігін арттыруын қамтамасыз ету            </t>
  </si>
  <si>
    <t>Қазақстан Республикасының туристік саласының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t>
  </si>
  <si>
    <t xml:space="preserve">Қазақстан Республикасы Президентінің бастамаларына арналған резервінің есебінен заңды тұлғалардың жарғылық капиталын қалыптастыру немесе ұлғайту   </t>
  </si>
  <si>
    <t xml:space="preserve">Қазақстан Республикасы Президентінің бастамаларына арналған резервінің есебінен іс-шаралар өткізуге арналған мемлекеттік басқарудың басқа деңгейлеріне берілетін нысаналы даму трансферттері  </t>
  </si>
  <si>
    <t xml:space="preserve">«Қазсушар» шаруашылық жүргізу құқығындағы республикалық мемлекеттік кәсіпорнының жарғылық капиталын ұлғайту </t>
  </si>
  <si>
    <t xml:space="preserve">Күзетілетін адамдар мен объектілердің қауіпсіздігін қамтамасыз ету        </t>
  </si>
  <si>
    <t xml:space="preserve">Қазақстан Республикасы Үкіметінің шұғыл шығындарға арналған резервінің есебінен ағымды іс-шаралар өткізу        </t>
  </si>
  <si>
    <t xml:space="preserve">Қазақстан Республикасы Президентінің бастамаларына арналған резервінің есебінен бюджеттік инвестициялық жобаларды іске асыру </t>
  </si>
  <si>
    <t>на 1.07.2025ж</t>
  </si>
  <si>
    <t>1.01.2026ж</t>
  </si>
  <si>
    <t>Панда-облигациялар</t>
  </si>
  <si>
    <t>TCI TONIA-ға индекстелген мемлекеттік қазынашылық индекстер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</si>
</sst>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 _₽_-;\-* #,##0.00\ _₽_-;_-* &quot;-&quot;??\ _₽_-;_-@_-"/>
    <numFmt numFmtId="164" formatCode="_-* #,##0.00_-;\-* #,##0.00_-;_-* &quot;-&quot;??_-;_-@_-"/>
    <numFmt numFmtId="165" formatCode="#,##0.0"/>
    <numFmt numFmtId="166" formatCode="_-* #,##0.0\ _₽_-;\-* #,##0.0\ _₽_-;_-* &quot;-&quot;??\ _₽_-;_-@_-"/>
    <numFmt numFmtId="167" formatCode="#,##0_ ;\-#,##0\ "/>
    <numFmt numFmtId="168" formatCode="#,##0.0_ ;\-#,##0.0\ "/>
    <numFmt numFmtId="169" formatCode="_-* #,##0.00_р_._-;\-* #,##0.00_р_._-;_-* &quot;-&quot;??_р_._-;_-@_-"/>
    <numFmt numFmtId="170" formatCode="_-* #,##0\ _₸_-;\-* #,##0\ _₸_-;_-* &quot;-&quot;\ _₸_-;_-@_-"/>
    <numFmt numFmtId="171" formatCode="_-* #,##0_р_._-;\-* #,##0_р_._-;_-* &quot;-&quot;_р_._-;_-@_-"/>
    <numFmt numFmtId="172" formatCode="#\ ###\ ###\ ##0.0"/>
    <numFmt numFmtId="173" formatCode="_-* #,##0.0_-;\-* #,##0.0_-;_-* &quot;-&quot;??_-;_-@_-"/>
    <numFmt numFmtId="174" formatCode="#\ ###\ ###\ ##0.0;\-#\ ###\ ###\ ##0.0;0.0"/>
    <numFmt numFmtId="175" formatCode="#\ ###\ ###\ ##0.0;\-#\ ###\ ###\ ##0.0;0.0,"/>
  </numFmts>
  <fonts count="4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8"/>
      <name val="Times New Roman"/>
      <family val="1"/>
      <charset val="204"/>
    </font>
    <font>
      <b/>
      <sz val="12"/>
      <name val="Times New Roman"/>
      <family val="1"/>
      <charset val="204"/>
    </font>
    <font>
      <i/>
      <sz val="8"/>
      <name val="Times New Roman"/>
      <family val="1"/>
      <charset val="204"/>
    </font>
    <font>
      <b/>
      <sz val="9"/>
      <name val="Times New Roman"/>
      <family val="1"/>
      <charset val="204"/>
    </font>
    <font>
      <b/>
      <sz val="8"/>
      <name val="Times New Roman"/>
      <family val="1"/>
      <charset val="204"/>
    </font>
    <font>
      <sz val="10"/>
      <name val="Arial Cyr"/>
      <charset val="204"/>
    </font>
    <font>
      <sz val="10"/>
      <color theme="1"/>
      <name val="Times New Roman"/>
      <family val="1"/>
      <charset val="204"/>
    </font>
    <font>
      <b/>
      <sz val="8"/>
      <color theme="1"/>
      <name val="Times New Roman"/>
      <family val="1"/>
      <charset val="204"/>
    </font>
    <font>
      <b/>
      <sz val="8"/>
      <color rgb="FF000000"/>
      <name val="Times New Roman"/>
      <family val="1"/>
      <charset val="204"/>
    </font>
    <font>
      <sz val="8"/>
      <color rgb="FF000000"/>
      <name val="Times New Roman"/>
      <family val="1"/>
      <charset val="204"/>
    </font>
    <font>
      <b/>
      <sz val="14"/>
      <color theme="1"/>
      <name val="Times New Roman"/>
      <family val="1"/>
      <charset val="204"/>
    </font>
    <font>
      <u/>
      <sz val="10"/>
      <name val="Times New Roman"/>
      <family val="1"/>
      <charset val="204"/>
    </font>
    <font>
      <b/>
      <sz val="10"/>
      <color theme="1"/>
      <name val="Times New Roman"/>
      <family val="1"/>
      <charset val="204"/>
    </font>
    <font>
      <b/>
      <sz val="12"/>
      <color theme="1"/>
      <name val="Times New Roman"/>
      <family val="1"/>
      <charset val="204"/>
    </font>
    <font>
      <sz val="12"/>
      <color theme="1"/>
      <name val="Times New Roman"/>
      <family val="1"/>
      <charset val="204"/>
    </font>
    <font>
      <b/>
      <sz val="10"/>
      <name val="Times New Roman"/>
      <family val="1"/>
      <charset val="204"/>
    </font>
    <font>
      <sz val="8"/>
      <name val="Arial Cyr"/>
      <charset val="204"/>
    </font>
    <font>
      <sz val="10"/>
      <name val="Arial"/>
      <family val="2"/>
    </font>
    <font>
      <sz val="10"/>
      <color theme="1"/>
      <name val="Calibri"/>
      <family val="2"/>
      <charset val="204"/>
      <scheme val="minor"/>
    </font>
    <font>
      <sz val="9"/>
      <color theme="1"/>
      <name val="Times New Roman"/>
      <family val="1"/>
      <charset val="204"/>
    </font>
    <font>
      <sz val="11"/>
      <name val="Calibri"/>
      <family val="2"/>
      <charset val="204"/>
    </font>
    <font>
      <b/>
      <sz val="7"/>
      <color rgb="FF000000"/>
      <name val="Times New Roman"/>
      <family val="1"/>
      <charset val="204"/>
    </font>
    <font>
      <b/>
      <i/>
      <sz val="8"/>
      <color rgb="FF000000"/>
      <name val="Times New Roman"/>
      <family val="1"/>
      <charset val="204"/>
    </font>
    <font>
      <b/>
      <sz val="10.5"/>
      <name val="Times New Roman"/>
      <family val="1"/>
      <charset val="204"/>
    </font>
    <font>
      <sz val="9"/>
      <name val="Times New Roman"/>
      <family val="1"/>
      <charset val="204"/>
    </font>
    <font>
      <i/>
      <sz val="8"/>
      <color rgb="FF000000"/>
      <name val="Times New Roman"/>
      <family val="1"/>
      <charset val="204"/>
    </font>
    <font>
      <b/>
      <sz val="11"/>
      <name val="Times New Roman"/>
      <family val="1"/>
      <charset val="204"/>
    </font>
    <font>
      <sz val="7"/>
      <color rgb="FF000000"/>
      <name val="Times New Roman"/>
      <family val="1"/>
      <charset val="204"/>
    </font>
    <font>
      <sz val="7"/>
      <color theme="1"/>
      <name val="Calibri"/>
      <family val="2"/>
      <charset val="204"/>
      <scheme val="minor"/>
    </font>
    <font>
      <u/>
      <sz val="11"/>
      <color theme="10"/>
      <name val="Calibri"/>
      <family val="2"/>
      <charset val="204"/>
      <scheme val="minor"/>
    </font>
    <font>
      <b/>
      <sz val="10"/>
      <color rgb="FF000000"/>
      <name val="Times New Roman"/>
      <family val="1"/>
      <charset val="204"/>
    </font>
    <font>
      <sz val="10"/>
      <color rgb="FF000000"/>
      <name val="Times New Roman"/>
      <family val="1"/>
      <charset val="204"/>
    </font>
    <font>
      <b/>
      <sz val="10"/>
      <name val="Arial Cyr"/>
      <charset val="204"/>
    </font>
    <font>
      <i/>
      <sz val="9"/>
      <name val="Times New Roman"/>
      <family val="1"/>
      <charset val="204"/>
    </font>
    <font>
      <b/>
      <i/>
      <sz val="8"/>
      <name val="Times New Roman"/>
      <family val="1"/>
      <charset val="204"/>
    </font>
    <font>
      <b/>
      <sz val="8"/>
      <name val="Arial Cyr"/>
      <charset val="204"/>
    </font>
  </fonts>
  <fills count="11">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FFFFFF"/>
        <bgColor rgb="FFFFFFFF"/>
      </patternFill>
    </fill>
    <fill>
      <patternFill patternType="solid">
        <fgColor rgb="FFFFFF00"/>
        <bgColor indexed="64"/>
      </patternFill>
    </fill>
    <fill>
      <patternFill patternType="solid">
        <fgColor rgb="FFFFFF00"/>
        <bgColor rgb="FFFFFFFF"/>
      </patternFill>
    </fill>
    <fill>
      <patternFill patternType="solid">
        <fgColor theme="4" tint="0.59999389629810485"/>
        <bgColor indexed="64"/>
      </patternFill>
    </fill>
    <fill>
      <patternFill patternType="solid">
        <fgColor theme="4" tint="0.59999389629810485"/>
        <bgColor rgb="FFFFFFFF"/>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theme="0"/>
      </left>
      <right style="thin">
        <color theme="0"/>
      </right>
      <top style="thin">
        <color theme="0"/>
      </top>
      <bottom style="thin">
        <color theme="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2"/>
      </right>
      <top style="thin">
        <color theme="2"/>
      </top>
      <bottom style="thin">
        <color theme="2"/>
      </bottom>
      <diagonal/>
    </border>
    <border>
      <left/>
      <right/>
      <top style="thin">
        <color theme="2"/>
      </top>
      <bottom style="thin">
        <color theme="2"/>
      </bottom>
      <diagonal/>
    </border>
    <border>
      <left style="thin">
        <color theme="2"/>
      </left>
      <right/>
      <top style="thin">
        <color theme="2"/>
      </top>
      <bottom style="thin">
        <color theme="2"/>
      </bottom>
      <diagonal/>
    </border>
    <border>
      <left/>
      <right/>
      <top/>
      <bottom style="thin">
        <color theme="1" tint="0.499984740745262"/>
      </bottom>
      <diagonal/>
    </border>
    <border>
      <left/>
      <right/>
      <top style="thin">
        <color theme="2"/>
      </top>
      <bottom/>
      <diagonal/>
    </border>
    <border>
      <left/>
      <right/>
      <top/>
      <bottom style="thin">
        <color theme="2"/>
      </bottom>
      <diagonal/>
    </border>
    <border>
      <left/>
      <right style="thin">
        <color indexed="64"/>
      </right>
      <top style="thin">
        <color indexed="64"/>
      </top>
      <bottom/>
      <diagonal/>
    </border>
    <border>
      <left/>
      <right style="thin">
        <color indexed="64"/>
      </right>
      <top/>
      <bottom style="thin">
        <color indexed="64"/>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rgb="FFEBEBEB"/>
      </left>
      <right style="thin">
        <color rgb="FFEBEBEB"/>
      </right>
      <top style="thin">
        <color rgb="FFEBEBEB"/>
      </top>
      <bottom style="thin">
        <color rgb="FFEBEBEB"/>
      </bottom>
      <diagonal/>
    </border>
    <border>
      <left style="thin">
        <color theme="0"/>
      </left>
      <right style="thin">
        <color theme="0"/>
      </right>
      <top style="thin">
        <color theme="1" tint="0.499984740745262"/>
      </top>
      <bottom style="thin">
        <color theme="0"/>
      </bottom>
      <diagonal/>
    </border>
    <border>
      <left style="thin">
        <color theme="0"/>
      </left>
      <right style="thin">
        <color theme="0"/>
      </right>
      <top style="thin">
        <color theme="0"/>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right/>
      <top style="thin">
        <color theme="0"/>
      </top>
      <bottom style="thin">
        <color indexed="64"/>
      </bottom>
      <diagonal/>
    </border>
    <border>
      <left/>
      <right/>
      <top/>
      <bottom style="thin">
        <color indexed="64"/>
      </bottom>
      <diagonal/>
    </border>
    <border>
      <left style="thin">
        <color theme="2"/>
      </left>
      <right/>
      <top/>
      <bottom style="thin">
        <color theme="2"/>
      </bottom>
      <diagonal/>
    </border>
    <border>
      <left/>
      <right style="thin">
        <color theme="2"/>
      </right>
      <top/>
      <bottom style="thin">
        <color theme="2"/>
      </bottom>
      <diagonal/>
    </border>
    <border>
      <left style="thin">
        <color theme="0"/>
      </left>
      <right/>
      <top/>
      <bottom/>
      <diagonal/>
    </border>
  </borders>
  <cellStyleXfs count="14">
    <xf numFmtId="0" fontId="0" fillId="0" borderId="0"/>
    <xf numFmtId="0" fontId="3" fillId="0" borderId="0"/>
    <xf numFmtId="0" fontId="10" fillId="0" borderId="0"/>
    <xf numFmtId="0" fontId="22"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169" fontId="10" fillId="0" borderId="0" applyFont="0" applyFill="0" applyBorder="0" applyAlignment="0" applyProtection="0"/>
    <xf numFmtId="170" fontId="1" fillId="0" borderId="0" applyFont="0" applyFill="0" applyBorder="0" applyAlignment="0" applyProtection="0"/>
    <xf numFmtId="171" fontId="10" fillId="0" borderId="0" applyFont="0" applyFill="0" applyBorder="0" applyAlignment="0" applyProtection="0"/>
    <xf numFmtId="0" fontId="34" fillId="0" borderId="0" applyNumberFormat="0" applyFill="0" applyBorder="0" applyAlignment="0" applyProtection="0"/>
    <xf numFmtId="164" fontId="10" fillId="0" borderId="0" applyFont="0" applyFill="0" applyBorder="0" applyAlignment="0" applyProtection="0"/>
  </cellStyleXfs>
  <cellXfs count="293">
    <xf numFmtId="0" fontId="0" fillId="0" borderId="0" xfId="0"/>
    <xf numFmtId="0" fontId="5" fillId="0" borderId="0" xfId="0" applyFont="1" applyAlignment="1">
      <alignment vertical="center"/>
    </xf>
    <xf numFmtId="0" fontId="4" fillId="0" borderId="0" xfId="0" applyFont="1" applyAlignment="1">
      <alignment vertical="center"/>
    </xf>
    <xf numFmtId="0" fontId="4" fillId="0" borderId="0" xfId="0" applyFont="1"/>
    <xf numFmtId="49" fontId="5" fillId="0" borderId="5" xfId="0" applyNumberFormat="1"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49" fontId="5" fillId="0" borderId="0" xfId="0" applyNumberFormat="1" applyFont="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right" vertical="center"/>
    </xf>
    <xf numFmtId="49" fontId="4" fillId="0" borderId="0" xfId="0" applyNumberFormat="1" applyFont="1" applyFill="1" applyBorder="1" applyAlignment="1">
      <alignment horizontal="right" vertical="center"/>
    </xf>
    <xf numFmtId="0" fontId="5" fillId="0" borderId="1"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Alignment="1">
      <alignment horizontal="right" vertical="center"/>
    </xf>
    <xf numFmtId="49" fontId="4" fillId="0" borderId="0" xfId="0" applyNumberFormat="1" applyFont="1" applyAlignment="1">
      <alignment vertical="center"/>
    </xf>
    <xf numFmtId="0" fontId="4" fillId="0" borderId="0" xfId="0" applyFont="1" applyAlignment="1">
      <alignment horizontal="right" vertical="center"/>
    </xf>
    <xf numFmtId="0" fontId="4" fillId="0" borderId="0" xfId="0" applyFont="1" applyAlignment="1">
      <alignment horizontal="right"/>
    </xf>
    <xf numFmtId="49" fontId="4" fillId="0" borderId="0" xfId="0" applyNumberFormat="1" applyFont="1"/>
    <xf numFmtId="0" fontId="11" fillId="0" borderId="0" xfId="1" applyFont="1" applyFill="1" applyBorder="1"/>
    <xf numFmtId="0" fontId="0" fillId="0" borderId="0" xfId="0" applyAlignment="1">
      <alignment vertical="center"/>
    </xf>
    <xf numFmtId="49" fontId="6" fillId="0" borderId="0" xfId="0" applyNumberFormat="1" applyFont="1" applyAlignment="1">
      <alignment horizontal="center" vertical="center" wrapText="1"/>
    </xf>
    <xf numFmtId="0" fontId="16" fillId="0" borderId="0" xfId="0" applyFont="1" applyAlignment="1">
      <alignment vertical="center"/>
    </xf>
    <xf numFmtId="0" fontId="0" fillId="0" borderId="0" xfId="0" applyFont="1" applyAlignment="1">
      <alignment vertical="center"/>
    </xf>
    <xf numFmtId="0" fontId="11" fillId="0" borderId="0" xfId="1" applyFont="1" applyFill="1" applyBorder="1" applyAlignment="1">
      <alignment vertical="center" wrapText="1"/>
    </xf>
    <xf numFmtId="165" fontId="11" fillId="0" borderId="0" xfId="1" applyNumberFormat="1" applyFont="1" applyFill="1" applyBorder="1" applyAlignment="1">
      <alignment horizontal="right" vertical="center" wrapText="1"/>
    </xf>
    <xf numFmtId="0" fontId="4" fillId="0" borderId="0" xfId="0" applyFont="1" applyFill="1" applyAlignment="1">
      <alignment vertical="center"/>
    </xf>
    <xf numFmtId="0" fontId="4" fillId="0" borderId="0" xfId="2" applyFont="1" applyFill="1" applyBorder="1" applyAlignment="1">
      <alignment vertical="center"/>
    </xf>
    <xf numFmtId="0" fontId="20" fillId="0" borderId="0" xfId="2" applyFont="1" applyFill="1" applyBorder="1" applyAlignment="1">
      <alignment vertical="center"/>
    </xf>
    <xf numFmtId="0" fontId="0" fillId="0" borderId="0" xfId="0" applyFont="1" applyFill="1" applyAlignment="1">
      <alignment vertical="center"/>
    </xf>
    <xf numFmtId="0" fontId="4" fillId="0" borderId="0" xfId="2" applyFont="1" applyFill="1" applyBorder="1" applyAlignment="1">
      <alignment horizontal="right" vertical="center"/>
    </xf>
    <xf numFmtId="0" fontId="4" fillId="4" borderId="0" xfId="0" applyFont="1" applyFill="1" applyAlignment="1">
      <alignment vertical="center"/>
    </xf>
    <xf numFmtId="0" fontId="0" fillId="4" borderId="0" xfId="0" applyFill="1" applyAlignment="1">
      <alignment vertical="center"/>
    </xf>
    <xf numFmtId="0" fontId="4" fillId="4" borderId="0" xfId="0" applyFont="1" applyFill="1" applyAlignment="1">
      <alignment horizontal="right" vertical="center"/>
    </xf>
    <xf numFmtId="0" fontId="25" fillId="4" borderId="0" xfId="0" applyFont="1" applyFill="1" applyAlignment="1">
      <alignment vertical="center" wrapText="1"/>
    </xf>
    <xf numFmtId="0" fontId="14" fillId="4" borderId="1" xfId="0" applyFont="1" applyFill="1" applyBorder="1" applyAlignment="1">
      <alignment horizontal="center" vertical="center"/>
    </xf>
    <xf numFmtId="0" fontId="3" fillId="0" borderId="0" xfId="1"/>
    <xf numFmtId="0" fontId="3" fillId="3" borderId="0" xfId="1" applyFill="1"/>
    <xf numFmtId="0" fontId="3" fillId="2" borderId="0" xfId="1" applyFill="1"/>
    <xf numFmtId="165" fontId="29" fillId="0" borderId="0" xfId="0" applyNumberFormat="1" applyFont="1" applyAlignment="1">
      <alignment horizontal="right" vertical="center"/>
    </xf>
    <xf numFmtId="0" fontId="5" fillId="4" borderId="0" xfId="0" applyFont="1" applyFill="1" applyAlignment="1">
      <alignment vertical="center"/>
    </xf>
    <xf numFmtId="0" fontId="17" fillId="3" borderId="0" xfId="0" applyFont="1" applyFill="1" applyBorder="1" applyAlignment="1">
      <alignment vertical="center" wrapText="1"/>
    </xf>
    <xf numFmtId="165" fontId="13" fillId="3" borderId="10" xfId="0" applyNumberFormat="1" applyFont="1" applyFill="1" applyBorder="1" applyAlignment="1">
      <alignment horizontal="right" vertical="center" wrapText="1"/>
    </xf>
    <xf numFmtId="165" fontId="12" fillId="0" borderId="10" xfId="0" applyNumberFormat="1" applyFont="1" applyBorder="1" applyAlignment="1">
      <alignment horizontal="right" vertical="center" wrapText="1"/>
    </xf>
    <xf numFmtId="165" fontId="14" fillId="0" borderId="10" xfId="0" applyNumberFormat="1" applyFont="1" applyBorder="1" applyAlignment="1">
      <alignment horizontal="right" vertical="center" wrapText="1"/>
    </xf>
    <xf numFmtId="165" fontId="27" fillId="0" borderId="10" xfId="0" applyNumberFormat="1" applyFont="1" applyBorder="1" applyAlignment="1">
      <alignment horizontal="right" vertical="center" wrapText="1"/>
    </xf>
    <xf numFmtId="165" fontId="13" fillId="2" borderId="10" xfId="0" applyNumberFormat="1" applyFont="1" applyFill="1" applyBorder="1" applyAlignment="1">
      <alignment horizontal="right" vertical="center" wrapText="1"/>
    </xf>
    <xf numFmtId="165" fontId="13" fillId="4" borderId="10" xfId="0" applyNumberFormat="1" applyFont="1" applyFill="1" applyBorder="1" applyAlignment="1">
      <alignment horizontal="right" vertical="center" wrapText="1"/>
    </xf>
    <xf numFmtId="165" fontId="27" fillId="4" borderId="10" xfId="0" applyNumberFormat="1" applyFont="1" applyFill="1" applyBorder="1" applyAlignment="1">
      <alignment horizontal="right" vertical="center" wrapText="1"/>
    </xf>
    <xf numFmtId="165" fontId="13" fillId="5" borderId="10" xfId="0" applyNumberFormat="1" applyFont="1" applyFill="1" applyBorder="1" applyAlignment="1">
      <alignment horizontal="right" vertical="center" wrapText="1"/>
    </xf>
    <xf numFmtId="165" fontId="30" fillId="0" borderId="10" xfId="0" applyNumberFormat="1" applyFont="1" applyBorder="1" applyAlignment="1">
      <alignment horizontal="right" vertical="center" wrapText="1"/>
    </xf>
    <xf numFmtId="49" fontId="8" fillId="0" borderId="0" xfId="2" applyNumberFormat="1" applyFont="1" applyBorder="1" applyAlignment="1">
      <alignment vertical="center"/>
    </xf>
    <xf numFmtId="0" fontId="8" fillId="0" borderId="0" xfId="2" applyFont="1" applyBorder="1" applyAlignment="1">
      <alignment vertical="center" wrapText="1"/>
    </xf>
    <xf numFmtId="49" fontId="9" fillId="0" borderId="0" xfId="2" applyNumberFormat="1" applyFont="1" applyBorder="1" applyAlignment="1">
      <alignment vertical="center"/>
    </xf>
    <xf numFmtId="0" fontId="9" fillId="0" borderId="0" xfId="2" applyFont="1" applyBorder="1" applyAlignment="1">
      <alignment vertical="center" wrapText="1"/>
    </xf>
    <xf numFmtId="49" fontId="7" fillId="0" borderId="0" xfId="2" applyNumberFormat="1" applyFont="1" applyBorder="1" applyAlignment="1">
      <alignment vertical="center"/>
    </xf>
    <xf numFmtId="0" fontId="7" fillId="0" borderId="0" xfId="2" applyFont="1" applyBorder="1" applyAlignment="1">
      <alignment vertical="center" wrapText="1"/>
    </xf>
    <xf numFmtId="49" fontId="7" fillId="0" borderId="0" xfId="2" applyNumberFormat="1" applyFont="1" applyAlignment="1">
      <alignment vertical="center"/>
    </xf>
    <xf numFmtId="0" fontId="7" fillId="0" borderId="0" xfId="2" applyFont="1" applyAlignment="1">
      <alignment vertical="center" wrapText="1"/>
    </xf>
    <xf numFmtId="49" fontId="9" fillId="0" borderId="0" xfId="2" applyNumberFormat="1" applyFont="1" applyAlignment="1">
      <alignment vertical="center"/>
    </xf>
    <xf numFmtId="0" fontId="9" fillId="0" borderId="0" xfId="2" applyFont="1" applyAlignment="1">
      <alignment vertical="center" wrapText="1"/>
    </xf>
    <xf numFmtId="49" fontId="8" fillId="0" borderId="0" xfId="2" applyNumberFormat="1" applyFont="1" applyAlignment="1">
      <alignment vertical="center"/>
    </xf>
    <xf numFmtId="0" fontId="8" fillId="0" borderId="0" xfId="2" applyFont="1" applyAlignment="1">
      <alignment vertical="center" wrapText="1"/>
    </xf>
    <xf numFmtId="165" fontId="9" fillId="0" borderId="0" xfId="2" applyNumberFormat="1" applyFont="1" applyBorder="1" applyAlignment="1">
      <alignment vertical="center"/>
    </xf>
    <xf numFmtId="165" fontId="7" fillId="0" borderId="0" xfId="2" applyNumberFormat="1" applyFont="1" applyBorder="1" applyAlignment="1">
      <alignment vertical="center"/>
    </xf>
    <xf numFmtId="165" fontId="7" fillId="0" borderId="0" xfId="2" applyNumberFormat="1" applyFont="1" applyAlignment="1">
      <alignment vertical="center"/>
    </xf>
    <xf numFmtId="165" fontId="9" fillId="0" borderId="0" xfId="2" applyNumberFormat="1" applyFont="1" applyAlignment="1">
      <alignment vertical="center"/>
    </xf>
    <xf numFmtId="165" fontId="4" fillId="0" borderId="0" xfId="1" applyNumberFormat="1" applyFont="1" applyFill="1" applyBorder="1" applyAlignment="1">
      <alignment horizontal="right" vertical="center" wrapText="1"/>
    </xf>
    <xf numFmtId="0" fontId="5" fillId="0" borderId="0" xfId="0" applyFont="1" applyAlignment="1">
      <alignment horizontal="center" vertical="center"/>
    </xf>
    <xf numFmtId="165" fontId="9" fillId="0" borderId="0" xfId="0" applyNumberFormat="1" applyFont="1" applyFill="1" applyBorder="1" applyAlignment="1">
      <alignment vertical="center"/>
    </xf>
    <xf numFmtId="165" fontId="9" fillId="0" borderId="0" xfId="0" applyNumberFormat="1" applyFont="1" applyFill="1" applyAlignment="1">
      <alignment vertical="center"/>
    </xf>
    <xf numFmtId="165" fontId="5" fillId="0" borderId="0" xfId="0" applyNumberFormat="1" applyFont="1" applyFill="1" applyAlignment="1">
      <alignment vertical="center"/>
    </xf>
    <xf numFmtId="165" fontId="7" fillId="0" borderId="0" xfId="0" applyNumberFormat="1" applyFont="1" applyFill="1" applyAlignment="1">
      <alignment vertical="center"/>
    </xf>
    <xf numFmtId="0" fontId="20" fillId="0" borderId="0" xfId="0" applyFont="1" applyAlignment="1">
      <alignment vertical="center"/>
    </xf>
    <xf numFmtId="0" fontId="4" fillId="0" borderId="0" xfId="0" applyFont="1" applyAlignment="1">
      <alignment vertical="center"/>
    </xf>
    <xf numFmtId="0" fontId="29" fillId="0" borderId="0" xfId="0" applyFont="1" applyAlignment="1">
      <alignment vertical="center"/>
    </xf>
    <xf numFmtId="0" fontId="8" fillId="0" borderId="0" xfId="0" applyFont="1" applyAlignment="1">
      <alignment vertical="center"/>
    </xf>
    <xf numFmtId="49" fontId="7" fillId="0" borderId="0" xfId="2" applyNumberFormat="1" applyFont="1" applyAlignment="1">
      <alignment vertical="center" wrapText="1"/>
    </xf>
    <xf numFmtId="0" fontId="33" fillId="0" borderId="0" xfId="1" applyFont="1"/>
    <xf numFmtId="165" fontId="7" fillId="0" borderId="0" xfId="0" applyNumberFormat="1" applyFont="1" applyFill="1" applyBorder="1" applyAlignment="1">
      <alignment horizontal="right" vertical="center"/>
    </xf>
    <xf numFmtId="0" fontId="29" fillId="0" borderId="0" xfId="0" applyFont="1" applyAlignment="1">
      <alignment vertical="center" wrapText="1"/>
    </xf>
    <xf numFmtId="49" fontId="29" fillId="0" borderId="0" xfId="0" applyNumberFormat="1" applyFont="1" applyAlignment="1">
      <alignment vertical="center"/>
    </xf>
    <xf numFmtId="0" fontId="5" fillId="0" borderId="0" xfId="0" applyFont="1" applyAlignment="1">
      <alignment vertical="center"/>
    </xf>
    <xf numFmtId="165" fontId="5" fillId="0" borderId="0" xfId="0" applyNumberFormat="1" applyFont="1" applyAlignment="1">
      <alignment vertical="center"/>
    </xf>
    <xf numFmtId="49" fontId="9" fillId="0" borderId="0" xfId="0" applyNumberFormat="1" applyFont="1" applyAlignment="1">
      <alignment vertical="center"/>
    </xf>
    <xf numFmtId="165" fontId="5" fillId="0" borderId="0" xfId="0" applyNumberFormat="1" applyFont="1" applyAlignment="1">
      <alignment horizontal="right" vertical="center"/>
    </xf>
    <xf numFmtId="0" fontId="9" fillId="0" borderId="0" xfId="0" applyFont="1" applyAlignment="1">
      <alignment vertical="center" wrapText="1"/>
    </xf>
    <xf numFmtId="165" fontId="9" fillId="0" borderId="0" xfId="0" applyNumberFormat="1" applyFont="1" applyAlignment="1">
      <alignment vertical="center"/>
    </xf>
    <xf numFmtId="165" fontId="9" fillId="0" borderId="0" xfId="0" applyNumberFormat="1" applyFont="1" applyAlignment="1">
      <alignment horizontal="center" vertical="center"/>
    </xf>
    <xf numFmtId="0" fontId="7" fillId="0" borderId="0" xfId="0" applyFont="1" applyAlignment="1">
      <alignment vertical="center" wrapText="1"/>
    </xf>
    <xf numFmtId="165" fontId="7" fillId="0" borderId="0" xfId="0" applyNumberFormat="1" applyFont="1" applyAlignment="1">
      <alignment vertical="center"/>
    </xf>
    <xf numFmtId="0" fontId="8" fillId="0" borderId="0" xfId="0" applyFont="1" applyAlignment="1">
      <alignment vertical="center" wrapText="1"/>
    </xf>
    <xf numFmtId="165" fontId="8" fillId="0" borderId="0" xfId="0" applyNumberFormat="1" applyFont="1" applyAlignment="1">
      <alignment vertical="center"/>
    </xf>
    <xf numFmtId="49" fontId="5" fillId="0" borderId="0" xfId="0" applyNumberFormat="1" applyFont="1" applyAlignment="1">
      <alignment vertical="center"/>
    </xf>
    <xf numFmtId="0" fontId="5" fillId="0" borderId="0" xfId="0" applyFont="1" applyAlignment="1">
      <alignment vertical="center" wrapText="1"/>
    </xf>
    <xf numFmtId="166" fontId="17" fillId="3" borderId="0" xfId="8" applyNumberFormat="1" applyFont="1" applyFill="1" applyBorder="1" applyAlignment="1">
      <alignment horizontal="right" vertical="center" wrapText="1"/>
    </xf>
    <xf numFmtId="0" fontId="15" fillId="0" borderId="0" xfId="7" applyFont="1" applyAlignment="1">
      <alignment vertical="center"/>
    </xf>
    <xf numFmtId="0" fontId="1" fillId="0" borderId="0" xfId="7"/>
    <xf numFmtId="0" fontId="23" fillId="0" borderId="0" xfId="7" applyFont="1"/>
    <xf numFmtId="167" fontId="24" fillId="0" borderId="0" xfId="8" applyNumberFormat="1" applyFont="1" applyAlignment="1">
      <alignment horizontal="left" vertical="center" wrapText="1"/>
    </xf>
    <xf numFmtId="167" fontId="24" fillId="0" borderId="0" xfId="8" applyNumberFormat="1" applyFont="1" applyAlignment="1">
      <alignment horizontal="center" vertical="center" wrapText="1"/>
    </xf>
    <xf numFmtId="168" fontId="24" fillId="0" borderId="0" xfId="8" applyNumberFormat="1" applyFont="1" applyAlignment="1">
      <alignment horizontal="center" vertical="center" wrapText="1"/>
    </xf>
    <xf numFmtId="168" fontId="24" fillId="0" borderId="0" xfId="8" applyNumberFormat="1" applyFont="1" applyAlignment="1">
      <alignment horizontal="left" vertical="center" wrapText="1"/>
    </xf>
    <xf numFmtId="167" fontId="24" fillId="0" borderId="0" xfId="8" applyNumberFormat="1" applyFont="1" applyAlignment="1">
      <alignment vertical="center" wrapText="1"/>
    </xf>
    <xf numFmtId="0" fontId="1" fillId="0" borderId="0" xfId="7" applyAlignment="1">
      <alignment wrapText="1"/>
    </xf>
    <xf numFmtId="165" fontId="17" fillId="3" borderId="0" xfId="0" applyNumberFormat="1" applyFont="1" applyFill="1" applyAlignment="1">
      <alignment horizontal="right" vertical="center" wrapText="1"/>
    </xf>
    <xf numFmtId="0" fontId="5"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168" fontId="24" fillId="0" borderId="0" xfId="8" applyNumberFormat="1" applyFont="1" applyAlignment="1">
      <alignment horizontal="left" vertical="center" wrapText="1"/>
    </xf>
    <xf numFmtId="167" fontId="24" fillId="0" borderId="0" xfId="8" applyNumberFormat="1" applyFont="1" applyAlignment="1">
      <alignment horizontal="left" vertical="center" wrapText="1"/>
    </xf>
    <xf numFmtId="0" fontId="11" fillId="0" borderId="20" xfId="0" applyFont="1" applyBorder="1" applyAlignment="1">
      <alignment horizontal="left" vertical="center" wrapText="1"/>
    </xf>
    <xf numFmtId="0" fontId="11" fillId="0" borderId="20" xfId="0" applyFont="1" applyFill="1" applyBorder="1" applyAlignment="1">
      <alignment horizontal="left" vertical="center" wrapText="1"/>
    </xf>
    <xf numFmtId="0" fontId="36" fillId="0" borderId="10" xfId="0" applyFont="1" applyBorder="1" applyAlignment="1">
      <alignment horizontal="center" vertical="center"/>
    </xf>
    <xf numFmtId="0" fontId="36" fillId="0" borderId="10" xfId="0" applyFont="1" applyBorder="1" applyAlignment="1">
      <alignment horizontal="justify" vertical="center" wrapText="1"/>
    </xf>
    <xf numFmtId="0" fontId="4" fillId="0" borderId="0" xfId="0" applyFont="1" applyAlignment="1">
      <alignment horizontal="justify" vertical="center" wrapText="1"/>
    </xf>
    <xf numFmtId="0" fontId="23" fillId="0" borderId="10" xfId="0" applyFont="1" applyBorder="1" applyAlignment="1">
      <alignment vertical="center"/>
    </xf>
    <xf numFmtId="0" fontId="4" fillId="0" borderId="10" xfId="0" applyFont="1" applyBorder="1" applyAlignment="1">
      <alignment horizontal="justify" vertical="center" wrapText="1"/>
    </xf>
    <xf numFmtId="0" fontId="36" fillId="3" borderId="10" xfId="0" applyFont="1" applyFill="1" applyBorder="1" applyAlignment="1">
      <alignment horizontal="center" vertical="center"/>
    </xf>
    <xf numFmtId="49" fontId="6" fillId="0" borderId="0" xfId="0" applyNumberFormat="1" applyFont="1" applyAlignment="1">
      <alignment horizontal="center" wrapText="1"/>
    </xf>
    <xf numFmtId="49" fontId="6" fillId="0" borderId="0" xfId="0" applyNumberFormat="1" applyFont="1" applyAlignment="1">
      <alignment horizontal="center" vertical="center" wrapText="1"/>
    </xf>
    <xf numFmtId="0" fontId="0" fillId="0" borderId="0" xfId="0" applyAlignment="1">
      <alignment horizontal="center" vertical="center" wrapText="1"/>
    </xf>
    <xf numFmtId="0" fontId="18" fillId="4" borderId="0" xfId="0" applyFont="1" applyFill="1" applyAlignment="1">
      <alignment horizontal="center" vertical="center"/>
    </xf>
    <xf numFmtId="0" fontId="19" fillId="4" borderId="0" xfId="0" applyFont="1" applyFill="1" applyAlignment="1">
      <alignment vertical="center"/>
    </xf>
    <xf numFmtId="168" fontId="24" fillId="0" borderId="0" xfId="8" applyNumberFormat="1" applyFont="1" applyAlignment="1">
      <alignment horizontal="left" vertical="center" wrapText="1"/>
    </xf>
    <xf numFmtId="167" fontId="24" fillId="0" borderId="0" xfId="8" applyNumberFormat="1" applyFont="1" applyAlignment="1">
      <alignment horizontal="left" vertical="center" wrapText="1"/>
    </xf>
    <xf numFmtId="0" fontId="7" fillId="0" borderId="0" xfId="0" applyFont="1" applyAlignment="1">
      <alignment vertical="center"/>
    </xf>
    <xf numFmtId="0" fontId="21" fillId="0" borderId="0" xfId="0" applyFont="1"/>
    <xf numFmtId="49" fontId="9" fillId="7" borderId="0" xfId="0" applyNumberFormat="1" applyFont="1" applyFill="1" applyAlignment="1">
      <alignment vertical="center"/>
    </xf>
    <xf numFmtId="0" fontId="9" fillId="7" borderId="0" xfId="0" applyFont="1" applyFill="1" applyAlignment="1">
      <alignment vertical="center" wrapText="1"/>
    </xf>
    <xf numFmtId="165" fontId="9" fillId="7" borderId="0" xfId="0" applyNumberFormat="1" applyFont="1" applyFill="1" applyAlignment="1">
      <alignment horizontal="right" vertical="center"/>
    </xf>
    <xf numFmtId="49" fontId="5" fillId="7" borderId="0" xfId="0" applyNumberFormat="1" applyFont="1" applyFill="1" applyAlignment="1">
      <alignment vertical="center"/>
    </xf>
    <xf numFmtId="165" fontId="5" fillId="0" borderId="0" xfId="0" applyNumberFormat="1" applyFont="1" applyAlignment="1">
      <alignment horizontal="right" vertical="top"/>
    </xf>
    <xf numFmtId="49" fontId="9" fillId="0" borderId="0" xfId="0" applyNumberFormat="1" applyFont="1" applyAlignment="1">
      <alignment horizontal="left" vertical="top"/>
    </xf>
    <xf numFmtId="0" fontId="9" fillId="0" borderId="0" xfId="0" applyFont="1" applyAlignment="1">
      <alignment horizontal="left" vertical="top" wrapText="1"/>
    </xf>
    <xf numFmtId="0" fontId="5" fillId="0" borderId="0" xfId="0" applyFont="1" applyAlignment="1">
      <alignment vertical="top"/>
    </xf>
    <xf numFmtId="49" fontId="7" fillId="0" borderId="0" xfId="0" applyNumberFormat="1" applyFont="1" applyAlignment="1">
      <alignment horizontal="left" vertical="top"/>
    </xf>
    <xf numFmtId="0" fontId="7" fillId="0" borderId="0" xfId="0" applyFont="1" applyAlignment="1">
      <alignment horizontal="left" vertical="top" wrapText="1"/>
    </xf>
    <xf numFmtId="0" fontId="21" fillId="0" borderId="0" xfId="0" applyFont="1" applyAlignment="1">
      <alignment horizontal="left" vertical="top"/>
    </xf>
    <xf numFmtId="49" fontId="5" fillId="0" borderId="0" xfId="0" applyNumberFormat="1" applyFont="1" applyAlignment="1">
      <alignment horizontal="left" vertical="top"/>
    </xf>
    <xf numFmtId="0" fontId="5" fillId="0" borderId="0" xfId="0" applyFont="1" applyAlignment="1">
      <alignment horizontal="left" vertical="top" wrapText="1"/>
    </xf>
    <xf numFmtId="168" fontId="24" fillId="0" borderId="16" xfId="8" applyNumberFormat="1" applyFont="1" applyBorder="1" applyAlignment="1">
      <alignment vertical="center" wrapText="1"/>
    </xf>
    <xf numFmtId="0" fontId="26" fillId="0" borderId="26" xfId="1" applyFont="1" applyFill="1" applyBorder="1" applyAlignment="1">
      <alignment horizontal="center" vertical="center" wrapText="1"/>
    </xf>
    <xf numFmtId="165" fontId="13" fillId="5" borderId="21" xfId="0" applyNumberFormat="1" applyFont="1" applyFill="1" applyBorder="1" applyAlignment="1">
      <alignment horizontal="right" vertical="center" wrapText="1"/>
    </xf>
    <xf numFmtId="0" fontId="32" fillId="0" borderId="28"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31" fillId="0" borderId="1" xfId="7" applyFont="1" applyFill="1" applyBorder="1" applyAlignment="1">
      <alignment horizontal="center" vertical="center" wrapText="1"/>
    </xf>
    <xf numFmtId="0" fontId="28" fillId="0" borderId="1" xfId="7" applyFont="1" applyFill="1" applyBorder="1" applyAlignment="1">
      <alignment horizontal="center" vertical="center" wrapText="1"/>
    </xf>
    <xf numFmtId="165" fontId="0" fillId="0" borderId="0" xfId="0" applyNumberFormat="1" applyFont="1" applyFill="1" applyAlignment="1">
      <alignment vertical="center"/>
    </xf>
    <xf numFmtId="165" fontId="20" fillId="0" borderId="0" xfId="0" applyNumberFormat="1" applyFont="1" applyAlignment="1">
      <alignment vertical="center"/>
    </xf>
    <xf numFmtId="49" fontId="9" fillId="6" borderId="23" xfId="0" applyNumberFormat="1" applyFont="1" applyFill="1" applyBorder="1" applyAlignment="1">
      <alignment horizontal="left" vertical="center" wrapText="1"/>
    </xf>
    <xf numFmtId="0" fontId="35" fillId="3" borderId="10" xfId="0" applyFont="1" applyFill="1" applyBorder="1" applyAlignment="1">
      <alignment horizontal="justify" vertical="center" wrapText="1"/>
    </xf>
    <xf numFmtId="0" fontId="35" fillId="3" borderId="10" xfId="0" applyFont="1" applyFill="1" applyBorder="1" applyAlignment="1">
      <alignment horizontal="center" vertical="center"/>
    </xf>
    <xf numFmtId="0" fontId="35" fillId="5" borderId="21" xfId="0" applyFont="1" applyFill="1" applyBorder="1" applyAlignment="1">
      <alignment horizontal="center" vertical="center"/>
    </xf>
    <xf numFmtId="0" fontId="35" fillId="5" borderId="21" xfId="0" applyFont="1" applyFill="1" applyBorder="1" applyAlignment="1">
      <alignment horizontal="justify" vertical="center" wrapText="1"/>
    </xf>
    <xf numFmtId="0" fontId="35" fillId="0" borderId="10" xfId="0" applyFont="1" applyBorder="1" applyAlignment="1">
      <alignment horizontal="center" vertical="center"/>
    </xf>
    <xf numFmtId="0" fontId="35" fillId="0" borderId="10" xfId="0" applyFont="1" applyBorder="1" applyAlignment="1">
      <alignment horizontal="justify" vertical="center" wrapText="1"/>
    </xf>
    <xf numFmtId="0" fontId="35" fillId="5" borderId="10" xfId="0" applyFont="1" applyFill="1" applyBorder="1" applyAlignment="1">
      <alignment horizontal="center" vertical="center"/>
    </xf>
    <xf numFmtId="0" fontId="35" fillId="5" borderId="10" xfId="0" applyFont="1" applyFill="1" applyBorder="1" applyAlignment="1">
      <alignment horizontal="justify" vertical="center" wrapText="1"/>
    </xf>
    <xf numFmtId="165" fontId="8" fillId="4" borderId="0" xfId="0" applyNumberFormat="1" applyFont="1" applyFill="1" applyAlignment="1">
      <alignment vertical="center"/>
    </xf>
    <xf numFmtId="0" fontId="7" fillId="0" borderId="0" xfId="0" applyFont="1" applyBorder="1" applyAlignment="1">
      <alignment vertical="center" wrapText="1"/>
    </xf>
    <xf numFmtId="168" fontId="29" fillId="0" borderId="0" xfId="13" applyNumberFormat="1" applyFont="1" applyAlignment="1">
      <alignment horizontal="right" vertical="center" wrapText="1"/>
    </xf>
    <xf numFmtId="168" fontId="24" fillId="0" borderId="0" xfId="13" applyNumberFormat="1" applyFont="1" applyAlignment="1">
      <alignment horizontal="right" vertical="center" wrapText="1"/>
    </xf>
    <xf numFmtId="165" fontId="17" fillId="3" borderId="0" xfId="0" applyNumberFormat="1" applyFont="1" applyFill="1" applyAlignment="1">
      <alignment horizontal="right" vertical="top" wrapText="1"/>
    </xf>
    <xf numFmtId="165" fontId="11" fillId="0" borderId="0" xfId="0" applyNumberFormat="1" applyFont="1" applyAlignment="1">
      <alignment horizontal="right" vertical="center" wrapText="1"/>
    </xf>
    <xf numFmtId="165" fontId="11" fillId="0" borderId="0" xfId="0" applyNumberFormat="1" applyFont="1" applyAlignment="1">
      <alignment horizontal="right" vertical="top" wrapText="1"/>
    </xf>
    <xf numFmtId="165" fontId="8" fillId="4" borderId="0" xfId="2" applyNumberFormat="1" applyFont="1" applyFill="1" applyAlignment="1">
      <alignment vertical="center"/>
    </xf>
    <xf numFmtId="165" fontId="9" fillId="4" borderId="0" xfId="2" applyNumberFormat="1" applyFont="1" applyFill="1" applyAlignment="1">
      <alignment vertical="center"/>
    </xf>
    <xf numFmtId="165" fontId="7" fillId="4" borderId="0" xfId="2" applyNumberFormat="1" applyFont="1" applyFill="1" applyAlignment="1">
      <alignment vertical="center"/>
    </xf>
    <xf numFmtId="165" fontId="5" fillId="0" borderId="0" xfId="2" applyNumberFormat="1" applyFont="1" applyAlignment="1">
      <alignment vertical="center"/>
    </xf>
    <xf numFmtId="165" fontId="38" fillId="4" borderId="0" xfId="2" applyNumberFormat="1" applyFont="1" applyFill="1" applyAlignment="1">
      <alignment vertical="center"/>
    </xf>
    <xf numFmtId="165" fontId="39" fillId="0" borderId="0" xfId="0" applyNumberFormat="1" applyFont="1" applyAlignment="1">
      <alignment vertical="center"/>
    </xf>
    <xf numFmtId="165" fontId="38" fillId="0" borderId="0" xfId="0" applyNumberFormat="1" applyFont="1" applyAlignment="1">
      <alignment vertical="center"/>
    </xf>
    <xf numFmtId="49" fontId="21" fillId="0" borderId="0" xfId="0" applyNumberFormat="1" applyFont="1" applyAlignment="1">
      <alignment horizontal="left" vertical="top"/>
    </xf>
    <xf numFmtId="49" fontId="7" fillId="0" borderId="0" xfId="0" applyNumberFormat="1" applyFont="1" applyAlignment="1">
      <alignment vertical="center"/>
    </xf>
    <xf numFmtId="49" fontId="21" fillId="0" borderId="0" xfId="0" applyNumberFormat="1" applyFont="1"/>
    <xf numFmtId="165" fontId="9" fillId="0" borderId="0" xfId="0" applyNumberFormat="1" applyFont="1" applyAlignment="1">
      <alignment horizontal="right" vertical="center"/>
    </xf>
    <xf numFmtId="0" fontId="40" fillId="0" borderId="0" xfId="0" applyFont="1" applyAlignment="1">
      <alignment horizontal="left"/>
    </xf>
    <xf numFmtId="0" fontId="40" fillId="0" borderId="0" xfId="0" applyFont="1"/>
    <xf numFmtId="165" fontId="7" fillId="0" borderId="0" xfId="0" applyNumberFormat="1" applyFont="1" applyAlignment="1">
      <alignment horizontal="right" vertical="center"/>
    </xf>
    <xf numFmtId="174" fontId="5" fillId="0" borderId="0" xfId="0" applyNumberFormat="1" applyFont="1" applyAlignment="1">
      <alignment horizontal="right" vertical="center"/>
    </xf>
    <xf numFmtId="174" fontId="5" fillId="0" borderId="0" xfId="0" applyNumberFormat="1" applyFont="1" applyAlignment="1">
      <alignment horizontal="right" vertical="top"/>
    </xf>
    <xf numFmtId="49"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0" xfId="0" applyFont="1" applyAlignment="1">
      <alignment horizontal="center" vertical="center"/>
    </xf>
    <xf numFmtId="49" fontId="6" fillId="0" borderId="0" xfId="0" applyNumberFormat="1" applyFont="1" applyAlignment="1">
      <alignment horizontal="center" wrapText="1"/>
    </xf>
    <xf numFmtId="0" fontId="9" fillId="0" borderId="3" xfId="0" applyFont="1" applyFill="1" applyBorder="1" applyAlignment="1">
      <alignment horizontal="center" vertical="center" wrapText="1"/>
    </xf>
    <xf numFmtId="0" fontId="6" fillId="0" borderId="0" xfId="2" applyFont="1" applyFill="1" applyBorder="1" applyAlignment="1">
      <alignment horizontal="center" vertical="center" wrapText="1"/>
    </xf>
    <xf numFmtId="165" fontId="12" fillId="4" borderId="10" xfId="0" applyNumberFormat="1" applyFont="1" applyFill="1" applyBorder="1" applyAlignment="1">
      <alignment horizontal="right" vertical="center" wrapText="1"/>
    </xf>
    <xf numFmtId="165" fontId="30" fillId="4" borderId="10" xfId="0" applyNumberFormat="1" applyFont="1" applyFill="1" applyBorder="1" applyAlignment="1">
      <alignment horizontal="right" vertical="center" wrapText="1"/>
    </xf>
    <xf numFmtId="165" fontId="14" fillId="4" borderId="10" xfId="0" applyNumberFormat="1" applyFont="1" applyFill="1" applyBorder="1" applyAlignment="1">
      <alignment horizontal="right" vertical="center" wrapText="1"/>
    </xf>
    <xf numFmtId="49"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0" xfId="0" applyFont="1" applyAlignment="1">
      <alignment horizontal="center" vertical="center"/>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6" fillId="0" borderId="0" xfId="0" applyNumberFormat="1" applyFont="1" applyAlignment="1">
      <alignment horizontal="center" wrapText="1"/>
    </xf>
    <xf numFmtId="49" fontId="9" fillId="0" borderId="9" xfId="0" applyNumberFormat="1"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0" fillId="0" borderId="0" xfId="0" applyAlignment="1"/>
    <xf numFmtId="0" fontId="8" fillId="6" borderId="23" xfId="0" applyFont="1" applyFill="1" applyBorder="1" applyAlignment="1">
      <alignment horizontal="center" vertical="center" wrapText="1"/>
    </xf>
    <xf numFmtId="49" fontId="9" fillId="0" borderId="18" xfId="0" applyNumberFormat="1" applyFont="1" applyBorder="1" applyAlignment="1">
      <alignment horizontal="center" vertical="center" wrapText="1"/>
    </xf>
    <xf numFmtId="49" fontId="9" fillId="0" borderId="19" xfId="0" applyNumberFormat="1" applyFont="1" applyBorder="1" applyAlignment="1">
      <alignment horizontal="center" vertical="center" wrapText="1"/>
    </xf>
    <xf numFmtId="49" fontId="6" fillId="0" borderId="0" xfId="0" applyNumberFormat="1" applyFont="1" applyAlignment="1">
      <alignment horizontal="center" vertical="center" wrapText="1"/>
    </xf>
    <xf numFmtId="0" fontId="0" fillId="0" borderId="0" xfId="0" applyAlignment="1">
      <alignment horizontal="center" vertical="center" wrapText="1"/>
    </xf>
    <xf numFmtId="0" fontId="37" fillId="0" borderId="6" xfId="0" applyFont="1" applyBorder="1" applyAlignment="1">
      <alignment horizontal="center" vertical="center" wrapText="1"/>
    </xf>
    <xf numFmtId="0" fontId="21" fillId="0" borderId="2" xfId="0" applyFont="1" applyBorder="1" applyAlignment="1">
      <alignment horizontal="center" vertical="center" wrapText="1"/>
    </xf>
    <xf numFmtId="0" fontId="6" fillId="0" borderId="0" xfId="2" applyFont="1" applyFill="1" applyBorder="1" applyAlignment="1">
      <alignment horizontal="center" vertical="center" wrapText="1"/>
    </xf>
    <xf numFmtId="0" fontId="4" fillId="4" borderId="0" xfId="0" applyFont="1" applyFill="1" applyBorder="1" applyAlignment="1">
      <alignment horizontal="right" vertical="center" wrapText="1"/>
    </xf>
    <xf numFmtId="0" fontId="4" fillId="4" borderId="0" xfId="0" applyFont="1" applyFill="1" applyAlignment="1">
      <alignment vertical="center"/>
    </xf>
    <xf numFmtId="0" fontId="18" fillId="4" borderId="0" xfId="0" applyFont="1" applyFill="1" applyAlignment="1">
      <alignment horizontal="center" vertical="center"/>
    </xf>
    <xf numFmtId="0" fontId="19" fillId="4" borderId="0" xfId="0" applyFont="1" applyFill="1" applyAlignment="1">
      <alignment vertical="center"/>
    </xf>
    <xf numFmtId="0" fontId="13" fillId="4" borderId="1" xfId="0" applyFont="1" applyFill="1" applyBorder="1" applyAlignment="1">
      <alignment horizontal="center" vertical="center" wrapText="1"/>
    </xf>
    <xf numFmtId="0" fontId="36" fillId="0" borderId="31" xfId="0" applyFont="1" applyBorder="1" applyAlignment="1">
      <alignment horizontal="left" vertical="center" wrapText="1"/>
    </xf>
    <xf numFmtId="0" fontId="36" fillId="0" borderId="0" xfId="0" applyFont="1" applyBorder="1" applyAlignment="1">
      <alignment horizontal="left" vertical="center" wrapText="1"/>
    </xf>
    <xf numFmtId="0" fontId="35" fillId="2" borderId="20" xfId="0" applyFont="1" applyFill="1" applyBorder="1" applyAlignment="1">
      <alignment horizontal="left" vertical="center" wrapText="1"/>
    </xf>
    <xf numFmtId="0" fontId="35" fillId="2" borderId="22" xfId="0" applyFont="1" applyFill="1" applyBorder="1" applyAlignment="1">
      <alignment horizontal="left" vertical="center" wrapText="1"/>
    </xf>
    <xf numFmtId="0" fontId="32" fillId="0" borderId="27" xfId="1" applyFont="1" applyFill="1" applyBorder="1" applyAlignment="1">
      <alignment horizontal="center" vertical="center"/>
    </xf>
    <xf numFmtId="0" fontId="32" fillId="0" borderId="28" xfId="1" applyFont="1" applyFill="1" applyBorder="1" applyAlignment="1">
      <alignment horizontal="center" vertical="center"/>
    </xf>
    <xf numFmtId="0" fontId="35" fillId="4" borderId="24" xfId="0" applyFont="1" applyFill="1" applyBorder="1" applyAlignment="1">
      <alignment horizontal="center" vertical="center"/>
    </xf>
    <xf numFmtId="0" fontId="35" fillId="4" borderId="10" xfId="0" applyFont="1" applyFill="1" applyBorder="1" applyAlignment="1">
      <alignment horizontal="center" vertical="center"/>
    </xf>
    <xf numFmtId="0" fontId="35" fillId="4" borderId="25" xfId="0" applyFont="1" applyFill="1" applyBorder="1" applyAlignment="1">
      <alignment horizontal="center" vertical="center"/>
    </xf>
    <xf numFmtId="0" fontId="26" fillId="0" borderId="11" xfId="1" applyFont="1" applyFill="1" applyBorder="1" applyAlignment="1">
      <alignment horizontal="center" vertical="center" wrapText="1"/>
    </xf>
    <xf numFmtId="0" fontId="15" fillId="0" borderId="15" xfId="1" applyFont="1" applyBorder="1" applyAlignment="1">
      <alignment horizontal="center" vertical="center" wrapText="1"/>
    </xf>
    <xf numFmtId="167" fontId="24" fillId="0" borderId="0" xfId="8" applyNumberFormat="1" applyFont="1" applyAlignment="1">
      <alignment horizontal="left" vertical="center" wrapText="1"/>
    </xf>
    <xf numFmtId="168" fontId="24" fillId="0" borderId="0" xfId="8" applyNumberFormat="1" applyFont="1" applyAlignment="1">
      <alignment horizontal="left" vertical="center" wrapText="1"/>
    </xf>
    <xf numFmtId="0" fontId="28" fillId="5" borderId="14" xfId="7" applyFont="1" applyFill="1" applyBorder="1" applyAlignment="1">
      <alignment horizontal="center" vertical="center" wrapText="1"/>
    </xf>
    <xf numFmtId="0" fontId="28" fillId="5" borderId="13" xfId="7" applyFont="1" applyFill="1" applyBorder="1" applyAlignment="1">
      <alignment horizontal="center" vertical="center" wrapText="1"/>
    </xf>
    <xf numFmtId="0" fontId="28" fillId="5" borderId="12" xfId="7" applyFont="1" applyFill="1" applyBorder="1" applyAlignment="1">
      <alignment horizontal="center" vertical="center" wrapText="1"/>
    </xf>
    <xf numFmtId="0" fontId="11" fillId="0" borderId="0" xfId="7" applyFont="1" applyFill="1" applyBorder="1" applyAlignment="1">
      <alignment horizontal="right" vertical="center"/>
    </xf>
    <xf numFmtId="0" fontId="15" fillId="0" borderId="0" xfId="7" applyFont="1" applyBorder="1" applyAlignment="1">
      <alignment horizontal="center" vertical="center"/>
    </xf>
    <xf numFmtId="0" fontId="31" fillId="0" borderId="1" xfId="7" applyFont="1" applyFill="1" applyBorder="1" applyAlignment="1">
      <alignment horizontal="center" vertical="center" wrapText="1"/>
    </xf>
    <xf numFmtId="0" fontId="28" fillId="5" borderId="29" xfId="7" applyFont="1" applyFill="1" applyBorder="1" applyAlignment="1">
      <alignment horizontal="center" vertical="center" wrapText="1"/>
    </xf>
    <xf numFmtId="0" fontId="28" fillId="5" borderId="17" xfId="7" applyFont="1" applyFill="1" applyBorder="1" applyAlignment="1">
      <alignment horizontal="center" vertical="center" wrapText="1"/>
    </xf>
    <xf numFmtId="0" fontId="28" fillId="5" borderId="30" xfId="7" applyFont="1" applyFill="1" applyBorder="1" applyAlignment="1">
      <alignment horizontal="center" vertical="center" wrapText="1"/>
    </xf>
    <xf numFmtId="173" fontId="9" fillId="6" borderId="0" xfId="13" applyNumberFormat="1" applyFont="1" applyFill="1" applyAlignment="1">
      <alignment horizontal="right" vertical="center"/>
    </xf>
    <xf numFmtId="173" fontId="5" fillId="6" borderId="0" xfId="13" applyNumberFormat="1" applyFont="1" applyFill="1" applyAlignment="1">
      <alignment horizontal="right" vertical="center"/>
    </xf>
    <xf numFmtId="173" fontId="7" fillId="6" borderId="0" xfId="13" applyNumberFormat="1" applyFont="1" applyFill="1" applyAlignment="1">
      <alignment horizontal="right" vertical="center"/>
    </xf>
    <xf numFmtId="49" fontId="7" fillId="6" borderId="23" xfId="0" applyNumberFormat="1" applyFont="1" applyFill="1" applyBorder="1" applyAlignment="1">
      <alignment horizontal="left" vertical="center" wrapText="1"/>
    </xf>
    <xf numFmtId="173" fontId="9" fillId="6" borderId="0" xfId="13" applyNumberFormat="1" applyFont="1" applyFill="1" applyBorder="1" applyAlignment="1">
      <alignment horizontal="right" vertical="center"/>
    </xf>
    <xf numFmtId="173" fontId="5" fillId="6" borderId="0" xfId="13" applyNumberFormat="1" applyFont="1" applyFill="1" applyBorder="1" applyAlignment="1">
      <alignment horizontal="right" vertical="center"/>
    </xf>
    <xf numFmtId="49" fontId="7" fillId="6" borderId="0" xfId="0" applyNumberFormat="1" applyFont="1" applyFill="1" applyBorder="1" applyAlignment="1">
      <alignment horizontal="left" vertical="center" wrapText="1"/>
    </xf>
    <xf numFmtId="172" fontId="8" fillId="6" borderId="23" xfId="0" applyNumberFormat="1" applyFont="1" applyFill="1" applyBorder="1" applyAlignment="1">
      <alignment horizontal="right" vertical="center"/>
    </xf>
    <xf numFmtId="173" fontId="8" fillId="6" borderId="0" xfId="13" applyNumberFormat="1" applyFont="1" applyFill="1" applyAlignment="1">
      <alignment horizontal="right" vertical="center"/>
    </xf>
    <xf numFmtId="173" fontId="29" fillId="6" borderId="0" xfId="13" applyNumberFormat="1" applyFont="1" applyFill="1" applyAlignment="1">
      <alignment horizontal="right" vertical="center"/>
    </xf>
    <xf numFmtId="172" fontId="9" fillId="6" borderId="23" xfId="0" applyNumberFormat="1" applyFont="1" applyFill="1" applyBorder="1" applyAlignment="1">
      <alignment horizontal="right" vertical="center"/>
    </xf>
    <xf numFmtId="175" fontId="9" fillId="0" borderId="23" xfId="0" applyNumberFormat="1" applyFont="1" applyBorder="1" applyAlignment="1">
      <alignment horizontal="right" vertical="center"/>
    </xf>
    <xf numFmtId="174" fontId="9" fillId="0" borderId="23" xfId="0" applyNumberFormat="1" applyFont="1" applyBorder="1" applyAlignment="1">
      <alignment horizontal="right" vertical="center"/>
    </xf>
    <xf numFmtId="175" fontId="7" fillId="0" borderId="23" xfId="0" applyNumberFormat="1" applyFont="1" applyBorder="1" applyAlignment="1">
      <alignment horizontal="right" vertical="center"/>
    </xf>
    <xf numFmtId="174" fontId="5" fillId="0" borderId="23" xfId="0" applyNumberFormat="1" applyFont="1" applyBorder="1" applyAlignment="1">
      <alignment horizontal="right" vertical="center"/>
    </xf>
    <xf numFmtId="0" fontId="0" fillId="0" borderId="0" xfId="0" applyFont="1" applyAlignment="1"/>
    <xf numFmtId="0" fontId="0" fillId="0" borderId="0" xfId="0" applyFont="1" applyAlignment="1"/>
    <xf numFmtId="173" fontId="9" fillId="8" borderId="0" xfId="13" applyNumberFormat="1" applyFont="1" applyFill="1" applyAlignment="1">
      <alignment horizontal="right" vertical="center"/>
    </xf>
    <xf numFmtId="173" fontId="9" fillId="8" borderId="0" xfId="13" applyNumberFormat="1" applyFont="1" applyFill="1" applyBorder="1" applyAlignment="1">
      <alignment horizontal="right" vertical="center"/>
    </xf>
    <xf numFmtId="173" fontId="9" fillId="6" borderId="0" xfId="13" applyNumberFormat="1" applyFont="1" applyFill="1" applyAlignment="1">
      <alignment horizontal="right"/>
    </xf>
    <xf numFmtId="0" fontId="0" fillId="0" borderId="0" xfId="0" applyFont="1" applyAlignment="1">
      <alignment horizontal="center" vertical="center" wrapText="1"/>
    </xf>
    <xf numFmtId="0" fontId="0" fillId="0" borderId="0" xfId="0" applyFont="1" applyAlignment="1">
      <alignment horizontal="center" vertical="center" wrapText="1"/>
    </xf>
    <xf numFmtId="0" fontId="9"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3" borderId="0" xfId="0" applyFont="1" applyFill="1" applyBorder="1" applyAlignment="1">
      <alignment vertical="center" wrapText="1"/>
    </xf>
    <xf numFmtId="0" fontId="9" fillId="3" borderId="0" xfId="0" applyFont="1" applyFill="1" applyBorder="1" applyAlignment="1">
      <alignment vertical="center" wrapText="1"/>
    </xf>
    <xf numFmtId="165" fontId="8" fillId="3" borderId="0" xfId="0" applyNumberFormat="1" applyFont="1" applyFill="1" applyAlignment="1">
      <alignment horizontal="right" vertical="center" wrapText="1"/>
    </xf>
    <xf numFmtId="165" fontId="9" fillId="3" borderId="0" xfId="0" applyNumberFormat="1" applyFont="1" applyFill="1" applyAlignment="1">
      <alignment horizontal="right" vertical="center" wrapText="1"/>
    </xf>
    <xf numFmtId="165" fontId="9" fillId="0" borderId="0" xfId="1" applyNumberFormat="1" applyFont="1" applyFill="1" applyBorder="1" applyAlignment="1">
      <alignment horizontal="right" vertical="center"/>
    </xf>
    <xf numFmtId="0" fontId="5" fillId="0" borderId="0" xfId="1" applyFont="1" applyFill="1" applyBorder="1"/>
    <xf numFmtId="165" fontId="7" fillId="0" borderId="0" xfId="1" applyNumberFormat="1" applyFont="1" applyFill="1" applyBorder="1" applyAlignment="1">
      <alignment horizontal="right" vertical="center"/>
    </xf>
    <xf numFmtId="165" fontId="5" fillId="0" borderId="0" xfId="1" applyNumberFormat="1" applyFont="1" applyFill="1" applyBorder="1" applyAlignment="1">
      <alignment horizontal="right" vertical="center"/>
    </xf>
    <xf numFmtId="0" fontId="7" fillId="0" borderId="0" xfId="1" applyFont="1" applyFill="1" applyBorder="1"/>
    <xf numFmtId="49" fontId="9" fillId="9" borderId="0" xfId="0" applyNumberFormat="1" applyFont="1" applyFill="1" applyAlignment="1">
      <alignment horizontal="left" vertical="top"/>
    </xf>
    <xf numFmtId="0" fontId="9" fillId="9" borderId="0" xfId="0" applyFont="1" applyFill="1" applyAlignment="1">
      <alignment horizontal="left" vertical="top" wrapText="1"/>
    </xf>
    <xf numFmtId="175" fontId="9" fillId="10" borderId="23" xfId="0" applyNumberFormat="1" applyFont="1" applyFill="1" applyBorder="1" applyAlignment="1">
      <alignment horizontal="right" vertical="center"/>
    </xf>
    <xf numFmtId="174" fontId="9" fillId="10" borderId="23" xfId="0" applyNumberFormat="1" applyFont="1" applyFill="1" applyBorder="1" applyAlignment="1">
      <alignment horizontal="right" vertical="center"/>
    </xf>
    <xf numFmtId="165" fontId="9" fillId="9" borderId="0" xfId="0" applyNumberFormat="1" applyFont="1" applyFill="1" applyAlignment="1">
      <alignment horizontal="right" vertical="center"/>
    </xf>
    <xf numFmtId="0" fontId="8" fillId="9" borderId="0" xfId="0" applyFont="1" applyFill="1" applyBorder="1" applyAlignment="1">
      <alignment horizontal="left" vertical="center"/>
    </xf>
    <xf numFmtId="165" fontId="20" fillId="9" borderId="0" xfId="0" applyNumberFormat="1" applyFont="1" applyFill="1" applyAlignment="1">
      <alignment horizontal="right" vertical="center"/>
    </xf>
    <xf numFmtId="165" fontId="20" fillId="9" borderId="0" xfId="0" applyNumberFormat="1" applyFont="1" applyFill="1" applyBorder="1" applyAlignment="1">
      <alignment horizontal="right" vertical="center"/>
    </xf>
    <xf numFmtId="0" fontId="20" fillId="9" borderId="0" xfId="0" applyFont="1" applyFill="1" applyAlignment="1">
      <alignment vertical="center" wrapText="1"/>
    </xf>
    <xf numFmtId="165" fontId="20" fillId="9" borderId="0" xfId="0" applyNumberFormat="1" applyFont="1" applyFill="1" applyAlignment="1">
      <alignment vertical="center"/>
    </xf>
    <xf numFmtId="49" fontId="8" fillId="9" borderId="0" xfId="0" applyNumberFormat="1" applyFont="1" applyFill="1" applyAlignment="1">
      <alignment vertical="center"/>
    </xf>
    <xf numFmtId="0" fontId="8" fillId="9" borderId="0" xfId="0" applyFont="1" applyFill="1" applyAlignment="1">
      <alignment vertical="center" wrapText="1"/>
    </xf>
    <xf numFmtId="165" fontId="8" fillId="9" borderId="0" xfId="0" applyNumberFormat="1" applyFont="1" applyFill="1" applyAlignment="1">
      <alignment vertical="center"/>
    </xf>
    <xf numFmtId="165" fontId="8" fillId="9" borderId="0" xfId="0" applyNumberFormat="1" applyFont="1" applyFill="1" applyAlignment="1">
      <alignment horizontal="right" vertical="center"/>
    </xf>
    <xf numFmtId="0" fontId="17" fillId="9" borderId="0" xfId="1" applyFont="1" applyFill="1" applyBorder="1" applyAlignment="1">
      <alignment vertical="center" wrapText="1"/>
    </xf>
    <xf numFmtId="165" fontId="20" fillId="9" borderId="0" xfId="1" applyNumberFormat="1" applyFont="1" applyFill="1" applyBorder="1" applyAlignment="1">
      <alignment horizontal="right" vertical="center" wrapText="1"/>
    </xf>
    <xf numFmtId="165" fontId="17" fillId="9" borderId="0" xfId="1" applyNumberFormat="1" applyFont="1" applyFill="1" applyBorder="1" applyAlignment="1">
      <alignment horizontal="right" vertical="center" wrapText="1"/>
    </xf>
    <xf numFmtId="165" fontId="17" fillId="9" borderId="0" xfId="0" applyNumberFormat="1" applyFont="1" applyFill="1" applyAlignment="1">
      <alignment horizontal="right" vertical="top" wrapText="1"/>
    </xf>
  </cellXfs>
  <cellStyles count="14">
    <cellStyle name="Normal" xfId="3"/>
    <cellStyle name="Гиперссылка 2" xfId="12"/>
    <cellStyle name="Обычный" xfId="0" builtinId="0"/>
    <cellStyle name="Обычный 10" xfId="2"/>
    <cellStyle name="Обычный 2" xfId="1"/>
    <cellStyle name="Обычный 3" xfId="5"/>
    <cellStyle name="Обычный 4" xfId="7"/>
    <cellStyle name="Финансовый" xfId="13" builtinId="3"/>
    <cellStyle name="Финансовый [0] 2" xfId="10"/>
    <cellStyle name="Финансовый [0] 3" xfId="11"/>
    <cellStyle name="Финансовый 2" xfId="4"/>
    <cellStyle name="Финансовый 2 2" xfId="9"/>
    <cellStyle name="Финансовый 3" xfId="6"/>
    <cellStyle name="Финансовый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dos-622-003\&#1054;&#1073;&#1084;&#1077;&#1085;&#1082;&#1072;\Users\mablaeva\Desktop\&#1044;&#1054;&#1050;&#1059;&#1052;&#1045;&#1053;&#1058;&#1067;\&#1044;&#1054;&#1050;&#1059;&#1052;&#1045;&#1053;&#1058;&#1067;%20&#1084;&#1086;&#1080;\&#1050;&#1053;&#1048;&#1043;&#1040;%20&#1077;&#1078;&#1077;&#1084;&#1077;&#1089;\&#1056;&#1072;&#1073;&#1086;&#1095;&#1080;&#1077;%20&#1090;&#1072;&#1073;\2020\&#1088;&#1072;&#1073;&#1086;&#1095;&#1072;&#1103;%20&#1085;&#1072;%201.07.20%20&#1086;&#1090;&#1095;&#1077;&#109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dos-622-003\&#1054;&#1073;&#1084;&#1077;&#1085;&#1082;&#1072;\Users\sinzhileva\Desktop\2020\2021\Users\ASYZDY~1\AppData\Local\Temp\&#1074;%20&#1082;&#1085;&#1080;&#1078;&#1082;&#1091;%20IFS%20&#1085;&#1072;%201%20&#1085;&#1086;&#1103;&#1073;&#1088;&#1103;%202019&#107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ASYZDY~1\AppData\Local\Temp\&#1074;%20&#1082;&#1085;&#1080;&#1078;&#1082;&#1091;%20IFS%20&#1085;&#1072;%201%20&#1085;&#1086;&#1103;&#1073;&#1088;&#1103;%202019&#107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dos-622-003\&#1054;&#1073;&#1084;&#1077;&#1085;&#1082;&#1072;\Users\ASYZDY~1\AppData\Local\Temp\&#1074;%20&#1082;&#1085;&#1080;&#1078;&#1082;&#1091;%20IFS%20&#1085;&#1072;%201%20&#1085;&#1086;&#1103;&#1073;&#1088;&#1103;%202019&#107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dos-622-003\&#1054;&#1073;&#1084;&#1077;&#1085;&#1082;&#1072;\Users\sinzhileva\Desktop\2020\2021\Windows.old\Users\asyzdykova\Documents\4%20&#1057;&#1043;&#1060;\1%20&#1052;&#1042;&#1060;\GFS\&#1079;&#1072;%202016%20&#1075;&#1086;&#1076;\&#1092;&#1086;&#1088;&#1084;&#1099;%20&#1086;&#1090;&#1087;&#1088;&#1072;&#1074;&#1083;&#1077;&#1085;&#1085;&#1099;&#1077;\916GYQ14_20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Windows.old\Users\asyzdykova\Documents\4%20&#1057;&#1043;&#1060;\1%20&#1052;&#1042;&#1060;\GFS\&#1079;&#1072;%202016%20&#1075;&#1086;&#1076;\&#1092;&#1086;&#1088;&#1084;&#1099;%20&#1086;&#1090;&#1087;&#1088;&#1072;&#1074;&#1083;&#1077;&#1085;&#1085;&#1099;&#1077;\916GYQ14_20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a-dos-622-003\&#1054;&#1073;&#1084;&#1077;&#1085;&#1082;&#1072;\Windows.old\Users\asyzdykova\Documents\4%20&#1057;&#1043;&#1060;\1%20&#1052;&#1042;&#1060;\GFS\&#1079;&#1072;%202016%20&#1075;&#1086;&#1076;\&#1092;&#1086;&#1088;&#1084;&#1099;%20&#1086;&#1090;&#1087;&#1088;&#1072;&#1074;&#1083;&#1077;&#1085;&#1085;&#1099;&#1077;\916GYQ14_201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dos-622-003\&#1054;&#1073;&#1084;&#1077;&#1085;&#1082;&#1072;\&#1050;&#1086;&#1087;&#1080;&#1103;%20916GFHFG.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A-dos-622-003\&#1054;&#1073;&#1084;&#1077;&#1085;&#1082;&#1072;\Users\sinzhileva\Desktop\2020\2021\DRAFTS\GO\IR\Tools\HF%20tools\GFS%20classification%20assistant\DMSDR1S-%233379462-v4-High%20Frequency%20Classification%20Assistant_%20August%2030_%20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RAFTS\GO\IR\Tools\HF%20tools\GFS%20classification%20assistant\DMSDR1S-%233379462-v4-High%20Frequency%20Classification%20Assistant_%20August%2030_%2020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dos-622-003\&#1054;&#1073;&#1084;&#1077;&#1085;&#1082;&#1072;\DRAFTS\GO\IR\Tools\HF%20tools\GFS%20classification%20assistant\DMSDR1S-%233379462-v4-High%20Frequency%20Classification%20Assistant_%20August%2030_%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A-dos-622-003\&#1054;&#1073;&#1084;&#1077;&#1085;&#1082;&#1072;\Users\sinzhileva\Desktop\2020\2021\Users\SKAZYB~1\AppData\Local\Temp\&#1057;&#1043;&#1060;%202013%20&#1075;&#1086;&#1076;%20%20&#1085;&#1072;&#1095;&#1080;&#1089;&#1083;%20&#1043;&#1060;&#1057;&#1057;.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Users\SKAZYB~1\AppData\Local\Temp\&#1057;&#1043;&#1060;%202013%20&#1075;&#1086;&#1076;%20%20&#1085;&#1072;&#1095;&#1080;&#1089;&#1083;%20&#1043;&#1060;&#1057;&#1057;.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a-dos-622-003\&#1054;&#1073;&#1084;&#1077;&#1085;&#1082;&#1072;\Users\SKAZYB~1\AppData\Local\Temp\&#1057;&#1043;&#1060;%202013%20&#1075;&#1086;&#1076;%20%20&#1085;&#1072;&#1095;&#1080;&#1089;&#1083;%20&#1043;&#1060;&#1057;&#1057;.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dos-622-003\&#1054;&#1073;&#1084;&#1077;&#1085;&#1082;&#1072;\Users\sinzhileva\Desktop\2020\2021\Users\MRAHME~1\AppData\Local\Temp\IFS%201.07.15.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Users\MRAHME~1\AppData\Local\Temp\IFS%201.07.15.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dos-622-003\&#1054;&#1073;&#1084;&#1077;&#1085;&#1082;&#1072;\Users\MRAHME~1\AppData\Local\Temp\IFS%201.07.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
      <sheetName val="С"/>
      <sheetName val="1"/>
      <sheetName val="2"/>
      <sheetName val="3"/>
      <sheetName val="4-6"/>
      <sheetName val="7"/>
      <sheetName val="Д"/>
      <sheetName val="8"/>
      <sheetName val="9"/>
      <sheetName val="10"/>
      <sheetName val="Р"/>
      <sheetName val="11"/>
      <sheetName val="12"/>
      <sheetName val="13"/>
      <sheetName val="14-16"/>
      <sheetName val="17"/>
      <sheetName val="18"/>
      <sheetName val="19"/>
      <sheetName val="20"/>
      <sheetName val="21"/>
      <sheetName val="22"/>
      <sheetName val="23"/>
      <sheetName val="24"/>
      <sheetName val="Г"/>
      <sheetName val="25"/>
      <sheetName val="26"/>
      <sheetName val="А"/>
      <sheetName val="27"/>
      <sheetName val="28"/>
      <sheetName val="29-30"/>
    </sheetNames>
    <sheetDataSet>
      <sheetData sheetId="0"/>
      <sheetData sheetId="1"/>
      <sheetData sheetId="2"/>
      <sheetData sheetId="3"/>
      <sheetData sheetId="4"/>
      <sheetData sheetId="5">
        <row r="29">
          <cell r="A29">
            <v>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StIII"/>
      <sheetName val="StIV"/>
      <sheetName val="T1"/>
      <sheetName val="T2"/>
      <sheetName val="T3"/>
      <sheetName val="T4"/>
      <sheetName val="T5"/>
      <sheetName val="T6"/>
      <sheetName val="Т6А"/>
      <sheetName val="Т6В"/>
      <sheetName val="T7"/>
      <sheetName val="T8A"/>
      <sheetName val="T8B"/>
      <sheetName val="T9"/>
      <sheetName val="РБ"/>
      <sheetName val="НФ"/>
      <sheetName val="ГФСС"/>
      <sheetName val="CG"/>
      <sheetName val="SG"/>
      <sheetName val="К1"/>
      <sheetName val="МБ"/>
      <sheetName val="К2"/>
      <sheetName val="GG"/>
      <sheetName val="GL"/>
      <sheetName val="NFPS"/>
      <sheetName val="CN"/>
      <sheetName val="IFS"/>
      <sheetName val="ЕЭК1"/>
      <sheetName val="ЕЭК2"/>
      <sheetName val="САЙТ МФ"/>
      <sheetName val="КНИГА"/>
      <sheetName val="РБ-отчет"/>
      <sheetName val="МБ-отчет (2)"/>
      <sheetName val="НФ-отчет"/>
      <sheetName val="9 мес. 2019 ГФСС"/>
      <sheetName val="COD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14">
          <cell r="B14" t="str">
            <v>Оплата труда работников</v>
          </cell>
        </row>
      </sheetData>
      <sheetData sheetId="32" refreshError="1"/>
      <sheetData sheetId="33" refreshError="1"/>
      <sheetData sheetId="34" refreshError="1"/>
      <sheetData sheetId="35" refreshError="1"/>
      <sheetData sheetId="36">
        <row r="3">
          <cell r="A3" t="str">
            <v>1:  REVENUE [11 + 12 + 13 + 14]</v>
          </cell>
          <cell r="D3">
            <v>1</v>
          </cell>
          <cell r="J3" t="str">
            <v>1: ДОХОДЫ</v>
          </cell>
        </row>
        <row r="4">
          <cell r="A4" t="str">
            <v>11:  Налоги</v>
          </cell>
          <cell r="D4">
            <v>11</v>
          </cell>
          <cell r="J4" t="str">
            <v>11: Налоги</v>
          </cell>
        </row>
        <row r="5">
          <cell r="A5" t="str">
            <v>111:  Налоги на доходы, прибыль и прирост капитала</v>
          </cell>
          <cell r="D5">
            <v>111</v>
          </cell>
          <cell r="J5" t="str">
            <v>111: Налоги на доходы, прибыль и прирост капитала</v>
          </cell>
        </row>
        <row r="6">
          <cell r="A6" t="str">
            <v>1111:  Уплачиваемые физическими лицами</v>
          </cell>
          <cell r="D6">
            <v>1111</v>
          </cell>
          <cell r="J6" t="str">
            <v>1111: Уплачиваемые физическими лицами</v>
          </cell>
        </row>
        <row r="7">
          <cell r="A7" t="str">
            <v>1112:  Уплачиваемые корпорациями и другими предприятиями</v>
          </cell>
          <cell r="D7">
            <v>1112</v>
          </cell>
          <cell r="J7" t="str">
            <v>1112: Уплачиваемые корпорациями и другими предприятиями</v>
          </cell>
        </row>
        <row r="8">
          <cell r="A8" t="str">
            <v>1113:  Прочие налоги на доходы, прибыль и прирост капитала</v>
          </cell>
          <cell r="D8">
            <v>1113</v>
          </cell>
          <cell r="J8" t="str">
            <v>1113: Прочие налоги на доходы, прибыль и прирост капитала</v>
          </cell>
        </row>
        <row r="9">
          <cell r="A9" t="str">
            <v>112:  Налоги на фонд заработной платы и рабочую силу</v>
          </cell>
          <cell r="D9">
            <v>112</v>
          </cell>
          <cell r="J9" t="str">
            <v>112: Налоги на фонд заработной платы и рабочую силу</v>
          </cell>
        </row>
        <row r="10">
          <cell r="A10" t="str">
            <v>113:  Налоги на собственность</v>
          </cell>
          <cell r="D10">
            <v>113</v>
          </cell>
          <cell r="J10" t="str">
            <v>113: Налоги на собственность</v>
          </cell>
        </row>
        <row r="11">
          <cell r="A11" t="str">
            <v>1131:  Периодические налоги на недвижимое имущество</v>
          </cell>
          <cell r="D11">
            <v>1131</v>
          </cell>
          <cell r="J11" t="str">
            <v>1131: Периодические налоги на недвижимое имущество</v>
          </cell>
        </row>
        <row r="12">
          <cell r="A12" t="str">
            <v>1132:  Периодические налоги на чистую стоимость имущества</v>
          </cell>
          <cell r="D12">
            <v>1132</v>
          </cell>
          <cell r="J12" t="str">
            <v>1132: Периодические налоги на чистую стоимость имущества</v>
          </cell>
        </row>
        <row r="13">
          <cell r="A13" t="str">
            <v>1133:  Налоги на наследуемое имущество, наследство и дарение</v>
          </cell>
          <cell r="D13">
            <v>1133</v>
          </cell>
          <cell r="J13" t="str">
            <v>1133: Налоги на наследуемое имущество, наследство и дарение</v>
          </cell>
        </row>
        <row r="14">
          <cell r="A14" t="str">
            <v>1135:  Налоги с капитала</v>
          </cell>
          <cell r="D14">
            <v>1135</v>
          </cell>
          <cell r="J14" t="str">
            <v>1135: Налоги с капитала</v>
          </cell>
        </row>
        <row r="15">
          <cell r="A15" t="str">
            <v>1136:  Другие периодические налоги на собственность</v>
          </cell>
          <cell r="D15">
            <v>1136</v>
          </cell>
          <cell r="J15" t="str">
            <v>1136: Другие периодические налоги на собственность</v>
          </cell>
        </row>
        <row r="16">
          <cell r="A16" t="str">
            <v>114:  Налоги на товары и услуги</v>
          </cell>
          <cell r="D16">
            <v>114</v>
          </cell>
          <cell r="J16" t="str">
            <v>114: Налоги на товары и услуги</v>
          </cell>
        </row>
        <row r="17">
          <cell r="A17" t="str">
            <v>1141:  Общие налоги на товары и услуги</v>
          </cell>
          <cell r="D17">
            <v>1141</v>
          </cell>
          <cell r="J17" t="str">
            <v>1141: Общие налоги на товары и услуги</v>
          </cell>
        </row>
        <row r="18">
          <cell r="A18" t="str">
            <v>11411:  Налоги на добавленную стоимость</v>
          </cell>
          <cell r="D18">
            <v>11411</v>
          </cell>
          <cell r="J18" t="str">
            <v>11411: Налоги на добавленную стоимость</v>
          </cell>
        </row>
        <row r="19">
          <cell r="A19" t="str">
            <v>11412:  Налоги с продаж</v>
          </cell>
          <cell r="D19">
            <v>11412</v>
          </cell>
          <cell r="J19" t="str">
            <v>11412: Налоги с продаж</v>
          </cell>
        </row>
        <row r="20">
          <cell r="A20" t="str">
            <v>11413:  Налоги с оборота и другие общие налоги на товары и услуги</v>
          </cell>
          <cell r="D20">
            <v>11413</v>
          </cell>
          <cell r="J20" t="str">
            <v>11413: Налоги с оборота и другие общие налоги на товары и услуги</v>
          </cell>
        </row>
        <row r="21">
          <cell r="A21" t="str">
            <v>11414:  Налоги на финансовые операции и операции с капиталом</v>
          </cell>
          <cell r="D21">
            <v>11414</v>
          </cell>
          <cell r="J21" t="str">
            <v>11414: Налоги на финансовые операции и операции с капиталом</v>
          </cell>
        </row>
        <row r="22">
          <cell r="A22" t="str">
            <v>1142:  Акцизные сборы</v>
          </cell>
          <cell r="D22">
            <v>1142</v>
          </cell>
          <cell r="J22" t="str">
            <v>1142: Акцизные сборы</v>
          </cell>
        </row>
        <row r="23">
          <cell r="A23" t="str">
            <v>1143:  Прибыль фискальных монополий</v>
          </cell>
          <cell r="D23">
            <v>1143</v>
          </cell>
          <cell r="J23" t="str">
            <v>1143: Прибыль фискальных монополий</v>
          </cell>
        </row>
        <row r="24">
          <cell r="A24" t="str">
            <v>1144:  Налоги на специфические услуги</v>
          </cell>
          <cell r="D24">
            <v>1144</v>
          </cell>
          <cell r="J24" t="str">
            <v>1144: Налоги на специфические услуги</v>
          </cell>
        </row>
        <row r="25">
          <cell r="A25" t="str">
            <v>1145:  Налоги на использование товаров и на разрешение на их использование или на осуществление деятельности</v>
          </cell>
          <cell r="D25">
            <v>1145</v>
          </cell>
          <cell r="J25" t="str">
            <v>1145: Налоги на использование товаров и на разрешение на их использование или на осуществление деятельности</v>
          </cell>
        </row>
        <row r="26">
          <cell r="A26" t="str">
            <v>11451:  Налоги на автотранспортные средства</v>
          </cell>
          <cell r="D26">
            <v>11451</v>
          </cell>
          <cell r="J26" t="str">
            <v>11451: Налоги на автотранспортные средства</v>
          </cell>
        </row>
        <row r="27">
          <cell r="A27" t="str">
            <v>11452:  Прочие налоги на использование товаров и на разрешение на их использование или на осуществление деятельности</v>
          </cell>
          <cell r="D27">
            <v>11452</v>
          </cell>
          <cell r="J27" t="str">
            <v>11452: Прочие налоги на использование товаров и на разрешение на их использование или на осуществление деятельности</v>
          </cell>
        </row>
        <row r="28">
          <cell r="A28" t="str">
            <v>1146:  Другие налоги на товары и услуги</v>
          </cell>
          <cell r="D28">
            <v>1146</v>
          </cell>
          <cell r="J28" t="str">
            <v>1146: Другие налоги на товары и услуги</v>
          </cell>
        </row>
        <row r="29">
          <cell r="A29" t="str">
            <v>115:  Налоги на международную торговлю и операции</v>
          </cell>
          <cell r="D29">
            <v>115</v>
          </cell>
          <cell r="J29" t="str">
            <v>115: Налоги на международную торговлю и операции</v>
          </cell>
        </row>
        <row r="30">
          <cell r="A30" t="str">
            <v>1151:  Таможенные и другие импортные пошлины</v>
          </cell>
          <cell r="D30">
            <v>1151</v>
          </cell>
          <cell r="J30" t="str">
            <v>1151: Таможенные и другие импортные пошлины</v>
          </cell>
        </row>
        <row r="31">
          <cell r="A31" t="str">
            <v>1152:  Налоги на экспорт</v>
          </cell>
          <cell r="D31">
            <v>1152</v>
          </cell>
          <cell r="J31" t="str">
            <v>1152: Налоги на экспорт</v>
          </cell>
        </row>
        <row r="32">
          <cell r="A32" t="str">
            <v>1153:  Прибыль экспортных или импортных монополий</v>
          </cell>
          <cell r="D32">
            <v>1153</v>
          </cell>
          <cell r="J32" t="str">
            <v>1153: Прибыль экспортных или импортных монополий</v>
          </cell>
        </row>
        <row r="33">
          <cell r="A33" t="str">
            <v>1154:  Налог на курсовую прибыль</v>
          </cell>
          <cell r="D33">
            <v>1154</v>
          </cell>
          <cell r="J33" t="str">
            <v>1154: Налог на курсовую прибыль</v>
          </cell>
        </row>
        <row r="34">
          <cell r="A34" t="str">
            <v>1155:  Налоги на операции с иностранной валютой</v>
          </cell>
          <cell r="D34">
            <v>1155</v>
          </cell>
          <cell r="J34" t="str">
            <v>1155: Налоги на операции с иностранной валютой</v>
          </cell>
        </row>
        <row r="35">
          <cell r="A35" t="str">
            <v>1156:  Другие налоги на международную торговлю и операции</v>
          </cell>
          <cell r="D35">
            <v>1156</v>
          </cell>
          <cell r="J35" t="str">
            <v>1156: Другие налоги на международную торговлю и операции</v>
          </cell>
        </row>
        <row r="36">
          <cell r="A36" t="str">
            <v>116:  Другие налоги</v>
          </cell>
          <cell r="D36">
            <v>116</v>
          </cell>
          <cell r="J36" t="str">
            <v>116: Другие налоги</v>
          </cell>
        </row>
        <row r="37">
          <cell r="A37" t="str">
            <v>12:  Взносы/отчисления на социальные нужды</v>
          </cell>
          <cell r="D37">
            <v>12</v>
          </cell>
          <cell r="J37" t="str">
            <v>12: Взносы/отчисления на социальные нужды</v>
          </cell>
        </row>
        <row r="38">
          <cell r="A38" t="str">
            <v>121:  Взносы/отчисления на социальное обеспечение</v>
          </cell>
          <cell r="D38">
            <v>121</v>
          </cell>
          <cell r="J38" t="str">
            <v>121: Взносы/отчисления на социальное обеспечение</v>
          </cell>
        </row>
        <row r="39">
          <cell r="A39" t="str">
            <v>1211:  Взносы работников</v>
          </cell>
          <cell r="D39">
            <v>1211</v>
          </cell>
          <cell r="J39" t="str">
            <v>1211: Взносы работников</v>
          </cell>
        </row>
        <row r="40">
          <cell r="A40" t="str">
            <v>1212:  Отчисления работодателей</v>
          </cell>
          <cell r="D40">
            <v>1212</v>
          </cell>
          <cell r="J40" t="str">
            <v>1212: Отчисления работодателей</v>
          </cell>
        </row>
        <row r="41">
          <cell r="A41" t="str">
            <v>1213:  Взносы лиц, работающих не по найму, или незанятых</v>
          </cell>
          <cell r="D41">
            <v>1213</v>
          </cell>
          <cell r="J41" t="str">
            <v>1213: Взносы лиц, работающих не по найму, или незанятых</v>
          </cell>
        </row>
        <row r="42">
          <cell r="A42" t="str">
            <v>1214:  Не распределяемые по категориям взносы/отчисления</v>
          </cell>
          <cell r="D42">
            <v>1214</v>
          </cell>
          <cell r="J42" t="str">
            <v>1214: Не распределяемые по категориям взносы/отчисления</v>
          </cell>
        </row>
        <row r="43">
          <cell r="A43" t="str">
            <v>122:  Другие взносы/отчисления на социальные нужды</v>
          </cell>
          <cell r="D43">
            <v>122</v>
          </cell>
          <cell r="J43" t="str">
            <v>122: Другие взносы/отчисления на социальные нужды</v>
          </cell>
        </row>
        <row r="44">
          <cell r="A44" t="str">
            <v>1221:  Взносы работников</v>
          </cell>
          <cell r="D44">
            <v>1221</v>
          </cell>
          <cell r="J44" t="str">
            <v>1221: Взносы работников</v>
          </cell>
        </row>
        <row r="45">
          <cell r="A45" t="str">
            <v>1222:  Отчисления работодателей</v>
          </cell>
          <cell r="D45">
            <v>1222</v>
          </cell>
          <cell r="J45" t="str">
            <v>1222: Отчисления работодателей</v>
          </cell>
        </row>
        <row r="46">
          <cell r="A46" t="str">
            <v>1223:  Условно исчисленные взносы/отчисления</v>
          </cell>
          <cell r="D46">
            <v>1223</v>
          </cell>
          <cell r="J46" t="str">
            <v>1223: Условно исчисленные взносы/отчисления</v>
          </cell>
        </row>
        <row r="47">
          <cell r="A47" t="str">
            <v>13:  Гранты</v>
          </cell>
          <cell r="D47">
            <v>13</v>
          </cell>
          <cell r="J47" t="str">
            <v>13: Гранты</v>
          </cell>
        </row>
        <row r="48">
          <cell r="A48" t="str">
            <v>131:  От правительств иностранных государств</v>
          </cell>
          <cell r="D48">
            <v>131</v>
          </cell>
          <cell r="J48" t="str">
            <v>131: От правительств иностранных государств</v>
          </cell>
        </row>
        <row r="49">
          <cell r="A49" t="str">
            <v>1311:  От правительств иностранных государств: Текущие</v>
          </cell>
          <cell r="D49">
            <v>1311</v>
          </cell>
          <cell r="J49" t="str">
            <v>1311: От правительств иностранных государств: Текущие</v>
          </cell>
        </row>
        <row r="50">
          <cell r="A50" t="str">
            <v>1312:  От правительств иностранных государств: Капитальные</v>
          </cell>
          <cell r="D50">
            <v>1312</v>
          </cell>
          <cell r="J50" t="str">
            <v>1312: От правительств иностранных государств: Капитальные</v>
          </cell>
        </row>
        <row r="51">
          <cell r="A51" t="str">
            <v>132:  От международных организаций</v>
          </cell>
          <cell r="D51">
            <v>132</v>
          </cell>
          <cell r="J51" t="str">
            <v>132: От международных организаций</v>
          </cell>
        </row>
        <row r="52">
          <cell r="A52" t="str">
            <v>1321:  От международных организаций: Текущие</v>
          </cell>
          <cell r="D52">
            <v>1321</v>
          </cell>
          <cell r="J52" t="str">
            <v>1321: От международных организаций: Текущие</v>
          </cell>
        </row>
        <row r="53">
          <cell r="A53" t="str">
            <v>1322:  От международных организаций: Капитальные</v>
          </cell>
          <cell r="D53">
            <v>1322</v>
          </cell>
          <cell r="J53" t="str">
            <v>1322: От международных организаций: Капитальные</v>
          </cell>
        </row>
        <row r="54">
          <cell r="A54" t="str">
            <v>133:  От других единиц сектора государственного управления</v>
          </cell>
          <cell r="D54">
            <v>133</v>
          </cell>
          <cell r="J54" t="str">
            <v>133: От других единиц сектора государственного управления</v>
          </cell>
        </row>
        <row r="55">
          <cell r="A55" t="str">
            <v>1331:  От других единиц сектора государственного управления: Текущие</v>
          </cell>
          <cell r="D55">
            <v>1331</v>
          </cell>
          <cell r="J55" t="str">
            <v>1331: От других единиц сектора государственного управления: Текущие</v>
          </cell>
        </row>
        <row r="56">
          <cell r="A56" t="str">
            <v>1332:  От других единиц сектора государственного управления: Капитальные</v>
          </cell>
          <cell r="D56">
            <v>1332</v>
          </cell>
          <cell r="J56" t="str">
            <v>1332: От других единиц сектора государственного управления: Капитальные</v>
          </cell>
        </row>
        <row r="57">
          <cell r="A57" t="str">
            <v>14:  Другие доходы</v>
          </cell>
          <cell r="D57">
            <v>14</v>
          </cell>
          <cell r="J57" t="str">
            <v>14: Другие доходы</v>
          </cell>
        </row>
        <row r="58">
          <cell r="A58" t="str">
            <v>141:  Доходы от собственности</v>
          </cell>
          <cell r="D58">
            <v>141</v>
          </cell>
          <cell r="J58" t="str">
            <v>141: Доходы от собственности</v>
          </cell>
        </row>
        <row r="59">
          <cell r="A59" t="str">
            <v>1411:  Проценты</v>
          </cell>
          <cell r="D59">
            <v>1411</v>
          </cell>
          <cell r="J59" t="str">
            <v>1411: Проценты</v>
          </cell>
        </row>
        <row r="60">
          <cell r="A60" t="str">
            <v>14111:  Проценты: От нерезидентов</v>
          </cell>
          <cell r="D60">
            <v>14111</v>
          </cell>
          <cell r="J60" t="str">
            <v>14111: Проценты: От нерезидентов</v>
          </cell>
        </row>
        <row r="61">
          <cell r="A61" t="str">
            <v>14112:  Проценты: От резидентов, кроме сектора государственного управления</v>
          </cell>
          <cell r="D61">
            <v>14112</v>
          </cell>
          <cell r="J61" t="str">
            <v>14112: Проценты: От резидентов, кроме сектора государственного управления</v>
          </cell>
        </row>
        <row r="62">
          <cell r="A62" t="str">
            <v>14113:  Проценты: От других единиц сектора государственного управления</v>
          </cell>
          <cell r="D62">
            <v>14113</v>
          </cell>
          <cell r="J62" t="str">
            <v>14113: Проценты: От других единиц сектора государственного управления</v>
          </cell>
        </row>
        <row r="63">
          <cell r="A63" t="str">
            <v>1412:  Дивиденды</v>
          </cell>
          <cell r="D63">
            <v>1412</v>
          </cell>
          <cell r="J63" t="str">
            <v>1412: Дивиденды</v>
          </cell>
        </row>
        <row r="64">
          <cell r="A64" t="str">
            <v>1413:  Отчисления из доходов квазикорпораций</v>
          </cell>
          <cell r="D64">
            <v>1413</v>
          </cell>
          <cell r="J64" t="str">
            <v>1413: Отчисления из доходов квазикорпораций</v>
          </cell>
        </row>
        <row r="65">
          <cell r="A65" t="str">
            <v>1414:  Доходы от собственности, связанные с выплатами инвестиционного дохода</v>
          </cell>
          <cell r="D65">
            <v>1414</v>
          </cell>
          <cell r="J65" t="str">
            <v>1414: Доходы от собственности, связанные с выплатами инвестиционного дохода</v>
          </cell>
        </row>
        <row r="66">
          <cell r="A66" t="str">
            <v>1415:  Рента</v>
          </cell>
          <cell r="D66">
            <v>1415</v>
          </cell>
          <cell r="J66" t="str">
            <v>1415: Рента</v>
          </cell>
        </row>
        <row r="67">
          <cell r="A67" t="str">
            <v>1416:  Реинвестированная прибыль от прямых иностранных инвестиций</v>
          </cell>
          <cell r="D67">
            <v>1416</v>
          </cell>
          <cell r="J67" t="str">
            <v>1416: Реинвестированная прибыль от прямых иностранных инвестиций</v>
          </cell>
        </row>
        <row r="68">
          <cell r="A68" t="str">
            <v>142:  Продажа товаров и услуг</v>
          </cell>
          <cell r="D68">
            <v>142</v>
          </cell>
          <cell r="J68" t="str">
            <v>142: Продажа товаров и услуг</v>
          </cell>
        </row>
        <row r="69">
          <cell r="A69" t="str">
            <v>1421:  Продажи, осуществляемые рыночными заведениями</v>
          </cell>
          <cell r="D69">
            <v>1421</v>
          </cell>
          <cell r="J69" t="str">
            <v>1421: Продажи, осуществляемые рыночными заведениями</v>
          </cell>
        </row>
        <row r="70">
          <cell r="A70" t="str">
            <v>1422:  Aдминистративные сборы</v>
          </cell>
          <cell r="D70">
            <v>1422</v>
          </cell>
          <cell r="J70" t="str">
            <v>1422: Aдминистративные сборы</v>
          </cell>
        </row>
        <row r="71">
          <cell r="A71" t="str">
            <v>1423:  Рыночные продажи, осуществляемые нерыночными заведениями</v>
          </cell>
          <cell r="D71">
            <v>1423</v>
          </cell>
          <cell r="J71" t="str">
            <v>1423: Рыночные продажи, осуществляемые нерыночными заведениями</v>
          </cell>
        </row>
        <row r="72">
          <cell r="A72" t="str">
            <v>1424:  Условно исчисленные продажи товаров и услуг</v>
          </cell>
          <cell r="D72">
            <v>1424</v>
          </cell>
          <cell r="J72" t="str">
            <v>1424: Условно исчисленные продажи товаров и услуг</v>
          </cell>
        </row>
        <row r="73">
          <cell r="A73" t="str">
            <v>143:  Штрафы, пени и неустойки</v>
          </cell>
          <cell r="D73">
            <v>143</v>
          </cell>
          <cell r="J73" t="str">
            <v>143: Штрафы, пени и неустойки</v>
          </cell>
        </row>
        <row r="74">
          <cell r="A74" t="str">
            <v>144:  Tрансферты, не отнесенные к другим категориям</v>
          </cell>
          <cell r="D74">
            <v>144</v>
          </cell>
          <cell r="J74" t="str">
            <v>144: Tрансферты, не отнесенные к другим категориям</v>
          </cell>
        </row>
        <row r="75">
          <cell r="A75" t="str">
            <v>1441:  Tрансферты, не отнесенные к другим категориям: Текущие</v>
          </cell>
          <cell r="D75">
            <v>1441</v>
          </cell>
          <cell r="J75" t="str">
            <v>1441: Tрансферты, не отнесенные к другим категориям: Текущие</v>
          </cell>
        </row>
        <row r="76">
          <cell r="A76" t="str">
            <v>1442:  Tрансферты, не отнесенные к другим категориям: Капитальные</v>
          </cell>
          <cell r="D76">
            <v>1442</v>
          </cell>
          <cell r="J76" t="str">
            <v>1442: Tрансферты, не отнесенные к другим категориям: Капитальные</v>
          </cell>
        </row>
        <row r="77">
          <cell r="A77" t="str">
            <v>145:  Премии, сборы и требования, относящиеся к страхованию, кроме страхования жизни, и программам стандартных гарантий</v>
          </cell>
          <cell r="D77">
            <v>145</v>
          </cell>
          <cell r="J77" t="str">
            <v>145: Премии, сборы и требования, относящиеся к страхованию, кроме страхования жизни, и программам стандартных гарантий</v>
          </cell>
        </row>
        <row r="78">
          <cell r="D78">
            <v>1451</v>
          </cell>
          <cell r="J78" t="str">
            <v>1451: Премии, сборы и текущие требования</v>
          </cell>
        </row>
        <row r="79">
          <cell r="D79">
            <v>1452</v>
          </cell>
          <cell r="J79" t="str">
            <v>1452: Капитальные требования</v>
          </cell>
        </row>
        <row r="80">
          <cell r="A80" t="str">
            <v>2:  РАСХОДЫ</v>
          </cell>
          <cell r="D80">
            <v>2</v>
          </cell>
          <cell r="J80" t="str">
            <v>2: РАСХОДЫ</v>
          </cell>
        </row>
        <row r="81">
          <cell r="A81" t="str">
            <v>21:  Оплата труда работников</v>
          </cell>
          <cell r="D81">
            <v>21</v>
          </cell>
          <cell r="J81" t="str">
            <v>21: Оплата труда работников</v>
          </cell>
        </row>
        <row r="82">
          <cell r="A82" t="str">
            <v>211:  Заработная плата</v>
          </cell>
          <cell r="D82">
            <v>211</v>
          </cell>
          <cell r="J82" t="str">
            <v>211: Заработная плата</v>
          </cell>
        </row>
        <row r="83">
          <cell r="A83" t="str">
            <v>212:  Отчисления работодателей на социальные нужды</v>
          </cell>
          <cell r="D83">
            <v>212</v>
          </cell>
          <cell r="J83" t="str">
            <v>212: Отчисления работодателей на социальные нужды</v>
          </cell>
        </row>
        <row r="84">
          <cell r="A84" t="str">
            <v>2121:  Реально производимые отчисления работодателей на социальные нужды</v>
          </cell>
          <cell r="D84">
            <v>2121</v>
          </cell>
          <cell r="J84" t="str">
            <v>2121: Реально производимые отчисления работодателей на социальные нужды</v>
          </cell>
        </row>
        <row r="85">
          <cell r="A85" t="str">
            <v>2122:  Условно рассчитываемые отчисления работодателей на социальные нужды</v>
          </cell>
          <cell r="D85">
            <v>2122</v>
          </cell>
          <cell r="J85" t="str">
            <v>2122: Условно рассчитываемые отчисления работодателей на социальные нужды</v>
          </cell>
        </row>
        <row r="86">
          <cell r="A86" t="str">
            <v>22:  Использование товаров и услуг</v>
          </cell>
          <cell r="D86">
            <v>22</v>
          </cell>
          <cell r="J86" t="str">
            <v>22: Использование товаров и услуг</v>
          </cell>
        </row>
        <row r="87">
          <cell r="A87" t="str">
            <v>23:  Потребление основного капитала</v>
          </cell>
          <cell r="D87">
            <v>23</v>
          </cell>
          <cell r="J87" t="str">
            <v>23: Потребление основного капитала</v>
          </cell>
        </row>
        <row r="88">
          <cell r="A88" t="str">
            <v>24:  Проценты</v>
          </cell>
          <cell r="D88">
            <v>24</v>
          </cell>
          <cell r="J88" t="str">
            <v>24: Проценты</v>
          </cell>
        </row>
        <row r="89">
          <cell r="A89" t="str">
            <v>241:  Проценты: Нерезидентам</v>
          </cell>
          <cell r="D89">
            <v>241</v>
          </cell>
          <cell r="J89" t="str">
            <v>241: Проценты: Нерезидентам</v>
          </cell>
        </row>
        <row r="90">
          <cell r="A90" t="str">
            <v>242:  Проценты: Резидентам, кроме сектора государственного управления</v>
          </cell>
          <cell r="D90">
            <v>242</v>
          </cell>
          <cell r="J90" t="str">
            <v>242: Проценты: Резидентам, кроме сектора государственного управления</v>
          </cell>
        </row>
        <row r="91">
          <cell r="A91" t="str">
            <v>243:  Проценты: Другим единицам сектора государственного управления</v>
          </cell>
          <cell r="D91">
            <v>243</v>
          </cell>
          <cell r="J91" t="str">
            <v>243: Проценты: Другим единицам сектора государственного управления</v>
          </cell>
        </row>
        <row r="92">
          <cell r="A92" t="str">
            <v>25:  Субсидии</v>
          </cell>
          <cell r="D92">
            <v>25</v>
          </cell>
          <cell r="J92" t="str">
            <v>25: Субсидии</v>
          </cell>
        </row>
        <row r="93">
          <cell r="A93" t="str">
            <v>251:  Субсидии: Государственным корпорациям</v>
          </cell>
          <cell r="D93">
            <v>251</v>
          </cell>
          <cell r="J93" t="str">
            <v>251: Субсидии: Государственным корпорациям</v>
          </cell>
        </row>
        <row r="94">
          <cell r="A94" t="str">
            <v>252:  Субсидии: Частным предприятиям</v>
          </cell>
          <cell r="D94">
            <v>252</v>
          </cell>
          <cell r="J94" t="str">
            <v>252: Субсидии: Частным предприятиям</v>
          </cell>
        </row>
        <row r="95">
          <cell r="D95">
            <v>253</v>
          </cell>
          <cell r="J95" t="str">
            <v>253: Субсидии: Другим секторам</v>
          </cell>
        </row>
        <row r="96">
          <cell r="A96" t="str">
            <v>26:  Гранты</v>
          </cell>
          <cell r="D96">
            <v>26</v>
          </cell>
          <cell r="J96" t="str">
            <v>26: Гранты</v>
          </cell>
        </row>
        <row r="97">
          <cell r="A97" t="str">
            <v>261:  Гранты: Правительствам иностранных государств</v>
          </cell>
          <cell r="D97">
            <v>261</v>
          </cell>
          <cell r="J97" t="str">
            <v>261: Гранты: Правительствам иностранных государств</v>
          </cell>
        </row>
        <row r="98">
          <cell r="A98" t="str">
            <v>2611:  Правительствам иностранных государств:  Текущие</v>
          </cell>
          <cell r="D98">
            <v>2611</v>
          </cell>
          <cell r="J98" t="str">
            <v>2611: Правительствам иностранных государств: Текущие</v>
          </cell>
        </row>
        <row r="99">
          <cell r="A99" t="str">
            <v>2612:  Правительствам иностранных государств:  Капитальные</v>
          </cell>
          <cell r="D99">
            <v>2612</v>
          </cell>
          <cell r="J99" t="str">
            <v>2612: Правительствам иностранных государств: Капитальные</v>
          </cell>
        </row>
        <row r="100">
          <cell r="A100" t="str">
            <v>262:  Гранты: Международным организациям</v>
          </cell>
          <cell r="D100">
            <v>262</v>
          </cell>
          <cell r="J100" t="str">
            <v>262: Гранты: Международным организациям</v>
          </cell>
        </row>
        <row r="101">
          <cell r="A101" t="str">
            <v>2621:  Международным организациям: Текущие</v>
          </cell>
          <cell r="D101">
            <v>2621</v>
          </cell>
          <cell r="J101" t="str">
            <v>2621: Международным организациям: Текущие</v>
          </cell>
        </row>
        <row r="102">
          <cell r="A102" t="str">
            <v>2622:  Международным организациям: Капитальные</v>
          </cell>
          <cell r="D102">
            <v>2622</v>
          </cell>
          <cell r="J102" t="str">
            <v>2622: Международным организациям: Капитальные</v>
          </cell>
        </row>
        <row r="103">
          <cell r="A103" t="str">
            <v>263:  Гранты: Другим единицам сектора государственного управления</v>
          </cell>
          <cell r="D103">
            <v>263</v>
          </cell>
          <cell r="J103" t="str">
            <v>263: Гранты: Другим единицам сектора государственного управления</v>
          </cell>
        </row>
        <row r="104">
          <cell r="A104" t="str">
            <v>2631:  Другим единицам сектора государственного управления: Текущие</v>
          </cell>
          <cell r="D104">
            <v>2631</v>
          </cell>
          <cell r="J104" t="str">
            <v>2631: Другим единицам сектора государственного управления: Текущие</v>
          </cell>
        </row>
        <row r="105">
          <cell r="A105" t="str">
            <v>2632:  Другим единицам сектора государственного управления: Капитальные</v>
          </cell>
          <cell r="D105">
            <v>2632</v>
          </cell>
          <cell r="J105" t="str">
            <v>2632: Другим единицам сектора государственного управления: Капитальные</v>
          </cell>
        </row>
        <row r="106">
          <cell r="A106" t="str">
            <v>27:  Социальные пособия</v>
          </cell>
          <cell r="D106">
            <v>27</v>
          </cell>
          <cell r="J106" t="str">
            <v>27: Социальные пособия</v>
          </cell>
        </row>
        <row r="107">
          <cell r="A107" t="str">
            <v>271:  Пособия по социальному обеспечению</v>
          </cell>
          <cell r="D107">
            <v>271</v>
          </cell>
          <cell r="J107" t="str">
            <v>271: Пособия по социальному обеспечению</v>
          </cell>
        </row>
        <row r="108">
          <cell r="A108" t="str">
            <v>272:  Пособия по социальной помощи</v>
          </cell>
          <cell r="D108">
            <v>272</v>
          </cell>
          <cell r="J108" t="str">
            <v>272: Пособия по социальной помощи</v>
          </cell>
        </row>
        <row r="109">
          <cell r="A109" t="str">
            <v>273:  Социальные пособия связанные с трудоустройством</v>
          </cell>
          <cell r="D109">
            <v>273</v>
          </cell>
          <cell r="J109" t="str">
            <v>273: Социальные пособия связанные с трудоустройством</v>
          </cell>
        </row>
        <row r="110">
          <cell r="A110" t="str">
            <v>28:  Другие расходы</v>
          </cell>
          <cell r="D110">
            <v>28</v>
          </cell>
          <cell r="J110" t="str">
            <v>28: Другие расходы</v>
          </cell>
        </row>
        <row r="111">
          <cell r="A111" t="str">
            <v>281:  Расходы, связанные с собственностью, помимо процентов</v>
          </cell>
          <cell r="D111">
            <v>281</v>
          </cell>
          <cell r="J111" t="str">
            <v>281: Расходы, связанные с собственностью, помимо процентов</v>
          </cell>
        </row>
        <row r="112">
          <cell r="D112">
            <v>2811</v>
          </cell>
          <cell r="J112" t="str">
            <v>2811: Дивиденды</v>
          </cell>
        </row>
        <row r="113">
          <cell r="D113">
            <v>2812</v>
          </cell>
          <cell r="J113" t="str">
            <v>2812: Отчисления из доходов квазикорпораций</v>
          </cell>
        </row>
        <row r="114">
          <cell r="D114">
            <v>2813</v>
          </cell>
          <cell r="J114" t="str">
            <v>2813: Расходы, связанные с собственностью, по выплатам инвестиционного дохода</v>
          </cell>
        </row>
        <row r="115">
          <cell r="D115">
            <v>2814</v>
          </cell>
          <cell r="J115" t="str">
            <v>2814: Рента</v>
          </cell>
        </row>
        <row r="116">
          <cell r="D116">
            <v>2815</v>
          </cell>
          <cell r="J116" t="str">
            <v>2815: Реинвестированная прибыль от прямых иностранных инвестиций</v>
          </cell>
        </row>
        <row r="117">
          <cell r="A117" t="str">
            <v>282:  Tрансферты, не отнесенные к другим категориям</v>
          </cell>
          <cell r="D117">
            <v>282</v>
          </cell>
          <cell r="J117" t="str">
            <v>282: Tрансферты, не отнесенные к другим категориям</v>
          </cell>
        </row>
        <row r="118">
          <cell r="A118" t="str">
            <v>2821:  Tрансферты, не отнесенные к другим категориям: Текущие</v>
          </cell>
          <cell r="D118">
            <v>2821</v>
          </cell>
          <cell r="J118" t="str">
            <v>2821: Tрансферты, не отнесенные к другим категориям: Текущие</v>
          </cell>
        </row>
        <row r="119">
          <cell r="A119" t="str">
            <v>2822:  Tрансферты, не отнесенные к другим категориям: Капитальные</v>
          </cell>
          <cell r="D119">
            <v>2822</v>
          </cell>
          <cell r="J119" t="str">
            <v>2822: Tрансферты, не отнесенные к другим категориям: Капитальные</v>
          </cell>
        </row>
        <row r="120">
          <cell r="A120" t="str">
            <v>3:  ЧИСТЫЕ ОПЕРАЦИИ С АКТИВАМИ И ОБЯЗАТЕЛЬСТВАМИ</v>
          </cell>
          <cell r="D120">
            <v>3</v>
          </cell>
          <cell r="J120" t="str">
            <v>3: ЧИСТЫЕ ОПЕРАЦИИ С АКТИВАМИ И ОБЯЗАТЕЛЬСТВАМИ</v>
          </cell>
        </row>
        <row r="121">
          <cell r="A121" t="str">
            <v>31:  Чистые/валовые инвестиции в нефинансовые активы</v>
          </cell>
          <cell r="D121">
            <v>31</v>
          </cell>
          <cell r="J121" t="str">
            <v>31: Чистые/валовые инвестиции в нефинансовые активы</v>
          </cell>
        </row>
        <row r="122">
          <cell r="A122" t="str">
            <v>311:  Основные фонды</v>
          </cell>
          <cell r="D122">
            <v>311</v>
          </cell>
          <cell r="J122" t="str">
            <v>311: Основные фонды</v>
          </cell>
        </row>
        <row r="123">
          <cell r="A123" t="str">
            <v>3111:  Здания и сооружения</v>
          </cell>
          <cell r="D123">
            <v>3111</v>
          </cell>
          <cell r="J123" t="str">
            <v>3111: Здания и сооружения</v>
          </cell>
        </row>
        <row r="124">
          <cell r="A124" t="str">
            <v>3112:  Maшины и оборудование</v>
          </cell>
          <cell r="D124">
            <v>3112</v>
          </cell>
          <cell r="J124" t="str">
            <v>3112: Maшины и оборудование</v>
          </cell>
        </row>
        <row r="125">
          <cell r="A125" t="str">
            <v>3113:  Другие основные фонды</v>
          </cell>
          <cell r="D125">
            <v>3113</v>
          </cell>
          <cell r="J125" t="str">
            <v>3113: Другие основные фонды</v>
          </cell>
        </row>
        <row r="126">
          <cell r="A126" t="str">
            <v>3114:  Системы вооружения</v>
          </cell>
          <cell r="D126">
            <v>3114</v>
          </cell>
          <cell r="J126" t="str">
            <v>3114: Системы вооружения</v>
          </cell>
        </row>
        <row r="127">
          <cell r="A127" t="str">
            <v>312:  Запасы материальных оборотных средств</v>
          </cell>
          <cell r="D127">
            <v>312</v>
          </cell>
          <cell r="J127" t="str">
            <v>312: Запасы материальных оборотных средств</v>
          </cell>
        </row>
        <row r="128">
          <cell r="A128" t="str">
            <v>313:  Ценности</v>
          </cell>
          <cell r="D128">
            <v>313</v>
          </cell>
          <cell r="J128" t="str">
            <v>313: Ценности</v>
          </cell>
        </row>
        <row r="129">
          <cell r="A129" t="str">
            <v>314:  Непроизведенные активы</v>
          </cell>
          <cell r="D129">
            <v>314</v>
          </cell>
          <cell r="J129" t="str">
            <v>314: Непроизведенные активы</v>
          </cell>
        </row>
        <row r="130">
          <cell r="A130" t="str">
            <v>3141:  Земля</v>
          </cell>
          <cell r="D130">
            <v>3141</v>
          </cell>
          <cell r="J130" t="str">
            <v>3141: Земля</v>
          </cell>
        </row>
        <row r="131">
          <cell r="A131" t="str">
            <v>3142:  Mинеральные и энергетические ресурсы</v>
          </cell>
          <cell r="D131">
            <v>3142</v>
          </cell>
          <cell r="J131" t="str">
            <v>3142: Mинеральные и энергетические ресурсы</v>
          </cell>
        </row>
        <row r="132">
          <cell r="A132" t="str">
            <v>3143:  Другие природные ресурсы</v>
          </cell>
          <cell r="D132">
            <v>3143</v>
          </cell>
          <cell r="J132" t="str">
            <v>3143: Другие природные ресурсы</v>
          </cell>
        </row>
        <row r="133">
          <cell r="A133" t="str">
            <v>3144:  Нематериальные и непроизведенные активы</v>
          </cell>
          <cell r="D133">
            <v>3144</v>
          </cell>
          <cell r="J133" t="str">
            <v>3144: Нематериальные и непроизведенные активы</v>
          </cell>
        </row>
        <row r="134">
          <cell r="D134" t="str">
            <v>31x.1</v>
          </cell>
          <cell r="J134" t="str">
            <v>31x.1: Приобретение нефинансовых активов, кроме запасов материальных оборотных средств</v>
          </cell>
        </row>
        <row r="135">
          <cell r="D135" t="str">
            <v>311.1</v>
          </cell>
          <cell r="J135" t="str">
            <v>311.1: Приобретение: основные фонды</v>
          </cell>
        </row>
        <row r="136">
          <cell r="D136" t="str">
            <v>312.1</v>
          </cell>
          <cell r="J136" t="str">
            <v>312.1: Приобретение: материальные оборотные средства</v>
          </cell>
        </row>
        <row r="137">
          <cell r="D137" t="str">
            <v>313.1</v>
          </cell>
          <cell r="J137" t="str">
            <v>313.1: Приобретение: ценности</v>
          </cell>
        </row>
        <row r="138">
          <cell r="D138" t="str">
            <v>314.1</v>
          </cell>
          <cell r="J138" t="str">
            <v>314.1: Приобретение: непроизведенные активы</v>
          </cell>
        </row>
        <row r="139">
          <cell r="D139" t="str">
            <v>31x.2</v>
          </cell>
          <cell r="J139" t="str">
            <v>31x.2: Выбытие нефинансовых активов, кроме запасов материальных оборотных средств</v>
          </cell>
        </row>
        <row r="140">
          <cell r="D140" t="str">
            <v>311.2</v>
          </cell>
          <cell r="J140" t="str">
            <v>311.2: Выбытие: основные фонды</v>
          </cell>
        </row>
        <row r="141">
          <cell r="D141" t="str">
            <v>312.2</v>
          </cell>
          <cell r="J141" t="str">
            <v>312.2: Выбытие: материальные оборотные средства</v>
          </cell>
        </row>
        <row r="142">
          <cell r="D142" t="str">
            <v>313.2</v>
          </cell>
          <cell r="J142" t="str">
            <v>313.2: Выбытие: ценности</v>
          </cell>
        </row>
        <row r="143">
          <cell r="D143" t="str">
            <v>314.2</v>
          </cell>
          <cell r="J143" t="str">
            <v>314.2: Выбытие: непроизведенные активы</v>
          </cell>
        </row>
        <row r="144">
          <cell r="D144" t="str">
            <v>31.3</v>
          </cell>
          <cell r="J144" t="str">
            <v>31.3: Потребление основного капитала</v>
          </cell>
        </row>
        <row r="145">
          <cell r="A145" t="str">
            <v>32:  Чистое приобретение финансовых активов</v>
          </cell>
          <cell r="D145">
            <v>32</v>
          </cell>
          <cell r="J145" t="str">
            <v>32: Чистое приобретение финансовых активов</v>
          </cell>
        </row>
        <row r="146">
          <cell r="A146" t="str">
            <v>3201:  Moнетарное золото и СДР [3211+3212]</v>
          </cell>
          <cell r="D146">
            <v>3201</v>
          </cell>
          <cell r="J146" t="str">
            <v>3201: Moнетарное золото и СДР [3211+3212]</v>
          </cell>
        </row>
        <row r="147">
          <cell r="D147">
            <v>3202</v>
          </cell>
          <cell r="J147" t="str">
            <v>3202: Валюта и депозиты [3212+3222]</v>
          </cell>
        </row>
        <row r="148">
          <cell r="D148">
            <v>3203</v>
          </cell>
          <cell r="J148" t="str">
            <v>3203: Долговые ценные бумаги [3213+3223]</v>
          </cell>
        </row>
        <row r="149">
          <cell r="D149">
            <v>3204</v>
          </cell>
          <cell r="J149" t="str">
            <v>3204: Кредиты и займы [3214+3224]</v>
          </cell>
        </row>
        <row r="150">
          <cell r="D150">
            <v>3205</v>
          </cell>
          <cell r="J150" t="str">
            <v>3205: Акционерный капитал и доли в инвестиционных фондах [3215+3225]</v>
          </cell>
        </row>
        <row r="151">
          <cell r="D151">
            <v>3206</v>
          </cell>
          <cell r="J151" t="str">
            <v>3206: Программы страхования, пенсионного обеспечения и стандартных гарантий [3216+3226]</v>
          </cell>
        </row>
        <row r="152">
          <cell r="D152">
            <v>3207</v>
          </cell>
          <cell r="J152" t="str">
            <v>3207: Производные финансовые инструменты и опционы на акции для работников [3217+3227]</v>
          </cell>
        </row>
        <row r="153">
          <cell r="D153">
            <v>3208</v>
          </cell>
          <cell r="J153" t="str">
            <v>3208: Прочая дебиторская задолженность [3218+3228]</v>
          </cell>
        </row>
        <row r="154">
          <cell r="D154">
            <v>321</v>
          </cell>
          <cell r="J154" t="str">
            <v>321: Внутренние дебиторы</v>
          </cell>
        </row>
        <row r="155">
          <cell r="D155">
            <v>3211</v>
          </cell>
          <cell r="J155" t="str">
            <v>3211: Внутренние дебиторы: Moнетарное золото и СДР</v>
          </cell>
        </row>
        <row r="156">
          <cell r="D156">
            <v>3212</v>
          </cell>
          <cell r="J156" t="str">
            <v>3212: Внутренние дебиторы: Валюта и депозиты</v>
          </cell>
        </row>
        <row r="157">
          <cell r="D157">
            <v>3213</v>
          </cell>
          <cell r="J157" t="str">
            <v>3213: Внутренние дебиторы: Долговые ценные бумаги</v>
          </cell>
        </row>
        <row r="158">
          <cell r="D158">
            <v>3214</v>
          </cell>
          <cell r="J158" t="str">
            <v>3214: Внутренние дебиторы: Кредиты и займы</v>
          </cell>
        </row>
        <row r="159">
          <cell r="D159">
            <v>3215</v>
          </cell>
          <cell r="J159" t="str">
            <v>3215: Внутренние дебиторы: Акционерный капитал и доли в инвестиционных фондах</v>
          </cell>
        </row>
        <row r="160">
          <cell r="D160">
            <v>3216</v>
          </cell>
          <cell r="J160" t="str">
            <v>3216: Внутренние дебиторы: Программы страхования, пенсионного обеспечения и стандартных гарантий</v>
          </cell>
        </row>
        <row r="161">
          <cell r="D161">
            <v>3217</v>
          </cell>
          <cell r="J161" t="str">
            <v>3217: Внутренние дебиторы: Производные финансовые инструменты и опционы на акции для работников</v>
          </cell>
        </row>
        <row r="162">
          <cell r="D162">
            <v>3218</v>
          </cell>
          <cell r="J162" t="str">
            <v>3218: Внутренние дебиторы: Прочая дебиторская задолженность</v>
          </cell>
        </row>
        <row r="163">
          <cell r="D163">
            <v>322</v>
          </cell>
          <cell r="J163" t="str">
            <v>322: Внешние дебиторы</v>
          </cell>
        </row>
        <row r="164">
          <cell r="D164">
            <v>3221</v>
          </cell>
          <cell r="J164" t="str">
            <v>3221: Внешние дебиторы: Moнетарное золото и СДР</v>
          </cell>
        </row>
        <row r="165">
          <cell r="D165">
            <v>3222</v>
          </cell>
          <cell r="J165" t="str">
            <v>3222: Внешние дебиторы: Валюта и депозиты</v>
          </cell>
        </row>
        <row r="166">
          <cell r="D166">
            <v>3223</v>
          </cell>
          <cell r="J166" t="str">
            <v>3223: Внешние дебиторы: Долговые ценные бумаги</v>
          </cell>
        </row>
        <row r="167">
          <cell r="D167">
            <v>3224</v>
          </cell>
          <cell r="J167" t="str">
            <v>3224: Внешние дебиторы: Кредиты и займы</v>
          </cell>
        </row>
        <row r="168">
          <cell r="D168">
            <v>3225</v>
          </cell>
          <cell r="J168" t="str">
            <v>3225: Внешние дебиторы: Акционерный капитал и доли в инвестиционных фондах</v>
          </cell>
        </row>
        <row r="169">
          <cell r="D169">
            <v>3226</v>
          </cell>
          <cell r="J169" t="str">
            <v>3226: Внешние дебиторы: Программы страхования, пенсионного обеспечения и стандартных гарантий</v>
          </cell>
        </row>
        <row r="170">
          <cell r="D170">
            <v>3227</v>
          </cell>
          <cell r="J170" t="str">
            <v>3227: Внешние дебиторы: Производные финансовые инструменты и опционы на акции для работников</v>
          </cell>
        </row>
        <row r="171">
          <cell r="D171">
            <v>3228</v>
          </cell>
          <cell r="J171" t="str">
            <v>3228: Внешние дебиторы: Прочая дебиторская задолженность</v>
          </cell>
        </row>
        <row r="172">
          <cell r="D172">
            <v>33</v>
          </cell>
          <cell r="J172" t="str">
            <v>33: Чистое принятие обязательств</v>
          </cell>
        </row>
        <row r="173">
          <cell r="D173">
            <v>3301</v>
          </cell>
          <cell r="J173" t="str">
            <v>3301: Специальные права заимствования (СДР) [3321]</v>
          </cell>
        </row>
        <row r="174">
          <cell r="A174" t="e">
            <v>#REF!</v>
          </cell>
          <cell r="D174">
            <v>3302</v>
          </cell>
          <cell r="J174" t="str">
            <v>3302: Валюта и депозиты [3312+3322]</v>
          </cell>
        </row>
        <row r="175">
          <cell r="A175" t="e">
            <v>#REF!</v>
          </cell>
          <cell r="D175">
            <v>3303</v>
          </cell>
          <cell r="J175" t="str">
            <v>3303: Долговые ценные бумаги [3313+3323]</v>
          </cell>
        </row>
        <row r="176">
          <cell r="A176" t="e">
            <v>#REF!</v>
          </cell>
          <cell r="D176">
            <v>3304</v>
          </cell>
          <cell r="J176" t="str">
            <v>3304: Кредиты и займы [3314+3324]</v>
          </cell>
        </row>
        <row r="177">
          <cell r="A177" t="e">
            <v>#REF!</v>
          </cell>
          <cell r="D177">
            <v>3305</v>
          </cell>
          <cell r="J177" t="str">
            <v>3305: Акционерный капитал и доли в инвестиционных фондах [3315+3325]</v>
          </cell>
        </row>
        <row r="178">
          <cell r="A178" t="e">
            <v>#REF!</v>
          </cell>
          <cell r="D178">
            <v>3306</v>
          </cell>
          <cell r="J178" t="str">
            <v>3306: Программы страхования, пенсионного обеспечения и стандартных гарантий[3316+3326]</v>
          </cell>
        </row>
        <row r="179">
          <cell r="D179" t="str">
            <v>33061</v>
          </cell>
          <cell r="J179" t="str">
            <v>33061: Страховые технические резервы, кроме страхования жизни</v>
          </cell>
        </row>
        <row r="180">
          <cell r="D180" t="str">
            <v>33062</v>
          </cell>
          <cell r="J180" t="str">
            <v>33062: Права на страхование жизни и аннуитеты</v>
          </cell>
        </row>
        <row r="181">
          <cell r="D181" t="str">
            <v>33063</v>
          </cell>
          <cell r="J181" t="str">
            <v>33063: Права на пенсии</v>
          </cell>
        </row>
        <row r="182">
          <cell r="D182" t="str">
            <v>33064</v>
          </cell>
          <cell r="J182" t="str">
            <v>33064: Требования пенсионных фондов к управляющим пенсионными программами</v>
          </cell>
        </row>
        <row r="183">
          <cell r="D183" t="str">
            <v>33065</v>
          </cell>
          <cell r="J183" t="str">
            <v>33065: Резервы для востребований в рамках программ стандартных гарантий</v>
          </cell>
        </row>
        <row r="184">
          <cell r="A184" t="e">
            <v>#REF!</v>
          </cell>
          <cell r="D184">
            <v>3307</v>
          </cell>
          <cell r="J184" t="str">
            <v>3307: Производные финансовые инструменты и опционы на акции для работников [3317+3327]</v>
          </cell>
        </row>
        <row r="185">
          <cell r="A185" t="str">
            <v>3302:  Валюта и депозиты [3312+3322]</v>
          </cell>
          <cell r="D185">
            <v>3308</v>
          </cell>
          <cell r="J185" t="str">
            <v>3308: Прочая кредиторская задолженность [3318+3328]</v>
          </cell>
        </row>
        <row r="186">
          <cell r="A186" t="str">
            <v>3303:  Долговые ценные бумаги [3313+3323]</v>
          </cell>
          <cell r="D186">
            <v>331</v>
          </cell>
          <cell r="J186" t="str">
            <v>331: Внутренние кредиторы</v>
          </cell>
        </row>
        <row r="187">
          <cell r="A187" t="str">
            <v>3304:  Кредиты и займы [3314+3324]</v>
          </cell>
          <cell r="D187">
            <v>3312</v>
          </cell>
          <cell r="J187" t="str">
            <v>3312: Внутренние кредиторы: Валюта и депозиты</v>
          </cell>
        </row>
        <row r="188">
          <cell r="A188" t="str">
            <v>3305:  Акционерный капитал и доли в инвестиционных фондах [3315+3325]</v>
          </cell>
          <cell r="D188">
            <v>3313</v>
          </cell>
          <cell r="J188" t="str">
            <v>3313: Внутренние кредиторы: Долговые ценные бумаги</v>
          </cell>
        </row>
        <row r="189">
          <cell r="A189" t="str">
            <v>3306:  Программы страхования, пенсионного обеспечения и стандартных гарантий[3316+3326]</v>
          </cell>
          <cell r="D189">
            <v>3314</v>
          </cell>
          <cell r="J189" t="str">
            <v>3314: Внутренние кредиторы: Кредиты и займы</v>
          </cell>
        </row>
        <row r="190">
          <cell r="A190" t="str">
            <v>3307:  Производные финансовые инструменты и опционы на акции для работников [3317+3327]</v>
          </cell>
          <cell r="D190">
            <v>3315</v>
          </cell>
          <cell r="J190" t="str">
            <v>3315: Внутренние кредиторы: Акционерный капитал и доли в инвестиционных фондах</v>
          </cell>
        </row>
        <row r="191">
          <cell r="A191" t="str">
            <v>3308:  Прочая кредиторская задолженность  [3318+3328]</v>
          </cell>
          <cell r="D191">
            <v>3316</v>
          </cell>
          <cell r="J191" t="str">
            <v>3316: Внутренние кредиторы: Программы страхования, пенсионного обеспечения и стандартных гарантий</v>
          </cell>
        </row>
        <row r="192">
          <cell r="A192" t="str">
            <v>331:  Внутренние кредиторы</v>
          </cell>
          <cell r="D192">
            <v>3317</v>
          </cell>
          <cell r="J192" t="str">
            <v>3317: Внутренние кредиторы: Производные финансовые инструменты и опционы на акции для работников</v>
          </cell>
        </row>
        <row r="193">
          <cell r="A193" t="str">
            <v>3312:  Внутренние кредиторы: Валюта и депозиты</v>
          </cell>
          <cell r="D193">
            <v>3318</v>
          </cell>
          <cell r="J193" t="str">
            <v>3318: Внутренние кредиторы: Прочая кредиторская задолженность</v>
          </cell>
        </row>
        <row r="194">
          <cell r="A194" t="str">
            <v>3313:  Внутренние кредиторы: Долговые ценные бумаги</v>
          </cell>
          <cell r="D194">
            <v>332</v>
          </cell>
          <cell r="J194" t="str">
            <v>332: Внешние кредиторы</v>
          </cell>
        </row>
        <row r="195">
          <cell r="A195" t="str">
            <v>3314:  Внутренние кредиторы: Кредиты и займы</v>
          </cell>
          <cell r="D195">
            <v>3321</v>
          </cell>
          <cell r="J195" t="str">
            <v>3321: Внешние кредиторы: Специальные права заимствования (СДР)</v>
          </cell>
        </row>
        <row r="196">
          <cell r="D196">
            <v>3322</v>
          </cell>
          <cell r="J196" t="str">
            <v>3322: Внешние кредиторы: Валюта и депозиты</v>
          </cell>
        </row>
        <row r="197">
          <cell r="D197">
            <v>3323</v>
          </cell>
          <cell r="J197" t="str">
            <v>3323: Внешние кредиторы: Долговые ценные бумаги</v>
          </cell>
        </row>
        <row r="198">
          <cell r="D198">
            <v>3324</v>
          </cell>
          <cell r="J198" t="str">
            <v>3324: Внешние кредиторы: Кредиты и займы</v>
          </cell>
        </row>
        <row r="199">
          <cell r="D199">
            <v>3325</v>
          </cell>
          <cell r="J199" t="str">
            <v>3325: Внешние кредиторы: Акционерный капитал и доли в инвестиционных фондах</v>
          </cell>
        </row>
        <row r="200">
          <cell r="D200">
            <v>3326</v>
          </cell>
          <cell r="J200" t="str">
            <v>3326: Внешние кредиторы: Программы страхования, пенсионного обеспечения и стандартных гарантий</v>
          </cell>
        </row>
        <row r="201">
          <cell r="D201">
            <v>3327</v>
          </cell>
          <cell r="J201" t="str">
            <v>3327: Внешние кредиторы: Производные финансовые инструменты и опционы на акции для работников</v>
          </cell>
        </row>
        <row r="202">
          <cell r="D202">
            <v>3328</v>
          </cell>
          <cell r="J202" t="str">
            <v>3328: Внешние кредиторы: Прочая кредиторская задолженность</v>
          </cell>
        </row>
        <row r="203">
          <cell r="D203" t="str">
            <v>3M2</v>
          </cell>
          <cell r="J203" t="str">
            <v>3M2: Чистые операции с финансовыми активами и обязательствами [=32-33]</v>
          </cell>
        </row>
        <row r="204">
          <cell r="A204" t="e">
            <v>#REF!</v>
          </cell>
          <cell r="D204" t="str">
            <v>3M3</v>
          </cell>
          <cell r="J204" t="str">
            <v>3M3: Валовой долг (D4) по рыночной стоимости: операции</v>
          </cell>
        </row>
        <row r="205">
          <cell r="A205" t="e">
            <v>#REF!</v>
          </cell>
          <cell r="D205">
            <v>4</v>
          </cell>
          <cell r="J205" t="str">
            <v>4: ИЗМЕНЕНИЕ ЧИСТОЙ СТОИМОСТИ АКТИВОВ В СВЯЗИ С ХОЛДИНГОВОЙ ПРИБЫЛЬЮ И УБЫТКАМИ</v>
          </cell>
        </row>
        <row r="206">
          <cell r="A206" t="e">
            <v>#REF!</v>
          </cell>
          <cell r="D206">
            <v>41</v>
          </cell>
          <cell r="J206" t="str">
            <v>41: Холдинговая прибыль и убытки по нефинансовым активам</v>
          </cell>
        </row>
        <row r="207">
          <cell r="A207" t="e">
            <v>#REF!</v>
          </cell>
          <cell r="D207">
            <v>42</v>
          </cell>
          <cell r="J207" t="str">
            <v>42: Холдинговая прибыль и убытки по финансовым активам</v>
          </cell>
        </row>
        <row r="208">
          <cell r="A208" t="e">
            <v>#REF!</v>
          </cell>
          <cell r="D208">
            <v>43</v>
          </cell>
          <cell r="J208" t="str">
            <v>43: Холдинговая прибыль и убытки по обязательствам</v>
          </cell>
        </row>
        <row r="209">
          <cell r="A209" t="e">
            <v>#REF!</v>
          </cell>
          <cell r="D209" t="str">
            <v>4M2</v>
          </cell>
          <cell r="J209" t="str">
            <v>4M2: Изменение чистой стоимости активов в связи с холдинговой прибылью и убытками [=42-43]</v>
          </cell>
        </row>
        <row r="210">
          <cell r="D210">
            <v>5</v>
          </cell>
          <cell r="J210" t="str">
            <v>5: ИЗМЕНЕНИЕ ЧИСТОЙ СТОИМОСТИ АКТИВОВ В СВЯЗИ С ИЗМЕНЕНИЯМИ В ОБЪЕМЕ</v>
          </cell>
        </row>
        <row r="211">
          <cell r="D211">
            <v>51</v>
          </cell>
          <cell r="J211" t="str">
            <v>51: Другие изменения в объеме нефинансовых активов</v>
          </cell>
        </row>
        <row r="212">
          <cell r="A212" t="e">
            <v>#REF!</v>
          </cell>
          <cell r="D212">
            <v>52</v>
          </cell>
          <cell r="J212" t="str">
            <v>52: Другие изменения в объеме финансовых активов</v>
          </cell>
        </row>
        <row r="213">
          <cell r="A213" t="e">
            <v>#REF!</v>
          </cell>
          <cell r="D213">
            <v>53</v>
          </cell>
          <cell r="J213" t="str">
            <v>53: Другие изменения в объеме обязательств</v>
          </cell>
        </row>
        <row r="214">
          <cell r="D214" t="str">
            <v>5M2</v>
          </cell>
          <cell r="J214" t="str">
            <v>5M2: Изменение чистой стоимости финансовых активов в связи с другими изменениями в объеме [52-53]</v>
          </cell>
        </row>
        <row r="215">
          <cell r="A215" t="e">
            <v>#REF!</v>
          </cell>
          <cell r="D215">
            <v>6</v>
          </cell>
          <cell r="J215" t="str">
            <v>6: ЧИСТАЯ СТОИМОСТЬ АКТИВОВ</v>
          </cell>
        </row>
        <row r="216">
          <cell r="D216">
            <v>61</v>
          </cell>
          <cell r="J216" t="str">
            <v>61: Нефинансовые активы</v>
          </cell>
        </row>
        <row r="217">
          <cell r="D217">
            <v>611</v>
          </cell>
          <cell r="J217" t="str">
            <v>611: Основные фонды</v>
          </cell>
        </row>
        <row r="218">
          <cell r="A218" t="e">
            <v>#REF!</v>
          </cell>
          <cell r="D218">
            <v>6111</v>
          </cell>
          <cell r="J218" t="str">
            <v>6111: Здания и сооружения</v>
          </cell>
        </row>
        <row r="219">
          <cell r="D219">
            <v>6112</v>
          </cell>
          <cell r="J219" t="str">
            <v>6112: Maшины и оборудование</v>
          </cell>
        </row>
        <row r="220">
          <cell r="D220">
            <v>6113</v>
          </cell>
          <cell r="J220" t="str">
            <v>6113: Другие основные фонды</v>
          </cell>
        </row>
        <row r="221">
          <cell r="D221">
            <v>6114</v>
          </cell>
          <cell r="J221" t="str">
            <v>6114: Системы вооружения</v>
          </cell>
        </row>
        <row r="222">
          <cell r="A222" t="e">
            <v>#REF!</v>
          </cell>
          <cell r="D222">
            <v>612</v>
          </cell>
          <cell r="J222" t="str">
            <v>612: Запасы материальных оборотных средств</v>
          </cell>
        </row>
        <row r="223">
          <cell r="A223" t="e">
            <v>#REF!</v>
          </cell>
          <cell r="D223">
            <v>613</v>
          </cell>
          <cell r="J223" t="str">
            <v>613: Ценности</v>
          </cell>
        </row>
        <row r="224">
          <cell r="A224" t="e">
            <v>#REF!</v>
          </cell>
          <cell r="D224">
            <v>614</v>
          </cell>
          <cell r="J224" t="str">
            <v>614: Непроизведенные активы</v>
          </cell>
        </row>
        <row r="225">
          <cell r="A225" t="e">
            <v>#REF!</v>
          </cell>
          <cell r="D225">
            <v>6141</v>
          </cell>
          <cell r="J225" t="str">
            <v>6141: Земля</v>
          </cell>
        </row>
        <row r="226">
          <cell r="A226" t="e">
            <v>#REF!</v>
          </cell>
          <cell r="D226">
            <v>6142</v>
          </cell>
          <cell r="J226" t="str">
            <v>6142: Mинеральные и энергетические ресурсы</v>
          </cell>
        </row>
        <row r="227">
          <cell r="A227" t="e">
            <v>#REF!</v>
          </cell>
          <cell r="D227">
            <v>6143</v>
          </cell>
          <cell r="J227" t="str">
            <v>6143: Другие природные ресурсы</v>
          </cell>
        </row>
        <row r="228">
          <cell r="A228" t="e">
            <v>#REF!</v>
          </cell>
          <cell r="D228">
            <v>6144</v>
          </cell>
          <cell r="J228" t="str">
            <v>6144: Нематериальные непроизведенные активы</v>
          </cell>
        </row>
        <row r="229">
          <cell r="A229" t="str">
            <v>613:  Ценности</v>
          </cell>
          <cell r="D229">
            <v>62</v>
          </cell>
          <cell r="J229" t="str">
            <v>62: Финансовые активы</v>
          </cell>
        </row>
        <row r="230">
          <cell r="A230" t="str">
            <v>614:  Непроизведенные активы</v>
          </cell>
          <cell r="D230">
            <v>6201</v>
          </cell>
          <cell r="J230" t="str">
            <v>6201: Финансовые активы: Moнетарное золото и СДР [6221]</v>
          </cell>
        </row>
        <row r="231">
          <cell r="A231" t="str">
            <v>6141:  Земля</v>
          </cell>
          <cell r="D231">
            <v>6202</v>
          </cell>
          <cell r="J231" t="str">
            <v>6202: Финансовые активы: Валюта и депозиты [6212+6222]</v>
          </cell>
        </row>
        <row r="232">
          <cell r="A232" t="str">
            <v>6142:  Mинеральные и энергетические ресурсы</v>
          </cell>
          <cell r="D232">
            <v>6203</v>
          </cell>
          <cell r="J232" t="str">
            <v>6203: Финансовые активы: Долговые ценные бумаги [6213+6223]</v>
          </cell>
        </row>
        <row r="233">
          <cell r="A233" t="str">
            <v>6143:  Другие природные ресурсы</v>
          </cell>
          <cell r="D233">
            <v>6204</v>
          </cell>
          <cell r="J233" t="str">
            <v>6204: Финансовые активы: Кредиты и займы [6214+6224]</v>
          </cell>
        </row>
        <row r="234">
          <cell r="A234" t="str">
            <v>6144:  Нематериальные непроизведенные активы</v>
          </cell>
          <cell r="D234">
            <v>6205</v>
          </cell>
          <cell r="J234" t="str">
            <v>6205: Финансовые активы: Акционерный капитал и доли в инвестиционных фондах [6215+6225]</v>
          </cell>
        </row>
        <row r="235">
          <cell r="A235" t="str">
            <v>62:  Финансовые активы</v>
          </cell>
          <cell r="D235">
            <v>6206</v>
          </cell>
          <cell r="J235" t="str">
            <v>6206: Финансовые активы: Программы страхования, пенсионного обеспечения и стандартных гарантий [6216+6226]</v>
          </cell>
        </row>
        <row r="236">
          <cell r="A236" t="str">
            <v>6201:  Финансовые активы: Moнетарное золото и СДР [6221]</v>
          </cell>
          <cell r="D236">
            <v>6207</v>
          </cell>
          <cell r="J236" t="str">
            <v>6207: Финансовые активы: Производные финансовые инструменты и опционы на акции для работников [6217+6227]</v>
          </cell>
        </row>
        <row r="237">
          <cell r="A237" t="str">
            <v>6202:  Финансовые активы: Валюта и депозиты [6212+6222]</v>
          </cell>
          <cell r="D237">
            <v>6208</v>
          </cell>
          <cell r="J237" t="str">
            <v>6208: Финансовые активы: Прочая дебиторская задолженность [6218+6228]</v>
          </cell>
        </row>
        <row r="238">
          <cell r="A238" t="str">
            <v xml:space="preserve">6203:  Финансовые активы: Долговые ценные бумаги [6213+6223] </v>
          </cell>
          <cell r="D238">
            <v>621</v>
          </cell>
          <cell r="J238" t="str">
            <v>621: Внутренние дебиторы</v>
          </cell>
        </row>
        <row r="239">
          <cell r="D239">
            <v>6211</v>
          </cell>
          <cell r="J239" t="str">
            <v>6211: Внутренние дебиторы: Moнетарное золото и СДР</v>
          </cell>
        </row>
        <row r="240">
          <cell r="A240" t="str">
            <v xml:space="preserve">6204:  Финансовые активы: Кредиты и займы [6214+6224] </v>
          </cell>
          <cell r="D240">
            <v>6212</v>
          </cell>
          <cell r="J240" t="str">
            <v>6212: Внутренние дебиторы: Валюта и депозиты</v>
          </cell>
        </row>
        <row r="241">
          <cell r="A241" t="str">
            <v>6205:  Финансовые активы: Акционерный капитал и доли в инвестиционных фондах [6215+6225]</v>
          </cell>
          <cell r="D241">
            <v>6213</v>
          </cell>
          <cell r="J241" t="str">
            <v>6213: Внутренние дебиторы: Долговые ценные бумаги</v>
          </cell>
        </row>
        <row r="242">
          <cell r="A242" t="str">
            <v>6206:  Финансовые активы: Программы страхования, пенсионного обеспечения и стандартных гарантий [6216+6226]</v>
          </cell>
          <cell r="D242">
            <v>6214</v>
          </cell>
          <cell r="J242" t="str">
            <v>6214: Внутренние дебиторы: Кредиты и займы</v>
          </cell>
        </row>
        <row r="243">
          <cell r="A243" t="str">
            <v xml:space="preserve">6207:  Финансовые активы: Производные финансовые инструменты и опционы на акции для работников [6217+6227] </v>
          </cell>
          <cell r="D243">
            <v>6215</v>
          </cell>
          <cell r="J243" t="str">
            <v>6215: Внутренние дебиторы: Акционерный капитал и доли в инвестиционных фондах</v>
          </cell>
        </row>
        <row r="244">
          <cell r="A244" t="str">
            <v>6208:  Финансовые активы: Прочая дебиторская задолженность [6218+6228]</v>
          </cell>
          <cell r="D244">
            <v>6216</v>
          </cell>
          <cell r="J244" t="str">
            <v>6216: Внутренние дебиторы: Программы страхования, пенсионного обеспечения и стандартных гарантий</v>
          </cell>
        </row>
        <row r="245">
          <cell r="A245" t="str">
            <v>621:  Внутренние дебиторы</v>
          </cell>
          <cell r="D245">
            <v>6217</v>
          </cell>
          <cell r="J245" t="str">
            <v>6217: Внутренние дебиторы: Производные финансовые инструменты и опционы на акции для работников</v>
          </cell>
        </row>
        <row r="246">
          <cell r="A246" t="str">
            <v>6212:  Внутренние дебиторы: Валюта и депозиты</v>
          </cell>
          <cell r="D246">
            <v>6218</v>
          </cell>
          <cell r="J246" t="str">
            <v>6218: Внутренние дебиторы: Прочая дебиторская задолженность</v>
          </cell>
        </row>
        <row r="247">
          <cell r="A247" t="str">
            <v xml:space="preserve">6213:  Внутренние дебиторы: Долговые ценные бумаги </v>
          </cell>
          <cell r="D247">
            <v>622</v>
          </cell>
          <cell r="J247" t="str">
            <v>622: Внешние дебиторы</v>
          </cell>
        </row>
        <row r="248">
          <cell r="A248" t="str">
            <v>6214:  Внутренние дебиторы: Кредиты и займы</v>
          </cell>
          <cell r="D248">
            <v>6221</v>
          </cell>
          <cell r="J248" t="str">
            <v>6221: Внешние дебиторы: Moнетарное золото и СДР</v>
          </cell>
        </row>
        <row r="249">
          <cell r="A249" t="str">
            <v>6215:  Внутренние дебиторы: Акционерный капитал и доли в инвестиционных фондах</v>
          </cell>
          <cell r="D249">
            <v>6222</v>
          </cell>
          <cell r="J249" t="str">
            <v>6222: Внешние дебиторы: Валюта и депозиты</v>
          </cell>
        </row>
        <row r="250">
          <cell r="A250" t="str">
            <v>6216:  Внутренние дебиторы: Программы страхования, пенсионного обеспечения и стандартных гарантий</v>
          </cell>
          <cell r="D250">
            <v>6223</v>
          </cell>
          <cell r="J250" t="str">
            <v>6223: Внешние дебиторы: Долговые ценные бумаги</v>
          </cell>
        </row>
        <row r="251">
          <cell r="A251" t="str">
            <v>6217:  Внутренние дебиторы: Производные финансовые инструменты и опционы на акции для работников</v>
          </cell>
          <cell r="D251">
            <v>6224</v>
          </cell>
          <cell r="J251" t="str">
            <v>6224: Внешние дебиторы: Кредиты и займы</v>
          </cell>
        </row>
        <row r="252">
          <cell r="A252" t="str">
            <v>6218:  Внутренние дебиторы: Прочая дебиторская задолженность</v>
          </cell>
          <cell r="D252">
            <v>6225</v>
          </cell>
          <cell r="J252" t="str">
            <v>6225: Внешние дебиторы: Акционерный капитал и доли в инвестиционных фондах</v>
          </cell>
        </row>
        <row r="253">
          <cell r="A253" t="str">
            <v>622:  Внешние дебиторы</v>
          </cell>
          <cell r="D253">
            <v>6226</v>
          </cell>
          <cell r="J253" t="str">
            <v>6226: Внешние дебиторы: Программы страхования, пенсионного обеспечения и стандартных гарантий</v>
          </cell>
        </row>
        <row r="254">
          <cell r="A254" t="str">
            <v>6221:  Внешние дебиторы: Moнетарное золото и СДР</v>
          </cell>
          <cell r="D254">
            <v>6227</v>
          </cell>
          <cell r="J254" t="str">
            <v>6227: Внешние дебиторы: Производные финансовые инструменты и опционы на акции для работников</v>
          </cell>
        </row>
        <row r="255">
          <cell r="A255" t="str">
            <v>6222:  Внешние дебиторы: Валюта и депозиты</v>
          </cell>
          <cell r="D255">
            <v>6228</v>
          </cell>
          <cell r="J255" t="str">
            <v>6228: Внешние дебиторы: Прочая дебиторская задолженность</v>
          </cell>
        </row>
        <row r="256">
          <cell r="A256" t="str">
            <v>6223:  Внешние дебиторы: Долговые ценные бумаги</v>
          </cell>
          <cell r="D256">
            <v>63</v>
          </cell>
          <cell r="J256" t="str">
            <v>63: Обязательства</v>
          </cell>
        </row>
        <row r="257">
          <cell r="A257" t="str">
            <v>6224:  Внешние дебиторы: Кредиты и займы</v>
          </cell>
          <cell r="D257">
            <v>6301</v>
          </cell>
          <cell r="J257" t="str">
            <v>6301: Обязательства: Специальные права заимствования (СДР) [6321]</v>
          </cell>
        </row>
        <row r="258">
          <cell r="A258" t="str">
            <v xml:space="preserve">6225:  Внешние дебиторы: Акционерный капитал и доли в инвестиционных фондах </v>
          </cell>
          <cell r="D258">
            <v>6302</v>
          </cell>
          <cell r="J258" t="str">
            <v>6302: Обязательства: Валюта и депозиты [6312+6322]</v>
          </cell>
        </row>
        <row r="259">
          <cell r="A259" t="str">
            <v xml:space="preserve">6226:  Внешние дебиторы: Программы страхования, пенсионного обеспечения и стандартных гарантий </v>
          </cell>
          <cell r="D259">
            <v>6303</v>
          </cell>
          <cell r="J259" t="str">
            <v>6303: Обязательства: Долговые ценные бумаги [6313+6323]</v>
          </cell>
        </row>
        <row r="260">
          <cell r="A260" t="str">
            <v xml:space="preserve">6227:  Внешние дебиторы: Производные финансовые инструменты и опционы на акции для работников </v>
          </cell>
          <cell r="D260">
            <v>6304</v>
          </cell>
          <cell r="J260" t="str">
            <v>6304: Обязательства: Кредиты и займы [6314+6324]</v>
          </cell>
        </row>
        <row r="261">
          <cell r="A261" t="str">
            <v>6228:  Внешние дебиторы: Прочая дебиторская задолженность</v>
          </cell>
          <cell r="D261">
            <v>6305</v>
          </cell>
          <cell r="J261" t="str">
            <v>6305: Обязательства: Акционерный капитал и доли в инвестиционных фондах [6315+6325]</v>
          </cell>
        </row>
        <row r="262">
          <cell r="A262" t="str">
            <v>63:  Обязательства</v>
          </cell>
          <cell r="D262">
            <v>6306</v>
          </cell>
          <cell r="J262" t="str">
            <v>6306: Обязательства: Программы страхования, пенсионного обеспечения и стандартных гарантий [6316+6326]</v>
          </cell>
        </row>
        <row r="263">
          <cell r="D263">
            <v>63061</v>
          </cell>
          <cell r="J263" t="str">
            <v>63061: Страховые технические резервы, кроме страхования жизни</v>
          </cell>
        </row>
        <row r="264">
          <cell r="D264">
            <v>63062</v>
          </cell>
          <cell r="J264" t="str">
            <v>63062: Права на страхование жизни и аннуитеты</v>
          </cell>
        </row>
        <row r="265">
          <cell r="D265">
            <v>63063</v>
          </cell>
          <cell r="J265" t="str">
            <v>63063: Права на пенсии</v>
          </cell>
        </row>
        <row r="266">
          <cell r="D266">
            <v>63064</v>
          </cell>
          <cell r="J266" t="str">
            <v>63064: Требования пенсионных фондов к управляющим пенсионными программами</v>
          </cell>
        </row>
        <row r="267">
          <cell r="D267">
            <v>63065</v>
          </cell>
          <cell r="J267" t="str">
            <v>63065: Положения о востребования в рамках программ стандартных гарантиях</v>
          </cell>
        </row>
        <row r="268">
          <cell r="A268" t="str">
            <v xml:space="preserve">6301:  Обязательства: Специальные права заимствования (СДР) [6321] </v>
          </cell>
          <cell r="D268">
            <v>6307</v>
          </cell>
          <cell r="J268" t="str">
            <v>6307: Обязательства: Производные финансовые инструменты и опционы на акции для работников [6317+6327]</v>
          </cell>
        </row>
        <row r="269">
          <cell r="A269" t="str">
            <v>6302:  Обязательства: Валюта и депозиты [6312+6322]</v>
          </cell>
          <cell r="D269">
            <v>6308</v>
          </cell>
          <cell r="J269" t="str">
            <v>6308: Обязательства: Прочая кредиторская задолженность [6318+6328]</v>
          </cell>
        </row>
        <row r="270">
          <cell r="A270" t="str">
            <v>6303:  Обязательства: Долговые ценные бумаги [6313+6323]</v>
          </cell>
          <cell r="D270">
            <v>631</v>
          </cell>
          <cell r="J270" t="str">
            <v>631: Внутренние кредиторы</v>
          </cell>
        </row>
        <row r="271">
          <cell r="A271" t="str">
            <v>6304:  Обязательства: Кредиты и займы [6314+6324]</v>
          </cell>
          <cell r="D271">
            <v>6312</v>
          </cell>
          <cell r="J271" t="str">
            <v>6312: Внутренние кредиторы: Валюта и депозиты</v>
          </cell>
        </row>
        <row r="272">
          <cell r="A272" t="str">
            <v>6305:  Обязательства: Акционерный капитал и доли в инвестиционных фондах [6315+6325]</v>
          </cell>
          <cell r="D272">
            <v>6313</v>
          </cell>
          <cell r="J272" t="str">
            <v>6313: Внутренние кредиторы: Долговые ценные бумаги</v>
          </cell>
        </row>
        <row r="273">
          <cell r="A273" t="str">
            <v>6306:  Обязательства: Программы страхования, пенсионного обеспечения и стандартных гарантий [6316+6326]</v>
          </cell>
          <cell r="D273">
            <v>6314</v>
          </cell>
          <cell r="J273" t="str">
            <v>6314: Внутренние кредиторы: Кредиты и займы</v>
          </cell>
        </row>
        <row r="274">
          <cell r="A274" t="str">
            <v>6307:  Обязательства: Производные финансовые инструменты и опционы на акции для работников [6317+6327]</v>
          </cell>
          <cell r="D274">
            <v>6315</v>
          </cell>
          <cell r="J274" t="str">
            <v>6315: Внутренние кредиторы: Акционерный капитал и доли в инвестиционных фондах</v>
          </cell>
        </row>
        <row r="275">
          <cell r="A275" t="str">
            <v>6308:  Обязательства: Прочая кредиторская задолженность  [6318+6328]</v>
          </cell>
          <cell r="D275">
            <v>6316</v>
          </cell>
          <cell r="J275" t="str">
            <v>6316: Внутренние кредиторы: Программы страхования, пенсионного обеспечения и стандартных гарантий</v>
          </cell>
        </row>
        <row r="276">
          <cell r="A276" t="str">
            <v>631:  Внутренние кредиторы</v>
          </cell>
          <cell r="D276">
            <v>6317</v>
          </cell>
          <cell r="J276" t="str">
            <v>6317: Внутренние кредиторы: Производные финансовые инструменты и опционы на акции для работников</v>
          </cell>
        </row>
        <row r="277">
          <cell r="D277">
            <v>6318</v>
          </cell>
          <cell r="J277" t="str">
            <v>6318: Внутренние кредиторы: Прочая кредиторская задолженность</v>
          </cell>
        </row>
        <row r="278">
          <cell r="D278">
            <v>632</v>
          </cell>
          <cell r="J278" t="str">
            <v>632: Внешние кредиторы</v>
          </cell>
        </row>
        <row r="279">
          <cell r="D279">
            <v>6321</v>
          </cell>
          <cell r="J279" t="str">
            <v>6321: Внешние кредиторы: Специальные права заимствования (СДР)</v>
          </cell>
        </row>
        <row r="280">
          <cell r="D280">
            <v>6322</v>
          </cell>
          <cell r="J280" t="str">
            <v>6322: Внешние кредиторы: Валюта и депозиты</v>
          </cell>
        </row>
        <row r="281">
          <cell r="D281">
            <v>6323</v>
          </cell>
          <cell r="J281" t="str">
            <v>6323: Внешние кредиторы: Долговые ценные бумаги</v>
          </cell>
        </row>
        <row r="282">
          <cell r="D282">
            <v>6324</v>
          </cell>
          <cell r="J282" t="str">
            <v>6324: Внешние кредиторы: Кредиты и займы</v>
          </cell>
        </row>
        <row r="283">
          <cell r="D283">
            <v>6325</v>
          </cell>
          <cell r="J283" t="str">
            <v>6325: Внешние кредиторы: Акционерный капитал и доли в инвестиционных фондах</v>
          </cell>
        </row>
        <row r="284">
          <cell r="A284" t="str">
            <v>6312:  Внутренние кредиторы: Валюта и депозиты</v>
          </cell>
          <cell r="D284">
            <v>6326</v>
          </cell>
          <cell r="J284" t="str">
            <v>6326: Внешние кредиторы: Программы страхования, пенсионного обеспечения и стандартных гарантий</v>
          </cell>
        </row>
        <row r="285">
          <cell r="A285" t="str">
            <v>6313:  Внутренние кредиторы: Долговые ценные бумаги</v>
          </cell>
          <cell r="D285">
            <v>6327</v>
          </cell>
          <cell r="J285" t="str">
            <v>6327: Внешние кредиторы: Производные финансовые инструменты и опционы на акции для работников</v>
          </cell>
        </row>
        <row r="286">
          <cell r="A286" t="str">
            <v>6314:  Внутренние кредиторы: Кредиты и займы</v>
          </cell>
          <cell r="D286">
            <v>6328</v>
          </cell>
          <cell r="J286" t="str">
            <v>6328: Внешние кредиторы: Прочая кредиторская задолженность</v>
          </cell>
        </row>
        <row r="287">
          <cell r="A287" t="e">
            <v>#REF!</v>
          </cell>
          <cell r="D287">
            <v>7</v>
          </cell>
          <cell r="J287" t="str">
            <v>7: СОВОКУПНЫЕ РАСХОДЫ [=2M]</v>
          </cell>
        </row>
        <row r="288">
          <cell r="A288" t="e">
            <v>#REF!</v>
          </cell>
          <cell r="D288">
            <v>701</v>
          </cell>
          <cell r="J288" t="str">
            <v>701: Государственные слубжы общего назначения</v>
          </cell>
        </row>
        <row r="289">
          <cell r="D289">
            <v>7011</v>
          </cell>
          <cell r="J289" t="str">
            <v>7011: Исполнительные и законодательные органы, бюджетно-финансовые вопросы, международные отношения</v>
          </cell>
        </row>
        <row r="290">
          <cell r="D290">
            <v>7012</v>
          </cell>
          <cell r="J290" t="str">
            <v>7012: Иностранная экономическая помощь</v>
          </cell>
        </row>
        <row r="291">
          <cell r="D291">
            <v>7013</v>
          </cell>
          <cell r="J291" t="str">
            <v>7013: Общие службы</v>
          </cell>
        </row>
        <row r="292">
          <cell r="D292">
            <v>7014</v>
          </cell>
          <cell r="J292" t="str">
            <v>7014: Фундаментальные исследования</v>
          </cell>
        </row>
        <row r="293">
          <cell r="D293">
            <v>7015</v>
          </cell>
          <cell r="J293" t="str">
            <v>7015: НИОКР, связанные с государственными службами общего назначения</v>
          </cell>
        </row>
        <row r="294">
          <cell r="D294">
            <v>7016</v>
          </cell>
          <cell r="J294" t="str">
            <v>7016: Государственные службы общего назначения, не отнесенные к другим категориям</v>
          </cell>
        </row>
        <row r="295">
          <cell r="A295" t="e">
            <v>#REF!</v>
          </cell>
          <cell r="D295">
            <v>7017</v>
          </cell>
          <cell r="J295" t="str">
            <v>7017: Операции, связанные с государственным долгом</v>
          </cell>
        </row>
        <row r="296">
          <cell r="A296" t="e">
            <v>#REF!</v>
          </cell>
          <cell r="D296">
            <v>7018</v>
          </cell>
          <cell r="J296" t="str">
            <v>7018: Tрансферты общего характера между органами государственного управления различного уровня</v>
          </cell>
        </row>
        <row r="297">
          <cell r="A297" t="e">
            <v>#REF!</v>
          </cell>
          <cell r="D297">
            <v>702</v>
          </cell>
          <cell r="J297" t="str">
            <v>702: Оборона</v>
          </cell>
        </row>
        <row r="298">
          <cell r="D298">
            <v>7021</v>
          </cell>
          <cell r="J298" t="str">
            <v>7021: Вооруженные силы</v>
          </cell>
        </row>
        <row r="299">
          <cell r="D299">
            <v>7022</v>
          </cell>
          <cell r="J299" t="str">
            <v>7022: Гражданская оборона</v>
          </cell>
        </row>
        <row r="300">
          <cell r="D300">
            <v>7023</v>
          </cell>
          <cell r="J300" t="str">
            <v>7023: Иностранная военная помощь</v>
          </cell>
        </row>
        <row r="301">
          <cell r="D301">
            <v>7024</v>
          </cell>
          <cell r="J301" t="str">
            <v>7024: НИОКР в области обороны</v>
          </cell>
        </row>
        <row r="302">
          <cell r="D302">
            <v>7025</v>
          </cell>
          <cell r="J302" t="str">
            <v>7025: Вопросы обороны, не отнесенные к другим категориям</v>
          </cell>
        </row>
        <row r="303">
          <cell r="A303" t="e">
            <v>#REF!</v>
          </cell>
          <cell r="D303">
            <v>703</v>
          </cell>
          <cell r="J303" t="str">
            <v>703: Обшественный порядок и безопасность</v>
          </cell>
        </row>
        <row r="304">
          <cell r="D304">
            <v>7031</v>
          </cell>
          <cell r="J304" t="str">
            <v>7031: Полицейские службы</v>
          </cell>
        </row>
        <row r="305">
          <cell r="D305">
            <v>7032</v>
          </cell>
          <cell r="J305" t="str">
            <v>7032: Пожарная охрана</v>
          </cell>
        </row>
        <row r="306">
          <cell r="D306">
            <v>7033</v>
          </cell>
          <cell r="J306" t="str">
            <v>7033: Суды</v>
          </cell>
        </row>
        <row r="307">
          <cell r="D307">
            <v>7034</v>
          </cell>
          <cell r="J307" t="str">
            <v>7034: Тюрьмы</v>
          </cell>
        </row>
        <row r="308">
          <cell r="D308">
            <v>7035</v>
          </cell>
          <cell r="J308" t="str">
            <v>7035: НИОКР, связанные с вопросами общественного порядка и безопасности</v>
          </cell>
        </row>
        <row r="309">
          <cell r="D309">
            <v>7036</v>
          </cell>
          <cell r="J309" t="str">
            <v>7036: Вопросы общественного порядка и безопасности, не отнесенные к другим категориям</v>
          </cell>
        </row>
        <row r="310">
          <cell r="A310" t="str">
            <v xml:space="preserve">7:  СОВОКУПНЫЕ РАСХОДЫ [=2M] </v>
          </cell>
          <cell r="D310">
            <v>704</v>
          </cell>
          <cell r="J310" t="str">
            <v>704: Экономические вопросы</v>
          </cell>
        </row>
        <row r="311">
          <cell r="D311">
            <v>7041</v>
          </cell>
          <cell r="J311" t="str">
            <v>7041: Общие экономические и коммерческие вопросы и вопросы, относящиеся к рабочей силе</v>
          </cell>
        </row>
        <row r="312">
          <cell r="A312" t="str">
            <v>701:  Государственные слубжы общего назначения</v>
          </cell>
          <cell r="D312">
            <v>7042</v>
          </cell>
          <cell r="J312" t="str">
            <v>7042: Сельское хозяйство, лесное хозяйство, рыболовство и охота</v>
          </cell>
        </row>
        <row r="313">
          <cell r="A313" t="str">
            <v xml:space="preserve">7017:  Операции, связанные с государственным долгом </v>
          </cell>
          <cell r="D313">
            <v>7043</v>
          </cell>
          <cell r="J313" t="str">
            <v>7043: Топливо и энергетика</v>
          </cell>
        </row>
        <row r="314">
          <cell r="A314" t="str">
            <v>7018:  Tрансферты общего характера между органами государственного управления различного уровня</v>
          </cell>
          <cell r="D314">
            <v>7044</v>
          </cell>
          <cell r="J314" t="str">
            <v>7044: Горнодобывающая промышленность, обрабатывающая промышленность и строительство</v>
          </cell>
        </row>
        <row r="315">
          <cell r="A315" t="str">
            <v xml:space="preserve">702:  Оборона </v>
          </cell>
          <cell r="D315">
            <v>7045</v>
          </cell>
          <cell r="J315" t="str">
            <v>7045: Tранспорт</v>
          </cell>
        </row>
        <row r="316">
          <cell r="A316" t="str">
            <v>703:  Обшественный порядок и безопасность</v>
          </cell>
          <cell r="D316">
            <v>7046</v>
          </cell>
          <cell r="J316" t="str">
            <v>7046: Cвязь</v>
          </cell>
        </row>
        <row r="317">
          <cell r="D317">
            <v>7047</v>
          </cell>
          <cell r="J317" t="str">
            <v>7047: Прочие отрасли</v>
          </cell>
        </row>
        <row r="318">
          <cell r="D318">
            <v>7048</v>
          </cell>
          <cell r="J318" t="str">
            <v>7048: НИОКР, связанные с экономическими вопросами</v>
          </cell>
        </row>
        <row r="319">
          <cell r="D319">
            <v>7049</v>
          </cell>
          <cell r="J319" t="str">
            <v>7049: Экономические вопросы, не отнесенные к другим категориям</v>
          </cell>
        </row>
        <row r="320">
          <cell r="A320" t="str">
            <v xml:space="preserve">704:  Экономические вопросы </v>
          </cell>
          <cell r="D320">
            <v>705</v>
          </cell>
          <cell r="J320" t="str">
            <v>705: Охрана окружающей среды</v>
          </cell>
        </row>
        <row r="321">
          <cell r="D321">
            <v>7051</v>
          </cell>
          <cell r="J321" t="str">
            <v>7051: Сбор и удаление отходов</v>
          </cell>
        </row>
        <row r="322">
          <cell r="D322">
            <v>7052</v>
          </cell>
          <cell r="J322" t="str">
            <v>7052: Удаление и очистка сточных вод</v>
          </cell>
        </row>
        <row r="323">
          <cell r="D323">
            <v>7053</v>
          </cell>
          <cell r="J323" t="str">
            <v>7053: Борьба с загрязнением окружающей среды</v>
          </cell>
        </row>
        <row r="324">
          <cell r="D324">
            <v>7054</v>
          </cell>
          <cell r="J324" t="str">
            <v>7054: Зашита биоразнообразия и охрана ландшафта</v>
          </cell>
        </row>
        <row r="325">
          <cell r="D325">
            <v>7055</v>
          </cell>
          <cell r="J325" t="str">
            <v>7055: НИОКР в области охраны окружающей среды</v>
          </cell>
        </row>
        <row r="326">
          <cell r="D326">
            <v>7056</v>
          </cell>
          <cell r="J326" t="str">
            <v>7056: Вопросы охраны окружающей среды, не отнесенные к другим категориям</v>
          </cell>
        </row>
        <row r="327">
          <cell r="A327" t="str">
            <v xml:space="preserve">7042:  Сельское хозяйство, лесное хозяйство, рыболовство и охота </v>
          </cell>
          <cell r="D327">
            <v>706</v>
          </cell>
          <cell r="J327" t="str">
            <v>706: Жилищные и коммунальные услуги</v>
          </cell>
        </row>
        <row r="328">
          <cell r="D328">
            <v>7061</v>
          </cell>
          <cell r="J328" t="str">
            <v>7061: Жилищное строительство</v>
          </cell>
        </row>
        <row r="329">
          <cell r="D329">
            <v>7062</v>
          </cell>
          <cell r="J329" t="str">
            <v>7062: Коммунальное развитие</v>
          </cell>
        </row>
        <row r="330">
          <cell r="D330">
            <v>7063</v>
          </cell>
          <cell r="J330" t="str">
            <v>7063: Водоснабжение</v>
          </cell>
        </row>
        <row r="331">
          <cell r="D331">
            <v>7064</v>
          </cell>
          <cell r="J331" t="str">
            <v>7064: Освещение улиц</v>
          </cell>
        </row>
        <row r="332">
          <cell r="D332">
            <v>7065</v>
          </cell>
          <cell r="J332" t="str">
            <v>7065: НИОКР в области жилищных и коммунальных услуг</v>
          </cell>
        </row>
        <row r="333">
          <cell r="D333">
            <v>7066</v>
          </cell>
          <cell r="J333" t="str">
            <v>7066: Жилищные и коммунальные услуги, не отнесенные к другим категориям</v>
          </cell>
        </row>
        <row r="334">
          <cell r="D334">
            <v>707</v>
          </cell>
          <cell r="J334" t="str">
            <v>707: Здравоохранение</v>
          </cell>
        </row>
        <row r="335">
          <cell r="D335">
            <v>7071</v>
          </cell>
          <cell r="J335" t="str">
            <v>7071: Meдицинская продукция, оборудование и изделия, используемые в медицине</v>
          </cell>
        </row>
        <row r="336">
          <cell r="A336" t="str">
            <v xml:space="preserve">7043:  Топливо и энергетика </v>
          </cell>
          <cell r="D336">
            <v>7072</v>
          </cell>
          <cell r="J336" t="str">
            <v>7072: Амбулаторные услуги</v>
          </cell>
        </row>
        <row r="337">
          <cell r="A337" t="str">
            <v xml:space="preserve">7044:  Горнодобывающая промышленность, обрабатывающая промышленность и строительство </v>
          </cell>
          <cell r="D337">
            <v>7073</v>
          </cell>
          <cell r="J337" t="str">
            <v>7073: Услуги больниц</v>
          </cell>
        </row>
        <row r="338">
          <cell r="A338" t="str">
            <v xml:space="preserve">7045:  Tранспорт </v>
          </cell>
          <cell r="D338">
            <v>7074</v>
          </cell>
          <cell r="J338" t="str">
            <v>7074: Услуги в области здравоохранения</v>
          </cell>
        </row>
        <row r="339">
          <cell r="D339">
            <v>7075</v>
          </cell>
          <cell r="J339" t="str">
            <v>7075: НИОКР в области здравоохранения</v>
          </cell>
        </row>
        <row r="340">
          <cell r="D340">
            <v>7076</v>
          </cell>
          <cell r="J340" t="str">
            <v>7076: Вопросы здравоохранения, не отнесенные к другим категориям</v>
          </cell>
        </row>
        <row r="341">
          <cell r="A341" t="str">
            <v xml:space="preserve">7046:  Cвязь </v>
          </cell>
          <cell r="D341">
            <v>708</v>
          </cell>
          <cell r="J341" t="str">
            <v>708: Отдых, культура и религия</v>
          </cell>
        </row>
        <row r="342">
          <cell r="D342">
            <v>7081</v>
          </cell>
          <cell r="J342" t="str">
            <v>7081: Услуги в области организации отдыха и занятий спортом</v>
          </cell>
        </row>
        <row r="343">
          <cell r="D343">
            <v>7082</v>
          </cell>
          <cell r="J343" t="str">
            <v>7082: Услуги в области культуры</v>
          </cell>
        </row>
        <row r="344">
          <cell r="D344">
            <v>7083</v>
          </cell>
          <cell r="J344" t="str">
            <v>7083: Услуги в области радио- и телевещания и издательского дела</v>
          </cell>
        </row>
        <row r="345">
          <cell r="D345">
            <v>7084</v>
          </cell>
          <cell r="J345" t="str">
            <v>7084: Религиозные и другие общественные услуги</v>
          </cell>
        </row>
        <row r="346">
          <cell r="D346">
            <v>7085</v>
          </cell>
          <cell r="J346" t="str">
            <v>7085: НИОКР в области отдыха, культуры и религии</v>
          </cell>
        </row>
        <row r="347">
          <cell r="D347">
            <v>7086</v>
          </cell>
          <cell r="J347" t="str">
            <v>7086: Вопросы отдыха, культуры и религии, не отнесенные к другим категориям</v>
          </cell>
        </row>
        <row r="348">
          <cell r="A348" t="str">
            <v>705:  Охрана окружающей среды</v>
          </cell>
          <cell r="D348">
            <v>709</v>
          </cell>
          <cell r="J348" t="str">
            <v>709: Образование</v>
          </cell>
        </row>
        <row r="349">
          <cell r="A349" t="str">
            <v xml:space="preserve">706:  Жилищные и коммунальные услуги </v>
          </cell>
          <cell r="D349">
            <v>7091</v>
          </cell>
          <cell r="J349" t="str">
            <v>7091: Дошкольное и начальное образование</v>
          </cell>
        </row>
        <row r="350">
          <cell r="D350">
            <v>7092</v>
          </cell>
          <cell r="J350" t="str">
            <v>7092: Среднее образование</v>
          </cell>
        </row>
        <row r="351">
          <cell r="D351">
            <v>7093</v>
          </cell>
          <cell r="J351" t="str">
            <v>7093: Продолженное среднее образование</v>
          </cell>
        </row>
        <row r="352">
          <cell r="D352">
            <v>7094</v>
          </cell>
          <cell r="J352" t="str">
            <v>7094: Высшее образование</v>
          </cell>
        </row>
        <row r="353">
          <cell r="D353">
            <v>7095</v>
          </cell>
          <cell r="J353" t="str">
            <v>7095: Образование, не подразделенное по ступеням</v>
          </cell>
        </row>
        <row r="354">
          <cell r="D354">
            <v>7096</v>
          </cell>
          <cell r="J354" t="str">
            <v>7096: Вспомогательные услуги в системе образования</v>
          </cell>
        </row>
        <row r="355">
          <cell r="D355">
            <v>7097</v>
          </cell>
          <cell r="J355" t="str">
            <v>7097: НИОКР в области образования</v>
          </cell>
        </row>
        <row r="356">
          <cell r="D356">
            <v>7098</v>
          </cell>
          <cell r="J356" t="str">
            <v>7098: Вопросы образования, не отнесенные к другим категориям</v>
          </cell>
        </row>
        <row r="357">
          <cell r="D357">
            <v>710</v>
          </cell>
          <cell r="J357" t="str">
            <v>710: Социальная защита</v>
          </cell>
        </row>
        <row r="358">
          <cell r="D358">
            <v>7101</v>
          </cell>
          <cell r="J358" t="str">
            <v>7101: Заболеваемость и нетрудоспособность</v>
          </cell>
        </row>
        <row r="359">
          <cell r="D359">
            <v>7102</v>
          </cell>
          <cell r="J359" t="str">
            <v>7102: Старость</v>
          </cell>
        </row>
        <row r="360">
          <cell r="D360">
            <v>7103</v>
          </cell>
          <cell r="J360" t="str">
            <v>7103: Иждивенцы, оставшиеся без кормильца</v>
          </cell>
        </row>
        <row r="361">
          <cell r="D361">
            <v>7104</v>
          </cell>
          <cell r="J361" t="str">
            <v>7104: Семья и дети</v>
          </cell>
        </row>
        <row r="362">
          <cell r="D362">
            <v>7105</v>
          </cell>
          <cell r="J362" t="str">
            <v>7105: Безработица</v>
          </cell>
        </row>
        <row r="363">
          <cell r="D363">
            <v>7106</v>
          </cell>
          <cell r="J363" t="str">
            <v>7106: Жилье</v>
          </cell>
        </row>
        <row r="364">
          <cell r="D364">
            <v>7107</v>
          </cell>
          <cell r="J364" t="str">
            <v>7107: Вопросы социальное неустроенности, не отнесенные к другим категориям</v>
          </cell>
        </row>
        <row r="365">
          <cell r="D365">
            <v>7108</v>
          </cell>
          <cell r="J365" t="str">
            <v>7108: НИОКР в области социальной защиты</v>
          </cell>
        </row>
        <row r="366">
          <cell r="D366">
            <v>7109</v>
          </cell>
          <cell r="J366" t="str">
            <v>7109: Вопросы социальной защиты, не отнесенные к другим категориям</v>
          </cell>
        </row>
        <row r="367">
          <cell r="D367" t="str">
            <v>8А</v>
          </cell>
          <cell r="J367" t="str">
            <v>8А: ОПЕРАЦИИ С ФИНАНСОВЫМИ АКТИВАМИ И ОБЯЗАТЕЛЬСТВАМИ ПО СЕКТОРАМ КОНТРАГЕНТОВ</v>
          </cell>
        </row>
        <row r="368">
          <cell r="D368">
            <v>82</v>
          </cell>
          <cell r="J368" t="str">
            <v>82: Чистое приобретение финансовых активов [=32]</v>
          </cell>
        </row>
        <row r="369">
          <cell r="D369">
            <v>821</v>
          </cell>
          <cell r="J369" t="str">
            <v>821: Внутренние дебиторы [=321]</v>
          </cell>
        </row>
        <row r="370">
          <cell r="D370">
            <v>8211</v>
          </cell>
          <cell r="J370" t="str">
            <v>8211: Внутренние дебиторы: Сектор государственного управления</v>
          </cell>
        </row>
        <row r="371">
          <cell r="D371">
            <v>8212</v>
          </cell>
          <cell r="J371" t="str">
            <v>8212: Внутренние дебиторы: Центральный банк</v>
          </cell>
        </row>
        <row r="372">
          <cell r="D372">
            <v>8213</v>
          </cell>
          <cell r="J372" t="str">
            <v>8213: Внутренние дебиторы: Корпорации, принимающие депозиты, кроме центрального банка</v>
          </cell>
        </row>
        <row r="373">
          <cell r="D373">
            <v>8214</v>
          </cell>
          <cell r="J373" t="str">
            <v>8214: Внутренние дебиторы: Другие финансовые корпорации</v>
          </cell>
        </row>
        <row r="374">
          <cell r="D374">
            <v>8215</v>
          </cell>
          <cell r="J374" t="str">
            <v>8215: Внутренние дебиторы: Нефинансовсые корпорации</v>
          </cell>
        </row>
        <row r="375">
          <cell r="D375">
            <v>8216</v>
          </cell>
          <cell r="J375" t="str">
            <v>8216: Внутренние дебиторы: Домашние хозяйства и некоммерческие организации, обслуживающие домашние хозяйства</v>
          </cell>
        </row>
        <row r="376">
          <cell r="D376">
            <v>822</v>
          </cell>
          <cell r="J376" t="str">
            <v>822: Внешние дебиторы [=322]</v>
          </cell>
        </row>
        <row r="377">
          <cell r="D377">
            <v>8221</v>
          </cell>
          <cell r="J377" t="str">
            <v>8221: Внешние дебиторы: Сектор государственного управления</v>
          </cell>
        </row>
        <row r="378">
          <cell r="D378">
            <v>8227</v>
          </cell>
          <cell r="J378" t="str">
            <v>8227: Внешние дебиторы: Международные организации</v>
          </cell>
        </row>
        <row r="379">
          <cell r="D379">
            <v>8228</v>
          </cell>
          <cell r="J379" t="str">
            <v>8228: Внешние дебиторы: Финансовые корпорации, помимо международных организаций</v>
          </cell>
        </row>
        <row r="380">
          <cell r="D380">
            <v>8229</v>
          </cell>
          <cell r="J380" t="str">
            <v>8229: Внешние дебиторы: Другие нерезиденты</v>
          </cell>
        </row>
        <row r="381">
          <cell r="D381">
            <v>83</v>
          </cell>
          <cell r="J381" t="str">
            <v>83: Чистое принятие обязательств [=33]</v>
          </cell>
        </row>
        <row r="382">
          <cell r="D382">
            <v>831</v>
          </cell>
          <cell r="J382" t="str">
            <v>831: Внутренние кредиторы [=331]</v>
          </cell>
        </row>
        <row r="383">
          <cell r="D383">
            <v>8311</v>
          </cell>
          <cell r="J383" t="str">
            <v>8311: Внутренние кредиторы: Сектор государственного управления</v>
          </cell>
        </row>
        <row r="384">
          <cell r="D384">
            <v>8312</v>
          </cell>
          <cell r="J384" t="str">
            <v>8312: Внутренние кредиторы: Центральный банк</v>
          </cell>
        </row>
        <row r="385">
          <cell r="D385">
            <v>8313</v>
          </cell>
          <cell r="J385" t="str">
            <v>8313: Внутренние кредиторы: Корпорации, принимающие депозиты, кроме центрального банка</v>
          </cell>
        </row>
        <row r="386">
          <cell r="D386">
            <v>8314</v>
          </cell>
          <cell r="J386" t="str">
            <v>8314: Внутренние кредиторы: Другие финансовые корпорации</v>
          </cell>
        </row>
        <row r="387">
          <cell r="D387">
            <v>8315</v>
          </cell>
          <cell r="J387" t="str">
            <v>8315: Внутренние кредиторы: Нефинансовсые корпорации</v>
          </cell>
        </row>
        <row r="388">
          <cell r="D388">
            <v>8316</v>
          </cell>
          <cell r="J388" t="str">
            <v>8316: Внутренние кредиторы: Домашние хозяйства и некоммерческие организации, обслуживающие домашние хозяйства</v>
          </cell>
        </row>
        <row r="389">
          <cell r="D389">
            <v>832</v>
          </cell>
          <cell r="J389" t="str">
            <v>832: Внешние кредиторы [=332]</v>
          </cell>
        </row>
        <row r="390">
          <cell r="D390">
            <v>8321</v>
          </cell>
          <cell r="J390" t="str">
            <v>8321: Внешние кредиторы: Сектор государственного управления</v>
          </cell>
        </row>
        <row r="391">
          <cell r="D391">
            <v>8327</v>
          </cell>
          <cell r="J391" t="str">
            <v>8327: Внешние кредиторы: Международные организации</v>
          </cell>
        </row>
        <row r="392">
          <cell r="D392">
            <v>8328</v>
          </cell>
          <cell r="J392" t="str">
            <v>8328: Внешние кредиторы: Финансовые корпорации, помимо международных организаций</v>
          </cell>
        </row>
        <row r="393">
          <cell r="D393">
            <v>8329</v>
          </cell>
          <cell r="J393" t="str">
            <v>8329: Внешние кредиторы: Другие нерезиденты</v>
          </cell>
        </row>
        <row r="394">
          <cell r="D394" t="str">
            <v>8B</v>
          </cell>
          <cell r="J394" t="str">
            <v>8B: ПОЗИЦИИ ПО ЗАПАСАМ ФИНАНСОВЫХ АКТИВОВ И ОБЯЗАТЕЛЬСТВ ПО СЕКТОРАМ КОНТРАГЕНТОВ</v>
          </cell>
        </row>
        <row r="395">
          <cell r="D395" t="str">
            <v>682</v>
          </cell>
          <cell r="J395" t="str">
            <v>682: Финансовые активы [=62]</v>
          </cell>
        </row>
        <row r="396">
          <cell r="D396" t="str">
            <v>6821</v>
          </cell>
          <cell r="J396" t="str">
            <v>6821: Внутренние дебиторы [=621]</v>
          </cell>
        </row>
        <row r="397">
          <cell r="D397" t="str">
            <v>68211</v>
          </cell>
          <cell r="J397" t="str">
            <v>68211: Внутренние дебиторы: Сектор государственного управления</v>
          </cell>
        </row>
        <row r="398">
          <cell r="D398" t="str">
            <v>68212</v>
          </cell>
          <cell r="J398" t="str">
            <v>68212: Внутренние дебиторы: Центральный банк</v>
          </cell>
        </row>
        <row r="399">
          <cell r="D399" t="str">
            <v>68213</v>
          </cell>
          <cell r="J399" t="str">
            <v>68213: Внутренние дебиторы: Корпорации, принимающие депозиты, кроме центрального банка</v>
          </cell>
        </row>
        <row r="400">
          <cell r="D400" t="str">
            <v>68214</v>
          </cell>
          <cell r="J400" t="str">
            <v>68214: Внутренние дебиторы: Другие финансовые корпорации</v>
          </cell>
        </row>
        <row r="401">
          <cell r="D401" t="str">
            <v>68215</v>
          </cell>
          <cell r="J401" t="str">
            <v>68215: Внутренние дебиторы: Нефинансовсые корпорации</v>
          </cell>
        </row>
        <row r="402">
          <cell r="D402" t="str">
            <v>68216</v>
          </cell>
          <cell r="J402" t="str">
            <v>68216: Внутренние дебиторы: Домашние хозяйства и некоммерческие организации, обслуживающие домашние хозяйства</v>
          </cell>
        </row>
        <row r="403">
          <cell r="D403" t="str">
            <v>6822</v>
          </cell>
          <cell r="J403" t="str">
            <v>6822: Внешние дебиторы [=622]</v>
          </cell>
        </row>
        <row r="404">
          <cell r="D404" t="str">
            <v>68221</v>
          </cell>
          <cell r="J404" t="str">
            <v>68221: Внешние дебиторы: Сектор государственного управления</v>
          </cell>
        </row>
        <row r="405">
          <cell r="D405" t="str">
            <v>68227</v>
          </cell>
          <cell r="J405" t="str">
            <v>68227: Внешние дебиторы: Международные организации</v>
          </cell>
        </row>
        <row r="406">
          <cell r="D406" t="str">
            <v>68228</v>
          </cell>
          <cell r="J406" t="str">
            <v>68228: Внешние дебиторы: Финансовые корпорации, помимо международных организаций</v>
          </cell>
        </row>
        <row r="407">
          <cell r="D407" t="str">
            <v>68229</v>
          </cell>
          <cell r="J407" t="str">
            <v>68229: Внешние дебиторы: Другие нерезиденты</v>
          </cell>
        </row>
        <row r="408">
          <cell r="D408" t="str">
            <v>683</v>
          </cell>
          <cell r="J408" t="str">
            <v>683: Обязательства [=63]</v>
          </cell>
        </row>
        <row r="409">
          <cell r="D409" t="str">
            <v>6831</v>
          </cell>
          <cell r="J409" t="str">
            <v>6831: Внутренние кредиторы [=631]</v>
          </cell>
        </row>
        <row r="410">
          <cell r="D410" t="str">
            <v>68311</v>
          </cell>
          <cell r="J410" t="str">
            <v>68311: Внутренние кредиторы: Сектор государственного управления</v>
          </cell>
        </row>
        <row r="411">
          <cell r="D411" t="str">
            <v>68312</v>
          </cell>
          <cell r="J411" t="str">
            <v>68312: Внутренние кредиторы: Центральный банк</v>
          </cell>
        </row>
        <row r="412">
          <cell r="D412" t="str">
            <v>68313</v>
          </cell>
          <cell r="J412" t="str">
            <v>68313: Внутренние кредиторы: Корпорации, принимающие депозиты, кроме центрального банка</v>
          </cell>
        </row>
        <row r="413">
          <cell r="D413" t="str">
            <v>68314</v>
          </cell>
          <cell r="J413" t="str">
            <v>68314: Внутренние кредиторы: Другие финансовые корпорации</v>
          </cell>
        </row>
        <row r="414">
          <cell r="D414" t="str">
            <v>68315</v>
          </cell>
          <cell r="J414" t="str">
            <v>68315: Внутренние кредиторы: Нефинансовсые корпорации</v>
          </cell>
        </row>
        <row r="415">
          <cell r="D415" t="str">
            <v>68316</v>
          </cell>
          <cell r="J415" t="str">
            <v>68316: Внутренние кредиторы: Домашние хозяйства и некоммерческие организации, обслуживающие домашние хозяйства</v>
          </cell>
        </row>
        <row r="416">
          <cell r="D416" t="str">
            <v>6832</v>
          </cell>
          <cell r="J416" t="str">
            <v>6832: Внешние кредиторы [=632]</v>
          </cell>
        </row>
        <row r="417">
          <cell r="D417" t="str">
            <v>68321</v>
          </cell>
          <cell r="J417" t="str">
            <v>68321: Внешние кредиторы: Сектор государственного управления</v>
          </cell>
        </row>
        <row r="418">
          <cell r="D418" t="str">
            <v>68327</v>
          </cell>
          <cell r="J418" t="str">
            <v>68327: Внешние кредиторы: Международные организации</v>
          </cell>
        </row>
        <row r="419">
          <cell r="D419" t="str">
            <v>68328</v>
          </cell>
          <cell r="J419" t="str">
            <v>68328: Внешние кредиторы: Финансовые корпорации, помимо международных организаций</v>
          </cell>
        </row>
        <row r="420">
          <cell r="D420" t="str">
            <v>68329</v>
          </cell>
          <cell r="J420" t="str">
            <v>68329: Внешние кредиторы: Другие нерезиденты</v>
          </cell>
        </row>
        <row r="421">
          <cell r="D421">
            <v>9</v>
          </cell>
          <cell r="J421" t="str">
            <v>9: ИЗМЕНЕНИЕ ЧИСТОЙ СТОИМОСТИ АКТИВОВ В СВЯЗИ С ДРУГИМИ ЭКОНОМИЧЕСКИМИ ПОТОКАМИ</v>
          </cell>
        </row>
        <row r="422">
          <cell r="D422">
            <v>91</v>
          </cell>
          <cell r="J422" t="str">
            <v>91: Другие экономические потоки нефинансовых активов</v>
          </cell>
        </row>
        <row r="423">
          <cell r="D423">
            <v>92</v>
          </cell>
          <cell r="J423" t="str">
            <v>92: Другие экономические потоки финансовых активов</v>
          </cell>
        </row>
        <row r="424">
          <cell r="D424">
            <v>93</v>
          </cell>
          <cell r="J424" t="str">
            <v>93: Другие экономические потоки обязательств</v>
          </cell>
        </row>
        <row r="425">
          <cell r="D425" t="str">
            <v>9M2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StIII"/>
      <sheetName val="StIV"/>
      <sheetName val="T1"/>
      <sheetName val="T2"/>
      <sheetName val="T3"/>
      <sheetName val="T4"/>
      <sheetName val="T5"/>
      <sheetName val="T6"/>
      <sheetName val="Т6А"/>
      <sheetName val="Т6В"/>
      <sheetName val="T7"/>
      <sheetName val="T8A"/>
      <sheetName val="T8B"/>
      <sheetName val="T9"/>
      <sheetName val="РБ"/>
      <sheetName val="НФ"/>
      <sheetName val="ГФСС"/>
      <sheetName val="CG"/>
      <sheetName val="SG"/>
      <sheetName val="К1"/>
      <sheetName val="МБ"/>
      <sheetName val="К2"/>
      <sheetName val="GG"/>
      <sheetName val="GL"/>
      <sheetName val="NFPS"/>
      <sheetName val="CN"/>
      <sheetName val="IFS"/>
      <sheetName val="ЕЭК1"/>
      <sheetName val="ЕЭК2"/>
      <sheetName val="САЙТ МФ"/>
      <sheetName val="КНИГА"/>
      <sheetName val="РБ-отчет"/>
      <sheetName val="МБ-отчет (2)"/>
      <sheetName val="НФ-отчет"/>
      <sheetName val="9 мес. 2019 ГФСС"/>
      <sheetName val="COD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14">
          <cell r="B14" t="str">
            <v>Оплата труда работников</v>
          </cell>
        </row>
      </sheetData>
      <sheetData sheetId="32" refreshError="1"/>
      <sheetData sheetId="33" refreshError="1"/>
      <sheetData sheetId="34" refreshError="1"/>
      <sheetData sheetId="35" refreshError="1"/>
      <sheetData sheetId="36">
        <row r="3">
          <cell r="A3" t="str">
            <v>1:  REVENUE [11 + 12 + 13 + 14]</v>
          </cell>
          <cell r="D3">
            <v>1</v>
          </cell>
          <cell r="J3" t="str">
            <v>1: ДОХОДЫ</v>
          </cell>
        </row>
        <row r="4">
          <cell r="A4" t="str">
            <v>11:  Налоги</v>
          </cell>
          <cell r="D4">
            <v>11</v>
          </cell>
          <cell r="J4" t="str">
            <v>11: Налоги</v>
          </cell>
        </row>
        <row r="5">
          <cell r="A5" t="str">
            <v>111:  Налоги на доходы, прибыль и прирост капитала</v>
          </cell>
          <cell r="D5">
            <v>111</v>
          </cell>
          <cell r="J5" t="str">
            <v>111: Налоги на доходы, прибыль и прирост капитала</v>
          </cell>
        </row>
        <row r="6">
          <cell r="A6" t="str">
            <v>1111:  Уплачиваемые физическими лицами</v>
          </cell>
          <cell r="D6">
            <v>1111</v>
          </cell>
          <cell r="J6" t="str">
            <v>1111: Уплачиваемые физическими лицами</v>
          </cell>
        </row>
        <row r="7">
          <cell r="A7" t="str">
            <v>1112:  Уплачиваемые корпорациями и другими предприятиями</v>
          </cell>
          <cell r="D7">
            <v>1112</v>
          </cell>
          <cell r="J7" t="str">
            <v>1112: Уплачиваемые корпорациями и другими предприятиями</v>
          </cell>
        </row>
        <row r="8">
          <cell r="A8" t="str">
            <v>1113:  Прочие налоги на доходы, прибыль и прирост капитала</v>
          </cell>
          <cell r="D8">
            <v>1113</v>
          </cell>
          <cell r="J8" t="str">
            <v>1113: Прочие налоги на доходы, прибыль и прирост капитала</v>
          </cell>
        </row>
        <row r="9">
          <cell r="A9" t="str">
            <v>112:  Налоги на фонд заработной платы и рабочую силу</v>
          </cell>
          <cell r="D9">
            <v>112</v>
          </cell>
          <cell r="J9" t="str">
            <v>112: Налоги на фонд заработной платы и рабочую силу</v>
          </cell>
        </row>
        <row r="10">
          <cell r="A10" t="str">
            <v>113:  Налоги на собственность</v>
          </cell>
          <cell r="D10">
            <v>113</v>
          </cell>
          <cell r="J10" t="str">
            <v>113: Налоги на собственность</v>
          </cell>
        </row>
        <row r="11">
          <cell r="A11" t="str">
            <v>1131:  Периодические налоги на недвижимое имущество</v>
          </cell>
          <cell r="D11">
            <v>1131</v>
          </cell>
          <cell r="J11" t="str">
            <v>1131: Периодические налоги на недвижимое имущество</v>
          </cell>
        </row>
        <row r="12">
          <cell r="A12" t="str">
            <v>1132:  Периодические налоги на чистую стоимость имущества</v>
          </cell>
          <cell r="D12">
            <v>1132</v>
          </cell>
          <cell r="J12" t="str">
            <v>1132: Периодические налоги на чистую стоимость имущества</v>
          </cell>
        </row>
        <row r="13">
          <cell r="A13" t="str">
            <v>1133:  Налоги на наследуемое имущество, наследство и дарение</v>
          </cell>
          <cell r="D13">
            <v>1133</v>
          </cell>
          <cell r="J13" t="str">
            <v>1133: Налоги на наследуемое имущество, наследство и дарение</v>
          </cell>
        </row>
        <row r="14">
          <cell r="A14" t="str">
            <v>1135:  Налоги с капитала</v>
          </cell>
          <cell r="D14">
            <v>1135</v>
          </cell>
          <cell r="J14" t="str">
            <v>1135: Налоги с капитала</v>
          </cell>
        </row>
        <row r="15">
          <cell r="A15" t="str">
            <v>1136:  Другие периодические налоги на собственность</v>
          </cell>
          <cell r="D15">
            <v>1136</v>
          </cell>
          <cell r="J15" t="str">
            <v>1136: Другие периодические налоги на собственность</v>
          </cell>
        </row>
        <row r="16">
          <cell r="A16" t="str">
            <v>114:  Налоги на товары и услуги</v>
          </cell>
          <cell r="D16">
            <v>114</v>
          </cell>
          <cell r="J16" t="str">
            <v>114: Налоги на товары и услуги</v>
          </cell>
        </row>
        <row r="17">
          <cell r="A17" t="str">
            <v>1141:  Общие налоги на товары и услуги</v>
          </cell>
          <cell r="D17">
            <v>1141</v>
          </cell>
          <cell r="J17" t="str">
            <v>1141: Общие налоги на товары и услуги</v>
          </cell>
        </row>
        <row r="18">
          <cell r="A18" t="str">
            <v>11411:  Налоги на добавленную стоимость</v>
          </cell>
          <cell r="D18">
            <v>11411</v>
          </cell>
          <cell r="J18" t="str">
            <v>11411: Налоги на добавленную стоимость</v>
          </cell>
        </row>
        <row r="19">
          <cell r="A19" t="str">
            <v>11412:  Налоги с продаж</v>
          </cell>
          <cell r="D19">
            <v>11412</v>
          </cell>
          <cell r="J19" t="str">
            <v>11412: Налоги с продаж</v>
          </cell>
        </row>
        <row r="20">
          <cell r="A20" t="str">
            <v>11413:  Налоги с оборота и другие общие налоги на товары и услуги</v>
          </cell>
          <cell r="D20">
            <v>11413</v>
          </cell>
          <cell r="J20" t="str">
            <v>11413: Налоги с оборота и другие общие налоги на товары и услуги</v>
          </cell>
        </row>
        <row r="21">
          <cell r="A21" t="str">
            <v>11414:  Налоги на финансовые операции и операции с капиталом</v>
          </cell>
          <cell r="D21">
            <v>11414</v>
          </cell>
          <cell r="J21" t="str">
            <v>11414: Налоги на финансовые операции и операции с капиталом</v>
          </cell>
        </row>
        <row r="22">
          <cell r="A22" t="str">
            <v>1142:  Акцизные сборы</v>
          </cell>
          <cell r="D22">
            <v>1142</v>
          </cell>
          <cell r="J22" t="str">
            <v>1142: Акцизные сборы</v>
          </cell>
        </row>
        <row r="23">
          <cell r="A23" t="str">
            <v>1143:  Прибыль фискальных монополий</v>
          </cell>
          <cell r="D23">
            <v>1143</v>
          </cell>
          <cell r="J23" t="str">
            <v>1143: Прибыль фискальных монополий</v>
          </cell>
        </row>
        <row r="24">
          <cell r="A24" t="str">
            <v>1144:  Налоги на специфические услуги</v>
          </cell>
          <cell r="D24">
            <v>1144</v>
          </cell>
          <cell r="J24" t="str">
            <v>1144: Налоги на специфические услуги</v>
          </cell>
        </row>
        <row r="25">
          <cell r="A25" t="str">
            <v>1145:  Налоги на использование товаров и на разрешение на их использование или на осуществление деятельности</v>
          </cell>
          <cell r="D25">
            <v>1145</v>
          </cell>
          <cell r="J25" t="str">
            <v>1145: Налоги на использование товаров и на разрешение на их использование или на осуществление деятельности</v>
          </cell>
        </row>
        <row r="26">
          <cell r="A26" t="str">
            <v>11451:  Налоги на автотранспортные средства</v>
          </cell>
          <cell r="D26">
            <v>11451</v>
          </cell>
          <cell r="J26" t="str">
            <v>11451: Налоги на автотранспортные средства</v>
          </cell>
        </row>
        <row r="27">
          <cell r="A27" t="str">
            <v>11452:  Прочие налоги на использование товаров и на разрешение на их использование или на осуществление деятельности</v>
          </cell>
          <cell r="D27">
            <v>11452</v>
          </cell>
          <cell r="J27" t="str">
            <v>11452: Прочие налоги на использование товаров и на разрешение на их использование или на осуществление деятельности</v>
          </cell>
        </row>
        <row r="28">
          <cell r="A28" t="str">
            <v>1146:  Другие налоги на товары и услуги</v>
          </cell>
          <cell r="D28">
            <v>1146</v>
          </cell>
          <cell r="J28" t="str">
            <v>1146: Другие налоги на товары и услуги</v>
          </cell>
        </row>
        <row r="29">
          <cell r="A29" t="str">
            <v>115:  Налоги на международную торговлю и операции</v>
          </cell>
          <cell r="D29">
            <v>115</v>
          </cell>
          <cell r="J29" t="str">
            <v>115: Налоги на международную торговлю и операции</v>
          </cell>
        </row>
        <row r="30">
          <cell r="A30" t="str">
            <v>1151:  Таможенные и другие импортные пошлины</v>
          </cell>
          <cell r="D30">
            <v>1151</v>
          </cell>
          <cell r="J30" t="str">
            <v>1151: Таможенные и другие импортные пошлины</v>
          </cell>
        </row>
        <row r="31">
          <cell r="A31" t="str">
            <v>1152:  Налоги на экспорт</v>
          </cell>
          <cell r="D31">
            <v>1152</v>
          </cell>
          <cell r="J31" t="str">
            <v>1152: Налоги на экспорт</v>
          </cell>
        </row>
        <row r="32">
          <cell r="A32" t="str">
            <v>1153:  Прибыль экспортных или импортных монополий</v>
          </cell>
          <cell r="D32">
            <v>1153</v>
          </cell>
          <cell r="J32" t="str">
            <v>1153: Прибыль экспортных или импортных монополий</v>
          </cell>
        </row>
        <row r="33">
          <cell r="A33" t="str">
            <v>1154:  Налог на курсовую прибыль</v>
          </cell>
          <cell r="D33">
            <v>1154</v>
          </cell>
          <cell r="J33" t="str">
            <v>1154: Налог на курсовую прибыль</v>
          </cell>
        </row>
        <row r="34">
          <cell r="A34" t="str">
            <v>1155:  Налоги на операции с иностранной валютой</v>
          </cell>
          <cell r="D34">
            <v>1155</v>
          </cell>
          <cell r="J34" t="str">
            <v>1155: Налоги на операции с иностранной валютой</v>
          </cell>
        </row>
        <row r="35">
          <cell r="A35" t="str">
            <v>1156:  Другие налоги на международную торговлю и операции</v>
          </cell>
          <cell r="D35">
            <v>1156</v>
          </cell>
          <cell r="J35" t="str">
            <v>1156: Другие налоги на международную торговлю и операции</v>
          </cell>
        </row>
        <row r="36">
          <cell r="A36" t="str">
            <v>116:  Другие налоги</v>
          </cell>
          <cell r="D36">
            <v>116</v>
          </cell>
          <cell r="J36" t="str">
            <v>116: Другие налоги</v>
          </cell>
        </row>
        <row r="37">
          <cell r="A37" t="str">
            <v>12:  Взносы/отчисления на социальные нужды</v>
          </cell>
          <cell r="D37">
            <v>12</v>
          </cell>
          <cell r="J37" t="str">
            <v>12: Взносы/отчисления на социальные нужды</v>
          </cell>
        </row>
        <row r="38">
          <cell r="A38" t="str">
            <v>121:  Взносы/отчисления на социальное обеспечение</v>
          </cell>
          <cell r="D38">
            <v>121</v>
          </cell>
          <cell r="J38" t="str">
            <v>121: Взносы/отчисления на социальное обеспечение</v>
          </cell>
        </row>
        <row r="39">
          <cell r="A39" t="str">
            <v>1211:  Взносы работников</v>
          </cell>
          <cell r="D39">
            <v>1211</v>
          </cell>
          <cell r="J39" t="str">
            <v>1211: Взносы работников</v>
          </cell>
        </row>
        <row r="40">
          <cell r="A40" t="str">
            <v>1212:  Отчисления работодателей</v>
          </cell>
          <cell r="D40">
            <v>1212</v>
          </cell>
          <cell r="J40" t="str">
            <v>1212: Отчисления работодателей</v>
          </cell>
        </row>
        <row r="41">
          <cell r="A41" t="str">
            <v>1213:  Взносы лиц, работающих не по найму, или незанятых</v>
          </cell>
          <cell r="D41">
            <v>1213</v>
          </cell>
          <cell r="J41" t="str">
            <v>1213: Взносы лиц, работающих не по найму, или незанятых</v>
          </cell>
        </row>
        <row r="42">
          <cell r="A42" t="str">
            <v>1214:  Не распределяемые по категориям взносы/отчисления</v>
          </cell>
          <cell r="D42">
            <v>1214</v>
          </cell>
          <cell r="J42" t="str">
            <v>1214: Не распределяемые по категориям взносы/отчисления</v>
          </cell>
        </row>
        <row r="43">
          <cell r="A43" t="str">
            <v>122:  Другие взносы/отчисления на социальные нужды</v>
          </cell>
          <cell r="D43">
            <v>122</v>
          </cell>
          <cell r="J43" t="str">
            <v>122: Другие взносы/отчисления на социальные нужды</v>
          </cell>
        </row>
        <row r="44">
          <cell r="A44" t="str">
            <v>1221:  Взносы работников</v>
          </cell>
          <cell r="D44">
            <v>1221</v>
          </cell>
          <cell r="J44" t="str">
            <v>1221: Взносы работников</v>
          </cell>
        </row>
        <row r="45">
          <cell r="A45" t="str">
            <v>1222:  Отчисления работодателей</v>
          </cell>
          <cell r="D45">
            <v>1222</v>
          </cell>
          <cell r="J45" t="str">
            <v>1222: Отчисления работодателей</v>
          </cell>
        </row>
        <row r="46">
          <cell r="A46" t="str">
            <v>1223:  Условно исчисленные взносы/отчисления</v>
          </cell>
          <cell r="D46">
            <v>1223</v>
          </cell>
          <cell r="J46" t="str">
            <v>1223: Условно исчисленные взносы/отчисления</v>
          </cell>
        </row>
        <row r="47">
          <cell r="A47" t="str">
            <v>13:  Гранты</v>
          </cell>
          <cell r="D47">
            <v>13</v>
          </cell>
          <cell r="J47" t="str">
            <v>13: Гранты</v>
          </cell>
        </row>
        <row r="48">
          <cell r="A48" t="str">
            <v>131:  От правительств иностранных государств</v>
          </cell>
          <cell r="D48">
            <v>131</v>
          </cell>
          <cell r="J48" t="str">
            <v>131: От правительств иностранных государств</v>
          </cell>
        </row>
        <row r="49">
          <cell r="A49" t="str">
            <v>1311:  От правительств иностранных государств: Текущие</v>
          </cell>
          <cell r="D49">
            <v>1311</v>
          </cell>
          <cell r="J49" t="str">
            <v>1311: От правительств иностранных государств: Текущие</v>
          </cell>
        </row>
        <row r="50">
          <cell r="A50" t="str">
            <v>1312:  От правительств иностранных государств: Капитальные</v>
          </cell>
          <cell r="D50">
            <v>1312</v>
          </cell>
          <cell r="J50" t="str">
            <v>1312: От правительств иностранных государств: Капитальные</v>
          </cell>
        </row>
        <row r="51">
          <cell r="A51" t="str">
            <v>132:  От международных организаций</v>
          </cell>
          <cell r="D51">
            <v>132</v>
          </cell>
          <cell r="J51" t="str">
            <v>132: От международных организаций</v>
          </cell>
        </row>
        <row r="52">
          <cell r="A52" t="str">
            <v>1321:  От международных организаций: Текущие</v>
          </cell>
          <cell r="D52">
            <v>1321</v>
          </cell>
          <cell r="J52" t="str">
            <v>1321: От международных организаций: Текущие</v>
          </cell>
        </row>
        <row r="53">
          <cell r="A53" t="str">
            <v>1322:  От международных организаций: Капитальные</v>
          </cell>
          <cell r="D53">
            <v>1322</v>
          </cell>
          <cell r="J53" t="str">
            <v>1322: От международных организаций: Капитальные</v>
          </cell>
        </row>
        <row r="54">
          <cell r="A54" t="str">
            <v>133:  От других единиц сектора государственного управления</v>
          </cell>
          <cell r="D54">
            <v>133</v>
          </cell>
          <cell r="J54" t="str">
            <v>133: От других единиц сектора государственного управления</v>
          </cell>
        </row>
        <row r="55">
          <cell r="A55" t="str">
            <v>1331:  От других единиц сектора государственного управления: Текущие</v>
          </cell>
          <cell r="D55">
            <v>1331</v>
          </cell>
          <cell r="J55" t="str">
            <v>1331: От других единиц сектора государственного управления: Текущие</v>
          </cell>
        </row>
        <row r="56">
          <cell r="A56" t="str">
            <v>1332:  От других единиц сектора государственного управления: Капитальные</v>
          </cell>
          <cell r="D56">
            <v>1332</v>
          </cell>
          <cell r="J56" t="str">
            <v>1332: От других единиц сектора государственного управления: Капитальные</v>
          </cell>
        </row>
        <row r="57">
          <cell r="A57" t="str">
            <v>14:  Другие доходы</v>
          </cell>
          <cell r="D57">
            <v>14</v>
          </cell>
          <cell r="J57" t="str">
            <v>14: Другие доходы</v>
          </cell>
        </row>
        <row r="58">
          <cell r="A58" t="str">
            <v>141:  Доходы от собственности</v>
          </cell>
          <cell r="D58">
            <v>141</v>
          </cell>
          <cell r="J58" t="str">
            <v>141: Доходы от собственности</v>
          </cell>
        </row>
        <row r="59">
          <cell r="A59" t="str">
            <v>1411:  Проценты</v>
          </cell>
          <cell r="D59">
            <v>1411</v>
          </cell>
          <cell r="J59" t="str">
            <v>1411: Проценты</v>
          </cell>
        </row>
        <row r="60">
          <cell r="A60" t="str">
            <v>14111:  Проценты: От нерезидентов</v>
          </cell>
          <cell r="D60">
            <v>14111</v>
          </cell>
          <cell r="J60" t="str">
            <v>14111: Проценты: От нерезидентов</v>
          </cell>
        </row>
        <row r="61">
          <cell r="A61" t="str">
            <v>14112:  Проценты: От резидентов, кроме сектора государственного управления</v>
          </cell>
          <cell r="D61">
            <v>14112</v>
          </cell>
          <cell r="J61" t="str">
            <v>14112: Проценты: От резидентов, кроме сектора государственного управления</v>
          </cell>
        </row>
        <row r="62">
          <cell r="A62" t="str">
            <v>14113:  Проценты: От других единиц сектора государственного управления</v>
          </cell>
          <cell r="D62">
            <v>14113</v>
          </cell>
          <cell r="J62" t="str">
            <v>14113: Проценты: От других единиц сектора государственного управления</v>
          </cell>
        </row>
        <row r="63">
          <cell r="A63" t="str">
            <v>1412:  Дивиденды</v>
          </cell>
          <cell r="D63">
            <v>1412</v>
          </cell>
          <cell r="J63" t="str">
            <v>1412: Дивиденды</v>
          </cell>
        </row>
        <row r="64">
          <cell r="A64" t="str">
            <v>1413:  Отчисления из доходов квазикорпораций</v>
          </cell>
          <cell r="D64">
            <v>1413</v>
          </cell>
          <cell r="J64" t="str">
            <v>1413: Отчисления из доходов квазикорпораций</v>
          </cell>
        </row>
        <row r="65">
          <cell r="A65" t="str">
            <v>1414:  Доходы от собственности, связанные с выплатами инвестиционного дохода</v>
          </cell>
          <cell r="D65">
            <v>1414</v>
          </cell>
          <cell r="J65" t="str">
            <v>1414: Доходы от собственности, связанные с выплатами инвестиционного дохода</v>
          </cell>
        </row>
        <row r="66">
          <cell r="A66" t="str">
            <v>1415:  Рента</v>
          </cell>
          <cell r="D66">
            <v>1415</v>
          </cell>
          <cell r="J66" t="str">
            <v>1415: Рента</v>
          </cell>
        </row>
        <row r="67">
          <cell r="A67" t="str">
            <v>1416:  Реинвестированная прибыль от прямых иностранных инвестиций</v>
          </cell>
          <cell r="D67">
            <v>1416</v>
          </cell>
          <cell r="J67" t="str">
            <v>1416: Реинвестированная прибыль от прямых иностранных инвестиций</v>
          </cell>
        </row>
        <row r="68">
          <cell r="A68" t="str">
            <v>142:  Продажа товаров и услуг</v>
          </cell>
          <cell r="D68">
            <v>142</v>
          </cell>
          <cell r="J68" t="str">
            <v>142: Продажа товаров и услуг</v>
          </cell>
        </row>
        <row r="69">
          <cell r="A69" t="str">
            <v>1421:  Продажи, осуществляемые рыночными заведениями</v>
          </cell>
          <cell r="D69">
            <v>1421</v>
          </cell>
          <cell r="J69" t="str">
            <v>1421: Продажи, осуществляемые рыночными заведениями</v>
          </cell>
        </row>
        <row r="70">
          <cell r="A70" t="str">
            <v>1422:  Aдминистративные сборы</v>
          </cell>
          <cell r="D70">
            <v>1422</v>
          </cell>
          <cell r="J70" t="str">
            <v>1422: Aдминистративные сборы</v>
          </cell>
        </row>
        <row r="71">
          <cell r="A71" t="str">
            <v>1423:  Рыночные продажи, осуществляемые нерыночными заведениями</v>
          </cell>
          <cell r="D71">
            <v>1423</v>
          </cell>
          <cell r="J71" t="str">
            <v>1423: Рыночные продажи, осуществляемые нерыночными заведениями</v>
          </cell>
        </row>
        <row r="72">
          <cell r="A72" t="str">
            <v>1424:  Условно исчисленные продажи товаров и услуг</v>
          </cell>
          <cell r="D72">
            <v>1424</v>
          </cell>
          <cell r="J72" t="str">
            <v>1424: Условно исчисленные продажи товаров и услуг</v>
          </cell>
        </row>
        <row r="73">
          <cell r="A73" t="str">
            <v>143:  Штрафы, пени и неустойки</v>
          </cell>
          <cell r="D73">
            <v>143</v>
          </cell>
          <cell r="J73" t="str">
            <v>143: Штрафы, пени и неустойки</v>
          </cell>
        </row>
        <row r="74">
          <cell r="A74" t="str">
            <v>144:  Tрансферты, не отнесенные к другим категориям</v>
          </cell>
          <cell r="D74">
            <v>144</v>
          </cell>
          <cell r="J74" t="str">
            <v>144: Tрансферты, не отнесенные к другим категориям</v>
          </cell>
        </row>
        <row r="75">
          <cell r="A75" t="str">
            <v>1441:  Tрансферты, не отнесенные к другим категориям: Текущие</v>
          </cell>
          <cell r="D75">
            <v>1441</v>
          </cell>
          <cell r="J75" t="str">
            <v>1441: Tрансферты, не отнесенные к другим категориям: Текущие</v>
          </cell>
        </row>
        <row r="76">
          <cell r="A76" t="str">
            <v>1442:  Tрансферты, не отнесенные к другим категориям: Капитальные</v>
          </cell>
          <cell r="D76">
            <v>1442</v>
          </cell>
          <cell r="J76" t="str">
            <v>1442: Tрансферты, не отнесенные к другим категориям: Капитальные</v>
          </cell>
        </row>
        <row r="77">
          <cell r="A77" t="str">
            <v>145:  Премии, сборы и требования, относящиеся к страхованию, кроме страхования жизни, и программам стандартных гарантий</v>
          </cell>
          <cell r="D77">
            <v>145</v>
          </cell>
          <cell r="J77" t="str">
            <v>145: Премии, сборы и требования, относящиеся к страхованию, кроме страхования жизни, и программам стандартных гарантий</v>
          </cell>
        </row>
        <row r="78">
          <cell r="D78">
            <v>1451</v>
          </cell>
          <cell r="J78" t="str">
            <v>1451: Премии, сборы и текущие требования</v>
          </cell>
        </row>
        <row r="79">
          <cell r="D79">
            <v>1452</v>
          </cell>
          <cell r="J79" t="str">
            <v>1452: Капитальные требования</v>
          </cell>
        </row>
        <row r="80">
          <cell r="A80" t="str">
            <v>2:  РАСХОДЫ</v>
          </cell>
          <cell r="D80">
            <v>2</v>
          </cell>
          <cell r="J80" t="str">
            <v>2: РАСХОДЫ</v>
          </cell>
        </row>
        <row r="81">
          <cell r="A81" t="str">
            <v>21:  Оплата труда работников</v>
          </cell>
          <cell r="D81">
            <v>21</v>
          </cell>
          <cell r="J81" t="str">
            <v>21: Оплата труда работников</v>
          </cell>
        </row>
        <row r="82">
          <cell r="A82" t="str">
            <v>211:  Заработная плата</v>
          </cell>
          <cell r="D82">
            <v>211</v>
          </cell>
          <cell r="J82" t="str">
            <v>211: Заработная плата</v>
          </cell>
        </row>
        <row r="83">
          <cell r="A83" t="str">
            <v>212:  Отчисления работодателей на социальные нужды</v>
          </cell>
          <cell r="D83">
            <v>212</v>
          </cell>
          <cell r="J83" t="str">
            <v>212: Отчисления работодателей на социальные нужды</v>
          </cell>
        </row>
        <row r="84">
          <cell r="A84" t="str">
            <v>2121:  Реально производимые отчисления работодателей на социальные нужды</v>
          </cell>
          <cell r="D84">
            <v>2121</v>
          </cell>
          <cell r="J84" t="str">
            <v>2121: Реально производимые отчисления работодателей на социальные нужды</v>
          </cell>
        </row>
        <row r="85">
          <cell r="A85" t="str">
            <v>2122:  Условно рассчитываемые отчисления работодателей на социальные нужды</v>
          </cell>
          <cell r="D85">
            <v>2122</v>
          </cell>
          <cell r="J85" t="str">
            <v>2122: Условно рассчитываемые отчисления работодателей на социальные нужды</v>
          </cell>
        </row>
        <row r="86">
          <cell r="A86" t="str">
            <v>22:  Использование товаров и услуг</v>
          </cell>
          <cell r="D86">
            <v>22</v>
          </cell>
          <cell r="J86" t="str">
            <v>22: Использование товаров и услуг</v>
          </cell>
        </row>
        <row r="87">
          <cell r="A87" t="str">
            <v>23:  Потребление основного капитала</v>
          </cell>
          <cell r="D87">
            <v>23</v>
          </cell>
          <cell r="J87" t="str">
            <v>23: Потребление основного капитала</v>
          </cell>
        </row>
        <row r="88">
          <cell r="A88" t="str">
            <v>24:  Проценты</v>
          </cell>
          <cell r="D88">
            <v>24</v>
          </cell>
          <cell r="J88" t="str">
            <v>24: Проценты</v>
          </cell>
        </row>
        <row r="89">
          <cell r="A89" t="str">
            <v>241:  Проценты: Нерезидентам</v>
          </cell>
          <cell r="D89">
            <v>241</v>
          </cell>
          <cell r="J89" t="str">
            <v>241: Проценты: Нерезидентам</v>
          </cell>
        </row>
        <row r="90">
          <cell r="A90" t="str">
            <v>242:  Проценты: Резидентам, кроме сектора государственного управления</v>
          </cell>
          <cell r="D90">
            <v>242</v>
          </cell>
          <cell r="J90" t="str">
            <v>242: Проценты: Резидентам, кроме сектора государственного управления</v>
          </cell>
        </row>
        <row r="91">
          <cell r="A91" t="str">
            <v>243:  Проценты: Другим единицам сектора государственного управления</v>
          </cell>
          <cell r="D91">
            <v>243</v>
          </cell>
          <cell r="J91" t="str">
            <v>243: Проценты: Другим единицам сектора государственного управления</v>
          </cell>
        </row>
        <row r="92">
          <cell r="A92" t="str">
            <v>25:  Субсидии</v>
          </cell>
          <cell r="D92">
            <v>25</v>
          </cell>
          <cell r="J92" t="str">
            <v>25: Субсидии</v>
          </cell>
        </row>
        <row r="93">
          <cell r="A93" t="str">
            <v>251:  Субсидии: Государственным корпорациям</v>
          </cell>
          <cell r="D93">
            <v>251</v>
          </cell>
          <cell r="J93" t="str">
            <v>251: Субсидии: Государственным корпорациям</v>
          </cell>
        </row>
        <row r="94">
          <cell r="A94" t="str">
            <v>252:  Субсидии: Частным предприятиям</v>
          </cell>
          <cell r="D94">
            <v>252</v>
          </cell>
          <cell r="J94" t="str">
            <v>252: Субсидии: Частным предприятиям</v>
          </cell>
        </row>
        <row r="95">
          <cell r="D95">
            <v>253</v>
          </cell>
          <cell r="J95" t="str">
            <v>253: Субсидии: Другим секторам</v>
          </cell>
        </row>
        <row r="96">
          <cell r="A96" t="str">
            <v>26:  Гранты</v>
          </cell>
          <cell r="D96">
            <v>26</v>
          </cell>
          <cell r="J96" t="str">
            <v>26: Гранты</v>
          </cell>
        </row>
        <row r="97">
          <cell r="A97" t="str">
            <v>261:  Гранты: Правительствам иностранных государств</v>
          </cell>
          <cell r="D97">
            <v>261</v>
          </cell>
          <cell r="J97" t="str">
            <v>261: Гранты: Правительствам иностранных государств</v>
          </cell>
        </row>
        <row r="98">
          <cell r="A98" t="str">
            <v>2611:  Правительствам иностранных государств:  Текущие</v>
          </cell>
          <cell r="D98">
            <v>2611</v>
          </cell>
          <cell r="J98" t="str">
            <v>2611: Правительствам иностранных государств: Текущие</v>
          </cell>
        </row>
        <row r="99">
          <cell r="A99" t="str">
            <v>2612:  Правительствам иностранных государств:  Капитальные</v>
          </cell>
          <cell r="D99">
            <v>2612</v>
          </cell>
          <cell r="J99" t="str">
            <v>2612: Правительствам иностранных государств: Капитальные</v>
          </cell>
        </row>
        <row r="100">
          <cell r="A100" t="str">
            <v>262:  Гранты: Международным организациям</v>
          </cell>
          <cell r="D100">
            <v>262</v>
          </cell>
          <cell r="J100" t="str">
            <v>262: Гранты: Международным организациям</v>
          </cell>
        </row>
        <row r="101">
          <cell r="A101" t="str">
            <v>2621:  Международным организациям: Текущие</v>
          </cell>
          <cell r="D101">
            <v>2621</v>
          </cell>
          <cell r="J101" t="str">
            <v>2621: Международным организациям: Текущие</v>
          </cell>
        </row>
        <row r="102">
          <cell r="A102" t="str">
            <v>2622:  Международным организациям: Капитальные</v>
          </cell>
          <cell r="D102">
            <v>2622</v>
          </cell>
          <cell r="J102" t="str">
            <v>2622: Международным организациям: Капитальные</v>
          </cell>
        </row>
        <row r="103">
          <cell r="A103" t="str">
            <v>263:  Гранты: Другим единицам сектора государственного управления</v>
          </cell>
          <cell r="D103">
            <v>263</v>
          </cell>
          <cell r="J103" t="str">
            <v>263: Гранты: Другим единицам сектора государственного управления</v>
          </cell>
        </row>
        <row r="104">
          <cell r="A104" t="str">
            <v>2631:  Другим единицам сектора государственного управления: Текущие</v>
          </cell>
          <cell r="D104">
            <v>2631</v>
          </cell>
          <cell r="J104" t="str">
            <v>2631: Другим единицам сектора государственного управления: Текущие</v>
          </cell>
        </row>
        <row r="105">
          <cell r="A105" t="str">
            <v>2632:  Другим единицам сектора государственного управления: Капитальные</v>
          </cell>
          <cell r="D105">
            <v>2632</v>
          </cell>
          <cell r="J105" t="str">
            <v>2632: Другим единицам сектора государственного управления: Капитальные</v>
          </cell>
        </row>
        <row r="106">
          <cell r="A106" t="str">
            <v>27:  Социальные пособия</v>
          </cell>
          <cell r="D106">
            <v>27</v>
          </cell>
          <cell r="J106" t="str">
            <v>27: Социальные пособия</v>
          </cell>
        </row>
        <row r="107">
          <cell r="A107" t="str">
            <v>271:  Пособия по социальному обеспечению</v>
          </cell>
          <cell r="D107">
            <v>271</v>
          </cell>
          <cell r="J107" t="str">
            <v>271: Пособия по социальному обеспечению</v>
          </cell>
        </row>
        <row r="108">
          <cell r="A108" t="str">
            <v>272:  Пособия по социальной помощи</v>
          </cell>
          <cell r="D108">
            <v>272</v>
          </cell>
          <cell r="J108" t="str">
            <v>272: Пособия по социальной помощи</v>
          </cell>
        </row>
        <row r="109">
          <cell r="A109" t="str">
            <v>273:  Социальные пособия связанные с трудоустройством</v>
          </cell>
          <cell r="D109">
            <v>273</v>
          </cell>
          <cell r="J109" t="str">
            <v>273: Социальные пособия связанные с трудоустройством</v>
          </cell>
        </row>
        <row r="110">
          <cell r="A110" t="str">
            <v>28:  Другие расходы</v>
          </cell>
          <cell r="D110">
            <v>28</v>
          </cell>
          <cell r="J110" t="str">
            <v>28: Другие расходы</v>
          </cell>
        </row>
        <row r="111">
          <cell r="A111" t="str">
            <v>281:  Расходы, связанные с собственностью, помимо процентов</v>
          </cell>
          <cell r="D111">
            <v>281</v>
          </cell>
          <cell r="J111" t="str">
            <v>281: Расходы, связанные с собственностью, помимо процентов</v>
          </cell>
        </row>
        <row r="112">
          <cell r="D112">
            <v>2811</v>
          </cell>
          <cell r="J112" t="str">
            <v>2811: Дивиденды</v>
          </cell>
        </row>
        <row r="113">
          <cell r="D113">
            <v>2812</v>
          </cell>
          <cell r="J113" t="str">
            <v>2812: Отчисления из доходов квазикорпораций</v>
          </cell>
        </row>
        <row r="114">
          <cell r="D114">
            <v>2813</v>
          </cell>
          <cell r="J114" t="str">
            <v>2813: Расходы, связанные с собственностью, по выплатам инвестиционного дохода</v>
          </cell>
        </row>
        <row r="115">
          <cell r="D115">
            <v>2814</v>
          </cell>
          <cell r="J115" t="str">
            <v>2814: Рента</v>
          </cell>
        </row>
        <row r="116">
          <cell r="D116">
            <v>2815</v>
          </cell>
          <cell r="J116" t="str">
            <v>2815: Реинвестированная прибыль от прямых иностранных инвестиций</v>
          </cell>
        </row>
        <row r="117">
          <cell r="A117" t="str">
            <v>282:  Tрансферты, не отнесенные к другим категориям</v>
          </cell>
          <cell r="D117">
            <v>282</v>
          </cell>
          <cell r="J117" t="str">
            <v>282: Tрансферты, не отнесенные к другим категориям</v>
          </cell>
        </row>
        <row r="118">
          <cell r="A118" t="str">
            <v>2821:  Tрансферты, не отнесенные к другим категориям: Текущие</v>
          </cell>
          <cell r="D118">
            <v>2821</v>
          </cell>
          <cell r="J118" t="str">
            <v>2821: Tрансферты, не отнесенные к другим категориям: Текущие</v>
          </cell>
        </row>
        <row r="119">
          <cell r="A119" t="str">
            <v>2822:  Tрансферты, не отнесенные к другим категориям: Капитальные</v>
          </cell>
          <cell r="D119">
            <v>2822</v>
          </cell>
          <cell r="J119" t="str">
            <v>2822: Tрансферты, не отнесенные к другим категориям: Капитальные</v>
          </cell>
        </row>
        <row r="120">
          <cell r="A120" t="str">
            <v>3:  ЧИСТЫЕ ОПЕРАЦИИ С АКТИВАМИ И ОБЯЗАТЕЛЬСТВАМИ</v>
          </cell>
          <cell r="D120">
            <v>3</v>
          </cell>
          <cell r="J120" t="str">
            <v>3: ЧИСТЫЕ ОПЕРАЦИИ С АКТИВАМИ И ОБЯЗАТЕЛЬСТВАМИ</v>
          </cell>
        </row>
        <row r="121">
          <cell r="A121" t="str">
            <v>31:  Чистые/валовые инвестиции в нефинансовые активы</v>
          </cell>
          <cell r="D121">
            <v>31</v>
          </cell>
          <cell r="J121" t="str">
            <v>31: Чистые/валовые инвестиции в нефинансовые активы</v>
          </cell>
        </row>
        <row r="122">
          <cell r="A122" t="str">
            <v>311:  Основные фонды</v>
          </cell>
          <cell r="D122">
            <v>311</v>
          </cell>
          <cell r="J122" t="str">
            <v>311: Основные фонды</v>
          </cell>
        </row>
        <row r="123">
          <cell r="A123" t="str">
            <v>3111:  Здания и сооружения</v>
          </cell>
          <cell r="D123">
            <v>3111</v>
          </cell>
          <cell r="J123" t="str">
            <v>3111: Здания и сооружения</v>
          </cell>
        </row>
        <row r="124">
          <cell r="A124" t="str">
            <v>3112:  Maшины и оборудование</v>
          </cell>
          <cell r="D124">
            <v>3112</v>
          </cell>
          <cell r="J124" t="str">
            <v>3112: Maшины и оборудование</v>
          </cell>
        </row>
        <row r="125">
          <cell r="A125" t="str">
            <v>3113:  Другие основные фонды</v>
          </cell>
          <cell r="D125">
            <v>3113</v>
          </cell>
          <cell r="J125" t="str">
            <v>3113: Другие основные фонды</v>
          </cell>
        </row>
        <row r="126">
          <cell r="A126" t="str">
            <v>3114:  Системы вооружения</v>
          </cell>
          <cell r="D126">
            <v>3114</v>
          </cell>
          <cell r="J126" t="str">
            <v>3114: Системы вооружения</v>
          </cell>
        </row>
        <row r="127">
          <cell r="A127" t="str">
            <v>312:  Запасы материальных оборотных средств</v>
          </cell>
          <cell r="D127">
            <v>312</v>
          </cell>
          <cell r="J127" t="str">
            <v>312: Запасы материальных оборотных средств</v>
          </cell>
        </row>
        <row r="128">
          <cell r="A128" t="str">
            <v>313:  Ценности</v>
          </cell>
          <cell r="D128">
            <v>313</v>
          </cell>
          <cell r="J128" t="str">
            <v>313: Ценности</v>
          </cell>
        </row>
        <row r="129">
          <cell r="A129" t="str">
            <v>314:  Непроизведенные активы</v>
          </cell>
          <cell r="D129">
            <v>314</v>
          </cell>
          <cell r="J129" t="str">
            <v>314: Непроизведенные активы</v>
          </cell>
        </row>
        <row r="130">
          <cell r="A130" t="str">
            <v>3141:  Земля</v>
          </cell>
          <cell r="D130">
            <v>3141</v>
          </cell>
          <cell r="J130" t="str">
            <v>3141: Земля</v>
          </cell>
        </row>
        <row r="131">
          <cell r="A131" t="str">
            <v>3142:  Mинеральные и энергетические ресурсы</v>
          </cell>
          <cell r="D131">
            <v>3142</v>
          </cell>
          <cell r="J131" t="str">
            <v>3142: Mинеральные и энергетические ресурсы</v>
          </cell>
        </row>
        <row r="132">
          <cell r="A132" t="str">
            <v>3143:  Другие природные ресурсы</v>
          </cell>
          <cell r="D132">
            <v>3143</v>
          </cell>
          <cell r="J132" t="str">
            <v>3143: Другие природные ресурсы</v>
          </cell>
        </row>
        <row r="133">
          <cell r="A133" t="str">
            <v>3144:  Нематериальные и непроизведенные активы</v>
          </cell>
          <cell r="D133">
            <v>3144</v>
          </cell>
          <cell r="J133" t="str">
            <v>3144: Нематериальные и непроизведенные активы</v>
          </cell>
        </row>
        <row r="134">
          <cell r="D134" t="str">
            <v>31x.1</v>
          </cell>
          <cell r="J134" t="str">
            <v>31x.1: Приобретение нефинансовых активов, кроме запасов материальных оборотных средств</v>
          </cell>
        </row>
        <row r="135">
          <cell r="D135" t="str">
            <v>311.1</v>
          </cell>
          <cell r="J135" t="str">
            <v>311.1: Приобретение: основные фонды</v>
          </cell>
        </row>
        <row r="136">
          <cell r="D136" t="str">
            <v>312.1</v>
          </cell>
          <cell r="J136" t="str">
            <v>312.1: Приобретение: материальные оборотные средства</v>
          </cell>
        </row>
        <row r="137">
          <cell r="D137" t="str">
            <v>313.1</v>
          </cell>
          <cell r="J137" t="str">
            <v>313.1: Приобретение: ценности</v>
          </cell>
        </row>
        <row r="138">
          <cell r="D138" t="str">
            <v>314.1</v>
          </cell>
          <cell r="J138" t="str">
            <v>314.1: Приобретение: непроизведенные активы</v>
          </cell>
        </row>
        <row r="139">
          <cell r="D139" t="str">
            <v>31x.2</v>
          </cell>
          <cell r="J139" t="str">
            <v>31x.2: Выбытие нефинансовых активов, кроме запасов материальных оборотных средств</v>
          </cell>
        </row>
        <row r="140">
          <cell r="D140" t="str">
            <v>311.2</v>
          </cell>
          <cell r="J140" t="str">
            <v>311.2: Выбытие: основные фонды</v>
          </cell>
        </row>
        <row r="141">
          <cell r="D141" t="str">
            <v>312.2</v>
          </cell>
          <cell r="J141" t="str">
            <v>312.2: Выбытие: материальные оборотные средства</v>
          </cell>
        </row>
        <row r="142">
          <cell r="D142" t="str">
            <v>313.2</v>
          </cell>
          <cell r="J142" t="str">
            <v>313.2: Выбытие: ценности</v>
          </cell>
        </row>
        <row r="143">
          <cell r="D143" t="str">
            <v>314.2</v>
          </cell>
          <cell r="J143" t="str">
            <v>314.2: Выбытие: непроизведенные активы</v>
          </cell>
        </row>
        <row r="144">
          <cell r="D144" t="str">
            <v>31.3</v>
          </cell>
          <cell r="J144" t="str">
            <v>31.3: Потребление основного капитала</v>
          </cell>
        </row>
        <row r="145">
          <cell r="A145" t="str">
            <v>32:  Чистое приобретение финансовых активов</v>
          </cell>
          <cell r="D145">
            <v>32</v>
          </cell>
          <cell r="J145" t="str">
            <v>32: Чистое приобретение финансовых активов</v>
          </cell>
        </row>
        <row r="146">
          <cell r="A146" t="str">
            <v>3201:  Moнетарное золото и СДР [3211+3212]</v>
          </cell>
          <cell r="D146">
            <v>3201</v>
          </cell>
          <cell r="J146" t="str">
            <v>3201: Moнетарное золото и СДР [3211+3212]</v>
          </cell>
        </row>
        <row r="147">
          <cell r="D147">
            <v>3202</v>
          </cell>
          <cell r="J147" t="str">
            <v>3202: Валюта и депозиты [3212+3222]</v>
          </cell>
        </row>
        <row r="148">
          <cell r="D148">
            <v>3203</v>
          </cell>
          <cell r="J148" t="str">
            <v>3203: Долговые ценные бумаги [3213+3223]</v>
          </cell>
        </row>
        <row r="149">
          <cell r="D149">
            <v>3204</v>
          </cell>
          <cell r="J149" t="str">
            <v>3204: Кредиты и займы [3214+3224]</v>
          </cell>
        </row>
        <row r="150">
          <cell r="D150">
            <v>3205</v>
          </cell>
          <cell r="J150" t="str">
            <v>3205: Акционерный капитал и доли в инвестиционных фондах [3215+3225]</v>
          </cell>
        </row>
        <row r="151">
          <cell r="D151">
            <v>3206</v>
          </cell>
          <cell r="J151" t="str">
            <v>3206: Программы страхования, пенсионного обеспечения и стандартных гарантий [3216+3226]</v>
          </cell>
        </row>
        <row r="152">
          <cell r="D152">
            <v>3207</v>
          </cell>
          <cell r="J152" t="str">
            <v>3207: Производные финансовые инструменты и опционы на акции для работников [3217+3227]</v>
          </cell>
        </row>
        <row r="153">
          <cell r="D153">
            <v>3208</v>
          </cell>
          <cell r="J153" t="str">
            <v>3208: Прочая дебиторская задолженность [3218+3228]</v>
          </cell>
        </row>
        <row r="154">
          <cell r="D154">
            <v>321</v>
          </cell>
          <cell r="J154" t="str">
            <v>321: Внутренние дебиторы</v>
          </cell>
        </row>
        <row r="155">
          <cell r="D155">
            <v>3211</v>
          </cell>
          <cell r="J155" t="str">
            <v>3211: Внутренние дебиторы: Moнетарное золото и СДР</v>
          </cell>
        </row>
        <row r="156">
          <cell r="D156">
            <v>3212</v>
          </cell>
          <cell r="J156" t="str">
            <v>3212: Внутренние дебиторы: Валюта и депозиты</v>
          </cell>
        </row>
        <row r="157">
          <cell r="D157">
            <v>3213</v>
          </cell>
          <cell r="J157" t="str">
            <v>3213: Внутренние дебиторы: Долговые ценные бумаги</v>
          </cell>
        </row>
        <row r="158">
          <cell r="D158">
            <v>3214</v>
          </cell>
          <cell r="J158" t="str">
            <v>3214: Внутренние дебиторы: Кредиты и займы</v>
          </cell>
        </row>
        <row r="159">
          <cell r="D159">
            <v>3215</v>
          </cell>
          <cell r="J159" t="str">
            <v>3215: Внутренние дебиторы: Акционерный капитал и доли в инвестиционных фондах</v>
          </cell>
        </row>
        <row r="160">
          <cell r="D160">
            <v>3216</v>
          </cell>
          <cell r="J160" t="str">
            <v>3216: Внутренние дебиторы: Программы страхования, пенсионного обеспечения и стандартных гарантий</v>
          </cell>
        </row>
        <row r="161">
          <cell r="D161">
            <v>3217</v>
          </cell>
          <cell r="J161" t="str">
            <v>3217: Внутренние дебиторы: Производные финансовые инструменты и опционы на акции для работников</v>
          </cell>
        </row>
        <row r="162">
          <cell r="D162">
            <v>3218</v>
          </cell>
          <cell r="J162" t="str">
            <v>3218: Внутренние дебиторы: Прочая дебиторская задолженность</v>
          </cell>
        </row>
        <row r="163">
          <cell r="D163">
            <v>322</v>
          </cell>
          <cell r="J163" t="str">
            <v>322: Внешние дебиторы</v>
          </cell>
        </row>
        <row r="164">
          <cell r="D164">
            <v>3221</v>
          </cell>
          <cell r="J164" t="str">
            <v>3221: Внешние дебиторы: Moнетарное золото и СДР</v>
          </cell>
        </row>
        <row r="165">
          <cell r="D165">
            <v>3222</v>
          </cell>
          <cell r="J165" t="str">
            <v>3222: Внешние дебиторы: Валюта и депозиты</v>
          </cell>
        </row>
        <row r="166">
          <cell r="D166">
            <v>3223</v>
          </cell>
          <cell r="J166" t="str">
            <v>3223: Внешние дебиторы: Долговые ценные бумаги</v>
          </cell>
        </row>
        <row r="167">
          <cell r="D167">
            <v>3224</v>
          </cell>
          <cell r="J167" t="str">
            <v>3224: Внешние дебиторы: Кредиты и займы</v>
          </cell>
        </row>
        <row r="168">
          <cell r="D168">
            <v>3225</v>
          </cell>
          <cell r="J168" t="str">
            <v>3225: Внешние дебиторы: Акционерный капитал и доли в инвестиционных фондах</v>
          </cell>
        </row>
        <row r="169">
          <cell r="D169">
            <v>3226</v>
          </cell>
          <cell r="J169" t="str">
            <v>3226: Внешние дебиторы: Программы страхования, пенсионного обеспечения и стандартных гарантий</v>
          </cell>
        </row>
        <row r="170">
          <cell r="D170">
            <v>3227</v>
          </cell>
          <cell r="J170" t="str">
            <v>3227: Внешние дебиторы: Производные финансовые инструменты и опционы на акции для работников</v>
          </cell>
        </row>
        <row r="171">
          <cell r="D171">
            <v>3228</v>
          </cell>
          <cell r="J171" t="str">
            <v>3228: Внешние дебиторы: Прочая дебиторская задолженность</v>
          </cell>
        </row>
        <row r="172">
          <cell r="D172">
            <v>33</v>
          </cell>
          <cell r="J172" t="str">
            <v>33: Чистое принятие обязательств</v>
          </cell>
        </row>
        <row r="173">
          <cell r="D173">
            <v>3301</v>
          </cell>
          <cell r="J173" t="str">
            <v>3301: Специальные права заимствования (СДР) [3321]</v>
          </cell>
        </row>
        <row r="174">
          <cell r="A174" t="e">
            <v>#REF!</v>
          </cell>
          <cell r="D174">
            <v>3302</v>
          </cell>
          <cell r="J174" t="str">
            <v>3302: Валюта и депозиты [3312+3322]</v>
          </cell>
        </row>
        <row r="175">
          <cell r="A175" t="e">
            <v>#REF!</v>
          </cell>
          <cell r="D175">
            <v>3303</v>
          </cell>
          <cell r="J175" t="str">
            <v>3303: Долговые ценные бумаги [3313+3323]</v>
          </cell>
        </row>
        <row r="176">
          <cell r="A176" t="e">
            <v>#REF!</v>
          </cell>
          <cell r="D176">
            <v>3304</v>
          </cell>
          <cell r="J176" t="str">
            <v>3304: Кредиты и займы [3314+3324]</v>
          </cell>
        </row>
        <row r="177">
          <cell r="A177" t="e">
            <v>#REF!</v>
          </cell>
          <cell r="D177">
            <v>3305</v>
          </cell>
          <cell r="J177" t="str">
            <v>3305: Акционерный капитал и доли в инвестиционных фондах [3315+3325]</v>
          </cell>
        </row>
        <row r="178">
          <cell r="A178" t="e">
            <v>#REF!</v>
          </cell>
          <cell r="D178">
            <v>3306</v>
          </cell>
          <cell r="J178" t="str">
            <v>3306: Программы страхования, пенсионного обеспечения и стандартных гарантий[3316+3326]</v>
          </cell>
        </row>
        <row r="179">
          <cell r="D179" t="str">
            <v>33061</v>
          </cell>
          <cell r="J179" t="str">
            <v>33061: Страховые технические резервы, кроме страхования жизни</v>
          </cell>
        </row>
        <row r="180">
          <cell r="D180" t="str">
            <v>33062</v>
          </cell>
          <cell r="J180" t="str">
            <v>33062: Права на страхование жизни и аннуитеты</v>
          </cell>
        </row>
        <row r="181">
          <cell r="D181" t="str">
            <v>33063</v>
          </cell>
          <cell r="J181" t="str">
            <v>33063: Права на пенсии</v>
          </cell>
        </row>
        <row r="182">
          <cell r="D182" t="str">
            <v>33064</v>
          </cell>
          <cell r="J182" t="str">
            <v>33064: Требования пенсионных фондов к управляющим пенсионными программами</v>
          </cell>
        </row>
        <row r="183">
          <cell r="D183" t="str">
            <v>33065</v>
          </cell>
          <cell r="J183" t="str">
            <v>33065: Резервы для востребований в рамках программ стандартных гарантий</v>
          </cell>
        </row>
        <row r="184">
          <cell r="A184" t="e">
            <v>#REF!</v>
          </cell>
          <cell r="D184">
            <v>3307</v>
          </cell>
          <cell r="J184" t="str">
            <v>3307: Производные финансовые инструменты и опционы на акции для работников [3317+3327]</v>
          </cell>
        </row>
        <row r="185">
          <cell r="A185" t="str">
            <v>3302:  Валюта и депозиты [3312+3322]</v>
          </cell>
          <cell r="D185">
            <v>3308</v>
          </cell>
          <cell r="J185" t="str">
            <v>3308: Прочая кредиторская задолженность [3318+3328]</v>
          </cell>
        </row>
        <row r="186">
          <cell r="A186" t="str">
            <v>3303:  Долговые ценные бумаги [3313+3323]</v>
          </cell>
          <cell r="D186">
            <v>331</v>
          </cell>
          <cell r="J186" t="str">
            <v>331: Внутренние кредиторы</v>
          </cell>
        </row>
        <row r="187">
          <cell r="A187" t="str">
            <v>3304:  Кредиты и займы [3314+3324]</v>
          </cell>
          <cell r="D187">
            <v>3312</v>
          </cell>
          <cell r="J187" t="str">
            <v>3312: Внутренние кредиторы: Валюта и депозиты</v>
          </cell>
        </row>
        <row r="188">
          <cell r="A188" t="str">
            <v>3305:  Акционерный капитал и доли в инвестиционных фондах [3315+3325]</v>
          </cell>
          <cell r="D188">
            <v>3313</v>
          </cell>
          <cell r="J188" t="str">
            <v>3313: Внутренние кредиторы: Долговые ценные бумаги</v>
          </cell>
        </row>
        <row r="189">
          <cell r="A189" t="str">
            <v>3306:  Программы страхования, пенсионного обеспечения и стандартных гарантий[3316+3326]</v>
          </cell>
          <cell r="D189">
            <v>3314</v>
          </cell>
          <cell r="J189" t="str">
            <v>3314: Внутренние кредиторы: Кредиты и займы</v>
          </cell>
        </row>
        <row r="190">
          <cell r="A190" t="str">
            <v>3307:  Производные финансовые инструменты и опционы на акции для работников [3317+3327]</v>
          </cell>
          <cell r="D190">
            <v>3315</v>
          </cell>
          <cell r="J190" t="str">
            <v>3315: Внутренние кредиторы: Акционерный капитал и доли в инвестиционных фондах</v>
          </cell>
        </row>
        <row r="191">
          <cell r="A191" t="str">
            <v>3308:  Прочая кредиторская задолженность  [3318+3328]</v>
          </cell>
          <cell r="D191">
            <v>3316</v>
          </cell>
          <cell r="J191" t="str">
            <v>3316: Внутренние кредиторы: Программы страхования, пенсионного обеспечения и стандартных гарантий</v>
          </cell>
        </row>
        <row r="192">
          <cell r="A192" t="str">
            <v>331:  Внутренние кредиторы</v>
          </cell>
          <cell r="D192">
            <v>3317</v>
          </cell>
          <cell r="J192" t="str">
            <v>3317: Внутренние кредиторы: Производные финансовые инструменты и опционы на акции для работников</v>
          </cell>
        </row>
        <row r="193">
          <cell r="A193" t="str">
            <v>3312:  Внутренние кредиторы: Валюта и депозиты</v>
          </cell>
          <cell r="D193">
            <v>3318</v>
          </cell>
          <cell r="J193" t="str">
            <v>3318: Внутренние кредиторы: Прочая кредиторская задолженность</v>
          </cell>
        </row>
        <row r="194">
          <cell r="A194" t="str">
            <v>3313:  Внутренние кредиторы: Долговые ценные бумаги</v>
          </cell>
          <cell r="D194">
            <v>332</v>
          </cell>
          <cell r="J194" t="str">
            <v>332: Внешние кредиторы</v>
          </cell>
        </row>
        <row r="195">
          <cell r="A195" t="str">
            <v>3314:  Внутренние кредиторы: Кредиты и займы</v>
          </cell>
          <cell r="D195">
            <v>3321</v>
          </cell>
          <cell r="J195" t="str">
            <v>3321: Внешние кредиторы: Специальные права заимствования (СДР)</v>
          </cell>
        </row>
        <row r="196">
          <cell r="D196">
            <v>3322</v>
          </cell>
          <cell r="J196" t="str">
            <v>3322: Внешние кредиторы: Валюта и депозиты</v>
          </cell>
        </row>
        <row r="197">
          <cell r="D197">
            <v>3323</v>
          </cell>
          <cell r="J197" t="str">
            <v>3323: Внешние кредиторы: Долговые ценные бумаги</v>
          </cell>
        </row>
        <row r="198">
          <cell r="D198">
            <v>3324</v>
          </cell>
          <cell r="J198" t="str">
            <v>3324: Внешние кредиторы: Кредиты и займы</v>
          </cell>
        </row>
        <row r="199">
          <cell r="D199">
            <v>3325</v>
          </cell>
          <cell r="J199" t="str">
            <v>3325: Внешние кредиторы: Акционерный капитал и доли в инвестиционных фондах</v>
          </cell>
        </row>
        <row r="200">
          <cell r="D200">
            <v>3326</v>
          </cell>
          <cell r="J200" t="str">
            <v>3326: Внешние кредиторы: Программы страхования, пенсионного обеспечения и стандартных гарантий</v>
          </cell>
        </row>
        <row r="201">
          <cell r="D201">
            <v>3327</v>
          </cell>
          <cell r="J201" t="str">
            <v>3327: Внешние кредиторы: Производные финансовые инструменты и опционы на акции для работников</v>
          </cell>
        </row>
        <row r="202">
          <cell r="D202">
            <v>3328</v>
          </cell>
          <cell r="J202" t="str">
            <v>3328: Внешние кредиторы: Прочая кредиторская задолженность</v>
          </cell>
        </row>
        <row r="203">
          <cell r="D203" t="str">
            <v>3M2</v>
          </cell>
          <cell r="J203" t="str">
            <v>3M2: Чистые операции с финансовыми активами и обязательствами [=32-33]</v>
          </cell>
        </row>
        <row r="204">
          <cell r="A204" t="e">
            <v>#REF!</v>
          </cell>
          <cell r="D204" t="str">
            <v>3M3</v>
          </cell>
          <cell r="J204" t="str">
            <v>3M3: Валовой долг (D4) по рыночной стоимости: операции</v>
          </cell>
        </row>
        <row r="205">
          <cell r="A205" t="e">
            <v>#REF!</v>
          </cell>
          <cell r="D205">
            <v>4</v>
          </cell>
          <cell r="J205" t="str">
            <v>4: ИЗМЕНЕНИЕ ЧИСТОЙ СТОИМОСТИ АКТИВОВ В СВЯЗИ С ХОЛДИНГОВОЙ ПРИБЫЛЬЮ И УБЫТКАМИ</v>
          </cell>
        </row>
        <row r="206">
          <cell r="A206" t="e">
            <v>#REF!</v>
          </cell>
          <cell r="D206">
            <v>41</v>
          </cell>
          <cell r="J206" t="str">
            <v>41: Холдинговая прибыль и убытки по нефинансовым активам</v>
          </cell>
        </row>
        <row r="207">
          <cell r="A207" t="e">
            <v>#REF!</v>
          </cell>
          <cell r="D207">
            <v>42</v>
          </cell>
          <cell r="J207" t="str">
            <v>42: Холдинговая прибыль и убытки по финансовым активам</v>
          </cell>
        </row>
        <row r="208">
          <cell r="A208" t="e">
            <v>#REF!</v>
          </cell>
          <cell r="D208">
            <v>43</v>
          </cell>
          <cell r="J208" t="str">
            <v>43: Холдинговая прибыль и убытки по обязательствам</v>
          </cell>
        </row>
        <row r="209">
          <cell r="A209" t="e">
            <v>#REF!</v>
          </cell>
          <cell r="D209" t="str">
            <v>4M2</v>
          </cell>
          <cell r="J209" t="str">
            <v>4M2: Изменение чистой стоимости активов в связи с холдинговой прибылью и убытками [=42-43]</v>
          </cell>
        </row>
        <row r="210">
          <cell r="D210">
            <v>5</v>
          </cell>
          <cell r="J210" t="str">
            <v>5: ИЗМЕНЕНИЕ ЧИСТОЙ СТОИМОСТИ АКТИВОВ В СВЯЗИ С ИЗМЕНЕНИЯМИ В ОБЪЕМЕ</v>
          </cell>
        </row>
        <row r="211">
          <cell r="D211">
            <v>51</v>
          </cell>
          <cell r="J211" t="str">
            <v>51: Другие изменения в объеме нефинансовых активов</v>
          </cell>
        </row>
        <row r="212">
          <cell r="A212" t="e">
            <v>#REF!</v>
          </cell>
          <cell r="D212">
            <v>52</v>
          </cell>
          <cell r="J212" t="str">
            <v>52: Другие изменения в объеме финансовых активов</v>
          </cell>
        </row>
        <row r="213">
          <cell r="A213" t="e">
            <v>#REF!</v>
          </cell>
          <cell r="D213">
            <v>53</v>
          </cell>
          <cell r="J213" t="str">
            <v>53: Другие изменения в объеме обязательств</v>
          </cell>
        </row>
        <row r="214">
          <cell r="D214" t="str">
            <v>5M2</v>
          </cell>
          <cell r="J214" t="str">
            <v>5M2: Изменение чистой стоимости финансовых активов в связи с другими изменениями в объеме [52-53]</v>
          </cell>
        </row>
        <row r="215">
          <cell r="A215" t="e">
            <v>#REF!</v>
          </cell>
          <cell r="D215">
            <v>6</v>
          </cell>
          <cell r="J215" t="str">
            <v>6: ЧИСТАЯ СТОИМОСТЬ АКТИВОВ</v>
          </cell>
        </row>
        <row r="216">
          <cell r="D216">
            <v>61</v>
          </cell>
          <cell r="J216" t="str">
            <v>61: Нефинансовые активы</v>
          </cell>
        </row>
        <row r="217">
          <cell r="D217">
            <v>611</v>
          </cell>
          <cell r="J217" t="str">
            <v>611: Основные фонды</v>
          </cell>
        </row>
        <row r="218">
          <cell r="A218" t="e">
            <v>#REF!</v>
          </cell>
          <cell r="D218">
            <v>6111</v>
          </cell>
          <cell r="J218" t="str">
            <v>6111: Здания и сооружения</v>
          </cell>
        </row>
        <row r="219">
          <cell r="D219">
            <v>6112</v>
          </cell>
          <cell r="J219" t="str">
            <v>6112: Maшины и оборудование</v>
          </cell>
        </row>
        <row r="220">
          <cell r="D220">
            <v>6113</v>
          </cell>
          <cell r="J220" t="str">
            <v>6113: Другие основные фонды</v>
          </cell>
        </row>
        <row r="221">
          <cell r="D221">
            <v>6114</v>
          </cell>
          <cell r="J221" t="str">
            <v>6114: Системы вооружения</v>
          </cell>
        </row>
        <row r="222">
          <cell r="A222" t="e">
            <v>#REF!</v>
          </cell>
          <cell r="D222">
            <v>612</v>
          </cell>
          <cell r="J222" t="str">
            <v>612: Запасы материальных оборотных средств</v>
          </cell>
        </row>
        <row r="223">
          <cell r="A223" t="e">
            <v>#REF!</v>
          </cell>
          <cell r="D223">
            <v>613</v>
          </cell>
          <cell r="J223" t="str">
            <v>613: Ценности</v>
          </cell>
        </row>
        <row r="224">
          <cell r="A224" t="e">
            <v>#REF!</v>
          </cell>
          <cell r="D224">
            <v>614</v>
          </cell>
          <cell r="J224" t="str">
            <v>614: Непроизведенные активы</v>
          </cell>
        </row>
        <row r="225">
          <cell r="A225" t="e">
            <v>#REF!</v>
          </cell>
          <cell r="D225">
            <v>6141</v>
          </cell>
          <cell r="J225" t="str">
            <v>6141: Земля</v>
          </cell>
        </row>
        <row r="226">
          <cell r="A226" t="e">
            <v>#REF!</v>
          </cell>
          <cell r="D226">
            <v>6142</v>
          </cell>
          <cell r="J226" t="str">
            <v>6142: Mинеральные и энергетические ресурсы</v>
          </cell>
        </row>
        <row r="227">
          <cell r="A227" t="e">
            <v>#REF!</v>
          </cell>
          <cell r="D227">
            <v>6143</v>
          </cell>
          <cell r="J227" t="str">
            <v>6143: Другие природные ресурсы</v>
          </cell>
        </row>
        <row r="228">
          <cell r="A228" t="e">
            <v>#REF!</v>
          </cell>
          <cell r="D228">
            <v>6144</v>
          </cell>
          <cell r="J228" t="str">
            <v>6144: Нематериальные непроизведенные активы</v>
          </cell>
        </row>
        <row r="229">
          <cell r="A229" t="str">
            <v>613:  Ценности</v>
          </cell>
          <cell r="D229">
            <v>62</v>
          </cell>
          <cell r="J229" t="str">
            <v>62: Финансовые активы</v>
          </cell>
        </row>
        <row r="230">
          <cell r="A230" t="str">
            <v>614:  Непроизведенные активы</v>
          </cell>
          <cell r="D230">
            <v>6201</v>
          </cell>
          <cell r="J230" t="str">
            <v>6201: Финансовые активы: Moнетарное золото и СДР [6221]</v>
          </cell>
        </row>
        <row r="231">
          <cell r="A231" t="str">
            <v>6141:  Земля</v>
          </cell>
          <cell r="D231">
            <v>6202</v>
          </cell>
          <cell r="J231" t="str">
            <v>6202: Финансовые активы: Валюта и депозиты [6212+6222]</v>
          </cell>
        </row>
        <row r="232">
          <cell r="A232" t="str">
            <v>6142:  Mинеральные и энергетические ресурсы</v>
          </cell>
          <cell r="D232">
            <v>6203</v>
          </cell>
          <cell r="J232" t="str">
            <v>6203: Финансовые активы: Долговые ценные бумаги [6213+6223]</v>
          </cell>
        </row>
        <row r="233">
          <cell r="A233" t="str">
            <v>6143:  Другие природные ресурсы</v>
          </cell>
          <cell r="D233">
            <v>6204</v>
          </cell>
          <cell r="J233" t="str">
            <v>6204: Финансовые активы: Кредиты и займы [6214+6224]</v>
          </cell>
        </row>
        <row r="234">
          <cell r="A234" t="str">
            <v>6144:  Нематериальные непроизведенные активы</v>
          </cell>
          <cell r="D234">
            <v>6205</v>
          </cell>
          <cell r="J234" t="str">
            <v>6205: Финансовые активы: Акционерный капитал и доли в инвестиционных фондах [6215+6225]</v>
          </cell>
        </row>
        <row r="235">
          <cell r="A235" t="str">
            <v>62:  Финансовые активы</v>
          </cell>
          <cell r="D235">
            <v>6206</v>
          </cell>
          <cell r="J235" t="str">
            <v>6206: Финансовые активы: Программы страхования, пенсионного обеспечения и стандартных гарантий [6216+6226]</v>
          </cell>
        </row>
        <row r="236">
          <cell r="A236" t="str">
            <v>6201:  Финансовые активы: Moнетарное золото и СДР [6221]</v>
          </cell>
          <cell r="D236">
            <v>6207</v>
          </cell>
          <cell r="J236" t="str">
            <v>6207: Финансовые активы: Производные финансовые инструменты и опционы на акции для работников [6217+6227]</v>
          </cell>
        </row>
        <row r="237">
          <cell r="A237" t="str">
            <v>6202:  Финансовые активы: Валюта и депозиты [6212+6222]</v>
          </cell>
          <cell r="D237">
            <v>6208</v>
          </cell>
          <cell r="J237" t="str">
            <v>6208: Финансовые активы: Прочая дебиторская задолженность [6218+6228]</v>
          </cell>
        </row>
        <row r="238">
          <cell r="A238" t="str">
            <v xml:space="preserve">6203:  Финансовые активы: Долговые ценные бумаги [6213+6223] </v>
          </cell>
          <cell r="D238">
            <v>621</v>
          </cell>
          <cell r="J238" t="str">
            <v>621: Внутренние дебиторы</v>
          </cell>
        </row>
        <row r="239">
          <cell r="D239">
            <v>6211</v>
          </cell>
          <cell r="J239" t="str">
            <v>6211: Внутренние дебиторы: Moнетарное золото и СДР</v>
          </cell>
        </row>
        <row r="240">
          <cell r="A240" t="str">
            <v xml:space="preserve">6204:  Финансовые активы: Кредиты и займы [6214+6224] </v>
          </cell>
          <cell r="D240">
            <v>6212</v>
          </cell>
          <cell r="J240" t="str">
            <v>6212: Внутренние дебиторы: Валюта и депозиты</v>
          </cell>
        </row>
        <row r="241">
          <cell r="A241" t="str">
            <v>6205:  Финансовые активы: Акционерный капитал и доли в инвестиционных фондах [6215+6225]</v>
          </cell>
          <cell r="D241">
            <v>6213</v>
          </cell>
          <cell r="J241" t="str">
            <v>6213: Внутренние дебиторы: Долговые ценные бумаги</v>
          </cell>
        </row>
        <row r="242">
          <cell r="A242" t="str">
            <v>6206:  Финансовые активы: Программы страхования, пенсионного обеспечения и стандартных гарантий [6216+6226]</v>
          </cell>
          <cell r="D242">
            <v>6214</v>
          </cell>
          <cell r="J242" t="str">
            <v>6214: Внутренние дебиторы: Кредиты и займы</v>
          </cell>
        </row>
        <row r="243">
          <cell r="A243" t="str">
            <v xml:space="preserve">6207:  Финансовые активы: Производные финансовые инструменты и опционы на акции для работников [6217+6227] </v>
          </cell>
          <cell r="D243">
            <v>6215</v>
          </cell>
          <cell r="J243" t="str">
            <v>6215: Внутренние дебиторы: Акционерный капитал и доли в инвестиционных фондах</v>
          </cell>
        </row>
        <row r="244">
          <cell r="A244" t="str">
            <v>6208:  Финансовые активы: Прочая дебиторская задолженность [6218+6228]</v>
          </cell>
          <cell r="D244">
            <v>6216</v>
          </cell>
          <cell r="J244" t="str">
            <v>6216: Внутренние дебиторы: Программы страхования, пенсионного обеспечения и стандартных гарантий</v>
          </cell>
        </row>
        <row r="245">
          <cell r="A245" t="str">
            <v>621:  Внутренние дебиторы</v>
          </cell>
          <cell r="D245">
            <v>6217</v>
          </cell>
          <cell r="J245" t="str">
            <v>6217: Внутренние дебиторы: Производные финансовые инструменты и опционы на акции для работников</v>
          </cell>
        </row>
        <row r="246">
          <cell r="A246" t="str">
            <v>6212:  Внутренние дебиторы: Валюта и депозиты</v>
          </cell>
          <cell r="D246">
            <v>6218</v>
          </cell>
          <cell r="J246" t="str">
            <v>6218: Внутренние дебиторы: Прочая дебиторская задолженность</v>
          </cell>
        </row>
        <row r="247">
          <cell r="A247" t="str">
            <v xml:space="preserve">6213:  Внутренние дебиторы: Долговые ценные бумаги </v>
          </cell>
          <cell r="D247">
            <v>622</v>
          </cell>
          <cell r="J247" t="str">
            <v>622: Внешние дебиторы</v>
          </cell>
        </row>
        <row r="248">
          <cell r="A248" t="str">
            <v>6214:  Внутренние дебиторы: Кредиты и займы</v>
          </cell>
          <cell r="D248">
            <v>6221</v>
          </cell>
          <cell r="J248" t="str">
            <v>6221: Внешние дебиторы: Moнетарное золото и СДР</v>
          </cell>
        </row>
        <row r="249">
          <cell r="A249" t="str">
            <v>6215:  Внутренние дебиторы: Акционерный капитал и доли в инвестиционных фондах</v>
          </cell>
          <cell r="D249">
            <v>6222</v>
          </cell>
          <cell r="J249" t="str">
            <v>6222: Внешние дебиторы: Валюта и депозиты</v>
          </cell>
        </row>
        <row r="250">
          <cell r="A250" t="str">
            <v>6216:  Внутренние дебиторы: Программы страхования, пенсионного обеспечения и стандартных гарантий</v>
          </cell>
          <cell r="D250">
            <v>6223</v>
          </cell>
          <cell r="J250" t="str">
            <v>6223: Внешние дебиторы: Долговые ценные бумаги</v>
          </cell>
        </row>
        <row r="251">
          <cell r="A251" t="str">
            <v>6217:  Внутренние дебиторы: Производные финансовые инструменты и опционы на акции для работников</v>
          </cell>
          <cell r="D251">
            <v>6224</v>
          </cell>
          <cell r="J251" t="str">
            <v>6224: Внешние дебиторы: Кредиты и займы</v>
          </cell>
        </row>
        <row r="252">
          <cell r="A252" t="str">
            <v>6218:  Внутренние дебиторы: Прочая дебиторская задолженность</v>
          </cell>
          <cell r="D252">
            <v>6225</v>
          </cell>
          <cell r="J252" t="str">
            <v>6225: Внешние дебиторы: Акционерный капитал и доли в инвестиционных фондах</v>
          </cell>
        </row>
        <row r="253">
          <cell r="A253" t="str">
            <v>622:  Внешние дебиторы</v>
          </cell>
          <cell r="D253">
            <v>6226</v>
          </cell>
          <cell r="J253" t="str">
            <v>6226: Внешние дебиторы: Программы страхования, пенсионного обеспечения и стандартных гарантий</v>
          </cell>
        </row>
        <row r="254">
          <cell r="A254" t="str">
            <v>6221:  Внешние дебиторы: Moнетарное золото и СДР</v>
          </cell>
          <cell r="D254">
            <v>6227</v>
          </cell>
          <cell r="J254" t="str">
            <v>6227: Внешние дебиторы: Производные финансовые инструменты и опционы на акции для работников</v>
          </cell>
        </row>
        <row r="255">
          <cell r="A255" t="str">
            <v>6222:  Внешние дебиторы: Валюта и депозиты</v>
          </cell>
          <cell r="D255">
            <v>6228</v>
          </cell>
          <cell r="J255" t="str">
            <v>6228: Внешние дебиторы: Прочая дебиторская задолженность</v>
          </cell>
        </row>
        <row r="256">
          <cell r="A256" t="str">
            <v>6223:  Внешние дебиторы: Долговые ценные бумаги</v>
          </cell>
          <cell r="D256">
            <v>63</v>
          </cell>
          <cell r="J256" t="str">
            <v>63: Обязательства</v>
          </cell>
        </row>
        <row r="257">
          <cell r="A257" t="str">
            <v>6224:  Внешние дебиторы: Кредиты и займы</v>
          </cell>
          <cell r="D257">
            <v>6301</v>
          </cell>
          <cell r="J257" t="str">
            <v>6301: Обязательства: Специальные права заимствования (СДР) [6321]</v>
          </cell>
        </row>
        <row r="258">
          <cell r="A258" t="str">
            <v xml:space="preserve">6225:  Внешние дебиторы: Акционерный капитал и доли в инвестиционных фондах </v>
          </cell>
          <cell r="D258">
            <v>6302</v>
          </cell>
          <cell r="J258" t="str">
            <v>6302: Обязательства: Валюта и депозиты [6312+6322]</v>
          </cell>
        </row>
        <row r="259">
          <cell r="A259" t="str">
            <v xml:space="preserve">6226:  Внешние дебиторы: Программы страхования, пенсионного обеспечения и стандартных гарантий </v>
          </cell>
          <cell r="D259">
            <v>6303</v>
          </cell>
          <cell r="J259" t="str">
            <v>6303: Обязательства: Долговые ценные бумаги [6313+6323]</v>
          </cell>
        </row>
        <row r="260">
          <cell r="A260" t="str">
            <v xml:space="preserve">6227:  Внешние дебиторы: Производные финансовые инструменты и опционы на акции для работников </v>
          </cell>
          <cell r="D260">
            <v>6304</v>
          </cell>
          <cell r="J260" t="str">
            <v>6304: Обязательства: Кредиты и займы [6314+6324]</v>
          </cell>
        </row>
        <row r="261">
          <cell r="A261" t="str">
            <v>6228:  Внешние дебиторы: Прочая дебиторская задолженность</v>
          </cell>
          <cell r="D261">
            <v>6305</v>
          </cell>
          <cell r="J261" t="str">
            <v>6305: Обязательства: Акционерный капитал и доли в инвестиционных фондах [6315+6325]</v>
          </cell>
        </row>
        <row r="262">
          <cell r="A262" t="str">
            <v>63:  Обязательства</v>
          </cell>
          <cell r="D262">
            <v>6306</v>
          </cell>
          <cell r="J262" t="str">
            <v>6306: Обязательства: Программы страхования, пенсионного обеспечения и стандартных гарантий [6316+6326]</v>
          </cell>
        </row>
        <row r="263">
          <cell r="D263">
            <v>63061</v>
          </cell>
          <cell r="J263" t="str">
            <v>63061: Страховые технические резервы, кроме страхования жизни</v>
          </cell>
        </row>
        <row r="264">
          <cell r="D264">
            <v>63062</v>
          </cell>
          <cell r="J264" t="str">
            <v>63062: Права на страхование жизни и аннуитеты</v>
          </cell>
        </row>
        <row r="265">
          <cell r="D265">
            <v>63063</v>
          </cell>
          <cell r="J265" t="str">
            <v>63063: Права на пенсии</v>
          </cell>
        </row>
        <row r="266">
          <cell r="D266">
            <v>63064</v>
          </cell>
          <cell r="J266" t="str">
            <v>63064: Требования пенсионных фондов к управляющим пенсионными программами</v>
          </cell>
        </row>
        <row r="267">
          <cell r="D267">
            <v>63065</v>
          </cell>
          <cell r="J267" t="str">
            <v>63065: Положения о востребования в рамках программ стандартных гарантиях</v>
          </cell>
        </row>
        <row r="268">
          <cell r="A268" t="str">
            <v xml:space="preserve">6301:  Обязательства: Специальные права заимствования (СДР) [6321] </v>
          </cell>
          <cell r="D268">
            <v>6307</v>
          </cell>
          <cell r="J268" t="str">
            <v>6307: Обязательства: Производные финансовые инструменты и опционы на акции для работников [6317+6327]</v>
          </cell>
        </row>
        <row r="269">
          <cell r="A269" t="str">
            <v>6302:  Обязательства: Валюта и депозиты [6312+6322]</v>
          </cell>
          <cell r="D269">
            <v>6308</v>
          </cell>
          <cell r="J269" t="str">
            <v>6308: Обязательства: Прочая кредиторская задолженность [6318+6328]</v>
          </cell>
        </row>
        <row r="270">
          <cell r="A270" t="str">
            <v>6303:  Обязательства: Долговые ценные бумаги [6313+6323]</v>
          </cell>
          <cell r="D270">
            <v>631</v>
          </cell>
          <cell r="J270" t="str">
            <v>631: Внутренние кредиторы</v>
          </cell>
        </row>
        <row r="271">
          <cell r="A271" t="str">
            <v>6304:  Обязательства: Кредиты и займы [6314+6324]</v>
          </cell>
          <cell r="D271">
            <v>6312</v>
          </cell>
          <cell r="J271" t="str">
            <v>6312: Внутренние кредиторы: Валюта и депозиты</v>
          </cell>
        </row>
        <row r="272">
          <cell r="A272" t="str">
            <v>6305:  Обязательства: Акционерный капитал и доли в инвестиционных фондах [6315+6325]</v>
          </cell>
          <cell r="D272">
            <v>6313</v>
          </cell>
          <cell r="J272" t="str">
            <v>6313: Внутренние кредиторы: Долговые ценные бумаги</v>
          </cell>
        </row>
        <row r="273">
          <cell r="A273" t="str">
            <v>6306:  Обязательства: Программы страхования, пенсионного обеспечения и стандартных гарантий [6316+6326]</v>
          </cell>
          <cell r="D273">
            <v>6314</v>
          </cell>
          <cell r="J273" t="str">
            <v>6314: Внутренние кредиторы: Кредиты и займы</v>
          </cell>
        </row>
        <row r="274">
          <cell r="A274" t="str">
            <v>6307:  Обязательства: Производные финансовые инструменты и опционы на акции для работников [6317+6327]</v>
          </cell>
          <cell r="D274">
            <v>6315</v>
          </cell>
          <cell r="J274" t="str">
            <v>6315: Внутренние кредиторы: Акционерный капитал и доли в инвестиционных фондах</v>
          </cell>
        </row>
        <row r="275">
          <cell r="A275" t="str">
            <v>6308:  Обязательства: Прочая кредиторская задолженность  [6318+6328]</v>
          </cell>
          <cell r="D275">
            <v>6316</v>
          </cell>
          <cell r="J275" t="str">
            <v>6316: Внутренние кредиторы: Программы страхования, пенсионного обеспечения и стандартных гарантий</v>
          </cell>
        </row>
        <row r="276">
          <cell r="A276" t="str">
            <v>631:  Внутренние кредиторы</v>
          </cell>
          <cell r="D276">
            <v>6317</v>
          </cell>
          <cell r="J276" t="str">
            <v>6317: Внутренние кредиторы: Производные финансовые инструменты и опционы на акции для работников</v>
          </cell>
        </row>
        <row r="277">
          <cell r="D277">
            <v>6318</v>
          </cell>
          <cell r="J277" t="str">
            <v>6318: Внутренние кредиторы: Прочая кредиторская задолженность</v>
          </cell>
        </row>
        <row r="278">
          <cell r="D278">
            <v>632</v>
          </cell>
          <cell r="J278" t="str">
            <v>632: Внешние кредиторы</v>
          </cell>
        </row>
        <row r="279">
          <cell r="D279">
            <v>6321</v>
          </cell>
          <cell r="J279" t="str">
            <v>6321: Внешние кредиторы: Специальные права заимствования (СДР)</v>
          </cell>
        </row>
        <row r="280">
          <cell r="D280">
            <v>6322</v>
          </cell>
          <cell r="J280" t="str">
            <v>6322: Внешние кредиторы: Валюта и депозиты</v>
          </cell>
        </row>
        <row r="281">
          <cell r="D281">
            <v>6323</v>
          </cell>
          <cell r="J281" t="str">
            <v>6323: Внешние кредиторы: Долговые ценные бумаги</v>
          </cell>
        </row>
        <row r="282">
          <cell r="D282">
            <v>6324</v>
          </cell>
          <cell r="J282" t="str">
            <v>6324: Внешние кредиторы: Кредиты и займы</v>
          </cell>
        </row>
        <row r="283">
          <cell r="D283">
            <v>6325</v>
          </cell>
          <cell r="J283" t="str">
            <v>6325: Внешние кредиторы: Акционерный капитал и доли в инвестиционных фондах</v>
          </cell>
        </row>
        <row r="284">
          <cell r="A284" t="str">
            <v>6312:  Внутренние кредиторы: Валюта и депозиты</v>
          </cell>
          <cell r="D284">
            <v>6326</v>
          </cell>
          <cell r="J284" t="str">
            <v>6326: Внешние кредиторы: Программы страхования, пенсионного обеспечения и стандартных гарантий</v>
          </cell>
        </row>
        <row r="285">
          <cell r="A285" t="str">
            <v>6313:  Внутренние кредиторы: Долговые ценные бумаги</v>
          </cell>
          <cell r="D285">
            <v>6327</v>
          </cell>
          <cell r="J285" t="str">
            <v>6327: Внешние кредиторы: Производные финансовые инструменты и опционы на акции для работников</v>
          </cell>
        </row>
        <row r="286">
          <cell r="A286" t="str">
            <v>6314:  Внутренние кредиторы: Кредиты и займы</v>
          </cell>
          <cell r="D286">
            <v>6328</v>
          </cell>
          <cell r="J286" t="str">
            <v>6328: Внешние кредиторы: Прочая кредиторская задолженность</v>
          </cell>
        </row>
        <row r="287">
          <cell r="A287" t="e">
            <v>#REF!</v>
          </cell>
          <cell r="D287">
            <v>7</v>
          </cell>
          <cell r="J287" t="str">
            <v>7: СОВОКУПНЫЕ РАСХОДЫ [=2M]</v>
          </cell>
        </row>
        <row r="288">
          <cell r="A288" t="e">
            <v>#REF!</v>
          </cell>
          <cell r="D288">
            <v>701</v>
          </cell>
          <cell r="J288" t="str">
            <v>701: Государственные слубжы общего назначения</v>
          </cell>
        </row>
        <row r="289">
          <cell r="D289">
            <v>7011</v>
          </cell>
          <cell r="J289" t="str">
            <v>7011: Исполнительные и законодательные органы, бюджетно-финансовые вопросы, международные отношения</v>
          </cell>
        </row>
        <row r="290">
          <cell r="D290">
            <v>7012</v>
          </cell>
          <cell r="J290" t="str">
            <v>7012: Иностранная экономическая помощь</v>
          </cell>
        </row>
        <row r="291">
          <cell r="D291">
            <v>7013</v>
          </cell>
          <cell r="J291" t="str">
            <v>7013: Общие службы</v>
          </cell>
        </row>
        <row r="292">
          <cell r="D292">
            <v>7014</v>
          </cell>
          <cell r="J292" t="str">
            <v>7014: Фундаментальные исследования</v>
          </cell>
        </row>
        <row r="293">
          <cell r="D293">
            <v>7015</v>
          </cell>
          <cell r="J293" t="str">
            <v>7015: НИОКР, связанные с государственными службами общего назначения</v>
          </cell>
        </row>
        <row r="294">
          <cell r="D294">
            <v>7016</v>
          </cell>
          <cell r="J294" t="str">
            <v>7016: Государственные службы общего назначения, не отнесенные к другим категориям</v>
          </cell>
        </row>
        <row r="295">
          <cell r="A295" t="e">
            <v>#REF!</v>
          </cell>
          <cell r="D295">
            <v>7017</v>
          </cell>
          <cell r="J295" t="str">
            <v>7017: Операции, связанные с государственным долгом</v>
          </cell>
        </row>
        <row r="296">
          <cell r="A296" t="e">
            <v>#REF!</v>
          </cell>
          <cell r="D296">
            <v>7018</v>
          </cell>
          <cell r="J296" t="str">
            <v>7018: Tрансферты общего характера между органами государственного управления различного уровня</v>
          </cell>
        </row>
        <row r="297">
          <cell r="A297" t="e">
            <v>#REF!</v>
          </cell>
          <cell r="D297">
            <v>702</v>
          </cell>
          <cell r="J297" t="str">
            <v>702: Оборона</v>
          </cell>
        </row>
        <row r="298">
          <cell r="D298">
            <v>7021</v>
          </cell>
          <cell r="J298" t="str">
            <v>7021: Вооруженные силы</v>
          </cell>
        </row>
        <row r="299">
          <cell r="D299">
            <v>7022</v>
          </cell>
          <cell r="J299" t="str">
            <v>7022: Гражданская оборона</v>
          </cell>
        </row>
        <row r="300">
          <cell r="D300">
            <v>7023</v>
          </cell>
          <cell r="J300" t="str">
            <v>7023: Иностранная военная помощь</v>
          </cell>
        </row>
        <row r="301">
          <cell r="D301">
            <v>7024</v>
          </cell>
          <cell r="J301" t="str">
            <v>7024: НИОКР в области обороны</v>
          </cell>
        </row>
        <row r="302">
          <cell r="D302">
            <v>7025</v>
          </cell>
          <cell r="J302" t="str">
            <v>7025: Вопросы обороны, не отнесенные к другим категориям</v>
          </cell>
        </row>
        <row r="303">
          <cell r="A303" t="e">
            <v>#REF!</v>
          </cell>
          <cell r="D303">
            <v>703</v>
          </cell>
          <cell r="J303" t="str">
            <v>703: Обшественный порядок и безопасность</v>
          </cell>
        </row>
        <row r="304">
          <cell r="D304">
            <v>7031</v>
          </cell>
          <cell r="J304" t="str">
            <v>7031: Полицейские службы</v>
          </cell>
        </row>
        <row r="305">
          <cell r="D305">
            <v>7032</v>
          </cell>
          <cell r="J305" t="str">
            <v>7032: Пожарная охрана</v>
          </cell>
        </row>
        <row r="306">
          <cell r="D306">
            <v>7033</v>
          </cell>
          <cell r="J306" t="str">
            <v>7033: Суды</v>
          </cell>
        </row>
        <row r="307">
          <cell r="D307">
            <v>7034</v>
          </cell>
          <cell r="J307" t="str">
            <v>7034: Тюрьмы</v>
          </cell>
        </row>
        <row r="308">
          <cell r="D308">
            <v>7035</v>
          </cell>
          <cell r="J308" t="str">
            <v>7035: НИОКР, связанные с вопросами общественного порядка и безопасности</v>
          </cell>
        </row>
        <row r="309">
          <cell r="D309">
            <v>7036</v>
          </cell>
          <cell r="J309" t="str">
            <v>7036: Вопросы общественного порядка и безопасности, не отнесенные к другим категориям</v>
          </cell>
        </row>
        <row r="310">
          <cell r="A310" t="str">
            <v xml:space="preserve">7:  СОВОКУПНЫЕ РАСХОДЫ [=2M] </v>
          </cell>
          <cell r="D310">
            <v>704</v>
          </cell>
          <cell r="J310" t="str">
            <v>704: Экономические вопросы</v>
          </cell>
        </row>
        <row r="311">
          <cell r="D311">
            <v>7041</v>
          </cell>
          <cell r="J311" t="str">
            <v>7041: Общие экономические и коммерческие вопросы и вопросы, относящиеся к рабочей силе</v>
          </cell>
        </row>
        <row r="312">
          <cell r="A312" t="str">
            <v>701:  Государственные слубжы общего назначения</v>
          </cell>
          <cell r="D312">
            <v>7042</v>
          </cell>
          <cell r="J312" t="str">
            <v>7042: Сельское хозяйство, лесное хозяйство, рыболовство и охота</v>
          </cell>
        </row>
        <row r="313">
          <cell r="A313" t="str">
            <v xml:space="preserve">7017:  Операции, связанные с государственным долгом </v>
          </cell>
          <cell r="D313">
            <v>7043</v>
          </cell>
          <cell r="J313" t="str">
            <v>7043: Топливо и энергетика</v>
          </cell>
        </row>
        <row r="314">
          <cell r="A314" t="str">
            <v>7018:  Tрансферты общего характера между органами государственного управления различного уровня</v>
          </cell>
          <cell r="D314">
            <v>7044</v>
          </cell>
          <cell r="J314" t="str">
            <v>7044: Горнодобывающая промышленность, обрабатывающая промышленность и строительство</v>
          </cell>
        </row>
        <row r="315">
          <cell r="A315" t="str">
            <v xml:space="preserve">702:  Оборона </v>
          </cell>
          <cell r="D315">
            <v>7045</v>
          </cell>
          <cell r="J315" t="str">
            <v>7045: Tранспорт</v>
          </cell>
        </row>
        <row r="316">
          <cell r="A316" t="str">
            <v>703:  Обшественный порядок и безопасность</v>
          </cell>
          <cell r="D316">
            <v>7046</v>
          </cell>
          <cell r="J316" t="str">
            <v>7046: Cвязь</v>
          </cell>
        </row>
        <row r="317">
          <cell r="D317">
            <v>7047</v>
          </cell>
          <cell r="J317" t="str">
            <v>7047: Прочие отрасли</v>
          </cell>
        </row>
        <row r="318">
          <cell r="D318">
            <v>7048</v>
          </cell>
          <cell r="J318" t="str">
            <v>7048: НИОКР, связанные с экономическими вопросами</v>
          </cell>
        </row>
        <row r="319">
          <cell r="D319">
            <v>7049</v>
          </cell>
          <cell r="J319" t="str">
            <v>7049: Экономические вопросы, не отнесенные к другим категориям</v>
          </cell>
        </row>
        <row r="320">
          <cell r="A320" t="str">
            <v xml:space="preserve">704:  Экономические вопросы </v>
          </cell>
          <cell r="D320">
            <v>705</v>
          </cell>
          <cell r="J320" t="str">
            <v>705: Охрана окружающей среды</v>
          </cell>
        </row>
        <row r="321">
          <cell r="D321">
            <v>7051</v>
          </cell>
          <cell r="J321" t="str">
            <v>7051: Сбор и удаление отходов</v>
          </cell>
        </row>
        <row r="322">
          <cell r="D322">
            <v>7052</v>
          </cell>
          <cell r="J322" t="str">
            <v>7052: Удаление и очистка сточных вод</v>
          </cell>
        </row>
        <row r="323">
          <cell r="D323">
            <v>7053</v>
          </cell>
          <cell r="J323" t="str">
            <v>7053: Борьба с загрязнением окружающей среды</v>
          </cell>
        </row>
        <row r="324">
          <cell r="D324">
            <v>7054</v>
          </cell>
          <cell r="J324" t="str">
            <v>7054: Зашита биоразнообразия и охрана ландшафта</v>
          </cell>
        </row>
        <row r="325">
          <cell r="D325">
            <v>7055</v>
          </cell>
          <cell r="J325" t="str">
            <v>7055: НИОКР в области охраны окружающей среды</v>
          </cell>
        </row>
        <row r="326">
          <cell r="D326">
            <v>7056</v>
          </cell>
          <cell r="J326" t="str">
            <v>7056: Вопросы охраны окружающей среды, не отнесенные к другим категориям</v>
          </cell>
        </row>
        <row r="327">
          <cell r="A327" t="str">
            <v xml:space="preserve">7042:  Сельское хозяйство, лесное хозяйство, рыболовство и охота </v>
          </cell>
          <cell r="D327">
            <v>706</v>
          </cell>
          <cell r="J327" t="str">
            <v>706: Жилищные и коммунальные услуги</v>
          </cell>
        </row>
        <row r="328">
          <cell r="D328">
            <v>7061</v>
          </cell>
          <cell r="J328" t="str">
            <v>7061: Жилищное строительство</v>
          </cell>
        </row>
        <row r="329">
          <cell r="D329">
            <v>7062</v>
          </cell>
          <cell r="J329" t="str">
            <v>7062: Коммунальное развитие</v>
          </cell>
        </row>
        <row r="330">
          <cell r="D330">
            <v>7063</v>
          </cell>
          <cell r="J330" t="str">
            <v>7063: Водоснабжение</v>
          </cell>
        </row>
        <row r="331">
          <cell r="D331">
            <v>7064</v>
          </cell>
          <cell r="J331" t="str">
            <v>7064: Освещение улиц</v>
          </cell>
        </row>
        <row r="332">
          <cell r="D332">
            <v>7065</v>
          </cell>
          <cell r="J332" t="str">
            <v>7065: НИОКР в области жилищных и коммунальных услуг</v>
          </cell>
        </row>
        <row r="333">
          <cell r="D333">
            <v>7066</v>
          </cell>
          <cell r="J333" t="str">
            <v>7066: Жилищные и коммунальные услуги, не отнесенные к другим категориям</v>
          </cell>
        </row>
        <row r="334">
          <cell r="D334">
            <v>707</v>
          </cell>
          <cell r="J334" t="str">
            <v>707: Здравоохранение</v>
          </cell>
        </row>
        <row r="335">
          <cell r="D335">
            <v>7071</v>
          </cell>
          <cell r="J335" t="str">
            <v>7071: Meдицинская продукция, оборудование и изделия, используемые в медицине</v>
          </cell>
        </row>
        <row r="336">
          <cell r="A336" t="str">
            <v xml:space="preserve">7043:  Топливо и энергетика </v>
          </cell>
          <cell r="D336">
            <v>7072</v>
          </cell>
          <cell r="J336" t="str">
            <v>7072: Амбулаторные услуги</v>
          </cell>
        </row>
        <row r="337">
          <cell r="A337" t="str">
            <v xml:space="preserve">7044:  Горнодобывающая промышленность, обрабатывающая промышленность и строительство </v>
          </cell>
          <cell r="D337">
            <v>7073</v>
          </cell>
          <cell r="J337" t="str">
            <v>7073: Услуги больниц</v>
          </cell>
        </row>
        <row r="338">
          <cell r="A338" t="str">
            <v xml:space="preserve">7045:  Tранспорт </v>
          </cell>
          <cell r="D338">
            <v>7074</v>
          </cell>
          <cell r="J338" t="str">
            <v>7074: Услуги в области здравоохранения</v>
          </cell>
        </row>
        <row r="339">
          <cell r="D339">
            <v>7075</v>
          </cell>
          <cell r="J339" t="str">
            <v>7075: НИОКР в области здравоохранения</v>
          </cell>
        </row>
        <row r="340">
          <cell r="D340">
            <v>7076</v>
          </cell>
          <cell r="J340" t="str">
            <v>7076: Вопросы здравоохранения, не отнесенные к другим категориям</v>
          </cell>
        </row>
        <row r="341">
          <cell r="A341" t="str">
            <v xml:space="preserve">7046:  Cвязь </v>
          </cell>
          <cell r="D341">
            <v>708</v>
          </cell>
          <cell r="J341" t="str">
            <v>708: Отдых, культура и религия</v>
          </cell>
        </row>
        <row r="342">
          <cell r="D342">
            <v>7081</v>
          </cell>
          <cell r="J342" t="str">
            <v>7081: Услуги в области организации отдыха и занятий спортом</v>
          </cell>
        </row>
        <row r="343">
          <cell r="D343">
            <v>7082</v>
          </cell>
          <cell r="J343" t="str">
            <v>7082: Услуги в области культуры</v>
          </cell>
        </row>
        <row r="344">
          <cell r="D344">
            <v>7083</v>
          </cell>
          <cell r="J344" t="str">
            <v>7083: Услуги в области радио- и телевещания и издательского дела</v>
          </cell>
        </row>
        <row r="345">
          <cell r="D345">
            <v>7084</v>
          </cell>
          <cell r="J345" t="str">
            <v>7084: Религиозные и другие общественные услуги</v>
          </cell>
        </row>
        <row r="346">
          <cell r="D346">
            <v>7085</v>
          </cell>
          <cell r="J346" t="str">
            <v>7085: НИОКР в области отдыха, культуры и религии</v>
          </cell>
        </row>
        <row r="347">
          <cell r="D347">
            <v>7086</v>
          </cell>
          <cell r="J347" t="str">
            <v>7086: Вопросы отдыха, культуры и религии, не отнесенные к другим категориям</v>
          </cell>
        </row>
        <row r="348">
          <cell r="A348" t="str">
            <v>705:  Охрана окружающей среды</v>
          </cell>
          <cell r="D348">
            <v>709</v>
          </cell>
          <cell r="J348" t="str">
            <v>709: Образование</v>
          </cell>
        </row>
        <row r="349">
          <cell r="A349" t="str">
            <v xml:space="preserve">706:  Жилищные и коммунальные услуги </v>
          </cell>
          <cell r="D349">
            <v>7091</v>
          </cell>
          <cell r="J349" t="str">
            <v>7091: Дошкольное и начальное образование</v>
          </cell>
        </row>
        <row r="350">
          <cell r="D350">
            <v>7092</v>
          </cell>
          <cell r="J350" t="str">
            <v>7092: Среднее образование</v>
          </cell>
        </row>
        <row r="351">
          <cell r="D351">
            <v>7093</v>
          </cell>
          <cell r="J351" t="str">
            <v>7093: Продолженное среднее образование</v>
          </cell>
        </row>
        <row r="352">
          <cell r="D352">
            <v>7094</v>
          </cell>
          <cell r="J352" t="str">
            <v>7094: Высшее образование</v>
          </cell>
        </row>
        <row r="353">
          <cell r="D353">
            <v>7095</v>
          </cell>
          <cell r="J353" t="str">
            <v>7095: Образование, не подразделенное по ступеням</v>
          </cell>
        </row>
        <row r="354">
          <cell r="D354">
            <v>7096</v>
          </cell>
          <cell r="J354" t="str">
            <v>7096: Вспомогательные услуги в системе образования</v>
          </cell>
        </row>
        <row r="355">
          <cell r="D355">
            <v>7097</v>
          </cell>
          <cell r="J355" t="str">
            <v>7097: НИОКР в области образования</v>
          </cell>
        </row>
        <row r="356">
          <cell r="D356">
            <v>7098</v>
          </cell>
          <cell r="J356" t="str">
            <v>7098: Вопросы образования, не отнесенные к другим категориям</v>
          </cell>
        </row>
        <row r="357">
          <cell r="D357">
            <v>710</v>
          </cell>
          <cell r="J357" t="str">
            <v>710: Социальная защита</v>
          </cell>
        </row>
        <row r="358">
          <cell r="D358">
            <v>7101</v>
          </cell>
          <cell r="J358" t="str">
            <v>7101: Заболеваемость и нетрудоспособность</v>
          </cell>
        </row>
        <row r="359">
          <cell r="D359">
            <v>7102</v>
          </cell>
          <cell r="J359" t="str">
            <v>7102: Старость</v>
          </cell>
        </row>
        <row r="360">
          <cell r="D360">
            <v>7103</v>
          </cell>
          <cell r="J360" t="str">
            <v>7103: Иждивенцы, оставшиеся без кормильца</v>
          </cell>
        </row>
        <row r="361">
          <cell r="D361">
            <v>7104</v>
          </cell>
          <cell r="J361" t="str">
            <v>7104: Семья и дети</v>
          </cell>
        </row>
        <row r="362">
          <cell r="D362">
            <v>7105</v>
          </cell>
          <cell r="J362" t="str">
            <v>7105: Безработица</v>
          </cell>
        </row>
        <row r="363">
          <cell r="D363">
            <v>7106</v>
          </cell>
          <cell r="J363" t="str">
            <v>7106: Жилье</v>
          </cell>
        </row>
        <row r="364">
          <cell r="D364">
            <v>7107</v>
          </cell>
          <cell r="J364" t="str">
            <v>7107: Вопросы социальное неустроенности, не отнесенные к другим категориям</v>
          </cell>
        </row>
        <row r="365">
          <cell r="D365">
            <v>7108</v>
          </cell>
          <cell r="J365" t="str">
            <v>7108: НИОКР в области социальной защиты</v>
          </cell>
        </row>
        <row r="366">
          <cell r="D366">
            <v>7109</v>
          </cell>
          <cell r="J366" t="str">
            <v>7109: Вопросы социальной защиты, не отнесенные к другим категориям</v>
          </cell>
        </row>
        <row r="367">
          <cell r="D367" t="str">
            <v>8А</v>
          </cell>
          <cell r="J367" t="str">
            <v>8А: ОПЕРАЦИИ С ФИНАНСОВЫМИ АКТИВАМИ И ОБЯЗАТЕЛЬСТВАМИ ПО СЕКТОРАМ КОНТРАГЕНТОВ</v>
          </cell>
        </row>
        <row r="368">
          <cell r="D368">
            <v>82</v>
          </cell>
          <cell r="J368" t="str">
            <v>82: Чистое приобретение финансовых активов [=32]</v>
          </cell>
        </row>
        <row r="369">
          <cell r="D369">
            <v>821</v>
          </cell>
          <cell r="J369" t="str">
            <v>821: Внутренние дебиторы [=321]</v>
          </cell>
        </row>
        <row r="370">
          <cell r="D370">
            <v>8211</v>
          </cell>
          <cell r="J370" t="str">
            <v>8211: Внутренние дебиторы: Сектор государственного управления</v>
          </cell>
        </row>
        <row r="371">
          <cell r="D371">
            <v>8212</v>
          </cell>
          <cell r="J371" t="str">
            <v>8212: Внутренние дебиторы: Центральный банк</v>
          </cell>
        </row>
        <row r="372">
          <cell r="D372">
            <v>8213</v>
          </cell>
          <cell r="J372" t="str">
            <v>8213: Внутренние дебиторы: Корпорации, принимающие депозиты, кроме центрального банка</v>
          </cell>
        </row>
        <row r="373">
          <cell r="D373">
            <v>8214</v>
          </cell>
          <cell r="J373" t="str">
            <v>8214: Внутренние дебиторы: Другие финансовые корпорации</v>
          </cell>
        </row>
        <row r="374">
          <cell r="D374">
            <v>8215</v>
          </cell>
          <cell r="J374" t="str">
            <v>8215: Внутренние дебиторы: Нефинансовсые корпорации</v>
          </cell>
        </row>
        <row r="375">
          <cell r="D375">
            <v>8216</v>
          </cell>
          <cell r="J375" t="str">
            <v>8216: Внутренние дебиторы: Домашние хозяйства и некоммерческие организации, обслуживающие домашние хозяйства</v>
          </cell>
        </row>
        <row r="376">
          <cell r="D376">
            <v>822</v>
          </cell>
          <cell r="J376" t="str">
            <v>822: Внешние дебиторы [=322]</v>
          </cell>
        </row>
        <row r="377">
          <cell r="D377">
            <v>8221</v>
          </cell>
          <cell r="J377" t="str">
            <v>8221: Внешние дебиторы: Сектор государственного управления</v>
          </cell>
        </row>
        <row r="378">
          <cell r="D378">
            <v>8227</v>
          </cell>
          <cell r="J378" t="str">
            <v>8227: Внешние дебиторы: Международные организации</v>
          </cell>
        </row>
        <row r="379">
          <cell r="D379">
            <v>8228</v>
          </cell>
          <cell r="J379" t="str">
            <v>8228: Внешние дебиторы: Финансовые корпорации, помимо международных организаций</v>
          </cell>
        </row>
        <row r="380">
          <cell r="D380">
            <v>8229</v>
          </cell>
          <cell r="J380" t="str">
            <v>8229: Внешние дебиторы: Другие нерезиденты</v>
          </cell>
        </row>
        <row r="381">
          <cell r="D381">
            <v>83</v>
          </cell>
          <cell r="J381" t="str">
            <v>83: Чистое принятие обязательств [=33]</v>
          </cell>
        </row>
        <row r="382">
          <cell r="D382">
            <v>831</v>
          </cell>
          <cell r="J382" t="str">
            <v>831: Внутренние кредиторы [=331]</v>
          </cell>
        </row>
        <row r="383">
          <cell r="D383">
            <v>8311</v>
          </cell>
          <cell r="J383" t="str">
            <v>8311: Внутренние кредиторы: Сектор государственного управления</v>
          </cell>
        </row>
        <row r="384">
          <cell r="D384">
            <v>8312</v>
          </cell>
          <cell r="J384" t="str">
            <v>8312: Внутренние кредиторы: Центральный банк</v>
          </cell>
        </row>
        <row r="385">
          <cell r="D385">
            <v>8313</v>
          </cell>
          <cell r="J385" t="str">
            <v>8313: Внутренние кредиторы: Корпорации, принимающие депозиты, кроме центрального банка</v>
          </cell>
        </row>
        <row r="386">
          <cell r="D386">
            <v>8314</v>
          </cell>
          <cell r="J386" t="str">
            <v>8314: Внутренние кредиторы: Другие финансовые корпорации</v>
          </cell>
        </row>
        <row r="387">
          <cell r="D387">
            <v>8315</v>
          </cell>
          <cell r="J387" t="str">
            <v>8315: Внутренние кредиторы: Нефинансовсые корпорации</v>
          </cell>
        </row>
        <row r="388">
          <cell r="D388">
            <v>8316</v>
          </cell>
          <cell r="J388" t="str">
            <v>8316: Внутренние кредиторы: Домашние хозяйства и некоммерческие организации, обслуживающие домашние хозяйства</v>
          </cell>
        </row>
        <row r="389">
          <cell r="D389">
            <v>832</v>
          </cell>
          <cell r="J389" t="str">
            <v>832: Внешние кредиторы [=332]</v>
          </cell>
        </row>
        <row r="390">
          <cell r="D390">
            <v>8321</v>
          </cell>
          <cell r="J390" t="str">
            <v>8321: Внешние кредиторы: Сектор государственного управления</v>
          </cell>
        </row>
        <row r="391">
          <cell r="D391">
            <v>8327</v>
          </cell>
          <cell r="J391" t="str">
            <v>8327: Внешние кредиторы: Международные организации</v>
          </cell>
        </row>
        <row r="392">
          <cell r="D392">
            <v>8328</v>
          </cell>
          <cell r="J392" t="str">
            <v>8328: Внешние кредиторы: Финансовые корпорации, помимо международных организаций</v>
          </cell>
        </row>
        <row r="393">
          <cell r="D393">
            <v>8329</v>
          </cell>
          <cell r="J393" t="str">
            <v>8329: Внешние кредиторы: Другие нерезиденты</v>
          </cell>
        </row>
        <row r="394">
          <cell r="D394" t="str">
            <v>8B</v>
          </cell>
          <cell r="J394" t="str">
            <v>8B: ПОЗИЦИИ ПО ЗАПАСАМ ФИНАНСОВЫХ АКТИВОВ И ОБЯЗАТЕЛЬСТВ ПО СЕКТОРАМ КОНТРАГЕНТОВ</v>
          </cell>
        </row>
        <row r="395">
          <cell r="D395" t="str">
            <v>682</v>
          </cell>
          <cell r="J395" t="str">
            <v>682: Финансовые активы [=62]</v>
          </cell>
        </row>
        <row r="396">
          <cell r="D396" t="str">
            <v>6821</v>
          </cell>
          <cell r="J396" t="str">
            <v>6821: Внутренние дебиторы [=621]</v>
          </cell>
        </row>
        <row r="397">
          <cell r="D397" t="str">
            <v>68211</v>
          </cell>
          <cell r="J397" t="str">
            <v>68211: Внутренние дебиторы: Сектор государственного управления</v>
          </cell>
        </row>
        <row r="398">
          <cell r="D398" t="str">
            <v>68212</v>
          </cell>
          <cell r="J398" t="str">
            <v>68212: Внутренние дебиторы: Центральный банк</v>
          </cell>
        </row>
        <row r="399">
          <cell r="D399" t="str">
            <v>68213</v>
          </cell>
          <cell r="J399" t="str">
            <v>68213: Внутренние дебиторы: Корпорации, принимающие депозиты, кроме центрального банка</v>
          </cell>
        </row>
        <row r="400">
          <cell r="D400" t="str">
            <v>68214</v>
          </cell>
          <cell r="J400" t="str">
            <v>68214: Внутренние дебиторы: Другие финансовые корпорации</v>
          </cell>
        </row>
        <row r="401">
          <cell r="D401" t="str">
            <v>68215</v>
          </cell>
          <cell r="J401" t="str">
            <v>68215: Внутренние дебиторы: Нефинансовсые корпорации</v>
          </cell>
        </row>
        <row r="402">
          <cell r="D402" t="str">
            <v>68216</v>
          </cell>
          <cell r="J402" t="str">
            <v>68216: Внутренние дебиторы: Домашние хозяйства и некоммерческие организации, обслуживающие домашние хозяйства</v>
          </cell>
        </row>
        <row r="403">
          <cell r="D403" t="str">
            <v>6822</v>
          </cell>
          <cell r="J403" t="str">
            <v>6822: Внешние дебиторы [=622]</v>
          </cell>
        </row>
        <row r="404">
          <cell r="D404" t="str">
            <v>68221</v>
          </cell>
          <cell r="J404" t="str">
            <v>68221: Внешние дебиторы: Сектор государственного управления</v>
          </cell>
        </row>
        <row r="405">
          <cell r="D405" t="str">
            <v>68227</v>
          </cell>
          <cell r="J405" t="str">
            <v>68227: Внешние дебиторы: Международные организации</v>
          </cell>
        </row>
        <row r="406">
          <cell r="D406" t="str">
            <v>68228</v>
          </cell>
          <cell r="J406" t="str">
            <v>68228: Внешние дебиторы: Финансовые корпорации, помимо международных организаций</v>
          </cell>
        </row>
        <row r="407">
          <cell r="D407" t="str">
            <v>68229</v>
          </cell>
          <cell r="J407" t="str">
            <v>68229: Внешние дебиторы: Другие нерезиденты</v>
          </cell>
        </row>
        <row r="408">
          <cell r="D408" t="str">
            <v>683</v>
          </cell>
          <cell r="J408" t="str">
            <v>683: Обязательства [=63]</v>
          </cell>
        </row>
        <row r="409">
          <cell r="D409" t="str">
            <v>6831</v>
          </cell>
          <cell r="J409" t="str">
            <v>6831: Внутренние кредиторы [=631]</v>
          </cell>
        </row>
        <row r="410">
          <cell r="D410" t="str">
            <v>68311</v>
          </cell>
          <cell r="J410" t="str">
            <v>68311: Внутренние кредиторы: Сектор государственного управления</v>
          </cell>
        </row>
        <row r="411">
          <cell r="D411" t="str">
            <v>68312</v>
          </cell>
          <cell r="J411" t="str">
            <v>68312: Внутренние кредиторы: Центральный банк</v>
          </cell>
        </row>
        <row r="412">
          <cell r="D412" t="str">
            <v>68313</v>
          </cell>
          <cell r="J412" t="str">
            <v>68313: Внутренние кредиторы: Корпорации, принимающие депозиты, кроме центрального банка</v>
          </cell>
        </row>
        <row r="413">
          <cell r="D413" t="str">
            <v>68314</v>
          </cell>
          <cell r="J413" t="str">
            <v>68314: Внутренние кредиторы: Другие финансовые корпорации</v>
          </cell>
        </row>
        <row r="414">
          <cell r="D414" t="str">
            <v>68315</v>
          </cell>
          <cell r="J414" t="str">
            <v>68315: Внутренние кредиторы: Нефинансовсые корпорации</v>
          </cell>
        </row>
        <row r="415">
          <cell r="D415" t="str">
            <v>68316</v>
          </cell>
          <cell r="J415" t="str">
            <v>68316: Внутренние кредиторы: Домашние хозяйства и некоммерческие организации, обслуживающие домашние хозяйства</v>
          </cell>
        </row>
        <row r="416">
          <cell r="D416" t="str">
            <v>6832</v>
          </cell>
          <cell r="J416" t="str">
            <v>6832: Внешние кредиторы [=632]</v>
          </cell>
        </row>
        <row r="417">
          <cell r="D417" t="str">
            <v>68321</v>
          </cell>
          <cell r="J417" t="str">
            <v>68321: Внешние кредиторы: Сектор государственного управления</v>
          </cell>
        </row>
        <row r="418">
          <cell r="D418" t="str">
            <v>68327</v>
          </cell>
          <cell r="J418" t="str">
            <v>68327: Внешние кредиторы: Международные организации</v>
          </cell>
        </row>
        <row r="419">
          <cell r="D419" t="str">
            <v>68328</v>
          </cell>
          <cell r="J419" t="str">
            <v>68328: Внешние кредиторы: Финансовые корпорации, помимо международных организаций</v>
          </cell>
        </row>
        <row r="420">
          <cell r="D420" t="str">
            <v>68329</v>
          </cell>
          <cell r="J420" t="str">
            <v>68329: Внешние кредиторы: Другие нерезиденты</v>
          </cell>
        </row>
        <row r="421">
          <cell r="D421">
            <v>9</v>
          </cell>
          <cell r="J421" t="str">
            <v>9: ИЗМЕНЕНИЕ ЧИСТОЙ СТОИМОСТИ АКТИВОВ В СВЯЗИ С ДРУГИМИ ЭКОНОМИЧЕСКИМИ ПОТОКАМИ</v>
          </cell>
        </row>
        <row r="422">
          <cell r="D422">
            <v>91</v>
          </cell>
          <cell r="J422" t="str">
            <v>91: Другие экономические потоки нефинансовых активов</v>
          </cell>
        </row>
        <row r="423">
          <cell r="D423">
            <v>92</v>
          </cell>
          <cell r="J423" t="str">
            <v>92: Другие экономические потоки финансовых активов</v>
          </cell>
        </row>
        <row r="424">
          <cell r="D424">
            <v>93</v>
          </cell>
          <cell r="J424" t="str">
            <v>93: Другие экономические потоки обязательств</v>
          </cell>
        </row>
        <row r="425">
          <cell r="D425" t="str">
            <v>9M2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StIII"/>
      <sheetName val="StIV"/>
      <sheetName val="T1"/>
      <sheetName val="T2"/>
      <sheetName val="T3"/>
      <sheetName val="T4"/>
      <sheetName val="T5"/>
      <sheetName val="T6"/>
      <sheetName val="Т6А"/>
      <sheetName val="Т6В"/>
      <sheetName val="T7"/>
      <sheetName val="T8A"/>
      <sheetName val="T8B"/>
      <sheetName val="T9"/>
      <sheetName val="РБ"/>
      <sheetName val="НФ"/>
      <sheetName val="ГФСС"/>
      <sheetName val="CG"/>
      <sheetName val="SG"/>
      <sheetName val="К1"/>
      <sheetName val="МБ"/>
      <sheetName val="К2"/>
      <sheetName val="GG"/>
      <sheetName val="GL"/>
      <sheetName val="NFPS"/>
      <sheetName val="CN"/>
      <sheetName val="IFS"/>
      <sheetName val="ЕЭК1"/>
      <sheetName val="ЕЭК2"/>
      <sheetName val="САЙТ МФ"/>
      <sheetName val="КНИГА"/>
      <sheetName val="РБ-отчет"/>
      <sheetName val="МБ-отчет (2)"/>
      <sheetName val="НФ-отчет"/>
      <sheetName val="9 мес. 2019 ГФСС"/>
      <sheetName val="COD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14">
          <cell r="B14" t="str">
            <v>Оплата труда работников</v>
          </cell>
        </row>
      </sheetData>
      <sheetData sheetId="32" refreshError="1"/>
      <sheetData sheetId="33" refreshError="1"/>
      <sheetData sheetId="34" refreshError="1"/>
      <sheetData sheetId="35" refreshError="1"/>
      <sheetData sheetId="36">
        <row r="3">
          <cell r="A3" t="str">
            <v>1:  REVENUE [11 + 12 + 13 + 14]</v>
          </cell>
          <cell r="D3">
            <v>1</v>
          </cell>
          <cell r="J3" t="str">
            <v>1: ДОХОДЫ</v>
          </cell>
        </row>
        <row r="4">
          <cell r="A4" t="str">
            <v>11:  Налоги</v>
          </cell>
          <cell r="D4">
            <v>11</v>
          </cell>
          <cell r="J4" t="str">
            <v>11: Налоги</v>
          </cell>
        </row>
        <row r="5">
          <cell r="A5" t="str">
            <v>111:  Налоги на доходы, прибыль и прирост капитала</v>
          </cell>
          <cell r="D5">
            <v>111</v>
          </cell>
          <cell r="J5" t="str">
            <v>111: Налоги на доходы, прибыль и прирост капитала</v>
          </cell>
        </row>
        <row r="6">
          <cell r="A6" t="str">
            <v>1111:  Уплачиваемые физическими лицами</v>
          </cell>
          <cell r="D6">
            <v>1111</v>
          </cell>
          <cell r="J6" t="str">
            <v>1111: Уплачиваемые физическими лицами</v>
          </cell>
        </row>
        <row r="7">
          <cell r="A7" t="str">
            <v>1112:  Уплачиваемые корпорациями и другими предприятиями</v>
          </cell>
          <cell r="D7">
            <v>1112</v>
          </cell>
          <cell r="J7" t="str">
            <v>1112: Уплачиваемые корпорациями и другими предприятиями</v>
          </cell>
        </row>
        <row r="8">
          <cell r="A8" t="str">
            <v>1113:  Прочие налоги на доходы, прибыль и прирост капитала</v>
          </cell>
          <cell r="D8">
            <v>1113</v>
          </cell>
          <cell r="J8" t="str">
            <v>1113: Прочие налоги на доходы, прибыль и прирост капитала</v>
          </cell>
        </row>
        <row r="9">
          <cell r="A9" t="str">
            <v>112:  Налоги на фонд заработной платы и рабочую силу</v>
          </cell>
          <cell r="D9">
            <v>112</v>
          </cell>
          <cell r="J9" t="str">
            <v>112: Налоги на фонд заработной платы и рабочую силу</v>
          </cell>
        </row>
        <row r="10">
          <cell r="A10" t="str">
            <v>113:  Налоги на собственность</v>
          </cell>
          <cell r="D10">
            <v>113</v>
          </cell>
          <cell r="J10" t="str">
            <v>113: Налоги на собственность</v>
          </cell>
        </row>
        <row r="11">
          <cell r="A11" t="str">
            <v>1131:  Периодические налоги на недвижимое имущество</v>
          </cell>
          <cell r="D11">
            <v>1131</v>
          </cell>
          <cell r="J11" t="str">
            <v>1131: Периодические налоги на недвижимое имущество</v>
          </cell>
        </row>
        <row r="12">
          <cell r="A12" t="str">
            <v>1132:  Периодические налоги на чистую стоимость имущества</v>
          </cell>
          <cell r="D12">
            <v>1132</v>
          </cell>
          <cell r="J12" t="str">
            <v>1132: Периодические налоги на чистую стоимость имущества</v>
          </cell>
        </row>
        <row r="13">
          <cell r="A13" t="str">
            <v>1133:  Налоги на наследуемое имущество, наследство и дарение</v>
          </cell>
          <cell r="D13">
            <v>1133</v>
          </cell>
          <cell r="J13" t="str">
            <v>1133: Налоги на наследуемое имущество, наследство и дарение</v>
          </cell>
        </row>
        <row r="14">
          <cell r="A14" t="str">
            <v>1135:  Налоги с капитала</v>
          </cell>
          <cell r="D14">
            <v>1135</v>
          </cell>
          <cell r="J14" t="str">
            <v>1135: Налоги с капитала</v>
          </cell>
        </row>
        <row r="15">
          <cell r="A15" t="str">
            <v>1136:  Другие периодические налоги на собственность</v>
          </cell>
          <cell r="D15">
            <v>1136</v>
          </cell>
          <cell r="J15" t="str">
            <v>1136: Другие периодические налоги на собственность</v>
          </cell>
        </row>
        <row r="16">
          <cell r="A16" t="str">
            <v>114:  Налоги на товары и услуги</v>
          </cell>
          <cell r="D16">
            <v>114</v>
          </cell>
          <cell r="J16" t="str">
            <v>114: Налоги на товары и услуги</v>
          </cell>
        </row>
        <row r="17">
          <cell r="A17" t="str">
            <v>1141:  Общие налоги на товары и услуги</v>
          </cell>
          <cell r="D17">
            <v>1141</v>
          </cell>
          <cell r="J17" t="str">
            <v>1141: Общие налоги на товары и услуги</v>
          </cell>
        </row>
        <row r="18">
          <cell r="A18" t="str">
            <v>11411:  Налоги на добавленную стоимость</v>
          </cell>
          <cell r="D18">
            <v>11411</v>
          </cell>
          <cell r="J18" t="str">
            <v>11411: Налоги на добавленную стоимость</v>
          </cell>
        </row>
        <row r="19">
          <cell r="A19" t="str">
            <v>11412:  Налоги с продаж</v>
          </cell>
          <cell r="D19">
            <v>11412</v>
          </cell>
          <cell r="J19" t="str">
            <v>11412: Налоги с продаж</v>
          </cell>
        </row>
        <row r="20">
          <cell r="A20" t="str">
            <v>11413:  Налоги с оборота и другие общие налоги на товары и услуги</v>
          </cell>
          <cell r="D20">
            <v>11413</v>
          </cell>
          <cell r="J20" t="str">
            <v>11413: Налоги с оборота и другие общие налоги на товары и услуги</v>
          </cell>
        </row>
        <row r="21">
          <cell r="A21" t="str">
            <v>11414:  Налоги на финансовые операции и операции с капиталом</v>
          </cell>
          <cell r="D21">
            <v>11414</v>
          </cell>
          <cell r="J21" t="str">
            <v>11414: Налоги на финансовые операции и операции с капиталом</v>
          </cell>
        </row>
        <row r="22">
          <cell r="A22" t="str">
            <v>1142:  Акцизные сборы</v>
          </cell>
          <cell r="D22">
            <v>1142</v>
          </cell>
          <cell r="J22" t="str">
            <v>1142: Акцизные сборы</v>
          </cell>
        </row>
        <row r="23">
          <cell r="A23" t="str">
            <v>1143:  Прибыль фискальных монополий</v>
          </cell>
          <cell r="D23">
            <v>1143</v>
          </cell>
          <cell r="J23" t="str">
            <v>1143: Прибыль фискальных монополий</v>
          </cell>
        </row>
        <row r="24">
          <cell r="A24" t="str">
            <v>1144:  Налоги на специфические услуги</v>
          </cell>
          <cell r="D24">
            <v>1144</v>
          </cell>
          <cell r="J24" t="str">
            <v>1144: Налоги на специфические услуги</v>
          </cell>
        </row>
        <row r="25">
          <cell r="A25" t="str">
            <v>1145:  Налоги на использование товаров и на разрешение на их использование или на осуществление деятельности</v>
          </cell>
          <cell r="D25">
            <v>1145</v>
          </cell>
          <cell r="J25" t="str">
            <v>1145: Налоги на использование товаров и на разрешение на их использование или на осуществление деятельности</v>
          </cell>
        </row>
        <row r="26">
          <cell r="A26" t="str">
            <v>11451:  Налоги на автотранспортные средства</v>
          </cell>
          <cell r="D26">
            <v>11451</v>
          </cell>
          <cell r="J26" t="str">
            <v>11451: Налоги на автотранспортные средства</v>
          </cell>
        </row>
        <row r="27">
          <cell r="A27" t="str">
            <v>11452:  Прочие налоги на использование товаров и на разрешение на их использование или на осуществление деятельности</v>
          </cell>
          <cell r="D27">
            <v>11452</v>
          </cell>
          <cell r="J27" t="str">
            <v>11452: Прочие налоги на использование товаров и на разрешение на их использование или на осуществление деятельности</v>
          </cell>
        </row>
        <row r="28">
          <cell r="A28" t="str">
            <v>1146:  Другие налоги на товары и услуги</v>
          </cell>
          <cell r="D28">
            <v>1146</v>
          </cell>
          <cell r="J28" t="str">
            <v>1146: Другие налоги на товары и услуги</v>
          </cell>
        </row>
        <row r="29">
          <cell r="A29" t="str">
            <v>115:  Налоги на международную торговлю и операции</v>
          </cell>
          <cell r="D29">
            <v>115</v>
          </cell>
          <cell r="J29" t="str">
            <v>115: Налоги на международную торговлю и операции</v>
          </cell>
        </row>
        <row r="30">
          <cell r="A30" t="str">
            <v>1151:  Таможенные и другие импортные пошлины</v>
          </cell>
          <cell r="D30">
            <v>1151</v>
          </cell>
          <cell r="J30" t="str">
            <v>1151: Таможенные и другие импортные пошлины</v>
          </cell>
        </row>
        <row r="31">
          <cell r="A31" t="str">
            <v>1152:  Налоги на экспорт</v>
          </cell>
          <cell r="D31">
            <v>1152</v>
          </cell>
          <cell r="J31" t="str">
            <v>1152: Налоги на экспорт</v>
          </cell>
        </row>
        <row r="32">
          <cell r="A32" t="str">
            <v>1153:  Прибыль экспортных или импортных монополий</v>
          </cell>
          <cell r="D32">
            <v>1153</v>
          </cell>
          <cell r="J32" t="str">
            <v>1153: Прибыль экспортных или импортных монополий</v>
          </cell>
        </row>
        <row r="33">
          <cell r="A33" t="str">
            <v>1154:  Налог на курсовую прибыль</v>
          </cell>
          <cell r="D33">
            <v>1154</v>
          </cell>
          <cell r="J33" t="str">
            <v>1154: Налог на курсовую прибыль</v>
          </cell>
        </row>
        <row r="34">
          <cell r="A34" t="str">
            <v>1155:  Налоги на операции с иностранной валютой</v>
          </cell>
          <cell r="D34">
            <v>1155</v>
          </cell>
          <cell r="J34" t="str">
            <v>1155: Налоги на операции с иностранной валютой</v>
          </cell>
        </row>
        <row r="35">
          <cell r="A35" t="str">
            <v>1156:  Другие налоги на международную торговлю и операции</v>
          </cell>
          <cell r="D35">
            <v>1156</v>
          </cell>
          <cell r="J35" t="str">
            <v>1156: Другие налоги на международную торговлю и операции</v>
          </cell>
        </row>
        <row r="36">
          <cell r="A36" t="str">
            <v>116:  Другие налоги</v>
          </cell>
          <cell r="D36">
            <v>116</v>
          </cell>
          <cell r="J36" t="str">
            <v>116: Другие налоги</v>
          </cell>
        </row>
        <row r="37">
          <cell r="A37" t="str">
            <v>12:  Взносы/отчисления на социальные нужды</v>
          </cell>
          <cell r="D37">
            <v>12</v>
          </cell>
          <cell r="J37" t="str">
            <v>12: Взносы/отчисления на социальные нужды</v>
          </cell>
        </row>
        <row r="38">
          <cell r="A38" t="str">
            <v>121:  Взносы/отчисления на социальное обеспечение</v>
          </cell>
          <cell r="D38">
            <v>121</v>
          </cell>
          <cell r="J38" t="str">
            <v>121: Взносы/отчисления на социальное обеспечение</v>
          </cell>
        </row>
        <row r="39">
          <cell r="A39" t="str">
            <v>1211:  Взносы работников</v>
          </cell>
          <cell r="D39">
            <v>1211</v>
          </cell>
          <cell r="J39" t="str">
            <v>1211: Взносы работников</v>
          </cell>
        </row>
        <row r="40">
          <cell r="A40" t="str">
            <v>1212:  Отчисления работодателей</v>
          </cell>
          <cell r="D40">
            <v>1212</v>
          </cell>
          <cell r="J40" t="str">
            <v>1212: Отчисления работодателей</v>
          </cell>
        </row>
        <row r="41">
          <cell r="A41" t="str">
            <v>1213:  Взносы лиц, работающих не по найму, или незанятых</v>
          </cell>
          <cell r="D41">
            <v>1213</v>
          </cell>
          <cell r="J41" t="str">
            <v>1213: Взносы лиц, работающих не по найму, или незанятых</v>
          </cell>
        </row>
        <row r="42">
          <cell r="A42" t="str">
            <v>1214:  Не распределяемые по категориям взносы/отчисления</v>
          </cell>
          <cell r="D42">
            <v>1214</v>
          </cell>
          <cell r="J42" t="str">
            <v>1214: Не распределяемые по категориям взносы/отчисления</v>
          </cell>
        </row>
        <row r="43">
          <cell r="A43" t="str">
            <v>122:  Другие взносы/отчисления на социальные нужды</v>
          </cell>
          <cell r="D43">
            <v>122</v>
          </cell>
          <cell r="J43" t="str">
            <v>122: Другие взносы/отчисления на социальные нужды</v>
          </cell>
        </row>
        <row r="44">
          <cell r="A44" t="str">
            <v>1221:  Взносы работников</v>
          </cell>
          <cell r="D44">
            <v>1221</v>
          </cell>
          <cell r="J44" t="str">
            <v>1221: Взносы работников</v>
          </cell>
        </row>
        <row r="45">
          <cell r="A45" t="str">
            <v>1222:  Отчисления работодателей</v>
          </cell>
          <cell r="D45">
            <v>1222</v>
          </cell>
          <cell r="J45" t="str">
            <v>1222: Отчисления работодателей</v>
          </cell>
        </row>
        <row r="46">
          <cell r="A46" t="str">
            <v>1223:  Условно исчисленные взносы/отчисления</v>
          </cell>
          <cell r="D46">
            <v>1223</v>
          </cell>
          <cell r="J46" t="str">
            <v>1223: Условно исчисленные взносы/отчисления</v>
          </cell>
        </row>
        <row r="47">
          <cell r="A47" t="str">
            <v>13:  Гранты</v>
          </cell>
          <cell r="D47">
            <v>13</v>
          </cell>
          <cell r="J47" t="str">
            <v>13: Гранты</v>
          </cell>
        </row>
        <row r="48">
          <cell r="A48" t="str">
            <v>131:  От правительств иностранных государств</v>
          </cell>
          <cell r="D48">
            <v>131</v>
          </cell>
          <cell r="J48" t="str">
            <v>131: От правительств иностранных государств</v>
          </cell>
        </row>
        <row r="49">
          <cell r="A49" t="str">
            <v>1311:  От правительств иностранных государств: Текущие</v>
          </cell>
          <cell r="D49">
            <v>1311</v>
          </cell>
          <cell r="J49" t="str">
            <v>1311: От правительств иностранных государств: Текущие</v>
          </cell>
        </row>
        <row r="50">
          <cell r="A50" t="str">
            <v>1312:  От правительств иностранных государств: Капитальные</v>
          </cell>
          <cell r="D50">
            <v>1312</v>
          </cell>
          <cell r="J50" t="str">
            <v>1312: От правительств иностранных государств: Капитальные</v>
          </cell>
        </row>
        <row r="51">
          <cell r="A51" t="str">
            <v>132:  От международных организаций</v>
          </cell>
          <cell r="D51">
            <v>132</v>
          </cell>
          <cell r="J51" t="str">
            <v>132: От международных организаций</v>
          </cell>
        </row>
        <row r="52">
          <cell r="A52" t="str">
            <v>1321:  От международных организаций: Текущие</v>
          </cell>
          <cell r="D52">
            <v>1321</v>
          </cell>
          <cell r="J52" t="str">
            <v>1321: От международных организаций: Текущие</v>
          </cell>
        </row>
        <row r="53">
          <cell r="A53" t="str">
            <v>1322:  От международных организаций: Капитальные</v>
          </cell>
          <cell r="D53">
            <v>1322</v>
          </cell>
          <cell r="J53" t="str">
            <v>1322: От международных организаций: Капитальные</v>
          </cell>
        </row>
        <row r="54">
          <cell r="A54" t="str">
            <v>133:  От других единиц сектора государственного управления</v>
          </cell>
          <cell r="D54">
            <v>133</v>
          </cell>
          <cell r="J54" t="str">
            <v>133: От других единиц сектора государственного управления</v>
          </cell>
        </row>
        <row r="55">
          <cell r="A55" t="str">
            <v>1331:  От других единиц сектора государственного управления: Текущие</v>
          </cell>
          <cell r="D55">
            <v>1331</v>
          </cell>
          <cell r="J55" t="str">
            <v>1331: От других единиц сектора государственного управления: Текущие</v>
          </cell>
        </row>
        <row r="56">
          <cell r="A56" t="str">
            <v>1332:  От других единиц сектора государственного управления: Капитальные</v>
          </cell>
          <cell r="D56">
            <v>1332</v>
          </cell>
          <cell r="J56" t="str">
            <v>1332: От других единиц сектора государственного управления: Капитальные</v>
          </cell>
        </row>
        <row r="57">
          <cell r="A57" t="str">
            <v>14:  Другие доходы</v>
          </cell>
          <cell r="D57">
            <v>14</v>
          </cell>
          <cell r="J57" t="str">
            <v>14: Другие доходы</v>
          </cell>
        </row>
        <row r="58">
          <cell r="A58" t="str">
            <v>141:  Доходы от собственности</v>
          </cell>
          <cell r="D58">
            <v>141</v>
          </cell>
          <cell r="J58" t="str">
            <v>141: Доходы от собственности</v>
          </cell>
        </row>
        <row r="59">
          <cell r="A59" t="str">
            <v>1411:  Проценты</v>
          </cell>
          <cell r="D59">
            <v>1411</v>
          </cell>
          <cell r="J59" t="str">
            <v>1411: Проценты</v>
          </cell>
        </row>
        <row r="60">
          <cell r="A60" t="str">
            <v>14111:  Проценты: От нерезидентов</v>
          </cell>
          <cell r="D60">
            <v>14111</v>
          </cell>
          <cell r="J60" t="str">
            <v>14111: Проценты: От нерезидентов</v>
          </cell>
        </row>
        <row r="61">
          <cell r="A61" t="str">
            <v>14112:  Проценты: От резидентов, кроме сектора государственного управления</v>
          </cell>
          <cell r="D61">
            <v>14112</v>
          </cell>
          <cell r="J61" t="str">
            <v>14112: Проценты: От резидентов, кроме сектора государственного управления</v>
          </cell>
        </row>
        <row r="62">
          <cell r="A62" t="str">
            <v>14113:  Проценты: От других единиц сектора государственного управления</v>
          </cell>
          <cell r="D62">
            <v>14113</v>
          </cell>
          <cell r="J62" t="str">
            <v>14113: Проценты: От других единиц сектора государственного управления</v>
          </cell>
        </row>
        <row r="63">
          <cell r="A63" t="str">
            <v>1412:  Дивиденды</v>
          </cell>
          <cell r="D63">
            <v>1412</v>
          </cell>
          <cell r="J63" t="str">
            <v>1412: Дивиденды</v>
          </cell>
        </row>
        <row r="64">
          <cell r="A64" t="str">
            <v>1413:  Отчисления из доходов квазикорпораций</v>
          </cell>
          <cell r="D64">
            <v>1413</v>
          </cell>
          <cell r="J64" t="str">
            <v>1413: Отчисления из доходов квазикорпораций</v>
          </cell>
        </row>
        <row r="65">
          <cell r="A65" t="str">
            <v>1414:  Доходы от собственности, связанные с выплатами инвестиционного дохода</v>
          </cell>
          <cell r="D65">
            <v>1414</v>
          </cell>
          <cell r="J65" t="str">
            <v>1414: Доходы от собственности, связанные с выплатами инвестиционного дохода</v>
          </cell>
        </row>
        <row r="66">
          <cell r="A66" t="str">
            <v>1415:  Рента</v>
          </cell>
          <cell r="D66">
            <v>1415</v>
          </cell>
          <cell r="J66" t="str">
            <v>1415: Рента</v>
          </cell>
        </row>
        <row r="67">
          <cell r="A67" t="str">
            <v>1416:  Реинвестированная прибыль от прямых иностранных инвестиций</v>
          </cell>
          <cell r="D67">
            <v>1416</v>
          </cell>
          <cell r="J67" t="str">
            <v>1416: Реинвестированная прибыль от прямых иностранных инвестиций</v>
          </cell>
        </row>
        <row r="68">
          <cell r="A68" t="str">
            <v>142:  Продажа товаров и услуг</v>
          </cell>
          <cell r="D68">
            <v>142</v>
          </cell>
          <cell r="J68" t="str">
            <v>142: Продажа товаров и услуг</v>
          </cell>
        </row>
        <row r="69">
          <cell r="A69" t="str">
            <v>1421:  Продажи, осуществляемые рыночными заведениями</v>
          </cell>
          <cell r="D69">
            <v>1421</v>
          </cell>
          <cell r="J69" t="str">
            <v>1421: Продажи, осуществляемые рыночными заведениями</v>
          </cell>
        </row>
        <row r="70">
          <cell r="A70" t="str">
            <v>1422:  Aдминистративные сборы</v>
          </cell>
          <cell r="D70">
            <v>1422</v>
          </cell>
          <cell r="J70" t="str">
            <v>1422: Aдминистративные сборы</v>
          </cell>
        </row>
        <row r="71">
          <cell r="A71" t="str">
            <v>1423:  Рыночные продажи, осуществляемые нерыночными заведениями</v>
          </cell>
          <cell r="D71">
            <v>1423</v>
          </cell>
          <cell r="J71" t="str">
            <v>1423: Рыночные продажи, осуществляемые нерыночными заведениями</v>
          </cell>
        </row>
        <row r="72">
          <cell r="A72" t="str">
            <v>1424:  Условно исчисленные продажи товаров и услуг</v>
          </cell>
          <cell r="D72">
            <v>1424</v>
          </cell>
          <cell r="J72" t="str">
            <v>1424: Условно исчисленные продажи товаров и услуг</v>
          </cell>
        </row>
        <row r="73">
          <cell r="A73" t="str">
            <v>143:  Штрафы, пени и неустойки</v>
          </cell>
          <cell r="D73">
            <v>143</v>
          </cell>
          <cell r="J73" t="str">
            <v>143: Штрафы, пени и неустойки</v>
          </cell>
        </row>
        <row r="74">
          <cell r="A74" t="str">
            <v>144:  Tрансферты, не отнесенные к другим категориям</v>
          </cell>
          <cell r="D74">
            <v>144</v>
          </cell>
          <cell r="J74" t="str">
            <v>144: Tрансферты, не отнесенные к другим категориям</v>
          </cell>
        </row>
        <row r="75">
          <cell r="A75" t="str">
            <v>1441:  Tрансферты, не отнесенные к другим категориям: Текущие</v>
          </cell>
          <cell r="D75">
            <v>1441</v>
          </cell>
          <cell r="J75" t="str">
            <v>1441: Tрансферты, не отнесенные к другим категориям: Текущие</v>
          </cell>
        </row>
        <row r="76">
          <cell r="A76" t="str">
            <v>1442:  Tрансферты, не отнесенные к другим категориям: Капитальные</v>
          </cell>
          <cell r="D76">
            <v>1442</v>
          </cell>
          <cell r="J76" t="str">
            <v>1442: Tрансферты, не отнесенные к другим категориям: Капитальные</v>
          </cell>
        </row>
        <row r="77">
          <cell r="A77" t="str">
            <v>145:  Премии, сборы и требования, относящиеся к страхованию, кроме страхования жизни, и программам стандартных гарантий</v>
          </cell>
          <cell r="D77">
            <v>145</v>
          </cell>
          <cell r="J77" t="str">
            <v>145: Премии, сборы и требования, относящиеся к страхованию, кроме страхования жизни, и программам стандартных гарантий</v>
          </cell>
        </row>
        <row r="78">
          <cell r="D78">
            <v>1451</v>
          </cell>
          <cell r="J78" t="str">
            <v>1451: Премии, сборы и текущие требования</v>
          </cell>
        </row>
        <row r="79">
          <cell r="D79">
            <v>1452</v>
          </cell>
          <cell r="J79" t="str">
            <v>1452: Капитальные требования</v>
          </cell>
        </row>
        <row r="80">
          <cell r="A80" t="str">
            <v>2:  РАСХОДЫ</v>
          </cell>
          <cell r="D80">
            <v>2</v>
          </cell>
          <cell r="J80" t="str">
            <v>2: РАСХОДЫ</v>
          </cell>
        </row>
        <row r="81">
          <cell r="A81" t="str">
            <v>21:  Оплата труда работников</v>
          </cell>
          <cell r="D81">
            <v>21</v>
          </cell>
          <cell r="J81" t="str">
            <v>21: Оплата труда работников</v>
          </cell>
        </row>
        <row r="82">
          <cell r="A82" t="str">
            <v>211:  Заработная плата</v>
          </cell>
          <cell r="D82">
            <v>211</v>
          </cell>
          <cell r="J82" t="str">
            <v>211: Заработная плата</v>
          </cell>
        </row>
        <row r="83">
          <cell r="A83" t="str">
            <v>212:  Отчисления работодателей на социальные нужды</v>
          </cell>
          <cell r="D83">
            <v>212</v>
          </cell>
          <cell r="J83" t="str">
            <v>212: Отчисления работодателей на социальные нужды</v>
          </cell>
        </row>
        <row r="84">
          <cell r="A84" t="str">
            <v>2121:  Реально производимые отчисления работодателей на социальные нужды</v>
          </cell>
          <cell r="D84">
            <v>2121</v>
          </cell>
          <cell r="J84" t="str">
            <v>2121: Реально производимые отчисления работодателей на социальные нужды</v>
          </cell>
        </row>
        <row r="85">
          <cell r="A85" t="str">
            <v>2122:  Условно рассчитываемые отчисления работодателей на социальные нужды</v>
          </cell>
          <cell r="D85">
            <v>2122</v>
          </cell>
          <cell r="J85" t="str">
            <v>2122: Условно рассчитываемые отчисления работодателей на социальные нужды</v>
          </cell>
        </row>
        <row r="86">
          <cell r="A86" t="str">
            <v>22:  Использование товаров и услуг</v>
          </cell>
          <cell r="D86">
            <v>22</v>
          </cell>
          <cell r="J86" t="str">
            <v>22: Использование товаров и услуг</v>
          </cell>
        </row>
        <row r="87">
          <cell r="A87" t="str">
            <v>23:  Потребление основного капитала</v>
          </cell>
          <cell r="D87">
            <v>23</v>
          </cell>
          <cell r="J87" t="str">
            <v>23: Потребление основного капитала</v>
          </cell>
        </row>
        <row r="88">
          <cell r="A88" t="str">
            <v>24:  Проценты</v>
          </cell>
          <cell r="D88">
            <v>24</v>
          </cell>
          <cell r="J88" t="str">
            <v>24: Проценты</v>
          </cell>
        </row>
        <row r="89">
          <cell r="A89" t="str">
            <v>241:  Проценты: Нерезидентам</v>
          </cell>
          <cell r="D89">
            <v>241</v>
          </cell>
          <cell r="J89" t="str">
            <v>241: Проценты: Нерезидентам</v>
          </cell>
        </row>
        <row r="90">
          <cell r="A90" t="str">
            <v>242:  Проценты: Резидентам, кроме сектора государственного управления</v>
          </cell>
          <cell r="D90">
            <v>242</v>
          </cell>
          <cell r="J90" t="str">
            <v>242: Проценты: Резидентам, кроме сектора государственного управления</v>
          </cell>
        </row>
        <row r="91">
          <cell r="A91" t="str">
            <v>243:  Проценты: Другим единицам сектора государственного управления</v>
          </cell>
          <cell r="D91">
            <v>243</v>
          </cell>
          <cell r="J91" t="str">
            <v>243: Проценты: Другим единицам сектора государственного управления</v>
          </cell>
        </row>
        <row r="92">
          <cell r="A92" t="str">
            <v>25:  Субсидии</v>
          </cell>
          <cell r="D92">
            <v>25</v>
          </cell>
          <cell r="J92" t="str">
            <v>25: Субсидии</v>
          </cell>
        </row>
        <row r="93">
          <cell r="A93" t="str">
            <v>251:  Субсидии: Государственным корпорациям</v>
          </cell>
          <cell r="D93">
            <v>251</v>
          </cell>
          <cell r="J93" t="str">
            <v>251: Субсидии: Государственным корпорациям</v>
          </cell>
        </row>
        <row r="94">
          <cell r="A94" t="str">
            <v>252:  Субсидии: Частным предприятиям</v>
          </cell>
          <cell r="D94">
            <v>252</v>
          </cell>
          <cell r="J94" t="str">
            <v>252: Субсидии: Частным предприятиям</v>
          </cell>
        </row>
        <row r="95">
          <cell r="D95">
            <v>253</v>
          </cell>
          <cell r="J95" t="str">
            <v>253: Субсидии: Другим секторам</v>
          </cell>
        </row>
        <row r="96">
          <cell r="A96" t="str">
            <v>26:  Гранты</v>
          </cell>
          <cell r="D96">
            <v>26</v>
          </cell>
          <cell r="J96" t="str">
            <v>26: Гранты</v>
          </cell>
        </row>
        <row r="97">
          <cell r="A97" t="str">
            <v>261:  Гранты: Правительствам иностранных государств</v>
          </cell>
          <cell r="D97">
            <v>261</v>
          </cell>
          <cell r="J97" t="str">
            <v>261: Гранты: Правительствам иностранных государств</v>
          </cell>
        </row>
        <row r="98">
          <cell r="A98" t="str">
            <v>2611:  Правительствам иностранных государств:  Текущие</v>
          </cell>
          <cell r="D98">
            <v>2611</v>
          </cell>
          <cell r="J98" t="str">
            <v>2611: Правительствам иностранных государств: Текущие</v>
          </cell>
        </row>
        <row r="99">
          <cell r="A99" t="str">
            <v>2612:  Правительствам иностранных государств:  Капитальные</v>
          </cell>
          <cell r="D99">
            <v>2612</v>
          </cell>
          <cell r="J99" t="str">
            <v>2612: Правительствам иностранных государств: Капитальные</v>
          </cell>
        </row>
        <row r="100">
          <cell r="A100" t="str">
            <v>262:  Гранты: Международным организациям</v>
          </cell>
          <cell r="D100">
            <v>262</v>
          </cell>
          <cell r="J100" t="str">
            <v>262: Гранты: Международным организациям</v>
          </cell>
        </row>
        <row r="101">
          <cell r="A101" t="str">
            <v>2621:  Международным организациям: Текущие</v>
          </cell>
          <cell r="D101">
            <v>2621</v>
          </cell>
          <cell r="J101" t="str">
            <v>2621: Международным организациям: Текущие</v>
          </cell>
        </row>
        <row r="102">
          <cell r="A102" t="str">
            <v>2622:  Международным организациям: Капитальные</v>
          </cell>
          <cell r="D102">
            <v>2622</v>
          </cell>
          <cell r="J102" t="str">
            <v>2622: Международным организациям: Капитальные</v>
          </cell>
        </row>
        <row r="103">
          <cell r="A103" t="str">
            <v>263:  Гранты: Другим единицам сектора государственного управления</v>
          </cell>
          <cell r="D103">
            <v>263</v>
          </cell>
          <cell r="J103" t="str">
            <v>263: Гранты: Другим единицам сектора государственного управления</v>
          </cell>
        </row>
        <row r="104">
          <cell r="A104" t="str">
            <v>2631:  Другим единицам сектора государственного управления: Текущие</v>
          </cell>
          <cell r="D104">
            <v>2631</v>
          </cell>
          <cell r="J104" t="str">
            <v>2631: Другим единицам сектора государственного управления: Текущие</v>
          </cell>
        </row>
        <row r="105">
          <cell r="A105" t="str">
            <v>2632:  Другим единицам сектора государственного управления: Капитальные</v>
          </cell>
          <cell r="D105">
            <v>2632</v>
          </cell>
          <cell r="J105" t="str">
            <v>2632: Другим единицам сектора государственного управления: Капитальные</v>
          </cell>
        </row>
        <row r="106">
          <cell r="A106" t="str">
            <v>27:  Социальные пособия</v>
          </cell>
          <cell r="D106">
            <v>27</v>
          </cell>
          <cell r="J106" t="str">
            <v>27: Социальные пособия</v>
          </cell>
        </row>
        <row r="107">
          <cell r="A107" t="str">
            <v>271:  Пособия по социальному обеспечению</v>
          </cell>
          <cell r="D107">
            <v>271</v>
          </cell>
          <cell r="J107" t="str">
            <v>271: Пособия по социальному обеспечению</v>
          </cell>
        </row>
        <row r="108">
          <cell r="A108" t="str">
            <v>272:  Пособия по социальной помощи</v>
          </cell>
          <cell r="D108">
            <v>272</v>
          </cell>
          <cell r="J108" t="str">
            <v>272: Пособия по социальной помощи</v>
          </cell>
        </row>
        <row r="109">
          <cell r="A109" t="str">
            <v>273:  Социальные пособия связанные с трудоустройством</v>
          </cell>
          <cell r="D109">
            <v>273</v>
          </cell>
          <cell r="J109" t="str">
            <v>273: Социальные пособия связанные с трудоустройством</v>
          </cell>
        </row>
        <row r="110">
          <cell r="A110" t="str">
            <v>28:  Другие расходы</v>
          </cell>
          <cell r="D110">
            <v>28</v>
          </cell>
          <cell r="J110" t="str">
            <v>28: Другие расходы</v>
          </cell>
        </row>
        <row r="111">
          <cell r="A111" t="str">
            <v>281:  Расходы, связанные с собственностью, помимо процентов</v>
          </cell>
          <cell r="D111">
            <v>281</v>
          </cell>
          <cell r="J111" t="str">
            <v>281: Расходы, связанные с собственностью, помимо процентов</v>
          </cell>
        </row>
        <row r="112">
          <cell r="D112">
            <v>2811</v>
          </cell>
          <cell r="J112" t="str">
            <v>2811: Дивиденды</v>
          </cell>
        </row>
        <row r="113">
          <cell r="D113">
            <v>2812</v>
          </cell>
          <cell r="J113" t="str">
            <v>2812: Отчисления из доходов квазикорпораций</v>
          </cell>
        </row>
        <row r="114">
          <cell r="D114">
            <v>2813</v>
          </cell>
          <cell r="J114" t="str">
            <v>2813: Расходы, связанные с собственностью, по выплатам инвестиционного дохода</v>
          </cell>
        </row>
        <row r="115">
          <cell r="D115">
            <v>2814</v>
          </cell>
          <cell r="J115" t="str">
            <v>2814: Рента</v>
          </cell>
        </row>
        <row r="116">
          <cell r="D116">
            <v>2815</v>
          </cell>
          <cell r="J116" t="str">
            <v>2815: Реинвестированная прибыль от прямых иностранных инвестиций</v>
          </cell>
        </row>
        <row r="117">
          <cell r="A117" t="str">
            <v>282:  Tрансферты, не отнесенные к другим категориям</v>
          </cell>
          <cell r="D117">
            <v>282</v>
          </cell>
          <cell r="J117" t="str">
            <v>282: Tрансферты, не отнесенные к другим категориям</v>
          </cell>
        </row>
        <row r="118">
          <cell r="A118" t="str">
            <v>2821:  Tрансферты, не отнесенные к другим категориям: Текущие</v>
          </cell>
          <cell r="D118">
            <v>2821</v>
          </cell>
          <cell r="J118" t="str">
            <v>2821: Tрансферты, не отнесенные к другим категориям: Текущие</v>
          </cell>
        </row>
        <row r="119">
          <cell r="A119" t="str">
            <v>2822:  Tрансферты, не отнесенные к другим категориям: Капитальные</v>
          </cell>
          <cell r="D119">
            <v>2822</v>
          </cell>
          <cell r="J119" t="str">
            <v>2822: Tрансферты, не отнесенные к другим категориям: Капитальные</v>
          </cell>
        </row>
        <row r="120">
          <cell r="A120" t="str">
            <v>3:  ЧИСТЫЕ ОПЕРАЦИИ С АКТИВАМИ И ОБЯЗАТЕЛЬСТВАМИ</v>
          </cell>
          <cell r="D120">
            <v>3</v>
          </cell>
          <cell r="J120" t="str">
            <v>3: ЧИСТЫЕ ОПЕРАЦИИ С АКТИВАМИ И ОБЯЗАТЕЛЬСТВАМИ</v>
          </cell>
        </row>
        <row r="121">
          <cell r="A121" t="str">
            <v>31:  Чистые/валовые инвестиции в нефинансовые активы</v>
          </cell>
          <cell r="D121">
            <v>31</v>
          </cell>
          <cell r="J121" t="str">
            <v>31: Чистые/валовые инвестиции в нефинансовые активы</v>
          </cell>
        </row>
        <row r="122">
          <cell r="A122" t="str">
            <v>311:  Основные фонды</v>
          </cell>
          <cell r="D122">
            <v>311</v>
          </cell>
          <cell r="J122" t="str">
            <v>311: Основные фонды</v>
          </cell>
        </row>
        <row r="123">
          <cell r="A123" t="str">
            <v>3111:  Здания и сооружения</v>
          </cell>
          <cell r="D123">
            <v>3111</v>
          </cell>
          <cell r="J123" t="str">
            <v>3111: Здания и сооружения</v>
          </cell>
        </row>
        <row r="124">
          <cell r="A124" t="str">
            <v>3112:  Maшины и оборудование</v>
          </cell>
          <cell r="D124">
            <v>3112</v>
          </cell>
          <cell r="J124" t="str">
            <v>3112: Maшины и оборудование</v>
          </cell>
        </row>
        <row r="125">
          <cell r="A125" t="str">
            <v>3113:  Другие основные фонды</v>
          </cell>
          <cell r="D125">
            <v>3113</v>
          </cell>
          <cell r="J125" t="str">
            <v>3113: Другие основные фонды</v>
          </cell>
        </row>
        <row r="126">
          <cell r="A126" t="str">
            <v>3114:  Системы вооружения</v>
          </cell>
          <cell r="D126">
            <v>3114</v>
          </cell>
          <cell r="J126" t="str">
            <v>3114: Системы вооружения</v>
          </cell>
        </row>
        <row r="127">
          <cell r="A127" t="str">
            <v>312:  Запасы материальных оборотных средств</v>
          </cell>
          <cell r="D127">
            <v>312</v>
          </cell>
          <cell r="J127" t="str">
            <v>312: Запасы материальных оборотных средств</v>
          </cell>
        </row>
        <row r="128">
          <cell r="A128" t="str">
            <v>313:  Ценности</v>
          </cell>
          <cell r="D128">
            <v>313</v>
          </cell>
          <cell r="J128" t="str">
            <v>313: Ценности</v>
          </cell>
        </row>
        <row r="129">
          <cell r="A129" t="str">
            <v>314:  Непроизведенные активы</v>
          </cell>
          <cell r="D129">
            <v>314</v>
          </cell>
          <cell r="J129" t="str">
            <v>314: Непроизведенные активы</v>
          </cell>
        </row>
        <row r="130">
          <cell r="A130" t="str">
            <v>3141:  Земля</v>
          </cell>
          <cell r="D130">
            <v>3141</v>
          </cell>
          <cell r="J130" t="str">
            <v>3141: Земля</v>
          </cell>
        </row>
        <row r="131">
          <cell r="A131" t="str">
            <v>3142:  Mинеральные и энергетические ресурсы</v>
          </cell>
          <cell r="D131">
            <v>3142</v>
          </cell>
          <cell r="J131" t="str">
            <v>3142: Mинеральные и энергетические ресурсы</v>
          </cell>
        </row>
        <row r="132">
          <cell r="A132" t="str">
            <v>3143:  Другие природные ресурсы</v>
          </cell>
          <cell r="D132">
            <v>3143</v>
          </cell>
          <cell r="J132" t="str">
            <v>3143: Другие природные ресурсы</v>
          </cell>
        </row>
        <row r="133">
          <cell r="A133" t="str">
            <v>3144:  Нематериальные и непроизведенные активы</v>
          </cell>
          <cell r="D133">
            <v>3144</v>
          </cell>
          <cell r="J133" t="str">
            <v>3144: Нематериальные и непроизведенные активы</v>
          </cell>
        </row>
        <row r="134">
          <cell r="D134" t="str">
            <v>31x.1</v>
          </cell>
          <cell r="J134" t="str">
            <v>31x.1: Приобретение нефинансовых активов, кроме запасов материальных оборотных средств</v>
          </cell>
        </row>
        <row r="135">
          <cell r="D135" t="str">
            <v>311.1</v>
          </cell>
          <cell r="J135" t="str">
            <v>311.1: Приобретение: основные фонды</v>
          </cell>
        </row>
        <row r="136">
          <cell r="D136" t="str">
            <v>312.1</v>
          </cell>
          <cell r="J136" t="str">
            <v>312.1: Приобретение: материальные оборотные средства</v>
          </cell>
        </row>
        <row r="137">
          <cell r="D137" t="str">
            <v>313.1</v>
          </cell>
          <cell r="J137" t="str">
            <v>313.1: Приобретение: ценности</v>
          </cell>
        </row>
        <row r="138">
          <cell r="D138" t="str">
            <v>314.1</v>
          </cell>
          <cell r="J138" t="str">
            <v>314.1: Приобретение: непроизведенные активы</v>
          </cell>
        </row>
        <row r="139">
          <cell r="D139" t="str">
            <v>31x.2</v>
          </cell>
          <cell r="J139" t="str">
            <v>31x.2: Выбытие нефинансовых активов, кроме запасов материальных оборотных средств</v>
          </cell>
        </row>
        <row r="140">
          <cell r="D140" t="str">
            <v>311.2</v>
          </cell>
          <cell r="J140" t="str">
            <v>311.2: Выбытие: основные фонды</v>
          </cell>
        </row>
        <row r="141">
          <cell r="D141" t="str">
            <v>312.2</v>
          </cell>
          <cell r="J141" t="str">
            <v>312.2: Выбытие: материальные оборотные средства</v>
          </cell>
        </row>
        <row r="142">
          <cell r="D142" t="str">
            <v>313.2</v>
          </cell>
          <cell r="J142" t="str">
            <v>313.2: Выбытие: ценности</v>
          </cell>
        </row>
        <row r="143">
          <cell r="D143" t="str">
            <v>314.2</v>
          </cell>
          <cell r="J143" t="str">
            <v>314.2: Выбытие: непроизведенные активы</v>
          </cell>
        </row>
        <row r="144">
          <cell r="D144" t="str">
            <v>31.3</v>
          </cell>
          <cell r="J144" t="str">
            <v>31.3: Потребление основного капитала</v>
          </cell>
        </row>
        <row r="145">
          <cell r="A145" t="str">
            <v>32:  Чистое приобретение финансовых активов</v>
          </cell>
          <cell r="D145">
            <v>32</v>
          </cell>
          <cell r="J145" t="str">
            <v>32: Чистое приобретение финансовых активов</v>
          </cell>
        </row>
        <row r="146">
          <cell r="A146" t="str">
            <v>3201:  Moнетарное золото и СДР [3211+3212]</v>
          </cell>
          <cell r="D146">
            <v>3201</v>
          </cell>
          <cell r="J146" t="str">
            <v>3201: Moнетарное золото и СДР [3211+3212]</v>
          </cell>
        </row>
        <row r="147">
          <cell r="D147">
            <v>3202</v>
          </cell>
          <cell r="J147" t="str">
            <v>3202: Валюта и депозиты [3212+3222]</v>
          </cell>
        </row>
        <row r="148">
          <cell r="D148">
            <v>3203</v>
          </cell>
          <cell r="J148" t="str">
            <v>3203: Долговые ценные бумаги [3213+3223]</v>
          </cell>
        </row>
        <row r="149">
          <cell r="D149">
            <v>3204</v>
          </cell>
          <cell r="J149" t="str">
            <v>3204: Кредиты и займы [3214+3224]</v>
          </cell>
        </row>
        <row r="150">
          <cell r="D150">
            <v>3205</v>
          </cell>
          <cell r="J150" t="str">
            <v>3205: Акционерный капитал и доли в инвестиционных фондах [3215+3225]</v>
          </cell>
        </row>
        <row r="151">
          <cell r="D151">
            <v>3206</v>
          </cell>
          <cell r="J151" t="str">
            <v>3206: Программы страхования, пенсионного обеспечения и стандартных гарантий [3216+3226]</v>
          </cell>
        </row>
        <row r="152">
          <cell r="D152">
            <v>3207</v>
          </cell>
          <cell r="J152" t="str">
            <v>3207: Производные финансовые инструменты и опционы на акции для работников [3217+3227]</v>
          </cell>
        </row>
        <row r="153">
          <cell r="D153">
            <v>3208</v>
          </cell>
          <cell r="J153" t="str">
            <v>3208: Прочая дебиторская задолженность [3218+3228]</v>
          </cell>
        </row>
        <row r="154">
          <cell r="D154">
            <v>321</v>
          </cell>
          <cell r="J154" t="str">
            <v>321: Внутренние дебиторы</v>
          </cell>
        </row>
        <row r="155">
          <cell r="D155">
            <v>3211</v>
          </cell>
          <cell r="J155" t="str">
            <v>3211: Внутренние дебиторы: Moнетарное золото и СДР</v>
          </cell>
        </row>
        <row r="156">
          <cell r="D156">
            <v>3212</v>
          </cell>
          <cell r="J156" t="str">
            <v>3212: Внутренние дебиторы: Валюта и депозиты</v>
          </cell>
        </row>
        <row r="157">
          <cell r="D157">
            <v>3213</v>
          </cell>
          <cell r="J157" t="str">
            <v>3213: Внутренние дебиторы: Долговые ценные бумаги</v>
          </cell>
        </row>
        <row r="158">
          <cell r="D158">
            <v>3214</v>
          </cell>
          <cell r="J158" t="str">
            <v>3214: Внутренние дебиторы: Кредиты и займы</v>
          </cell>
        </row>
        <row r="159">
          <cell r="D159">
            <v>3215</v>
          </cell>
          <cell r="J159" t="str">
            <v>3215: Внутренние дебиторы: Акционерный капитал и доли в инвестиционных фондах</v>
          </cell>
        </row>
        <row r="160">
          <cell r="D160">
            <v>3216</v>
          </cell>
          <cell r="J160" t="str">
            <v>3216: Внутренние дебиторы: Программы страхования, пенсионного обеспечения и стандартных гарантий</v>
          </cell>
        </row>
        <row r="161">
          <cell r="D161">
            <v>3217</v>
          </cell>
          <cell r="J161" t="str">
            <v>3217: Внутренние дебиторы: Производные финансовые инструменты и опционы на акции для работников</v>
          </cell>
        </row>
        <row r="162">
          <cell r="D162">
            <v>3218</v>
          </cell>
          <cell r="J162" t="str">
            <v>3218: Внутренние дебиторы: Прочая дебиторская задолженность</v>
          </cell>
        </row>
        <row r="163">
          <cell r="D163">
            <v>322</v>
          </cell>
          <cell r="J163" t="str">
            <v>322: Внешние дебиторы</v>
          </cell>
        </row>
        <row r="164">
          <cell r="D164">
            <v>3221</v>
          </cell>
          <cell r="J164" t="str">
            <v>3221: Внешние дебиторы: Moнетарное золото и СДР</v>
          </cell>
        </row>
        <row r="165">
          <cell r="D165">
            <v>3222</v>
          </cell>
          <cell r="J165" t="str">
            <v>3222: Внешние дебиторы: Валюта и депозиты</v>
          </cell>
        </row>
        <row r="166">
          <cell r="D166">
            <v>3223</v>
          </cell>
          <cell r="J166" t="str">
            <v>3223: Внешние дебиторы: Долговые ценные бумаги</v>
          </cell>
        </row>
        <row r="167">
          <cell r="D167">
            <v>3224</v>
          </cell>
          <cell r="J167" t="str">
            <v>3224: Внешние дебиторы: Кредиты и займы</v>
          </cell>
        </row>
        <row r="168">
          <cell r="D168">
            <v>3225</v>
          </cell>
          <cell r="J168" t="str">
            <v>3225: Внешние дебиторы: Акционерный капитал и доли в инвестиционных фондах</v>
          </cell>
        </row>
        <row r="169">
          <cell r="D169">
            <v>3226</v>
          </cell>
          <cell r="J169" t="str">
            <v>3226: Внешние дебиторы: Программы страхования, пенсионного обеспечения и стандартных гарантий</v>
          </cell>
        </row>
        <row r="170">
          <cell r="D170">
            <v>3227</v>
          </cell>
          <cell r="J170" t="str">
            <v>3227: Внешние дебиторы: Производные финансовые инструменты и опционы на акции для работников</v>
          </cell>
        </row>
        <row r="171">
          <cell r="D171">
            <v>3228</v>
          </cell>
          <cell r="J171" t="str">
            <v>3228: Внешние дебиторы: Прочая дебиторская задолженность</v>
          </cell>
        </row>
        <row r="172">
          <cell r="D172">
            <v>33</v>
          </cell>
          <cell r="J172" t="str">
            <v>33: Чистое принятие обязательств</v>
          </cell>
        </row>
        <row r="173">
          <cell r="D173">
            <v>3301</v>
          </cell>
          <cell r="J173" t="str">
            <v>3301: Специальные права заимствования (СДР) [3321]</v>
          </cell>
        </row>
        <row r="174">
          <cell r="A174" t="e">
            <v>#REF!</v>
          </cell>
          <cell r="D174">
            <v>3302</v>
          </cell>
          <cell r="J174" t="str">
            <v>3302: Валюта и депозиты [3312+3322]</v>
          </cell>
        </row>
        <row r="175">
          <cell r="A175" t="e">
            <v>#REF!</v>
          </cell>
          <cell r="D175">
            <v>3303</v>
          </cell>
          <cell r="J175" t="str">
            <v>3303: Долговые ценные бумаги [3313+3323]</v>
          </cell>
        </row>
        <row r="176">
          <cell r="A176" t="e">
            <v>#REF!</v>
          </cell>
          <cell r="D176">
            <v>3304</v>
          </cell>
          <cell r="J176" t="str">
            <v>3304: Кредиты и займы [3314+3324]</v>
          </cell>
        </row>
        <row r="177">
          <cell r="A177" t="e">
            <v>#REF!</v>
          </cell>
          <cell r="D177">
            <v>3305</v>
          </cell>
          <cell r="J177" t="str">
            <v>3305: Акционерный капитал и доли в инвестиционных фондах [3315+3325]</v>
          </cell>
        </row>
        <row r="178">
          <cell r="A178" t="e">
            <v>#REF!</v>
          </cell>
          <cell r="D178">
            <v>3306</v>
          </cell>
          <cell r="J178" t="str">
            <v>3306: Программы страхования, пенсионного обеспечения и стандартных гарантий[3316+3326]</v>
          </cell>
        </row>
        <row r="179">
          <cell r="D179" t="str">
            <v>33061</v>
          </cell>
          <cell r="J179" t="str">
            <v>33061: Страховые технические резервы, кроме страхования жизни</v>
          </cell>
        </row>
        <row r="180">
          <cell r="D180" t="str">
            <v>33062</v>
          </cell>
          <cell r="J180" t="str">
            <v>33062: Права на страхование жизни и аннуитеты</v>
          </cell>
        </row>
        <row r="181">
          <cell r="D181" t="str">
            <v>33063</v>
          </cell>
          <cell r="J181" t="str">
            <v>33063: Права на пенсии</v>
          </cell>
        </row>
        <row r="182">
          <cell r="D182" t="str">
            <v>33064</v>
          </cell>
          <cell r="J182" t="str">
            <v>33064: Требования пенсионных фондов к управляющим пенсионными программами</v>
          </cell>
        </row>
        <row r="183">
          <cell r="D183" t="str">
            <v>33065</v>
          </cell>
          <cell r="J183" t="str">
            <v>33065: Резервы для востребований в рамках программ стандартных гарантий</v>
          </cell>
        </row>
        <row r="184">
          <cell r="A184" t="e">
            <v>#REF!</v>
          </cell>
          <cell r="D184">
            <v>3307</v>
          </cell>
          <cell r="J184" t="str">
            <v>3307: Производные финансовые инструменты и опционы на акции для работников [3317+3327]</v>
          </cell>
        </row>
        <row r="185">
          <cell r="A185" t="str">
            <v>3302:  Валюта и депозиты [3312+3322]</v>
          </cell>
          <cell r="D185">
            <v>3308</v>
          </cell>
          <cell r="J185" t="str">
            <v>3308: Прочая кредиторская задолженность [3318+3328]</v>
          </cell>
        </row>
        <row r="186">
          <cell r="A186" t="str">
            <v>3303:  Долговые ценные бумаги [3313+3323]</v>
          </cell>
          <cell r="D186">
            <v>331</v>
          </cell>
          <cell r="J186" t="str">
            <v>331: Внутренние кредиторы</v>
          </cell>
        </row>
        <row r="187">
          <cell r="A187" t="str">
            <v>3304:  Кредиты и займы [3314+3324]</v>
          </cell>
          <cell r="D187">
            <v>3312</v>
          </cell>
          <cell r="J187" t="str">
            <v>3312: Внутренние кредиторы: Валюта и депозиты</v>
          </cell>
        </row>
        <row r="188">
          <cell r="A188" t="str">
            <v>3305:  Акционерный капитал и доли в инвестиционных фондах [3315+3325]</v>
          </cell>
          <cell r="D188">
            <v>3313</v>
          </cell>
          <cell r="J188" t="str">
            <v>3313: Внутренние кредиторы: Долговые ценные бумаги</v>
          </cell>
        </row>
        <row r="189">
          <cell r="A189" t="str">
            <v>3306:  Программы страхования, пенсионного обеспечения и стандартных гарантий[3316+3326]</v>
          </cell>
          <cell r="D189">
            <v>3314</v>
          </cell>
          <cell r="J189" t="str">
            <v>3314: Внутренние кредиторы: Кредиты и займы</v>
          </cell>
        </row>
        <row r="190">
          <cell r="A190" t="str">
            <v>3307:  Производные финансовые инструменты и опционы на акции для работников [3317+3327]</v>
          </cell>
          <cell r="D190">
            <v>3315</v>
          </cell>
          <cell r="J190" t="str">
            <v>3315: Внутренние кредиторы: Акционерный капитал и доли в инвестиционных фондах</v>
          </cell>
        </row>
        <row r="191">
          <cell r="A191" t="str">
            <v>3308:  Прочая кредиторская задолженность  [3318+3328]</v>
          </cell>
          <cell r="D191">
            <v>3316</v>
          </cell>
          <cell r="J191" t="str">
            <v>3316: Внутренние кредиторы: Программы страхования, пенсионного обеспечения и стандартных гарантий</v>
          </cell>
        </row>
        <row r="192">
          <cell r="A192" t="str">
            <v>331:  Внутренние кредиторы</v>
          </cell>
          <cell r="D192">
            <v>3317</v>
          </cell>
          <cell r="J192" t="str">
            <v>3317: Внутренние кредиторы: Производные финансовые инструменты и опционы на акции для работников</v>
          </cell>
        </row>
        <row r="193">
          <cell r="A193" t="str">
            <v>3312:  Внутренние кредиторы: Валюта и депозиты</v>
          </cell>
          <cell r="D193">
            <v>3318</v>
          </cell>
          <cell r="J193" t="str">
            <v>3318: Внутренние кредиторы: Прочая кредиторская задолженность</v>
          </cell>
        </row>
        <row r="194">
          <cell r="A194" t="str">
            <v>3313:  Внутренние кредиторы: Долговые ценные бумаги</v>
          </cell>
          <cell r="D194">
            <v>332</v>
          </cell>
          <cell r="J194" t="str">
            <v>332: Внешние кредиторы</v>
          </cell>
        </row>
        <row r="195">
          <cell r="A195" t="str">
            <v>3314:  Внутренние кредиторы: Кредиты и займы</v>
          </cell>
          <cell r="D195">
            <v>3321</v>
          </cell>
          <cell r="J195" t="str">
            <v>3321: Внешние кредиторы: Специальные права заимствования (СДР)</v>
          </cell>
        </row>
        <row r="196">
          <cell r="D196">
            <v>3322</v>
          </cell>
          <cell r="J196" t="str">
            <v>3322: Внешние кредиторы: Валюта и депозиты</v>
          </cell>
        </row>
        <row r="197">
          <cell r="D197">
            <v>3323</v>
          </cell>
          <cell r="J197" t="str">
            <v>3323: Внешние кредиторы: Долговые ценные бумаги</v>
          </cell>
        </row>
        <row r="198">
          <cell r="D198">
            <v>3324</v>
          </cell>
          <cell r="J198" t="str">
            <v>3324: Внешние кредиторы: Кредиты и займы</v>
          </cell>
        </row>
        <row r="199">
          <cell r="D199">
            <v>3325</v>
          </cell>
          <cell r="J199" t="str">
            <v>3325: Внешние кредиторы: Акционерный капитал и доли в инвестиционных фондах</v>
          </cell>
        </row>
        <row r="200">
          <cell r="D200">
            <v>3326</v>
          </cell>
          <cell r="J200" t="str">
            <v>3326: Внешние кредиторы: Программы страхования, пенсионного обеспечения и стандартных гарантий</v>
          </cell>
        </row>
        <row r="201">
          <cell r="D201">
            <v>3327</v>
          </cell>
          <cell r="J201" t="str">
            <v>3327: Внешние кредиторы: Производные финансовые инструменты и опционы на акции для работников</v>
          </cell>
        </row>
        <row r="202">
          <cell r="D202">
            <v>3328</v>
          </cell>
          <cell r="J202" t="str">
            <v>3328: Внешние кредиторы: Прочая кредиторская задолженность</v>
          </cell>
        </row>
        <row r="203">
          <cell r="D203" t="str">
            <v>3M2</v>
          </cell>
          <cell r="J203" t="str">
            <v>3M2: Чистые операции с финансовыми активами и обязательствами [=32-33]</v>
          </cell>
        </row>
        <row r="204">
          <cell r="A204" t="e">
            <v>#REF!</v>
          </cell>
          <cell r="D204" t="str">
            <v>3M3</v>
          </cell>
          <cell r="J204" t="str">
            <v>3M3: Валовой долг (D4) по рыночной стоимости: операции</v>
          </cell>
        </row>
        <row r="205">
          <cell r="A205" t="e">
            <v>#REF!</v>
          </cell>
          <cell r="D205">
            <v>4</v>
          </cell>
          <cell r="J205" t="str">
            <v>4: ИЗМЕНЕНИЕ ЧИСТОЙ СТОИМОСТИ АКТИВОВ В СВЯЗИ С ХОЛДИНГОВОЙ ПРИБЫЛЬЮ И УБЫТКАМИ</v>
          </cell>
        </row>
        <row r="206">
          <cell r="A206" t="e">
            <v>#REF!</v>
          </cell>
          <cell r="D206">
            <v>41</v>
          </cell>
          <cell r="J206" t="str">
            <v>41: Холдинговая прибыль и убытки по нефинансовым активам</v>
          </cell>
        </row>
        <row r="207">
          <cell r="A207" t="e">
            <v>#REF!</v>
          </cell>
          <cell r="D207">
            <v>42</v>
          </cell>
          <cell r="J207" t="str">
            <v>42: Холдинговая прибыль и убытки по финансовым активам</v>
          </cell>
        </row>
        <row r="208">
          <cell r="A208" t="e">
            <v>#REF!</v>
          </cell>
          <cell r="D208">
            <v>43</v>
          </cell>
          <cell r="J208" t="str">
            <v>43: Холдинговая прибыль и убытки по обязательствам</v>
          </cell>
        </row>
        <row r="209">
          <cell r="A209" t="e">
            <v>#REF!</v>
          </cell>
          <cell r="D209" t="str">
            <v>4M2</v>
          </cell>
          <cell r="J209" t="str">
            <v>4M2: Изменение чистой стоимости активов в связи с холдинговой прибылью и убытками [=42-43]</v>
          </cell>
        </row>
        <row r="210">
          <cell r="D210">
            <v>5</v>
          </cell>
          <cell r="J210" t="str">
            <v>5: ИЗМЕНЕНИЕ ЧИСТОЙ СТОИМОСТИ АКТИВОВ В СВЯЗИ С ИЗМЕНЕНИЯМИ В ОБЪЕМЕ</v>
          </cell>
        </row>
        <row r="211">
          <cell r="D211">
            <v>51</v>
          </cell>
          <cell r="J211" t="str">
            <v>51: Другие изменения в объеме нефинансовых активов</v>
          </cell>
        </row>
        <row r="212">
          <cell r="A212" t="e">
            <v>#REF!</v>
          </cell>
          <cell r="D212">
            <v>52</v>
          </cell>
          <cell r="J212" t="str">
            <v>52: Другие изменения в объеме финансовых активов</v>
          </cell>
        </row>
        <row r="213">
          <cell r="A213" t="e">
            <v>#REF!</v>
          </cell>
          <cell r="D213">
            <v>53</v>
          </cell>
          <cell r="J213" t="str">
            <v>53: Другие изменения в объеме обязательств</v>
          </cell>
        </row>
        <row r="214">
          <cell r="D214" t="str">
            <v>5M2</v>
          </cell>
          <cell r="J214" t="str">
            <v>5M2: Изменение чистой стоимости финансовых активов в связи с другими изменениями в объеме [52-53]</v>
          </cell>
        </row>
        <row r="215">
          <cell r="A215" t="e">
            <v>#REF!</v>
          </cell>
          <cell r="D215">
            <v>6</v>
          </cell>
          <cell r="J215" t="str">
            <v>6: ЧИСТАЯ СТОИМОСТЬ АКТИВОВ</v>
          </cell>
        </row>
        <row r="216">
          <cell r="D216">
            <v>61</v>
          </cell>
          <cell r="J216" t="str">
            <v>61: Нефинансовые активы</v>
          </cell>
        </row>
        <row r="217">
          <cell r="D217">
            <v>611</v>
          </cell>
          <cell r="J217" t="str">
            <v>611: Основные фонды</v>
          </cell>
        </row>
        <row r="218">
          <cell r="A218" t="e">
            <v>#REF!</v>
          </cell>
          <cell r="D218">
            <v>6111</v>
          </cell>
          <cell r="J218" t="str">
            <v>6111: Здания и сооружения</v>
          </cell>
        </row>
        <row r="219">
          <cell r="D219">
            <v>6112</v>
          </cell>
          <cell r="J219" t="str">
            <v>6112: Maшины и оборудование</v>
          </cell>
        </row>
        <row r="220">
          <cell r="D220">
            <v>6113</v>
          </cell>
          <cell r="J220" t="str">
            <v>6113: Другие основные фонды</v>
          </cell>
        </row>
        <row r="221">
          <cell r="D221">
            <v>6114</v>
          </cell>
          <cell r="J221" t="str">
            <v>6114: Системы вооружения</v>
          </cell>
        </row>
        <row r="222">
          <cell r="A222" t="e">
            <v>#REF!</v>
          </cell>
          <cell r="D222">
            <v>612</v>
          </cell>
          <cell r="J222" t="str">
            <v>612: Запасы материальных оборотных средств</v>
          </cell>
        </row>
        <row r="223">
          <cell r="A223" t="e">
            <v>#REF!</v>
          </cell>
          <cell r="D223">
            <v>613</v>
          </cell>
          <cell r="J223" t="str">
            <v>613: Ценности</v>
          </cell>
        </row>
        <row r="224">
          <cell r="A224" t="e">
            <v>#REF!</v>
          </cell>
          <cell r="D224">
            <v>614</v>
          </cell>
          <cell r="J224" t="str">
            <v>614: Непроизведенные активы</v>
          </cell>
        </row>
        <row r="225">
          <cell r="A225" t="e">
            <v>#REF!</v>
          </cell>
          <cell r="D225">
            <v>6141</v>
          </cell>
          <cell r="J225" t="str">
            <v>6141: Земля</v>
          </cell>
        </row>
        <row r="226">
          <cell r="A226" t="e">
            <v>#REF!</v>
          </cell>
          <cell r="D226">
            <v>6142</v>
          </cell>
          <cell r="J226" t="str">
            <v>6142: Mинеральные и энергетические ресурсы</v>
          </cell>
        </row>
        <row r="227">
          <cell r="A227" t="e">
            <v>#REF!</v>
          </cell>
          <cell r="D227">
            <v>6143</v>
          </cell>
          <cell r="J227" t="str">
            <v>6143: Другие природные ресурсы</v>
          </cell>
        </row>
        <row r="228">
          <cell r="A228" t="e">
            <v>#REF!</v>
          </cell>
          <cell r="D228">
            <v>6144</v>
          </cell>
          <cell r="J228" t="str">
            <v>6144: Нематериальные непроизведенные активы</v>
          </cell>
        </row>
        <row r="229">
          <cell r="A229" t="str">
            <v>613:  Ценности</v>
          </cell>
          <cell r="D229">
            <v>62</v>
          </cell>
          <cell r="J229" t="str">
            <v>62: Финансовые активы</v>
          </cell>
        </row>
        <row r="230">
          <cell r="A230" t="str">
            <v>614:  Непроизведенные активы</v>
          </cell>
          <cell r="D230">
            <v>6201</v>
          </cell>
          <cell r="J230" t="str">
            <v>6201: Финансовые активы: Moнетарное золото и СДР [6221]</v>
          </cell>
        </row>
        <row r="231">
          <cell r="A231" t="str">
            <v>6141:  Земля</v>
          </cell>
          <cell r="D231">
            <v>6202</v>
          </cell>
          <cell r="J231" t="str">
            <v>6202: Финансовые активы: Валюта и депозиты [6212+6222]</v>
          </cell>
        </row>
        <row r="232">
          <cell r="A232" t="str">
            <v>6142:  Mинеральные и энергетические ресурсы</v>
          </cell>
          <cell r="D232">
            <v>6203</v>
          </cell>
          <cell r="J232" t="str">
            <v>6203: Финансовые активы: Долговые ценные бумаги [6213+6223]</v>
          </cell>
        </row>
        <row r="233">
          <cell r="A233" t="str">
            <v>6143:  Другие природные ресурсы</v>
          </cell>
          <cell r="D233">
            <v>6204</v>
          </cell>
          <cell r="J233" t="str">
            <v>6204: Финансовые активы: Кредиты и займы [6214+6224]</v>
          </cell>
        </row>
        <row r="234">
          <cell r="A234" t="str">
            <v>6144:  Нематериальные непроизведенные активы</v>
          </cell>
          <cell r="D234">
            <v>6205</v>
          </cell>
          <cell r="J234" t="str">
            <v>6205: Финансовые активы: Акционерный капитал и доли в инвестиционных фондах [6215+6225]</v>
          </cell>
        </row>
        <row r="235">
          <cell r="A235" t="str">
            <v>62:  Финансовые активы</v>
          </cell>
          <cell r="D235">
            <v>6206</v>
          </cell>
          <cell r="J235" t="str">
            <v>6206: Финансовые активы: Программы страхования, пенсионного обеспечения и стандартных гарантий [6216+6226]</v>
          </cell>
        </row>
        <row r="236">
          <cell r="A236" t="str">
            <v>6201:  Финансовые активы: Moнетарное золото и СДР [6221]</v>
          </cell>
          <cell r="D236">
            <v>6207</v>
          </cell>
          <cell r="J236" t="str">
            <v>6207: Финансовые активы: Производные финансовые инструменты и опционы на акции для работников [6217+6227]</v>
          </cell>
        </row>
        <row r="237">
          <cell r="A237" t="str">
            <v>6202:  Финансовые активы: Валюта и депозиты [6212+6222]</v>
          </cell>
          <cell r="D237">
            <v>6208</v>
          </cell>
          <cell r="J237" t="str">
            <v>6208: Финансовые активы: Прочая дебиторская задолженность [6218+6228]</v>
          </cell>
        </row>
        <row r="238">
          <cell r="A238" t="str">
            <v xml:space="preserve">6203:  Финансовые активы: Долговые ценные бумаги [6213+6223] </v>
          </cell>
          <cell r="D238">
            <v>621</v>
          </cell>
          <cell r="J238" t="str">
            <v>621: Внутренние дебиторы</v>
          </cell>
        </row>
        <row r="239">
          <cell r="D239">
            <v>6211</v>
          </cell>
          <cell r="J239" t="str">
            <v>6211: Внутренние дебиторы: Moнетарное золото и СДР</v>
          </cell>
        </row>
        <row r="240">
          <cell r="A240" t="str">
            <v xml:space="preserve">6204:  Финансовые активы: Кредиты и займы [6214+6224] </v>
          </cell>
          <cell r="D240">
            <v>6212</v>
          </cell>
          <cell r="J240" t="str">
            <v>6212: Внутренние дебиторы: Валюта и депозиты</v>
          </cell>
        </row>
        <row r="241">
          <cell r="A241" t="str">
            <v>6205:  Финансовые активы: Акционерный капитал и доли в инвестиционных фондах [6215+6225]</v>
          </cell>
          <cell r="D241">
            <v>6213</v>
          </cell>
          <cell r="J241" t="str">
            <v>6213: Внутренние дебиторы: Долговые ценные бумаги</v>
          </cell>
        </row>
        <row r="242">
          <cell r="A242" t="str">
            <v>6206:  Финансовые активы: Программы страхования, пенсионного обеспечения и стандартных гарантий [6216+6226]</v>
          </cell>
          <cell r="D242">
            <v>6214</v>
          </cell>
          <cell r="J242" t="str">
            <v>6214: Внутренние дебиторы: Кредиты и займы</v>
          </cell>
        </row>
        <row r="243">
          <cell r="A243" t="str">
            <v xml:space="preserve">6207:  Финансовые активы: Производные финансовые инструменты и опционы на акции для работников [6217+6227] </v>
          </cell>
          <cell r="D243">
            <v>6215</v>
          </cell>
          <cell r="J243" t="str">
            <v>6215: Внутренние дебиторы: Акционерный капитал и доли в инвестиционных фондах</v>
          </cell>
        </row>
        <row r="244">
          <cell r="A244" t="str">
            <v>6208:  Финансовые активы: Прочая дебиторская задолженность [6218+6228]</v>
          </cell>
          <cell r="D244">
            <v>6216</v>
          </cell>
          <cell r="J244" t="str">
            <v>6216: Внутренние дебиторы: Программы страхования, пенсионного обеспечения и стандартных гарантий</v>
          </cell>
        </row>
        <row r="245">
          <cell r="A245" t="str">
            <v>621:  Внутренние дебиторы</v>
          </cell>
          <cell r="D245">
            <v>6217</v>
          </cell>
          <cell r="J245" t="str">
            <v>6217: Внутренние дебиторы: Производные финансовые инструменты и опционы на акции для работников</v>
          </cell>
        </row>
        <row r="246">
          <cell r="A246" t="str">
            <v>6212:  Внутренние дебиторы: Валюта и депозиты</v>
          </cell>
          <cell r="D246">
            <v>6218</v>
          </cell>
          <cell r="J246" t="str">
            <v>6218: Внутренние дебиторы: Прочая дебиторская задолженность</v>
          </cell>
        </row>
        <row r="247">
          <cell r="A247" t="str">
            <v xml:space="preserve">6213:  Внутренние дебиторы: Долговые ценные бумаги </v>
          </cell>
          <cell r="D247">
            <v>622</v>
          </cell>
          <cell r="J247" t="str">
            <v>622: Внешние дебиторы</v>
          </cell>
        </row>
        <row r="248">
          <cell r="A248" t="str">
            <v>6214:  Внутренние дебиторы: Кредиты и займы</v>
          </cell>
          <cell r="D248">
            <v>6221</v>
          </cell>
          <cell r="J248" t="str">
            <v>6221: Внешние дебиторы: Moнетарное золото и СДР</v>
          </cell>
        </row>
        <row r="249">
          <cell r="A249" t="str">
            <v>6215:  Внутренние дебиторы: Акционерный капитал и доли в инвестиционных фондах</v>
          </cell>
          <cell r="D249">
            <v>6222</v>
          </cell>
          <cell r="J249" t="str">
            <v>6222: Внешние дебиторы: Валюта и депозиты</v>
          </cell>
        </row>
        <row r="250">
          <cell r="A250" t="str">
            <v>6216:  Внутренние дебиторы: Программы страхования, пенсионного обеспечения и стандартных гарантий</v>
          </cell>
          <cell r="D250">
            <v>6223</v>
          </cell>
          <cell r="J250" t="str">
            <v>6223: Внешние дебиторы: Долговые ценные бумаги</v>
          </cell>
        </row>
        <row r="251">
          <cell r="A251" t="str">
            <v>6217:  Внутренние дебиторы: Производные финансовые инструменты и опционы на акции для работников</v>
          </cell>
          <cell r="D251">
            <v>6224</v>
          </cell>
          <cell r="J251" t="str">
            <v>6224: Внешние дебиторы: Кредиты и займы</v>
          </cell>
        </row>
        <row r="252">
          <cell r="A252" t="str">
            <v>6218:  Внутренние дебиторы: Прочая дебиторская задолженность</v>
          </cell>
          <cell r="D252">
            <v>6225</v>
          </cell>
          <cell r="J252" t="str">
            <v>6225: Внешние дебиторы: Акционерный капитал и доли в инвестиционных фондах</v>
          </cell>
        </row>
        <row r="253">
          <cell r="A253" t="str">
            <v>622:  Внешние дебиторы</v>
          </cell>
          <cell r="D253">
            <v>6226</v>
          </cell>
          <cell r="J253" t="str">
            <v>6226: Внешние дебиторы: Программы страхования, пенсионного обеспечения и стандартных гарантий</v>
          </cell>
        </row>
        <row r="254">
          <cell r="A254" t="str">
            <v>6221:  Внешние дебиторы: Moнетарное золото и СДР</v>
          </cell>
          <cell r="D254">
            <v>6227</v>
          </cell>
          <cell r="J254" t="str">
            <v>6227: Внешние дебиторы: Производные финансовые инструменты и опционы на акции для работников</v>
          </cell>
        </row>
        <row r="255">
          <cell r="A255" t="str">
            <v>6222:  Внешние дебиторы: Валюта и депозиты</v>
          </cell>
          <cell r="D255">
            <v>6228</v>
          </cell>
          <cell r="J255" t="str">
            <v>6228: Внешние дебиторы: Прочая дебиторская задолженность</v>
          </cell>
        </row>
        <row r="256">
          <cell r="A256" t="str">
            <v>6223:  Внешние дебиторы: Долговые ценные бумаги</v>
          </cell>
          <cell r="D256">
            <v>63</v>
          </cell>
          <cell r="J256" t="str">
            <v>63: Обязательства</v>
          </cell>
        </row>
        <row r="257">
          <cell r="A257" t="str">
            <v>6224:  Внешние дебиторы: Кредиты и займы</v>
          </cell>
          <cell r="D257">
            <v>6301</v>
          </cell>
          <cell r="J257" t="str">
            <v>6301: Обязательства: Специальные права заимствования (СДР) [6321]</v>
          </cell>
        </row>
        <row r="258">
          <cell r="A258" t="str">
            <v xml:space="preserve">6225:  Внешние дебиторы: Акционерный капитал и доли в инвестиционных фондах </v>
          </cell>
          <cell r="D258">
            <v>6302</v>
          </cell>
          <cell r="J258" t="str">
            <v>6302: Обязательства: Валюта и депозиты [6312+6322]</v>
          </cell>
        </row>
        <row r="259">
          <cell r="A259" t="str">
            <v xml:space="preserve">6226:  Внешние дебиторы: Программы страхования, пенсионного обеспечения и стандартных гарантий </v>
          </cell>
          <cell r="D259">
            <v>6303</v>
          </cell>
          <cell r="J259" t="str">
            <v>6303: Обязательства: Долговые ценные бумаги [6313+6323]</v>
          </cell>
        </row>
        <row r="260">
          <cell r="A260" t="str">
            <v xml:space="preserve">6227:  Внешние дебиторы: Производные финансовые инструменты и опционы на акции для работников </v>
          </cell>
          <cell r="D260">
            <v>6304</v>
          </cell>
          <cell r="J260" t="str">
            <v>6304: Обязательства: Кредиты и займы [6314+6324]</v>
          </cell>
        </row>
        <row r="261">
          <cell r="A261" t="str">
            <v>6228:  Внешние дебиторы: Прочая дебиторская задолженность</v>
          </cell>
          <cell r="D261">
            <v>6305</v>
          </cell>
          <cell r="J261" t="str">
            <v>6305: Обязательства: Акционерный капитал и доли в инвестиционных фондах [6315+6325]</v>
          </cell>
        </row>
        <row r="262">
          <cell r="A262" t="str">
            <v>63:  Обязательства</v>
          </cell>
          <cell r="D262">
            <v>6306</v>
          </cell>
          <cell r="J262" t="str">
            <v>6306: Обязательства: Программы страхования, пенсионного обеспечения и стандартных гарантий [6316+6326]</v>
          </cell>
        </row>
        <row r="263">
          <cell r="D263">
            <v>63061</v>
          </cell>
          <cell r="J263" t="str">
            <v>63061: Страховые технические резервы, кроме страхования жизни</v>
          </cell>
        </row>
        <row r="264">
          <cell r="D264">
            <v>63062</v>
          </cell>
          <cell r="J264" t="str">
            <v>63062: Права на страхование жизни и аннуитеты</v>
          </cell>
        </row>
        <row r="265">
          <cell r="D265">
            <v>63063</v>
          </cell>
          <cell r="J265" t="str">
            <v>63063: Права на пенсии</v>
          </cell>
        </row>
        <row r="266">
          <cell r="D266">
            <v>63064</v>
          </cell>
          <cell r="J266" t="str">
            <v>63064: Требования пенсионных фондов к управляющим пенсионными программами</v>
          </cell>
        </row>
        <row r="267">
          <cell r="D267">
            <v>63065</v>
          </cell>
          <cell r="J267" t="str">
            <v>63065: Положения о востребования в рамках программ стандартных гарантиях</v>
          </cell>
        </row>
        <row r="268">
          <cell r="A268" t="str">
            <v xml:space="preserve">6301:  Обязательства: Специальные права заимствования (СДР) [6321] </v>
          </cell>
          <cell r="D268">
            <v>6307</v>
          </cell>
          <cell r="J268" t="str">
            <v>6307: Обязательства: Производные финансовые инструменты и опционы на акции для работников [6317+6327]</v>
          </cell>
        </row>
        <row r="269">
          <cell r="A269" t="str">
            <v>6302:  Обязательства: Валюта и депозиты [6312+6322]</v>
          </cell>
          <cell r="D269">
            <v>6308</v>
          </cell>
          <cell r="J269" t="str">
            <v>6308: Обязательства: Прочая кредиторская задолженность [6318+6328]</v>
          </cell>
        </row>
        <row r="270">
          <cell r="A270" t="str">
            <v>6303:  Обязательства: Долговые ценные бумаги [6313+6323]</v>
          </cell>
          <cell r="D270">
            <v>631</v>
          </cell>
          <cell r="J270" t="str">
            <v>631: Внутренние кредиторы</v>
          </cell>
        </row>
        <row r="271">
          <cell r="A271" t="str">
            <v>6304:  Обязательства: Кредиты и займы [6314+6324]</v>
          </cell>
          <cell r="D271">
            <v>6312</v>
          </cell>
          <cell r="J271" t="str">
            <v>6312: Внутренние кредиторы: Валюта и депозиты</v>
          </cell>
        </row>
        <row r="272">
          <cell r="A272" t="str">
            <v>6305:  Обязательства: Акционерный капитал и доли в инвестиционных фондах [6315+6325]</v>
          </cell>
          <cell r="D272">
            <v>6313</v>
          </cell>
          <cell r="J272" t="str">
            <v>6313: Внутренние кредиторы: Долговые ценные бумаги</v>
          </cell>
        </row>
        <row r="273">
          <cell r="A273" t="str">
            <v>6306:  Обязательства: Программы страхования, пенсионного обеспечения и стандартных гарантий [6316+6326]</v>
          </cell>
          <cell r="D273">
            <v>6314</v>
          </cell>
          <cell r="J273" t="str">
            <v>6314: Внутренние кредиторы: Кредиты и займы</v>
          </cell>
        </row>
        <row r="274">
          <cell r="A274" t="str">
            <v>6307:  Обязательства: Производные финансовые инструменты и опционы на акции для работников [6317+6327]</v>
          </cell>
          <cell r="D274">
            <v>6315</v>
          </cell>
          <cell r="J274" t="str">
            <v>6315: Внутренние кредиторы: Акционерный капитал и доли в инвестиционных фондах</v>
          </cell>
        </row>
        <row r="275">
          <cell r="A275" t="str">
            <v>6308:  Обязательства: Прочая кредиторская задолженность  [6318+6328]</v>
          </cell>
          <cell r="D275">
            <v>6316</v>
          </cell>
          <cell r="J275" t="str">
            <v>6316: Внутренние кредиторы: Программы страхования, пенсионного обеспечения и стандартных гарантий</v>
          </cell>
        </row>
        <row r="276">
          <cell r="A276" t="str">
            <v>631:  Внутренние кредиторы</v>
          </cell>
          <cell r="D276">
            <v>6317</v>
          </cell>
          <cell r="J276" t="str">
            <v>6317: Внутренние кредиторы: Производные финансовые инструменты и опционы на акции для работников</v>
          </cell>
        </row>
        <row r="277">
          <cell r="D277">
            <v>6318</v>
          </cell>
          <cell r="J277" t="str">
            <v>6318: Внутренние кредиторы: Прочая кредиторская задолженность</v>
          </cell>
        </row>
        <row r="278">
          <cell r="D278">
            <v>632</v>
          </cell>
          <cell r="J278" t="str">
            <v>632: Внешние кредиторы</v>
          </cell>
        </row>
        <row r="279">
          <cell r="D279">
            <v>6321</v>
          </cell>
          <cell r="J279" t="str">
            <v>6321: Внешние кредиторы: Специальные права заимствования (СДР)</v>
          </cell>
        </row>
        <row r="280">
          <cell r="D280">
            <v>6322</v>
          </cell>
          <cell r="J280" t="str">
            <v>6322: Внешние кредиторы: Валюта и депозиты</v>
          </cell>
        </row>
        <row r="281">
          <cell r="D281">
            <v>6323</v>
          </cell>
          <cell r="J281" t="str">
            <v>6323: Внешние кредиторы: Долговые ценные бумаги</v>
          </cell>
        </row>
        <row r="282">
          <cell r="D282">
            <v>6324</v>
          </cell>
          <cell r="J282" t="str">
            <v>6324: Внешние кредиторы: Кредиты и займы</v>
          </cell>
        </row>
        <row r="283">
          <cell r="D283">
            <v>6325</v>
          </cell>
          <cell r="J283" t="str">
            <v>6325: Внешние кредиторы: Акционерный капитал и доли в инвестиционных фондах</v>
          </cell>
        </row>
        <row r="284">
          <cell r="A284" t="str">
            <v>6312:  Внутренние кредиторы: Валюта и депозиты</v>
          </cell>
          <cell r="D284">
            <v>6326</v>
          </cell>
          <cell r="J284" t="str">
            <v>6326: Внешние кредиторы: Программы страхования, пенсионного обеспечения и стандартных гарантий</v>
          </cell>
        </row>
        <row r="285">
          <cell r="A285" t="str">
            <v>6313:  Внутренние кредиторы: Долговые ценные бумаги</v>
          </cell>
          <cell r="D285">
            <v>6327</v>
          </cell>
          <cell r="J285" t="str">
            <v>6327: Внешние кредиторы: Производные финансовые инструменты и опционы на акции для работников</v>
          </cell>
        </row>
        <row r="286">
          <cell r="A286" t="str">
            <v>6314:  Внутренние кредиторы: Кредиты и займы</v>
          </cell>
          <cell r="D286">
            <v>6328</v>
          </cell>
          <cell r="J286" t="str">
            <v>6328: Внешние кредиторы: Прочая кредиторская задолженность</v>
          </cell>
        </row>
        <row r="287">
          <cell r="A287" t="e">
            <v>#REF!</v>
          </cell>
          <cell r="D287">
            <v>7</v>
          </cell>
          <cell r="J287" t="str">
            <v>7: СОВОКУПНЫЕ РАСХОДЫ [=2M]</v>
          </cell>
        </row>
        <row r="288">
          <cell r="A288" t="e">
            <v>#REF!</v>
          </cell>
          <cell r="D288">
            <v>701</v>
          </cell>
          <cell r="J288" t="str">
            <v>701: Государственные слубжы общего назначения</v>
          </cell>
        </row>
        <row r="289">
          <cell r="D289">
            <v>7011</v>
          </cell>
          <cell r="J289" t="str">
            <v>7011: Исполнительные и законодательные органы, бюджетно-финансовые вопросы, международные отношения</v>
          </cell>
        </row>
        <row r="290">
          <cell r="D290">
            <v>7012</v>
          </cell>
          <cell r="J290" t="str">
            <v>7012: Иностранная экономическая помощь</v>
          </cell>
        </row>
        <row r="291">
          <cell r="D291">
            <v>7013</v>
          </cell>
          <cell r="J291" t="str">
            <v>7013: Общие службы</v>
          </cell>
        </row>
        <row r="292">
          <cell r="D292">
            <v>7014</v>
          </cell>
          <cell r="J292" t="str">
            <v>7014: Фундаментальные исследования</v>
          </cell>
        </row>
        <row r="293">
          <cell r="D293">
            <v>7015</v>
          </cell>
          <cell r="J293" t="str">
            <v>7015: НИОКР, связанные с государственными службами общего назначения</v>
          </cell>
        </row>
        <row r="294">
          <cell r="D294">
            <v>7016</v>
          </cell>
          <cell r="J294" t="str">
            <v>7016: Государственные службы общего назначения, не отнесенные к другим категориям</v>
          </cell>
        </row>
        <row r="295">
          <cell r="A295" t="e">
            <v>#REF!</v>
          </cell>
          <cell r="D295">
            <v>7017</v>
          </cell>
          <cell r="J295" t="str">
            <v>7017: Операции, связанные с государственным долгом</v>
          </cell>
        </row>
        <row r="296">
          <cell r="A296" t="e">
            <v>#REF!</v>
          </cell>
          <cell r="D296">
            <v>7018</v>
          </cell>
          <cell r="J296" t="str">
            <v>7018: Tрансферты общего характера между органами государственного управления различного уровня</v>
          </cell>
        </row>
        <row r="297">
          <cell r="A297" t="e">
            <v>#REF!</v>
          </cell>
          <cell r="D297">
            <v>702</v>
          </cell>
          <cell r="J297" t="str">
            <v>702: Оборона</v>
          </cell>
        </row>
        <row r="298">
          <cell r="D298">
            <v>7021</v>
          </cell>
          <cell r="J298" t="str">
            <v>7021: Вооруженные силы</v>
          </cell>
        </row>
        <row r="299">
          <cell r="D299">
            <v>7022</v>
          </cell>
          <cell r="J299" t="str">
            <v>7022: Гражданская оборона</v>
          </cell>
        </row>
        <row r="300">
          <cell r="D300">
            <v>7023</v>
          </cell>
          <cell r="J300" t="str">
            <v>7023: Иностранная военная помощь</v>
          </cell>
        </row>
        <row r="301">
          <cell r="D301">
            <v>7024</v>
          </cell>
          <cell r="J301" t="str">
            <v>7024: НИОКР в области обороны</v>
          </cell>
        </row>
        <row r="302">
          <cell r="D302">
            <v>7025</v>
          </cell>
          <cell r="J302" t="str">
            <v>7025: Вопросы обороны, не отнесенные к другим категориям</v>
          </cell>
        </row>
        <row r="303">
          <cell r="A303" t="e">
            <v>#REF!</v>
          </cell>
          <cell r="D303">
            <v>703</v>
          </cell>
          <cell r="J303" t="str">
            <v>703: Обшественный порядок и безопасность</v>
          </cell>
        </row>
        <row r="304">
          <cell r="D304">
            <v>7031</v>
          </cell>
          <cell r="J304" t="str">
            <v>7031: Полицейские службы</v>
          </cell>
        </row>
        <row r="305">
          <cell r="D305">
            <v>7032</v>
          </cell>
          <cell r="J305" t="str">
            <v>7032: Пожарная охрана</v>
          </cell>
        </row>
        <row r="306">
          <cell r="D306">
            <v>7033</v>
          </cell>
          <cell r="J306" t="str">
            <v>7033: Суды</v>
          </cell>
        </row>
        <row r="307">
          <cell r="D307">
            <v>7034</v>
          </cell>
          <cell r="J307" t="str">
            <v>7034: Тюрьмы</v>
          </cell>
        </row>
        <row r="308">
          <cell r="D308">
            <v>7035</v>
          </cell>
          <cell r="J308" t="str">
            <v>7035: НИОКР, связанные с вопросами общественного порядка и безопасности</v>
          </cell>
        </row>
        <row r="309">
          <cell r="D309">
            <v>7036</v>
          </cell>
          <cell r="J309" t="str">
            <v>7036: Вопросы общественного порядка и безопасности, не отнесенные к другим категориям</v>
          </cell>
        </row>
        <row r="310">
          <cell r="A310" t="str">
            <v xml:space="preserve">7:  СОВОКУПНЫЕ РАСХОДЫ [=2M] </v>
          </cell>
          <cell r="D310">
            <v>704</v>
          </cell>
          <cell r="J310" t="str">
            <v>704: Экономические вопросы</v>
          </cell>
        </row>
        <row r="311">
          <cell r="D311">
            <v>7041</v>
          </cell>
          <cell r="J311" t="str">
            <v>7041: Общие экономические и коммерческие вопросы и вопросы, относящиеся к рабочей силе</v>
          </cell>
        </row>
        <row r="312">
          <cell r="A312" t="str">
            <v>701:  Государственные слубжы общего назначения</v>
          </cell>
          <cell r="D312">
            <v>7042</v>
          </cell>
          <cell r="J312" t="str">
            <v>7042: Сельское хозяйство, лесное хозяйство, рыболовство и охота</v>
          </cell>
        </row>
        <row r="313">
          <cell r="A313" t="str">
            <v xml:space="preserve">7017:  Операции, связанные с государственным долгом </v>
          </cell>
          <cell r="D313">
            <v>7043</v>
          </cell>
          <cell r="J313" t="str">
            <v>7043: Топливо и энергетика</v>
          </cell>
        </row>
        <row r="314">
          <cell r="A314" t="str">
            <v>7018:  Tрансферты общего характера между органами государственного управления различного уровня</v>
          </cell>
          <cell r="D314">
            <v>7044</v>
          </cell>
          <cell r="J314" t="str">
            <v>7044: Горнодобывающая промышленность, обрабатывающая промышленность и строительство</v>
          </cell>
        </row>
        <row r="315">
          <cell r="A315" t="str">
            <v xml:space="preserve">702:  Оборона </v>
          </cell>
          <cell r="D315">
            <v>7045</v>
          </cell>
          <cell r="J315" t="str">
            <v>7045: Tранспорт</v>
          </cell>
        </row>
        <row r="316">
          <cell r="A316" t="str">
            <v>703:  Обшественный порядок и безопасность</v>
          </cell>
          <cell r="D316">
            <v>7046</v>
          </cell>
          <cell r="J316" t="str">
            <v>7046: Cвязь</v>
          </cell>
        </row>
        <row r="317">
          <cell r="D317">
            <v>7047</v>
          </cell>
          <cell r="J317" t="str">
            <v>7047: Прочие отрасли</v>
          </cell>
        </row>
        <row r="318">
          <cell r="D318">
            <v>7048</v>
          </cell>
          <cell r="J318" t="str">
            <v>7048: НИОКР, связанные с экономическими вопросами</v>
          </cell>
        </row>
        <row r="319">
          <cell r="D319">
            <v>7049</v>
          </cell>
          <cell r="J319" t="str">
            <v>7049: Экономические вопросы, не отнесенные к другим категориям</v>
          </cell>
        </row>
        <row r="320">
          <cell r="A320" t="str">
            <v xml:space="preserve">704:  Экономические вопросы </v>
          </cell>
          <cell r="D320">
            <v>705</v>
          </cell>
          <cell r="J320" t="str">
            <v>705: Охрана окружающей среды</v>
          </cell>
        </row>
        <row r="321">
          <cell r="D321">
            <v>7051</v>
          </cell>
          <cell r="J321" t="str">
            <v>7051: Сбор и удаление отходов</v>
          </cell>
        </row>
        <row r="322">
          <cell r="D322">
            <v>7052</v>
          </cell>
          <cell r="J322" t="str">
            <v>7052: Удаление и очистка сточных вод</v>
          </cell>
        </row>
        <row r="323">
          <cell r="D323">
            <v>7053</v>
          </cell>
          <cell r="J323" t="str">
            <v>7053: Борьба с загрязнением окружающей среды</v>
          </cell>
        </row>
        <row r="324">
          <cell r="D324">
            <v>7054</v>
          </cell>
          <cell r="J324" t="str">
            <v>7054: Зашита биоразнообразия и охрана ландшафта</v>
          </cell>
        </row>
        <row r="325">
          <cell r="D325">
            <v>7055</v>
          </cell>
          <cell r="J325" t="str">
            <v>7055: НИОКР в области охраны окружающей среды</v>
          </cell>
        </row>
        <row r="326">
          <cell r="D326">
            <v>7056</v>
          </cell>
          <cell r="J326" t="str">
            <v>7056: Вопросы охраны окружающей среды, не отнесенные к другим категориям</v>
          </cell>
        </row>
        <row r="327">
          <cell r="A327" t="str">
            <v xml:space="preserve">7042:  Сельское хозяйство, лесное хозяйство, рыболовство и охота </v>
          </cell>
          <cell r="D327">
            <v>706</v>
          </cell>
          <cell r="J327" t="str">
            <v>706: Жилищные и коммунальные услуги</v>
          </cell>
        </row>
        <row r="328">
          <cell r="D328">
            <v>7061</v>
          </cell>
          <cell r="J328" t="str">
            <v>7061: Жилищное строительство</v>
          </cell>
        </row>
        <row r="329">
          <cell r="D329">
            <v>7062</v>
          </cell>
          <cell r="J329" t="str">
            <v>7062: Коммунальное развитие</v>
          </cell>
        </row>
        <row r="330">
          <cell r="D330">
            <v>7063</v>
          </cell>
          <cell r="J330" t="str">
            <v>7063: Водоснабжение</v>
          </cell>
        </row>
        <row r="331">
          <cell r="D331">
            <v>7064</v>
          </cell>
          <cell r="J331" t="str">
            <v>7064: Освещение улиц</v>
          </cell>
        </row>
        <row r="332">
          <cell r="D332">
            <v>7065</v>
          </cell>
          <cell r="J332" t="str">
            <v>7065: НИОКР в области жилищных и коммунальных услуг</v>
          </cell>
        </row>
        <row r="333">
          <cell r="D333">
            <v>7066</v>
          </cell>
          <cell r="J333" t="str">
            <v>7066: Жилищные и коммунальные услуги, не отнесенные к другим категориям</v>
          </cell>
        </row>
        <row r="334">
          <cell r="D334">
            <v>707</v>
          </cell>
          <cell r="J334" t="str">
            <v>707: Здравоохранение</v>
          </cell>
        </row>
        <row r="335">
          <cell r="D335">
            <v>7071</v>
          </cell>
          <cell r="J335" t="str">
            <v>7071: Meдицинская продукция, оборудование и изделия, используемые в медицине</v>
          </cell>
        </row>
        <row r="336">
          <cell r="A336" t="str">
            <v xml:space="preserve">7043:  Топливо и энергетика </v>
          </cell>
          <cell r="D336">
            <v>7072</v>
          </cell>
          <cell r="J336" t="str">
            <v>7072: Амбулаторные услуги</v>
          </cell>
        </row>
        <row r="337">
          <cell r="A337" t="str">
            <v xml:space="preserve">7044:  Горнодобывающая промышленность, обрабатывающая промышленность и строительство </v>
          </cell>
          <cell r="D337">
            <v>7073</v>
          </cell>
          <cell r="J337" t="str">
            <v>7073: Услуги больниц</v>
          </cell>
        </row>
        <row r="338">
          <cell r="A338" t="str">
            <v xml:space="preserve">7045:  Tранспорт </v>
          </cell>
          <cell r="D338">
            <v>7074</v>
          </cell>
          <cell r="J338" t="str">
            <v>7074: Услуги в области здравоохранения</v>
          </cell>
        </row>
        <row r="339">
          <cell r="D339">
            <v>7075</v>
          </cell>
          <cell r="J339" t="str">
            <v>7075: НИОКР в области здравоохранения</v>
          </cell>
        </row>
        <row r="340">
          <cell r="D340">
            <v>7076</v>
          </cell>
          <cell r="J340" t="str">
            <v>7076: Вопросы здравоохранения, не отнесенные к другим категориям</v>
          </cell>
        </row>
        <row r="341">
          <cell r="A341" t="str">
            <v xml:space="preserve">7046:  Cвязь </v>
          </cell>
          <cell r="D341">
            <v>708</v>
          </cell>
          <cell r="J341" t="str">
            <v>708: Отдых, культура и религия</v>
          </cell>
        </row>
        <row r="342">
          <cell r="D342">
            <v>7081</v>
          </cell>
          <cell r="J342" t="str">
            <v>7081: Услуги в области организации отдыха и занятий спортом</v>
          </cell>
        </row>
        <row r="343">
          <cell r="D343">
            <v>7082</v>
          </cell>
          <cell r="J343" t="str">
            <v>7082: Услуги в области культуры</v>
          </cell>
        </row>
        <row r="344">
          <cell r="D344">
            <v>7083</v>
          </cell>
          <cell r="J344" t="str">
            <v>7083: Услуги в области радио- и телевещания и издательского дела</v>
          </cell>
        </row>
        <row r="345">
          <cell r="D345">
            <v>7084</v>
          </cell>
          <cell r="J345" t="str">
            <v>7084: Религиозные и другие общественные услуги</v>
          </cell>
        </row>
        <row r="346">
          <cell r="D346">
            <v>7085</v>
          </cell>
          <cell r="J346" t="str">
            <v>7085: НИОКР в области отдыха, культуры и религии</v>
          </cell>
        </row>
        <row r="347">
          <cell r="D347">
            <v>7086</v>
          </cell>
          <cell r="J347" t="str">
            <v>7086: Вопросы отдыха, культуры и религии, не отнесенные к другим категориям</v>
          </cell>
        </row>
        <row r="348">
          <cell r="A348" t="str">
            <v>705:  Охрана окружающей среды</v>
          </cell>
          <cell r="D348">
            <v>709</v>
          </cell>
          <cell r="J348" t="str">
            <v>709: Образование</v>
          </cell>
        </row>
        <row r="349">
          <cell r="A349" t="str">
            <v xml:space="preserve">706:  Жилищные и коммунальные услуги </v>
          </cell>
          <cell r="D349">
            <v>7091</v>
          </cell>
          <cell r="J349" t="str">
            <v>7091: Дошкольное и начальное образование</v>
          </cell>
        </row>
        <row r="350">
          <cell r="D350">
            <v>7092</v>
          </cell>
          <cell r="J350" t="str">
            <v>7092: Среднее образование</v>
          </cell>
        </row>
        <row r="351">
          <cell r="D351">
            <v>7093</v>
          </cell>
          <cell r="J351" t="str">
            <v>7093: Продолженное среднее образование</v>
          </cell>
        </row>
        <row r="352">
          <cell r="D352">
            <v>7094</v>
          </cell>
          <cell r="J352" t="str">
            <v>7094: Высшее образование</v>
          </cell>
        </row>
        <row r="353">
          <cell r="D353">
            <v>7095</v>
          </cell>
          <cell r="J353" t="str">
            <v>7095: Образование, не подразделенное по ступеням</v>
          </cell>
        </row>
        <row r="354">
          <cell r="D354">
            <v>7096</v>
          </cell>
          <cell r="J354" t="str">
            <v>7096: Вспомогательные услуги в системе образования</v>
          </cell>
        </row>
        <row r="355">
          <cell r="D355">
            <v>7097</v>
          </cell>
          <cell r="J355" t="str">
            <v>7097: НИОКР в области образования</v>
          </cell>
        </row>
        <row r="356">
          <cell r="D356">
            <v>7098</v>
          </cell>
          <cell r="J356" t="str">
            <v>7098: Вопросы образования, не отнесенные к другим категориям</v>
          </cell>
        </row>
        <row r="357">
          <cell r="D357">
            <v>710</v>
          </cell>
          <cell r="J357" t="str">
            <v>710: Социальная защита</v>
          </cell>
        </row>
        <row r="358">
          <cell r="D358">
            <v>7101</v>
          </cell>
          <cell r="J358" t="str">
            <v>7101: Заболеваемость и нетрудоспособность</v>
          </cell>
        </row>
        <row r="359">
          <cell r="D359">
            <v>7102</v>
          </cell>
          <cell r="J359" t="str">
            <v>7102: Старость</v>
          </cell>
        </row>
        <row r="360">
          <cell r="D360">
            <v>7103</v>
          </cell>
          <cell r="J360" t="str">
            <v>7103: Иждивенцы, оставшиеся без кормильца</v>
          </cell>
        </row>
        <row r="361">
          <cell r="D361">
            <v>7104</v>
          </cell>
          <cell r="J361" t="str">
            <v>7104: Семья и дети</v>
          </cell>
        </row>
        <row r="362">
          <cell r="D362">
            <v>7105</v>
          </cell>
          <cell r="J362" t="str">
            <v>7105: Безработица</v>
          </cell>
        </row>
        <row r="363">
          <cell r="D363">
            <v>7106</v>
          </cell>
          <cell r="J363" t="str">
            <v>7106: Жилье</v>
          </cell>
        </row>
        <row r="364">
          <cell r="D364">
            <v>7107</v>
          </cell>
          <cell r="J364" t="str">
            <v>7107: Вопросы социальное неустроенности, не отнесенные к другим категориям</v>
          </cell>
        </row>
        <row r="365">
          <cell r="D365">
            <v>7108</v>
          </cell>
          <cell r="J365" t="str">
            <v>7108: НИОКР в области социальной защиты</v>
          </cell>
        </row>
        <row r="366">
          <cell r="D366">
            <v>7109</v>
          </cell>
          <cell r="J366" t="str">
            <v>7109: Вопросы социальной защиты, не отнесенные к другим категориям</v>
          </cell>
        </row>
        <row r="367">
          <cell r="D367" t="str">
            <v>8А</v>
          </cell>
          <cell r="J367" t="str">
            <v>8А: ОПЕРАЦИИ С ФИНАНСОВЫМИ АКТИВАМИ И ОБЯЗАТЕЛЬСТВАМИ ПО СЕКТОРАМ КОНТРАГЕНТОВ</v>
          </cell>
        </row>
        <row r="368">
          <cell r="D368">
            <v>82</v>
          </cell>
          <cell r="J368" t="str">
            <v>82: Чистое приобретение финансовых активов [=32]</v>
          </cell>
        </row>
        <row r="369">
          <cell r="D369">
            <v>821</v>
          </cell>
          <cell r="J369" t="str">
            <v>821: Внутренние дебиторы [=321]</v>
          </cell>
        </row>
        <row r="370">
          <cell r="D370">
            <v>8211</v>
          </cell>
          <cell r="J370" t="str">
            <v>8211: Внутренние дебиторы: Сектор государственного управления</v>
          </cell>
        </row>
        <row r="371">
          <cell r="D371">
            <v>8212</v>
          </cell>
          <cell r="J371" t="str">
            <v>8212: Внутренние дебиторы: Центральный банк</v>
          </cell>
        </row>
        <row r="372">
          <cell r="D372">
            <v>8213</v>
          </cell>
          <cell r="J372" t="str">
            <v>8213: Внутренние дебиторы: Корпорации, принимающие депозиты, кроме центрального банка</v>
          </cell>
        </row>
        <row r="373">
          <cell r="D373">
            <v>8214</v>
          </cell>
          <cell r="J373" t="str">
            <v>8214: Внутренние дебиторы: Другие финансовые корпорации</v>
          </cell>
        </row>
        <row r="374">
          <cell r="D374">
            <v>8215</v>
          </cell>
          <cell r="J374" t="str">
            <v>8215: Внутренние дебиторы: Нефинансовсые корпорации</v>
          </cell>
        </row>
        <row r="375">
          <cell r="D375">
            <v>8216</v>
          </cell>
          <cell r="J375" t="str">
            <v>8216: Внутренние дебиторы: Домашние хозяйства и некоммерческие организации, обслуживающие домашние хозяйства</v>
          </cell>
        </row>
        <row r="376">
          <cell r="D376">
            <v>822</v>
          </cell>
          <cell r="J376" t="str">
            <v>822: Внешние дебиторы [=322]</v>
          </cell>
        </row>
        <row r="377">
          <cell r="D377">
            <v>8221</v>
          </cell>
          <cell r="J377" t="str">
            <v>8221: Внешние дебиторы: Сектор государственного управления</v>
          </cell>
        </row>
        <row r="378">
          <cell r="D378">
            <v>8227</v>
          </cell>
          <cell r="J378" t="str">
            <v>8227: Внешние дебиторы: Международные организации</v>
          </cell>
        </row>
        <row r="379">
          <cell r="D379">
            <v>8228</v>
          </cell>
          <cell r="J379" t="str">
            <v>8228: Внешние дебиторы: Финансовые корпорации, помимо международных организаций</v>
          </cell>
        </row>
        <row r="380">
          <cell r="D380">
            <v>8229</v>
          </cell>
          <cell r="J380" t="str">
            <v>8229: Внешние дебиторы: Другие нерезиденты</v>
          </cell>
        </row>
        <row r="381">
          <cell r="D381">
            <v>83</v>
          </cell>
          <cell r="J381" t="str">
            <v>83: Чистое принятие обязательств [=33]</v>
          </cell>
        </row>
        <row r="382">
          <cell r="D382">
            <v>831</v>
          </cell>
          <cell r="J382" t="str">
            <v>831: Внутренние кредиторы [=331]</v>
          </cell>
        </row>
        <row r="383">
          <cell r="D383">
            <v>8311</v>
          </cell>
          <cell r="J383" t="str">
            <v>8311: Внутренние кредиторы: Сектор государственного управления</v>
          </cell>
        </row>
        <row r="384">
          <cell r="D384">
            <v>8312</v>
          </cell>
          <cell r="J384" t="str">
            <v>8312: Внутренние кредиторы: Центральный банк</v>
          </cell>
        </row>
        <row r="385">
          <cell r="D385">
            <v>8313</v>
          </cell>
          <cell r="J385" t="str">
            <v>8313: Внутренние кредиторы: Корпорации, принимающие депозиты, кроме центрального банка</v>
          </cell>
        </row>
        <row r="386">
          <cell r="D386">
            <v>8314</v>
          </cell>
          <cell r="J386" t="str">
            <v>8314: Внутренние кредиторы: Другие финансовые корпорации</v>
          </cell>
        </row>
        <row r="387">
          <cell r="D387">
            <v>8315</v>
          </cell>
          <cell r="J387" t="str">
            <v>8315: Внутренние кредиторы: Нефинансовсые корпорации</v>
          </cell>
        </row>
        <row r="388">
          <cell r="D388">
            <v>8316</v>
          </cell>
          <cell r="J388" t="str">
            <v>8316: Внутренние кредиторы: Домашние хозяйства и некоммерческие организации, обслуживающие домашние хозяйства</v>
          </cell>
        </row>
        <row r="389">
          <cell r="D389">
            <v>832</v>
          </cell>
          <cell r="J389" t="str">
            <v>832: Внешние кредиторы [=332]</v>
          </cell>
        </row>
        <row r="390">
          <cell r="D390">
            <v>8321</v>
          </cell>
          <cell r="J390" t="str">
            <v>8321: Внешние кредиторы: Сектор государственного управления</v>
          </cell>
        </row>
        <row r="391">
          <cell r="D391">
            <v>8327</v>
          </cell>
          <cell r="J391" t="str">
            <v>8327: Внешние кредиторы: Международные организации</v>
          </cell>
        </row>
        <row r="392">
          <cell r="D392">
            <v>8328</v>
          </cell>
          <cell r="J392" t="str">
            <v>8328: Внешние кредиторы: Финансовые корпорации, помимо международных организаций</v>
          </cell>
        </row>
        <row r="393">
          <cell r="D393">
            <v>8329</v>
          </cell>
          <cell r="J393" t="str">
            <v>8329: Внешние кредиторы: Другие нерезиденты</v>
          </cell>
        </row>
        <row r="394">
          <cell r="D394" t="str">
            <v>8B</v>
          </cell>
          <cell r="J394" t="str">
            <v>8B: ПОЗИЦИИ ПО ЗАПАСАМ ФИНАНСОВЫХ АКТИВОВ И ОБЯЗАТЕЛЬСТВ ПО СЕКТОРАМ КОНТРАГЕНТОВ</v>
          </cell>
        </row>
        <row r="395">
          <cell r="D395" t="str">
            <v>682</v>
          </cell>
          <cell r="J395" t="str">
            <v>682: Финансовые активы [=62]</v>
          </cell>
        </row>
        <row r="396">
          <cell r="D396" t="str">
            <v>6821</v>
          </cell>
          <cell r="J396" t="str">
            <v>6821: Внутренние дебиторы [=621]</v>
          </cell>
        </row>
        <row r="397">
          <cell r="D397" t="str">
            <v>68211</v>
          </cell>
          <cell r="J397" t="str">
            <v>68211: Внутренние дебиторы: Сектор государственного управления</v>
          </cell>
        </row>
        <row r="398">
          <cell r="D398" t="str">
            <v>68212</v>
          </cell>
          <cell r="J398" t="str">
            <v>68212: Внутренние дебиторы: Центральный банк</v>
          </cell>
        </row>
        <row r="399">
          <cell r="D399" t="str">
            <v>68213</v>
          </cell>
          <cell r="J399" t="str">
            <v>68213: Внутренние дебиторы: Корпорации, принимающие депозиты, кроме центрального банка</v>
          </cell>
        </row>
        <row r="400">
          <cell r="D400" t="str">
            <v>68214</v>
          </cell>
          <cell r="J400" t="str">
            <v>68214: Внутренние дебиторы: Другие финансовые корпорации</v>
          </cell>
        </row>
        <row r="401">
          <cell r="D401" t="str">
            <v>68215</v>
          </cell>
          <cell r="J401" t="str">
            <v>68215: Внутренние дебиторы: Нефинансовсые корпорации</v>
          </cell>
        </row>
        <row r="402">
          <cell r="D402" t="str">
            <v>68216</v>
          </cell>
          <cell r="J402" t="str">
            <v>68216: Внутренние дебиторы: Домашние хозяйства и некоммерческие организации, обслуживающие домашние хозяйства</v>
          </cell>
        </row>
        <row r="403">
          <cell r="D403" t="str">
            <v>6822</v>
          </cell>
          <cell r="J403" t="str">
            <v>6822: Внешние дебиторы [=622]</v>
          </cell>
        </row>
        <row r="404">
          <cell r="D404" t="str">
            <v>68221</v>
          </cell>
          <cell r="J404" t="str">
            <v>68221: Внешние дебиторы: Сектор государственного управления</v>
          </cell>
        </row>
        <row r="405">
          <cell r="D405" t="str">
            <v>68227</v>
          </cell>
          <cell r="J405" t="str">
            <v>68227: Внешние дебиторы: Международные организации</v>
          </cell>
        </row>
        <row r="406">
          <cell r="D406" t="str">
            <v>68228</v>
          </cell>
          <cell r="J406" t="str">
            <v>68228: Внешние дебиторы: Финансовые корпорации, помимо международных организаций</v>
          </cell>
        </row>
        <row r="407">
          <cell r="D407" t="str">
            <v>68229</v>
          </cell>
          <cell r="J407" t="str">
            <v>68229: Внешние дебиторы: Другие нерезиденты</v>
          </cell>
        </row>
        <row r="408">
          <cell r="D408" t="str">
            <v>683</v>
          </cell>
          <cell r="J408" t="str">
            <v>683: Обязательства [=63]</v>
          </cell>
        </row>
        <row r="409">
          <cell r="D409" t="str">
            <v>6831</v>
          </cell>
          <cell r="J409" t="str">
            <v>6831: Внутренние кредиторы [=631]</v>
          </cell>
        </row>
        <row r="410">
          <cell r="D410" t="str">
            <v>68311</v>
          </cell>
          <cell r="J410" t="str">
            <v>68311: Внутренние кредиторы: Сектор государственного управления</v>
          </cell>
        </row>
        <row r="411">
          <cell r="D411" t="str">
            <v>68312</v>
          </cell>
          <cell r="J411" t="str">
            <v>68312: Внутренние кредиторы: Центральный банк</v>
          </cell>
        </row>
        <row r="412">
          <cell r="D412" t="str">
            <v>68313</v>
          </cell>
          <cell r="J412" t="str">
            <v>68313: Внутренние кредиторы: Корпорации, принимающие депозиты, кроме центрального банка</v>
          </cell>
        </row>
        <row r="413">
          <cell r="D413" t="str">
            <v>68314</v>
          </cell>
          <cell r="J413" t="str">
            <v>68314: Внутренние кредиторы: Другие финансовые корпорации</v>
          </cell>
        </row>
        <row r="414">
          <cell r="D414" t="str">
            <v>68315</v>
          </cell>
          <cell r="J414" t="str">
            <v>68315: Внутренние кредиторы: Нефинансовсые корпорации</v>
          </cell>
        </row>
        <row r="415">
          <cell r="D415" t="str">
            <v>68316</v>
          </cell>
          <cell r="J415" t="str">
            <v>68316: Внутренние кредиторы: Домашние хозяйства и некоммерческие организации, обслуживающие домашние хозяйства</v>
          </cell>
        </row>
        <row r="416">
          <cell r="D416" t="str">
            <v>6832</v>
          </cell>
          <cell r="J416" t="str">
            <v>6832: Внешние кредиторы [=632]</v>
          </cell>
        </row>
        <row r="417">
          <cell r="D417" t="str">
            <v>68321</v>
          </cell>
          <cell r="J417" t="str">
            <v>68321: Внешние кредиторы: Сектор государственного управления</v>
          </cell>
        </row>
        <row r="418">
          <cell r="D418" t="str">
            <v>68327</v>
          </cell>
          <cell r="J418" t="str">
            <v>68327: Внешние кредиторы: Международные организации</v>
          </cell>
        </row>
        <row r="419">
          <cell r="D419" t="str">
            <v>68328</v>
          </cell>
          <cell r="J419" t="str">
            <v>68328: Внешние кредиторы: Финансовые корпорации, помимо международных организаций</v>
          </cell>
        </row>
        <row r="420">
          <cell r="D420" t="str">
            <v>68329</v>
          </cell>
          <cell r="J420" t="str">
            <v>68329: Внешние кредиторы: Другие нерезиденты</v>
          </cell>
        </row>
        <row r="421">
          <cell r="D421">
            <v>9</v>
          </cell>
          <cell r="J421" t="str">
            <v>9: ИЗМЕНЕНИЕ ЧИСТОЙ СТОИМОСТИ АКТИВОВ В СВЯЗИ С ДРУГИМИ ЭКОНОМИЧЕСКИМИ ПОТОКАМИ</v>
          </cell>
        </row>
        <row r="422">
          <cell r="D422">
            <v>91</v>
          </cell>
          <cell r="J422" t="str">
            <v>91: Другие экономические потоки нефинансовых активов</v>
          </cell>
        </row>
        <row r="423">
          <cell r="D423">
            <v>92</v>
          </cell>
          <cell r="J423" t="str">
            <v>92: Другие экономические потоки финансовых активов</v>
          </cell>
        </row>
        <row r="424">
          <cell r="D424">
            <v>93</v>
          </cell>
          <cell r="J424" t="str">
            <v>93: Другие экономические потоки обязательств</v>
          </cell>
        </row>
        <row r="425">
          <cell r="D425" t="str">
            <v>9M2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3"/>
      <sheetName val="Table4"/>
      <sheetName val="Table5"/>
      <sheetName val="Table6"/>
      <sheetName val="Table6A"/>
      <sheetName val="Table6B"/>
      <sheetName val="Table7"/>
      <sheetName val="Table8A"/>
      <sheetName val="Table8B"/>
      <sheetName val="Table9"/>
      <sheetName val="Annex1"/>
      <sheetName val="Annex2"/>
      <sheetName val="Consolidation Checks"/>
      <sheetName val="OtherThanCashData Checks Report"/>
      <sheetName val="Cash Data Checks Report"/>
      <sheetName val="Report Form"/>
    </sheetNames>
    <sheetDataSet>
      <sheetData sheetId="0" refreshError="1"/>
      <sheetData sheetId="1" refreshError="1">
        <row r="1">
          <cell r="A1" t="str">
            <v>GFSM2014_V1.51</v>
          </cell>
        </row>
        <row r="8">
          <cell r="I8" t="str">
            <v>Kazakhstan</v>
          </cell>
        </row>
        <row r="9">
          <cell r="I9" t="str">
            <v>916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3"/>
      <sheetName val="Table4"/>
      <sheetName val="Table5"/>
      <sheetName val="Table6"/>
      <sheetName val="Table6A"/>
      <sheetName val="Table6B"/>
      <sheetName val="Table7"/>
      <sheetName val="Table8A"/>
      <sheetName val="Table8B"/>
      <sheetName val="Table9"/>
      <sheetName val="Annex1"/>
      <sheetName val="Annex2"/>
      <sheetName val="Consolidation Checks"/>
      <sheetName val="OtherThanCashData Checks Report"/>
      <sheetName val="Cash Data Checks Report"/>
      <sheetName val="Report Form"/>
    </sheetNames>
    <sheetDataSet>
      <sheetData sheetId="0" refreshError="1"/>
      <sheetData sheetId="1" refreshError="1">
        <row r="1">
          <cell r="A1" t="str">
            <v>GFSM2014_V1.51</v>
          </cell>
        </row>
        <row r="8">
          <cell r="I8" t="str">
            <v>Kazakhstan</v>
          </cell>
        </row>
        <row r="9">
          <cell r="I9" t="str">
            <v>916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3"/>
      <sheetName val="Table4"/>
      <sheetName val="Table5"/>
      <sheetName val="Table6"/>
      <sheetName val="Table6A"/>
      <sheetName val="Table6B"/>
      <sheetName val="Table7"/>
      <sheetName val="Table8A"/>
      <sheetName val="Table8B"/>
      <sheetName val="Table9"/>
      <sheetName val="Annex1"/>
      <sheetName val="Annex2"/>
      <sheetName val="Consolidation Checks"/>
      <sheetName val="OtherThanCashData Checks Report"/>
      <sheetName val="Cash Data Checks Report"/>
      <sheetName val="Report Form"/>
    </sheetNames>
    <sheetDataSet>
      <sheetData sheetId="0" refreshError="1"/>
      <sheetData sheetId="1" refreshError="1">
        <row r="1">
          <cell r="A1" t="str">
            <v>GFSM2014_V1.51</v>
          </cell>
        </row>
        <row r="8">
          <cell r="I8" t="str">
            <v>Kazakhstan</v>
          </cell>
        </row>
        <row r="9">
          <cell r="I9" t="str">
            <v>916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Stmt of Govt Operations"/>
      <sheetName val="Balance Sheet"/>
      <sheetName val="Sources &amp; Uses of Cash"/>
      <sheetName val="Report Form"/>
    </sheetNames>
    <sheetDataSet>
      <sheetData sheetId="0" refreshError="1">
        <row r="12">
          <cell r="I12" t="str">
            <v>Kazakhstani Tenge (KZT)</v>
          </cell>
        </row>
        <row r="13">
          <cell r="I13" t="str">
            <v>Billion</v>
          </cell>
        </row>
      </sheetData>
      <sheetData sheetId="1" refreshError="1"/>
      <sheetData sheetId="2" refreshError="1"/>
      <sheetData sheetId="3" refreshError="1"/>
      <sheetData sheetId="4" refreshError="1"/>
      <sheetData sheetId="5" refreshError="1"/>
      <sheetData sheetId="6" refreshError="1">
        <row r="9">
          <cell r="I9" t="str">
            <v>GG</v>
          </cell>
        </row>
        <row r="10">
          <cell r="I10" t="str">
            <v>General Government</v>
          </cell>
        </row>
        <row r="11">
          <cell r="I11" t="str">
            <v>GG</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s>
    <sheetDataSet>
      <sheetData sheetId="0"/>
      <sheetData sheetId="1"/>
      <sheetData sheetId="2">
        <row r="2">
          <cell r="N2" t="str">
            <v>Select</v>
          </cell>
        </row>
        <row r="3">
          <cell r="N3" t="str">
            <v>Not available</v>
          </cell>
        </row>
        <row r="4">
          <cell r="N4" t="str">
            <v>X (final)</v>
          </cell>
        </row>
        <row r="5">
          <cell r="N5" t="str">
            <v>P (preliminary)</v>
          </cell>
        </row>
        <row r="6">
          <cell r="N6" t="str">
            <v>F (forecast)</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s>
    <sheetDataSet>
      <sheetData sheetId="0"/>
      <sheetData sheetId="1"/>
      <sheetData sheetId="2">
        <row r="2">
          <cell r="N2" t="str">
            <v>Select</v>
          </cell>
        </row>
        <row r="3">
          <cell r="N3" t="str">
            <v>Not available</v>
          </cell>
        </row>
        <row r="4">
          <cell r="N4" t="str">
            <v>X (final)</v>
          </cell>
        </row>
        <row r="5">
          <cell r="N5" t="str">
            <v>P (preliminary)</v>
          </cell>
        </row>
        <row r="6">
          <cell r="N6" t="str">
            <v>F (forecast)</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s>
    <sheetDataSet>
      <sheetData sheetId="0"/>
      <sheetData sheetId="1"/>
      <sheetData sheetId="2">
        <row r="2">
          <cell r="N2" t="str">
            <v>Select</v>
          </cell>
        </row>
        <row r="3">
          <cell r="N3" t="str">
            <v>Not available</v>
          </cell>
        </row>
        <row r="4">
          <cell r="N4" t="str">
            <v>X (final)</v>
          </cell>
        </row>
        <row r="5">
          <cell r="N5" t="str">
            <v>P (preliminary)</v>
          </cell>
        </row>
        <row r="6">
          <cell r="N6" t="str">
            <v>F (forecast)</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SOURCE BA"/>
      <sheetName val="SOURCE EA"/>
      <sheetName val="SOURCE SS"/>
      <sheetName val="SOURCE CC"/>
      <sheetName val="SOURCE CG"/>
      <sheetName val="SOURCE SG"/>
      <sheetName val="SOURCE LG"/>
      <sheetName val="SOURCE CT"/>
      <sheetName val="SOURCE GG"/>
      <sheetName val="SOURCE NFPC"/>
      <sheetName val="SOURCE NFPS"/>
      <sheetName val="SOURCE CN"/>
      <sheetName val="StatementI_Accrual"/>
      <sheetName val="Table1"/>
      <sheetName val="Table2"/>
      <sheetName val="Table3"/>
      <sheetName val="Table4"/>
      <sheetName val="Table5"/>
      <sheetName val="Table6"/>
      <sheetName val="Table7"/>
      <sheetName val="Table8"/>
      <sheetName val="Table9"/>
      <sheetName val="StatementII_Cash"/>
      <sheetName val="CODE LIST"/>
      <sheetName val="Accounting Metho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A</v>
          </cell>
        </row>
        <row r="3">
          <cell r="A3" t="str">
            <v>C</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SOURCE BA"/>
      <sheetName val="SOURCE EA"/>
      <sheetName val="SOURCE SS"/>
      <sheetName val="SOURCE CC"/>
      <sheetName val="SOURCE CG"/>
      <sheetName val="SOURCE SG"/>
      <sheetName val="SOURCE LG"/>
      <sheetName val="SOURCE CT"/>
      <sheetName val="SOURCE GG"/>
      <sheetName val="SOURCE NFPC"/>
      <sheetName val="SOURCE NFPS"/>
      <sheetName val="SOURCE CN"/>
      <sheetName val="StatementI_Accrual"/>
      <sheetName val="Table1"/>
      <sheetName val="Table2"/>
      <sheetName val="Table3"/>
      <sheetName val="Table4"/>
      <sheetName val="Table5"/>
      <sheetName val="Table6"/>
      <sheetName val="Table7"/>
      <sheetName val="Table8"/>
      <sheetName val="Table9"/>
      <sheetName val="StatementII_Cash"/>
      <sheetName val="CODE LIST"/>
      <sheetName val="Accounting Metho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A</v>
          </cell>
        </row>
        <row r="3">
          <cell r="A3" t="str">
            <v>C</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SOURCE BA"/>
      <sheetName val="SOURCE EA"/>
      <sheetName val="SOURCE SS"/>
      <sheetName val="SOURCE CC"/>
      <sheetName val="SOURCE CG"/>
      <sheetName val="SOURCE SG"/>
      <sheetName val="SOURCE LG"/>
      <sheetName val="SOURCE CT"/>
      <sheetName val="SOURCE GG"/>
      <sheetName val="SOURCE NFPC"/>
      <sheetName val="SOURCE NFPS"/>
      <sheetName val="SOURCE CN"/>
      <sheetName val="StatementI_Accrual"/>
      <sheetName val="Table1"/>
      <sheetName val="Table2"/>
      <sheetName val="Table3"/>
      <sheetName val="Table4"/>
      <sheetName val="Table5"/>
      <sheetName val="Table6"/>
      <sheetName val="Table7"/>
      <sheetName val="Table8"/>
      <sheetName val="Table9"/>
      <sheetName val="StatementII_Cash"/>
      <sheetName val="CODE LIST"/>
      <sheetName val="Accounting Metho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A</v>
          </cell>
        </row>
        <row r="3">
          <cell r="A3" t="str">
            <v>C</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Республиканский бюджет"/>
      <sheetName val="SOURCE EA"/>
      <sheetName val="SOURCE SS"/>
      <sheetName val="SOURCE CC"/>
      <sheetName val="SOURCE CG"/>
      <sheetName val="SOURCE SG"/>
      <sheetName val="Местный бюджет"/>
      <sheetName val="SOURCE CT"/>
      <sheetName val="SOURCE GG"/>
      <sheetName val="SOURCE NFPC"/>
      <sheetName val="SOURCE NFPS"/>
      <sheetName val="SOURCE CN"/>
      <sheetName val="StatementII_Cash"/>
      <sheetName val="Table1"/>
      <sheetName val="Table2"/>
      <sheetName val="Table3"/>
      <sheetName val="Table4"/>
      <sheetName val="Table5"/>
      <sheetName val="Table6"/>
      <sheetName val="Table7"/>
      <sheetName val="Table8"/>
      <sheetName val="Table9"/>
      <sheetName val="StatementI_Accrual"/>
      <sheetName val="CODE LIST"/>
      <sheetName val="Accounting Metho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3">
          <cell r="P3" t="str">
            <v>1: REVENUE [11 + 12 + 13 + 14]</v>
          </cell>
        </row>
        <row r="4">
          <cell r="P4" t="str">
            <v>11: Taxes [111 + 112 + 113 + 114 + 115 + 116]</v>
          </cell>
        </row>
        <row r="5">
          <cell r="P5" t="str">
            <v>111: Taxes on income, profits, and capital gains [1111 + 1112 + 1113]</v>
          </cell>
        </row>
        <row r="6">
          <cell r="P6" t="str">
            <v>1111: Taxes on income: Payable by individuals</v>
          </cell>
        </row>
        <row r="7">
          <cell r="P7" t="str">
            <v>1112: Taxes on income: Payable by corporations and other enterprises</v>
          </cell>
        </row>
        <row r="8">
          <cell r="P8" t="str">
            <v>1113: Taxes on income: Unallocable</v>
          </cell>
        </row>
        <row r="9">
          <cell r="P9" t="str">
            <v>112: Taxes on payroll and workforce</v>
          </cell>
        </row>
        <row r="10">
          <cell r="P10" t="str">
            <v>113: Taxes on property [1131 + 1132 + 1133 + 1134 + 1135 + 1136]</v>
          </cell>
        </row>
        <row r="11">
          <cell r="P11" t="str">
            <v>1131: Taxes on property: Recurrent taxes on immovable property</v>
          </cell>
        </row>
        <row r="12">
          <cell r="P12" t="str">
            <v>1132: Taxes on property: Recurrent taxes on net wealth</v>
          </cell>
        </row>
        <row r="13">
          <cell r="P13" t="str">
            <v>1133: Taxes on property: Estate, inheritance, and gift taxes</v>
          </cell>
        </row>
        <row r="14">
          <cell r="P14" t="str">
            <v>1134: Taxes on property: Taxes on financial and capital transactions</v>
          </cell>
        </row>
        <row r="15">
          <cell r="P15" t="str">
            <v>1135: Taxes on property: Other nonrecurrent taxes on property</v>
          </cell>
        </row>
        <row r="16">
          <cell r="P16" t="str">
            <v>1136: Taxes on property: Other recurrent taxes on property</v>
          </cell>
        </row>
        <row r="17">
          <cell r="P17" t="str">
            <v>114: Taxes on goods and services</v>
          </cell>
        </row>
        <row r="18">
          <cell r="P18" t="str">
            <v>1141: Taxes on goods and services: General taxes on goods and services [11411 + 11412 + 11413]</v>
          </cell>
        </row>
        <row r="19">
          <cell r="P19" t="str">
            <v>11411: General taxes on goods and services: Value-added taxes</v>
          </cell>
        </row>
        <row r="20">
          <cell r="P20" t="str">
            <v>11412: General taxes on goods and services: Sales taxes</v>
          </cell>
        </row>
        <row r="21">
          <cell r="P21" t="str">
            <v>11413: General taxes on goods and services: Turnover &amp; other general taxes on G &amp; S</v>
          </cell>
        </row>
        <row r="22">
          <cell r="P22" t="str">
            <v>1142: Taxes on goods and services: Excises</v>
          </cell>
        </row>
        <row r="23">
          <cell r="P23" t="str">
            <v>1143: Taxes on goods and services: Profits of fiscal monopolies</v>
          </cell>
        </row>
        <row r="24">
          <cell r="P24" t="str">
            <v>1144: Taxes on goods and services: Taxes on specific services</v>
          </cell>
        </row>
        <row r="25">
          <cell r="P25" t="str">
            <v>1145: Taxes on goods and services: Taxes on use of goods, permission to use goods [11451 + 11452]</v>
          </cell>
        </row>
        <row r="26">
          <cell r="P26" t="str">
            <v>11451: Taxes on use and permission of goods and services: Motor vehicles taxes</v>
          </cell>
        </row>
        <row r="27">
          <cell r="P27" t="str">
            <v>11452: Taxes on use and permission of goods and services: Other</v>
          </cell>
        </row>
        <row r="28">
          <cell r="P28" t="str">
            <v>1146: Taxes on goods and services: Other taxes on goods and services</v>
          </cell>
        </row>
        <row r="29">
          <cell r="P29" t="str">
            <v>115: Taxes on international trade and transactions [1151 + 1152 + 1153 + 1154 + 1155 + 1156]</v>
          </cell>
        </row>
        <row r="30">
          <cell r="P30" t="str">
            <v>1151: Taxes on international trade and transactions: Customs and other import duties</v>
          </cell>
        </row>
        <row r="31">
          <cell r="P31" t="str">
            <v>1152: Taxes on international trade and transactions: Taxes on exports</v>
          </cell>
        </row>
        <row r="32">
          <cell r="P32" t="str">
            <v>1153: Taxes on international trade and transactions: Profits of export or import monopolies</v>
          </cell>
        </row>
        <row r="33">
          <cell r="P33" t="str">
            <v>1154: Taxes on international trade and transactions: Exchange profits</v>
          </cell>
        </row>
        <row r="34">
          <cell r="P34" t="str">
            <v>1155: Taxes on international trade and transactions: Exchange taxes</v>
          </cell>
        </row>
        <row r="35">
          <cell r="P35" t="str">
            <v>1156: Taxes on international trade and transactions: Other taxes on international trade and transactions</v>
          </cell>
        </row>
        <row r="36">
          <cell r="P36" t="str">
            <v>116: Other taxes</v>
          </cell>
        </row>
        <row r="37">
          <cell r="P37" t="str">
            <v>1161: Other taxes: Payable solely by business</v>
          </cell>
        </row>
        <row r="38">
          <cell r="P38" t="str">
            <v>1162: Other taxes: Payable by other than business or unidentifiable</v>
          </cell>
        </row>
        <row r="39">
          <cell r="P39" t="str">
            <v>12: Social contributions [121 + 122]</v>
          </cell>
        </row>
        <row r="40">
          <cell r="P40" t="str">
            <v>121: Social security contributions [1211 + 1212 + 1213 + 1214]</v>
          </cell>
        </row>
        <row r="41">
          <cell r="P41" t="str">
            <v>1211: Social security contributions: Employee contributions</v>
          </cell>
        </row>
        <row r="42">
          <cell r="P42" t="str">
            <v>1212: Social security contributions: Employer contributions</v>
          </cell>
        </row>
        <row r="43">
          <cell r="P43" t="str">
            <v>1213: Social security contributions: Self-employed or nonemployed contributions</v>
          </cell>
        </row>
        <row r="44">
          <cell r="P44" t="str">
            <v>1214: Social security contributions: Unallocable contributions</v>
          </cell>
        </row>
        <row r="45">
          <cell r="P45" t="str">
            <v>122: Other social contributions [1221 + 1222 + 1223]</v>
          </cell>
        </row>
        <row r="46">
          <cell r="P46" t="str">
            <v>1221: Other social contributions : Employee contributions</v>
          </cell>
        </row>
        <row r="47">
          <cell r="P47" t="str">
            <v>1222: Other social contributions : Employer contributions</v>
          </cell>
        </row>
        <row r="48">
          <cell r="P48" t="str">
            <v>1223: Other social contributions : Imputed contributions</v>
          </cell>
        </row>
        <row r="49">
          <cell r="P49" t="str">
            <v>13: Grants [131 + 132 + 133]</v>
          </cell>
        </row>
        <row r="50">
          <cell r="P50" t="str">
            <v>131: Grants from foreign governments [1311 + 1312]</v>
          </cell>
        </row>
        <row r="51">
          <cell r="P51" t="str">
            <v>1311: Grants from foreign governments: Current</v>
          </cell>
        </row>
        <row r="52">
          <cell r="P52" t="str">
            <v>1312: Grants from foreign governments: Capital</v>
          </cell>
        </row>
        <row r="53">
          <cell r="P53" t="str">
            <v>132: Grants from international organizations [1321 + 1322]</v>
          </cell>
        </row>
        <row r="54">
          <cell r="P54" t="str">
            <v>1321: Grants from international organizations: Current</v>
          </cell>
        </row>
        <row r="55">
          <cell r="P55" t="str">
            <v>1322: Grants from international organizations: Capital</v>
          </cell>
        </row>
        <row r="56">
          <cell r="P56" t="str">
            <v>133: Grants from other general government units [1331 + 1332]</v>
          </cell>
        </row>
        <row r="57">
          <cell r="P57" t="str">
            <v>1331: Grants from other general government units: Current</v>
          </cell>
        </row>
        <row r="58">
          <cell r="P58" t="str">
            <v>1332: Grants from other general government units: Capital</v>
          </cell>
        </row>
        <row r="59">
          <cell r="P59" t="str">
            <v>14: Other revenue [141 + 142 + 143 + 144 + 145]</v>
          </cell>
        </row>
        <row r="60">
          <cell r="P60" t="str">
            <v>141: Other revenue: Property income [1411 + 1412 + 1413 + 1414 + 1415]</v>
          </cell>
        </row>
        <row r="61">
          <cell r="P61" t="str">
            <v>1411: Other revenue: Property income: Interest</v>
          </cell>
        </row>
        <row r="62">
          <cell r="P62" t="str">
            <v>1412: Other revenue: Property income: Dividends</v>
          </cell>
        </row>
        <row r="63">
          <cell r="P63" t="str">
            <v>1413: Other revenue: Property income: Withdrawals from income of quasi-corporations</v>
          </cell>
        </row>
        <row r="64">
          <cell r="P64" t="str">
            <v>1414: Other revenue: Property income: Property income attrib to insurance policyholders</v>
          </cell>
        </row>
        <row r="65">
          <cell r="P65" t="str">
            <v>1415: Other revenue: Property income: Rent</v>
          </cell>
        </row>
        <row r="66">
          <cell r="P66" t="str">
            <v>142: Other revenue: Sales of goods and services [1421 + 1422 + 1423 + 1424]</v>
          </cell>
        </row>
        <row r="67">
          <cell r="P67" t="str">
            <v>1421: Other revenue: Sales of goods and services: Sales of market establishments</v>
          </cell>
        </row>
        <row r="68">
          <cell r="P68" t="str">
            <v>1422: Other revenue: Sales of goods and services: Administrative fees</v>
          </cell>
        </row>
        <row r="69">
          <cell r="P69" t="str">
            <v>1423: Other revenue: Sales of goods and services: Incidental sales by nonmarket establishments</v>
          </cell>
        </row>
        <row r="70">
          <cell r="P70" t="str">
            <v>1424: Other revenue: Sales of goods and services: Imputed sales of goods and services</v>
          </cell>
        </row>
        <row r="71">
          <cell r="P71" t="str">
            <v>143: Other revenue: Fines, penalties, and forfeits</v>
          </cell>
        </row>
        <row r="72">
          <cell r="P72" t="str">
            <v>144: Other revenue: Voluntary transfers other than grants [1441 + 1442]</v>
          </cell>
        </row>
        <row r="73">
          <cell r="P73" t="str">
            <v>1441: Other revenue: Voluntary transfers other than grants: Current</v>
          </cell>
        </row>
        <row r="74">
          <cell r="P74" t="str">
            <v>1442: Other revenue: Voluntary transfers other than grants : Capital</v>
          </cell>
        </row>
        <row r="75">
          <cell r="P75" t="str">
            <v>145: Other revenue: Miscellaneous and unidentified revenue</v>
          </cell>
        </row>
        <row r="76">
          <cell r="P76" t="str">
            <v>2: EXPENSE [21 + 22 + 23 + 24 + 25 + 26 + 27 + 28]</v>
          </cell>
        </row>
        <row r="77">
          <cell r="P77" t="str">
            <v>21: Compensation of employees [211 + 212]</v>
          </cell>
        </row>
        <row r="78">
          <cell r="P78" t="str">
            <v>211: Compensation of employees: Wages and salaries [2111 + 2112]</v>
          </cell>
        </row>
        <row r="79">
          <cell r="P79" t="str">
            <v>2111: Compensation of employees: Wages and salaries in cash</v>
          </cell>
        </row>
        <row r="80">
          <cell r="P80" t="str">
            <v>2112: Compensation of employees: Wages and salaries in kind</v>
          </cell>
        </row>
        <row r="81">
          <cell r="P81" t="str">
            <v>212: Compensation of employees: Social contributions [2121 + 2122]</v>
          </cell>
        </row>
        <row r="82">
          <cell r="P82" t="str">
            <v>2121: Compensation of employees: Actual social contributions</v>
          </cell>
        </row>
        <row r="83">
          <cell r="P83" t="str">
            <v>2122: Compensation of employees: Imputed social contributions</v>
          </cell>
        </row>
        <row r="84">
          <cell r="P84" t="str">
            <v>22: Use of goods and services</v>
          </cell>
        </row>
        <row r="85">
          <cell r="P85" t="str">
            <v>23: Consumption of fixed capital</v>
          </cell>
        </row>
        <row r="86">
          <cell r="P86" t="str">
            <v>24: Interest [241 + 242 + 243]</v>
          </cell>
        </row>
        <row r="87">
          <cell r="P87" t="str">
            <v>241: Interest : To nonresidents</v>
          </cell>
        </row>
        <row r="88">
          <cell r="P88" t="str">
            <v>242: Interest : To residents other than general government</v>
          </cell>
        </row>
        <row r="89">
          <cell r="P89" t="str">
            <v>243: Interest : To other general government units</v>
          </cell>
        </row>
        <row r="90">
          <cell r="P90" t="str">
            <v>25: Subsidies [251 + 252]</v>
          </cell>
        </row>
        <row r="91">
          <cell r="P91" t="str">
            <v>251: Subsidies: To public corporations [2511 + 2512]</v>
          </cell>
        </row>
        <row r="92">
          <cell r="P92" t="str">
            <v>2511: Subsidies: To nonfinancial public corporations</v>
          </cell>
        </row>
        <row r="93">
          <cell r="P93" t="str">
            <v>2512: Subsidies: To financial public corporations</v>
          </cell>
        </row>
        <row r="94">
          <cell r="P94" t="str">
            <v>252: Subsidies: To private enterprises [2521 + 2522]</v>
          </cell>
        </row>
        <row r="95">
          <cell r="P95" t="str">
            <v>2521: Subsidies: To nonfinancial private corporations</v>
          </cell>
        </row>
        <row r="96">
          <cell r="P96" t="str">
            <v>2522: Subsidies: To financial private corporations</v>
          </cell>
        </row>
        <row r="97">
          <cell r="P97" t="str">
            <v>26: Grants [262 + 262 + 263]</v>
          </cell>
        </row>
        <row r="98">
          <cell r="P98" t="str">
            <v>261: To foreign governments [2611 + 2612]</v>
          </cell>
        </row>
        <row r="99">
          <cell r="P99" t="str">
            <v>2611: To foreign governments : Current</v>
          </cell>
        </row>
        <row r="100">
          <cell r="P100" t="str">
            <v>2612: To foreign governments : Capital</v>
          </cell>
        </row>
        <row r="101">
          <cell r="P101" t="str">
            <v>262: To international organizations [2621 + 2622]</v>
          </cell>
        </row>
        <row r="102">
          <cell r="P102" t="str">
            <v>2621: To international organizations : Current</v>
          </cell>
        </row>
        <row r="103">
          <cell r="P103" t="str">
            <v>2622: To international organizations : Capital</v>
          </cell>
        </row>
        <row r="104">
          <cell r="P104" t="str">
            <v>263: To other general government units [2631 + 2632]</v>
          </cell>
        </row>
        <row r="105">
          <cell r="P105" t="str">
            <v>2631: To other general government units: Current</v>
          </cell>
        </row>
        <row r="106">
          <cell r="P106" t="str">
            <v>2632: To other general government units: Capital</v>
          </cell>
        </row>
        <row r="107">
          <cell r="P107" t="str">
            <v>27: Social benefits [271 + 272 + 273]</v>
          </cell>
        </row>
        <row r="108">
          <cell r="P108" t="str">
            <v>271: Social benefits: Social security benefits [2711 + 2712]</v>
          </cell>
        </row>
        <row r="109">
          <cell r="P109" t="str">
            <v>2711: Social benefits: Social secuirty benefits in cash</v>
          </cell>
        </row>
        <row r="110">
          <cell r="P110" t="str">
            <v>2712: Social benefits: Social secruity benefits in kind</v>
          </cell>
        </row>
        <row r="111">
          <cell r="P111" t="str">
            <v>272: Social benefits: Social assistance benefits [2721 + 2722]</v>
          </cell>
        </row>
        <row r="112">
          <cell r="P112" t="str">
            <v>2721: Social benefits: Social assistance benefits in cash</v>
          </cell>
        </row>
        <row r="113">
          <cell r="P113" t="str">
            <v>2722: Social benefits: Social assistance benefits in kind</v>
          </cell>
        </row>
        <row r="114">
          <cell r="P114" t="str">
            <v>273: Social benefits: Employer social benefits [2731 + 2732]</v>
          </cell>
        </row>
        <row r="115">
          <cell r="P115" t="str">
            <v>2731: Social benefits: Employer social benefits in cash</v>
          </cell>
        </row>
        <row r="116">
          <cell r="P116" t="str">
            <v>2732: Social benefits: Employer social benefits in kind</v>
          </cell>
        </row>
        <row r="117">
          <cell r="P117" t="str">
            <v>28: Other expense [281 + 282]</v>
          </cell>
        </row>
        <row r="118">
          <cell r="P118" t="str">
            <v>281: Other expense: Property expense other than interest [2811 +2812 +2813+ 2814]</v>
          </cell>
        </row>
        <row r="119">
          <cell r="P119" t="str">
            <v>2811: Other expense: Property expense other than interest: Dividends (public corporations only)</v>
          </cell>
        </row>
        <row r="120">
          <cell r="P120" t="str">
            <v>2812: Other expense: Property expense other than interest: Withdrawals from income of quasi-corp. (public corp. only)</v>
          </cell>
        </row>
        <row r="121">
          <cell r="P121" t="str">
            <v>2813: Other expense: Property expense other than interest: Attributed to insurance policy holders</v>
          </cell>
        </row>
        <row r="122">
          <cell r="P122" t="str">
            <v>2814: Other expense: Property expense other than interest: Rent</v>
          </cell>
        </row>
        <row r="123">
          <cell r="P123" t="str">
            <v>282: Other expense: Miscellaneous other expense [2821 + 2822]</v>
          </cell>
        </row>
        <row r="124">
          <cell r="P124" t="str">
            <v>2821: Other expense: Miscellaneous other expense: Current</v>
          </cell>
        </row>
        <row r="125">
          <cell r="P125" t="str">
            <v>2822: Other expense: Miscellaneous other expense: Capital</v>
          </cell>
        </row>
        <row r="126">
          <cell r="P126" t="str">
            <v>3: CHANGE IN NET WORTH: TRANSACTIONS [31 + 32 - 33]</v>
          </cell>
        </row>
        <row r="127">
          <cell r="P127" t="str">
            <v>31: Transactions - Net acquisition of nonfinancial assets [311 + 312 + 313 + 314]</v>
          </cell>
        </row>
        <row r="128">
          <cell r="P128" t="str">
            <v>311: Transactions - Fixed assets [311A - 311B - 311C] OR [3111 + 3112 + 3113 + 3114]</v>
          </cell>
        </row>
        <row r="129">
          <cell r="P129" t="str">
            <v>311A: Transactions - Acquisitions: fixed assets [3111A + 3112A + 3113A]</v>
          </cell>
        </row>
        <row r="130">
          <cell r="P130" t="str">
            <v>311B: Transactions - Disposals: fixed assets [3111B + 3112B + 3113B]</v>
          </cell>
        </row>
        <row r="131">
          <cell r="P131" t="str">
            <v>311C: Transactions - Consumption of fixed capital (CFC): fixed assets [3111C + 3112C + 3113C]</v>
          </cell>
        </row>
        <row r="132">
          <cell r="P132" t="str">
            <v>3111: Transactions - Fixed assets: Buildings and structures [3111A - 3111B - 3111C]</v>
          </cell>
        </row>
        <row r="133">
          <cell r="P133" t="str">
            <v>3111A: Transactions - Acquisitions: buildings and structures</v>
          </cell>
        </row>
        <row r="134">
          <cell r="P134" t="str">
            <v>3111B: Transactions - Disposals: buildings and structures</v>
          </cell>
        </row>
        <row r="135">
          <cell r="P135" t="str">
            <v>3111C: Transactions - CFC: buildings and structures</v>
          </cell>
        </row>
        <row r="136">
          <cell r="P136" t="str">
            <v>31111: Transactions - Fixed assets: Buildings and structures: Dwellings</v>
          </cell>
        </row>
        <row r="137">
          <cell r="P137" t="str">
            <v>31111A: Transactions - Acquisitions: buildings and structures: Dwellings</v>
          </cell>
        </row>
        <row r="138">
          <cell r="P138" t="str">
            <v>31111B: Transactions - Disposals: buildings and structures: Dwellings</v>
          </cell>
        </row>
        <row r="139">
          <cell r="P139" t="str">
            <v>31111C: Transactions - CFC: buildings and structures: Dwellings</v>
          </cell>
        </row>
        <row r="140">
          <cell r="P140" t="str">
            <v>31112: Transactions - Fixed assets: Buildings and structures: Nonresidential buildings</v>
          </cell>
        </row>
        <row r="141">
          <cell r="P141" t="str">
            <v>31112A: Transactions - Acquisitions: buildings and structures: Nonresidential buildings</v>
          </cell>
        </row>
        <row r="142">
          <cell r="P142" t="str">
            <v>31112B: Transactions - Disposals: buildings and structures: Nonresidential buildings</v>
          </cell>
        </row>
        <row r="143">
          <cell r="P143" t="str">
            <v>31112C: Transactions - CFC: buildings and structures: Nonresidential buildings</v>
          </cell>
        </row>
        <row r="144">
          <cell r="P144" t="str">
            <v>31113: Transactions - Fixed assets: Buildings and structures: Other structures</v>
          </cell>
        </row>
        <row r="145">
          <cell r="P145" t="str">
            <v>31113A: Transactions - Acquisitions: buildings and structures: Other structures</v>
          </cell>
        </row>
        <row r="146">
          <cell r="P146" t="str">
            <v>31113B: Transactions - Disposals: buildings and structures: Other structures</v>
          </cell>
        </row>
        <row r="147">
          <cell r="P147" t="str">
            <v>31113C: Transactions - CFC: buildings and structures: Other structures</v>
          </cell>
        </row>
        <row r="148">
          <cell r="P148" t="str">
            <v>3112: Transactions - Fixed assets: Machinery and equipment</v>
          </cell>
        </row>
        <row r="149">
          <cell r="P149" t="str">
            <v>3112A: Transactions - Acquisitions: machinery and equipment</v>
          </cell>
        </row>
        <row r="150">
          <cell r="P150" t="str">
            <v>3112B: Transactions - Disposals: machinery and equipment</v>
          </cell>
        </row>
        <row r="151">
          <cell r="P151" t="str">
            <v>3112C: Transactions - CFC: machinery and equipment</v>
          </cell>
        </row>
        <row r="152">
          <cell r="P152" t="str">
            <v>31121: Transactions - Fixed assets: Machinery and equipment: Transport equipment</v>
          </cell>
        </row>
        <row r="153">
          <cell r="P153" t="str">
            <v>31121A: Transactions - Acquisitions: machinery and equipment: Transport equipment</v>
          </cell>
        </row>
        <row r="154">
          <cell r="P154" t="str">
            <v>31121B: Transactions - Disposals: machinery and equipment: Transport equipment</v>
          </cell>
        </row>
        <row r="155">
          <cell r="P155" t="str">
            <v>31121C: Transactions - CFC: machinery and equipment: Transport equipment</v>
          </cell>
        </row>
        <row r="156">
          <cell r="P156" t="str">
            <v>31122: Transactions - Fixed assets: Machinery and equipment: Other equipment</v>
          </cell>
        </row>
        <row r="157">
          <cell r="P157" t="str">
            <v>31122A: Transactions - Acquisitions: machinery and equipment: Other equipment</v>
          </cell>
        </row>
        <row r="158">
          <cell r="P158" t="str">
            <v>31122B: Transactions - Disposals: machinery and equipment: Other equipment</v>
          </cell>
        </row>
        <row r="159">
          <cell r="P159" t="str">
            <v>31122C: Transactions - CFC: machinery and equipment: Other equipment</v>
          </cell>
        </row>
        <row r="160">
          <cell r="P160" t="str">
            <v>3113: Transactions - Fixed assets: Other fixed assets [3113A - 3113B - 3113C]</v>
          </cell>
        </row>
        <row r="161">
          <cell r="P161" t="str">
            <v>3113A: Transactions - Acquisitions: other fixed assets</v>
          </cell>
        </row>
        <row r="162">
          <cell r="P162" t="str">
            <v>3113B: Transactions - Disposals: other fixed assets</v>
          </cell>
        </row>
        <row r="163">
          <cell r="P163" t="str">
            <v>3113C: Transactions - CFC: other fixed assets</v>
          </cell>
        </row>
        <row r="164">
          <cell r="P164" t="str">
            <v>31131: Transactions - Fixed assets: Other fixed assets</v>
          </cell>
        </row>
        <row r="165">
          <cell r="P165" t="str">
            <v>31131A: Transactions - Acquisitions: other fixed assets: Cultivated assets</v>
          </cell>
        </row>
        <row r="166">
          <cell r="P166" t="str">
            <v>31131B: Transactions - Disposals: other fixed assets: Cultivated assets</v>
          </cell>
        </row>
        <row r="167">
          <cell r="P167" t="str">
            <v>31131C: Transactions - CFC: other fixed assets: Cultivated assets</v>
          </cell>
        </row>
        <row r="168">
          <cell r="P168" t="str">
            <v>31132: Transactions - Fixed assets: Other fixed assets: Intangible fixed assets</v>
          </cell>
        </row>
        <row r="169">
          <cell r="P169" t="str">
            <v>31132A: Transactions - Acquisitions: other fixed assets: Intangible fixed assets</v>
          </cell>
        </row>
        <row r="170">
          <cell r="P170" t="str">
            <v>31132B: Transactions - Disposals: other fixed assets: Intangible fixed assets</v>
          </cell>
        </row>
        <row r="171">
          <cell r="P171" t="str">
            <v>31132C: Transactions - CFC: other fixed assets: Intangible fixed assets</v>
          </cell>
        </row>
        <row r="172">
          <cell r="P172" t="str">
            <v>312: Transactions - Inventories</v>
          </cell>
        </row>
        <row r="173">
          <cell r="P173" t="str">
            <v>312A: Transactions - Acquisition: Inventories</v>
          </cell>
        </row>
        <row r="174">
          <cell r="P174" t="str">
            <v>312B: Transactions - Disposals: Inventories</v>
          </cell>
        </row>
        <row r="175">
          <cell r="P175" t="str">
            <v>3121: Transactions - Inventories: Strategic stocks</v>
          </cell>
        </row>
        <row r="176">
          <cell r="P176" t="str">
            <v>3121A: Transactions - Acquisition: Inventories: Strategic stocks</v>
          </cell>
        </row>
        <row r="177">
          <cell r="P177" t="str">
            <v>3121B: Transactions - Disposals: Inventories: Strategic stocks</v>
          </cell>
        </row>
        <row r="178">
          <cell r="P178" t="str">
            <v>3122: Transactions - Inventories: Other inventories</v>
          </cell>
        </row>
        <row r="179">
          <cell r="P179" t="str">
            <v>3122A: Transactions - Acquisition: Inventories: Other inventories</v>
          </cell>
        </row>
        <row r="180">
          <cell r="P180" t="str">
            <v>3122B: Transactions - Disposals: Inventories: Other inventories</v>
          </cell>
        </row>
        <row r="181">
          <cell r="P181" t="str">
            <v>31221: Transactions - Inventories: Other inventories: Materials and supplies</v>
          </cell>
        </row>
        <row r="182">
          <cell r="P182" t="str">
            <v>31221A: Transactions - Acquisition: Inventories: Other inventories: Materials and supplies</v>
          </cell>
        </row>
        <row r="183">
          <cell r="P183" t="str">
            <v>31221B: Transactions - Disposals: Inventories: Other inventories: Materials and supplies</v>
          </cell>
        </row>
        <row r="184">
          <cell r="P184" t="str">
            <v>31222: Transactions - Inventories: Other inventories: Work in progress</v>
          </cell>
        </row>
        <row r="185">
          <cell r="P185" t="str">
            <v>31222A: Transactions - Acquisition: Inventories: Other inventories: Work in progress</v>
          </cell>
        </row>
        <row r="186">
          <cell r="P186" t="str">
            <v>31222B: Transactions - Disposals: Inventories: Other inventories: Work in progress</v>
          </cell>
        </row>
        <row r="187">
          <cell r="P187" t="str">
            <v>31223: Transactions - Inventories: Other inventories: Finished goods</v>
          </cell>
        </row>
        <row r="188">
          <cell r="P188" t="str">
            <v>31223A: Transactions - Acquisition: Inventories: Other inventories: Finished goods</v>
          </cell>
        </row>
        <row r="189">
          <cell r="P189" t="str">
            <v>31223B: Transactions - Disposals: Inventories: Other inventories: Finished goods</v>
          </cell>
        </row>
        <row r="190">
          <cell r="P190" t="str">
            <v>31224: Transactions - Inventories: Other inventories: Goods for resale</v>
          </cell>
        </row>
        <row r="191">
          <cell r="P191" t="str">
            <v>31224A: Transactions - Acquisition: Inventories: Other inventories: Goods for resale</v>
          </cell>
        </row>
        <row r="192">
          <cell r="P192" t="str">
            <v>31224B: Transactions - Disposals: Inventories: Other inventories: Goods for resale</v>
          </cell>
        </row>
        <row r="193">
          <cell r="P193" t="str">
            <v>313: Transactions - Valuables [313A - 313B]</v>
          </cell>
        </row>
        <row r="194">
          <cell r="P194" t="str">
            <v>313A: Transactions - Acquisitions: valuables</v>
          </cell>
        </row>
        <row r="195">
          <cell r="P195" t="str">
            <v>313B: Transactions - Disposals: valuables</v>
          </cell>
        </row>
        <row r="196">
          <cell r="P196" t="str">
            <v>314: Transactions - Nonproduced assets [314A - 314B - 314C]</v>
          </cell>
        </row>
        <row r="197">
          <cell r="P197" t="str">
            <v>314A: Transactions - Acquisitions: nonproduced assets [3141A + 3142A + 3143A + 3144A]</v>
          </cell>
        </row>
        <row r="198">
          <cell r="P198" t="str">
            <v>314B: Transactions - Disposals: nonproduced assets [3141B + 3142B + 3143B + 3144B]</v>
          </cell>
        </row>
        <row r="199">
          <cell r="P199" t="str">
            <v>3141: Transactions - Nonproduced assets: Land [3141A -3141B - 3141C]</v>
          </cell>
        </row>
        <row r="200">
          <cell r="P200" t="str">
            <v>3141A: Transactions - Acquisitions: land</v>
          </cell>
        </row>
        <row r="201">
          <cell r="P201" t="str">
            <v>3141B: Transactions - Disposals: land</v>
          </cell>
        </row>
        <row r="202">
          <cell r="P202" t="str">
            <v>3142: Transactions - Nonproduced assets: Subsoil assets [3142A - 3142B - 3142C]</v>
          </cell>
        </row>
        <row r="203">
          <cell r="P203" t="str">
            <v>3142A: Transactions - Acquisitions: subsoil assets</v>
          </cell>
        </row>
        <row r="204">
          <cell r="P204" t="str">
            <v>3142B: Transactions - Disposals: subsoil assets</v>
          </cell>
        </row>
        <row r="205">
          <cell r="P205" t="str">
            <v>3143: Transactions - Nonproduced assets: Other naturally occurring assets [3143A - 3143B]</v>
          </cell>
        </row>
        <row r="206">
          <cell r="P206" t="str">
            <v>3143A: Transactions - Acquisitions: other naturally occurring assets</v>
          </cell>
        </row>
        <row r="207">
          <cell r="P207" t="str">
            <v>3143B: Transactions - Disposals: other naturally occurring assets</v>
          </cell>
        </row>
        <row r="208">
          <cell r="P208" t="str">
            <v>3144: Transactions - Nonproduced assets: Intangible nonproduced assets [3144A - 3144B]</v>
          </cell>
        </row>
        <row r="209">
          <cell r="P209" t="str">
            <v>3144A: Transactions - Acquisitions: intangible nonproduced assets</v>
          </cell>
        </row>
        <row r="210">
          <cell r="P210" t="str">
            <v>3144B: Transactions - Disposals: intangible nonproduced assets</v>
          </cell>
        </row>
        <row r="211">
          <cell r="P211" t="str">
            <v>32: Transactions - Net acquisition of financial assets [3202 + 3203 + 3204 + 3205 + 3206 + 3207 + 3208]</v>
          </cell>
        </row>
        <row r="212">
          <cell r="P212" t="str">
            <v>32A: Transactions - Disbursements: Net acquisition of financial assets</v>
          </cell>
        </row>
        <row r="213">
          <cell r="P213" t="str">
            <v>32B: Transactions - Repayments: Net acquisition of financial assets</v>
          </cell>
        </row>
        <row r="214">
          <cell r="P214" t="str">
            <v>3201: Transactions - Net acquisition of financial assets : Monetary gold and SDRs</v>
          </cell>
        </row>
        <row r="215">
          <cell r="P215" t="str">
            <v>3202: Transactions - Net acquisition of financial assets : Currency and deposits [3212+3222]</v>
          </cell>
        </row>
        <row r="216">
          <cell r="P216" t="str">
            <v>3202A: Transactions - Disbursements: Net acquisition of financial assets : Currency and deposits</v>
          </cell>
        </row>
        <row r="217">
          <cell r="P217" t="str">
            <v>3202B: Transactions - Repayments: Net acquisition of financial assets : Currency and deposits</v>
          </cell>
        </row>
        <row r="218">
          <cell r="P218" t="str">
            <v>3203: Transactions - Net acquisition of financial assets : Securities other than shares [3213+3223]</v>
          </cell>
        </row>
        <row r="219">
          <cell r="P219" t="str">
            <v>3203A: Transactions - Disbursements: Net acquisition of financial assets : Securities other than shares</v>
          </cell>
        </row>
        <row r="220">
          <cell r="P220" t="str">
            <v>3203B: Transactions - Repayments: Net acquisition of financial assets : Securities other than shares</v>
          </cell>
        </row>
        <row r="221">
          <cell r="P221" t="str">
            <v>3204: Transactions - Net acquisition of financial assets : Loans [3214+3224]</v>
          </cell>
        </row>
        <row r="222">
          <cell r="P222" t="str">
            <v>3204A: Transactions - Disbursements: Net acquisition of financial assets : Loans</v>
          </cell>
        </row>
        <row r="223">
          <cell r="P223" t="str">
            <v>3204B: Transactions - Repayments: Net acquisition of financial assets : Loans</v>
          </cell>
        </row>
        <row r="224">
          <cell r="P224" t="str">
            <v>3205: Transactions - Net acquisition of financial assets : Shares and other equity [3215+3225]</v>
          </cell>
        </row>
        <row r="225">
          <cell r="P225" t="str">
            <v>3205A: Transactions - Disbursements: Net acquisition of financial assets : Shares and other equity</v>
          </cell>
        </row>
        <row r="226">
          <cell r="P226" t="str">
            <v>3205B: Transactions - Repayments: Net acquisition of financial assets : Shares and other equity</v>
          </cell>
        </row>
        <row r="227">
          <cell r="P227" t="str">
            <v>3206: Transactions - Net acquisition of financial assets : Insurance technical reserves [3216+3226]</v>
          </cell>
        </row>
        <row r="228">
          <cell r="P228" t="str">
            <v>3206A: Transactions - Disbursements: Net acquisition of financial assets : Insurance technical reserves</v>
          </cell>
        </row>
        <row r="229">
          <cell r="P229" t="str">
            <v>3206B: Transactions - Repayments: Net acquisition of financial assets : Insurance technical reserves</v>
          </cell>
        </row>
        <row r="230">
          <cell r="P230" t="str">
            <v>3207: Transactions - Net acquisition of financial assets : Financial derivatives [3217+3227]</v>
          </cell>
        </row>
        <row r="231">
          <cell r="P231" t="str">
            <v>3207A: Transactions - Disbursements: Net acquisition of financial assets : Financial derivatives</v>
          </cell>
        </row>
        <row r="232">
          <cell r="P232" t="str">
            <v>3207B: Transactions - Repayments: Net acquisition of financial assets : Financial derivatives</v>
          </cell>
        </row>
        <row r="233">
          <cell r="P233" t="str">
            <v>3208: Transactions - Net acquisition of financial assets : Other accounts receivable [3218+3228]</v>
          </cell>
        </row>
        <row r="234">
          <cell r="P234" t="str">
            <v>3208A: Transactions - Disbursements: Net acquisition of financial assets : Other accounts receivable</v>
          </cell>
        </row>
        <row r="235">
          <cell r="P235" t="str">
            <v>3208B: Transactions - Repayments: Net acquisition of financial assets : Other accounts receivable</v>
          </cell>
        </row>
        <row r="236">
          <cell r="P236" t="str">
            <v>321: Transactions - Net acquisition of financial assets : Domestic [3212 + 3213 + 3214 + 3215 + 3216 + 3217 + 3218]</v>
          </cell>
        </row>
        <row r="237">
          <cell r="P237" t="str">
            <v>321A: Transactions - Disbursements: Net acquisition of financial assets : Domestic</v>
          </cell>
        </row>
        <row r="238">
          <cell r="P238" t="str">
            <v>321B: Transactions - Repayments: Net acquisition of financial assets : Domestic</v>
          </cell>
        </row>
        <row r="239">
          <cell r="P239" t="str">
            <v>3212: Transactions - Net acquisition of financial assets : Domestic - Currency and deposits</v>
          </cell>
        </row>
        <row r="240">
          <cell r="P240" t="str">
            <v>3212A: Transactions - Disbursements: Net acquisition of financial assets : Domestic - Currency and deposits</v>
          </cell>
        </row>
        <row r="241">
          <cell r="P241" t="str">
            <v>3212B: Transactions - Repayments: Net acquisition of financial assets : Domestic - Currency and deposits</v>
          </cell>
        </row>
        <row r="242">
          <cell r="P242" t="str">
            <v>3213: Transactions - Net acquisition of financial assets : Domestic - Securities other than shares</v>
          </cell>
        </row>
        <row r="243">
          <cell r="P243" t="str">
            <v>3213A: Transactions - Disbursements: Net acquisition of financial assets : Domestic - Securities other than shares</v>
          </cell>
        </row>
        <row r="244">
          <cell r="P244" t="str">
            <v>3213B: Transactions - Repayments: Net acquisition of financial assets : Domestic - Securities other than shares</v>
          </cell>
        </row>
        <row r="245">
          <cell r="P245" t="str">
            <v>3214: Transactions - Net acquisition of financial assets : Domestic - Loans</v>
          </cell>
        </row>
        <row r="246">
          <cell r="P246" t="str">
            <v>3214A: Transactions - Disbursements: Net acquisition of financial assets : Domestic - Loans</v>
          </cell>
        </row>
        <row r="247">
          <cell r="P247" t="str">
            <v>3214B: Transactions - Repayments: Net acquisition of financial assets : Domestic - Loans</v>
          </cell>
        </row>
        <row r="248">
          <cell r="P248" t="str">
            <v>3215: Transactions - Net acquisition of financial assets : Domestic - Shares and other equity</v>
          </cell>
        </row>
        <row r="249">
          <cell r="P249" t="str">
            <v>3215A: Transactions - Disbursements: Net acquisition of financial assets : Domestic - Shares and other equity</v>
          </cell>
        </row>
        <row r="250">
          <cell r="P250" t="str">
            <v>3215B: Transactions - Repayments: Net acquisition of financial assets : Domestic - Shares and other equity</v>
          </cell>
        </row>
        <row r="251">
          <cell r="P251" t="str">
            <v>3216: Transactions - Net acquisition of financial assets : Domestic - Insurance technical reserves</v>
          </cell>
        </row>
        <row r="252">
          <cell r="P252" t="str">
            <v>3216A: Transactions - Disbursements: Net acquisition of financial assets : Domestic - Insurance technical reserves</v>
          </cell>
        </row>
        <row r="253">
          <cell r="P253" t="str">
            <v>3216B: Transactions - Repayments: Net acquisition of financial assets : Domestic - Insurance technical reserves</v>
          </cell>
        </row>
        <row r="254">
          <cell r="P254" t="str">
            <v>3217: Transactions - Net acquisition of financial assets : Domestic - Financial derivatives</v>
          </cell>
        </row>
        <row r="255">
          <cell r="P255" t="str">
            <v>3217A: Transactions - Disbursements: Net acquisition of financial assets : Domestic - Financial derivatives</v>
          </cell>
        </row>
        <row r="256">
          <cell r="P256" t="str">
            <v>3217B: Transactions - Repayments: Net acquisition of financial assets : Domestic - Financial derivatives</v>
          </cell>
        </row>
        <row r="257">
          <cell r="P257" t="str">
            <v>3218: Transactions - Net acquisition of financial assets : Domestic - Other accounts receivable</v>
          </cell>
        </row>
        <row r="258">
          <cell r="P258" t="str">
            <v>3218A: Transactions - Disbursements: Net acquisition of financial assets : Domestic - Other accounts receivable</v>
          </cell>
        </row>
        <row r="259">
          <cell r="P259" t="str">
            <v>3218B: Transactions - Repayments: Net acquisition of financial assets : Domestic - Other accounts receivable</v>
          </cell>
        </row>
        <row r="260">
          <cell r="P260" t="str">
            <v>322: Transactions - Net acquisition of financial assets : Foreign [3222 + 3223 + 3224 + 3225 + 3226 + 3227 + 3228]</v>
          </cell>
        </row>
        <row r="261">
          <cell r="P261" t="str">
            <v>322A: Transactions - Disbursements: Net acquisition of financial assets : Foreign</v>
          </cell>
        </row>
        <row r="262">
          <cell r="P262" t="str">
            <v>322B: Transactions - Repayments: Net acquisition of financial assets : Foreign</v>
          </cell>
        </row>
        <row r="263">
          <cell r="P263" t="str">
            <v>3221: Transactions - Net acquisition of financial assets : Foreign - Monetary gold and SDRs</v>
          </cell>
        </row>
        <row r="264">
          <cell r="P264" t="str">
            <v>3222: Transactions - Net acquisition of financial assets : Foreign - Currency and deposits</v>
          </cell>
        </row>
        <row r="265">
          <cell r="P265" t="str">
            <v>3222A: Transactions - Disbursements: Net acquisition of financial assets : Foreign - Currency and deposits</v>
          </cell>
        </row>
        <row r="266">
          <cell r="P266" t="str">
            <v>3222B: Transactions - Repayments: Net acquisition of financial assets : Foreign - Currency and deposits</v>
          </cell>
        </row>
        <row r="267">
          <cell r="P267" t="str">
            <v>3223: Transactions - Net acquisition of financial assets : Foreign - Securities other than shares</v>
          </cell>
        </row>
        <row r="268">
          <cell r="P268" t="str">
            <v>3223A: Transactions - Disbursements: Net acquisition of financial assets : Foreign - Securities other than shares</v>
          </cell>
        </row>
        <row r="269">
          <cell r="P269" t="str">
            <v>3223B: Transactions - Repayments: Net acquisition of financial assets : Foreign - Securities other than shares</v>
          </cell>
        </row>
        <row r="270">
          <cell r="P270" t="str">
            <v>3224: Transactions - Net acquisition of financial assets : Foreign - Loans</v>
          </cell>
        </row>
        <row r="271">
          <cell r="P271" t="str">
            <v>3224A: Transactions - Disbursements: Net acquisition of financial assets : Foreign - Loans</v>
          </cell>
        </row>
        <row r="272">
          <cell r="P272" t="str">
            <v>3224B: Transactions - Repayments: Net acquisition of financial assets : Foreign - Loans</v>
          </cell>
        </row>
        <row r="273">
          <cell r="P273" t="str">
            <v>3225: Transactions - Net acquisition of financial assets : Foreign - Shares and other equity</v>
          </cell>
        </row>
        <row r="274">
          <cell r="P274" t="str">
            <v>3225A: Transactions - Disbursements: Net acquisition of financial assets : Foreign - Shares and other equity</v>
          </cell>
        </row>
        <row r="275">
          <cell r="P275" t="str">
            <v>3225B: Transactions - Repayments: Net acquisition of financial assets : Foreign - Shares and other equity</v>
          </cell>
        </row>
        <row r="276">
          <cell r="P276" t="str">
            <v>3226: Transactions - Net acquisition of financial assets : Foreign - Insurance technical reserves</v>
          </cell>
        </row>
        <row r="277">
          <cell r="P277" t="str">
            <v>3226A: Transactions - Disbursements: Net acquisition of financial assets : Foreign - Insurance technical reserves</v>
          </cell>
        </row>
        <row r="278">
          <cell r="P278" t="str">
            <v>3226B: Transactions - Repayments: Net acquisition of financial assets : Foreign - Insurance technical reserves</v>
          </cell>
        </row>
        <row r="279">
          <cell r="P279" t="str">
            <v>3227: Transactions - Net acquisition of financial assets : Foreign - Financial derivatives</v>
          </cell>
        </row>
        <row r="280">
          <cell r="P280" t="str">
            <v>3227A: Transactions - Disbursements: Net acquisition of financial assets : Foreign - Financial derivatives</v>
          </cell>
        </row>
        <row r="281">
          <cell r="P281" t="str">
            <v>3227B: Transactions - Repayments: Net acquisition of financial assets : Foreign - Financial derivatives</v>
          </cell>
        </row>
        <row r="282">
          <cell r="P282" t="str">
            <v>3228: Transactions - Net acquisition of financial assets : Foreign - Other accounts receivable</v>
          </cell>
        </row>
        <row r="283">
          <cell r="P283" t="str">
            <v>3228A: Transactions - Disbursements: Net acquisition of financial assets : Foreign - Other accounts receivable</v>
          </cell>
        </row>
        <row r="284">
          <cell r="P284" t="str">
            <v>3228B: Transactions - Repayments: Net acquisition of financial assets : Foreign - Other accounts receivable</v>
          </cell>
        </row>
        <row r="285">
          <cell r="P285" t="str">
            <v>33: Transactions - Net incurrence of liabilities [3322 + 3323 + 3324 + 3325 + 3326 + 3327 + 3328]</v>
          </cell>
        </row>
        <row r="286">
          <cell r="P286" t="str">
            <v>33A: Transactions - Disbursements: Net incurrence of liabilities</v>
          </cell>
        </row>
        <row r="287">
          <cell r="P287" t="str">
            <v>33B: Transactions - Repayments: Net incurrence of liabilities</v>
          </cell>
        </row>
        <row r="288">
          <cell r="P288" t="str">
            <v>3301: Transactions - Special Drawing Rights (SDRs)</v>
          </cell>
        </row>
        <row r="289">
          <cell r="P289" t="str">
            <v>3302: Transactions - Net incurrence of liabilities: Currency and deposits [3312+3322]</v>
          </cell>
        </row>
        <row r="290">
          <cell r="P290" t="str">
            <v>3302A: Transactions - Disbursements: Net incurrence of liabilities: Currency and deposits</v>
          </cell>
        </row>
        <row r="291">
          <cell r="P291" t="str">
            <v>3302B: Transactions - Repayments: Net incurrence of liabilities: Currency and deposits</v>
          </cell>
        </row>
        <row r="292">
          <cell r="P292" t="str">
            <v>3303: Transactions - Net incurrence of liabilities: Securities other than shares [3313+3323]</v>
          </cell>
        </row>
        <row r="293">
          <cell r="P293" t="str">
            <v>3303A: Transactions - Disbursements: Net incurrence of liabilities: Securities other than shares</v>
          </cell>
        </row>
        <row r="294">
          <cell r="P294" t="str">
            <v>3303B: Transactions - Repayments: Net incurrence of liabilities: Securities other than shares</v>
          </cell>
        </row>
        <row r="295">
          <cell r="P295" t="str">
            <v>3304: Transactions - Net incurrence of liabilities: Loans [3314+3324]</v>
          </cell>
        </row>
        <row r="296">
          <cell r="P296" t="str">
            <v>3304A: Transactions - Disbursements: Net incurrence of liabilities: Loans</v>
          </cell>
        </row>
        <row r="297">
          <cell r="P297" t="str">
            <v>3304B: Transactions - Repayments: Net incurrence of liabilities: Loans</v>
          </cell>
        </row>
        <row r="298">
          <cell r="P298" t="str">
            <v>3305: Transactions - Net incurrence of liabilities: Shares and other equity [3315+3325]</v>
          </cell>
        </row>
        <row r="299">
          <cell r="P299" t="str">
            <v>3305A: Transactions - Disbursements: Net incurrence of liabilities: Shares and other equity</v>
          </cell>
        </row>
        <row r="300">
          <cell r="P300" t="str">
            <v>3305B: Transactions - Repayments: Net incurrence of liabilities: Shares and other equity</v>
          </cell>
        </row>
        <row r="301">
          <cell r="P301" t="str">
            <v>3306: Transactions - Net incurrence of liabilities: Insurance technical reserves [3316+3326]</v>
          </cell>
        </row>
        <row r="302">
          <cell r="P302" t="str">
            <v>3306A: Transactions - Disbursements: Net incurrence of liabilities: Insurance technical reserves</v>
          </cell>
        </row>
        <row r="303">
          <cell r="P303" t="str">
            <v>3306B: Transactions - Repayments: Net incurrence of liabilities: Insurance technical reserves</v>
          </cell>
        </row>
        <row r="304">
          <cell r="P304" t="str">
            <v>3307: Transactions - Net incurrence of liabilities: Financial derivatives [3317+3327]</v>
          </cell>
        </row>
        <row r="305">
          <cell r="P305" t="str">
            <v>3307A: Transactions - Disbursements: Net incurrence of liabilities: Financial derivatives</v>
          </cell>
        </row>
        <row r="306">
          <cell r="P306" t="str">
            <v>3307B: Transactions - Repayments: Net incurrence of liabilities: Financial derivatives</v>
          </cell>
        </row>
        <row r="307">
          <cell r="P307" t="str">
            <v>3308: Transactions - Net incurrence of liabilities: Other accounts payable [3318+3328]</v>
          </cell>
        </row>
        <row r="308">
          <cell r="P308" t="str">
            <v>3308A: Transactions - Disbursements: Net incurrence of liabilities: Other accounts payable</v>
          </cell>
        </row>
        <row r="309">
          <cell r="P309" t="str">
            <v>3308B: Transactions - Repayments: Net incurrence of liabilities: Other accounts payable</v>
          </cell>
        </row>
        <row r="310">
          <cell r="P310" t="str">
            <v>331: Transactions - Net incurrence of liabilities: Domestic [3313 + 3313 + 3314 + 3315 + 3316 + 3317 + 3318]</v>
          </cell>
        </row>
        <row r="311">
          <cell r="P311" t="str">
            <v>331A: Transactions - Disbursements: Net incurrence of liabilities: Domestic</v>
          </cell>
        </row>
        <row r="312">
          <cell r="P312" t="str">
            <v>331B: Transactions - Repayments: Net incurrence of liabilities: Domestic</v>
          </cell>
        </row>
        <row r="313">
          <cell r="P313" t="str">
            <v>3312: Transactions - Net incurrence of liabilities: Domestic - Currency and deposits</v>
          </cell>
        </row>
        <row r="314">
          <cell r="P314" t="str">
            <v>3312A: Transactions - Disbursements: Net incurrence of liabilities: Domestic - Currency and deposits</v>
          </cell>
        </row>
        <row r="315">
          <cell r="P315" t="str">
            <v>3312B: Transactions - Repayments: Net incurrence of liabilities: Domestic - Currency and deposits</v>
          </cell>
        </row>
        <row r="316">
          <cell r="P316" t="str">
            <v>3313: Transactions - Net incurrence of liabilities: Domestic - Securities other than shares</v>
          </cell>
        </row>
        <row r="317">
          <cell r="P317" t="str">
            <v>3313A: Transactions - Disbursements: Net incurrence of liabilities: Domestic - Securities other than shares</v>
          </cell>
        </row>
        <row r="318">
          <cell r="P318" t="str">
            <v>3313B: Transactions - Repayments: Net incurrence of liabilities: Domestic - Securities other than shares</v>
          </cell>
        </row>
        <row r="319">
          <cell r="P319" t="str">
            <v>3314: Transactions - Net incurrence of liabilities: Domestic - Loans</v>
          </cell>
        </row>
        <row r="320">
          <cell r="P320" t="str">
            <v>3314A: Transactions - Disbursements: Net incurrence of liabilities: Domestic - Loans</v>
          </cell>
        </row>
        <row r="321">
          <cell r="P321" t="str">
            <v>3314B: Transactions - Repayments: Net incurrence of liabilities: Domestic - Loans</v>
          </cell>
        </row>
        <row r="322">
          <cell r="P322" t="str">
            <v>3315: Transactions - Net incurrence of liabilities: Domestic - Shares and other equity</v>
          </cell>
        </row>
        <row r="323">
          <cell r="P323" t="str">
            <v>3315A: Transactions - Disbursements: Net incurrence of liabilities: Domestic - Shares and other equity</v>
          </cell>
        </row>
        <row r="324">
          <cell r="P324" t="str">
            <v>3315B: Transactions - Repayments: Net incurrence of liabilities: Domestic - Shares and other equity</v>
          </cell>
        </row>
        <row r="325">
          <cell r="P325" t="str">
            <v>3316: Transactions - Net incurrence of liabilities: Domestic - Insurance technical reserves</v>
          </cell>
        </row>
        <row r="326">
          <cell r="P326" t="str">
            <v>3316A: Transactions - Disbursements: Net incurrence of liabilities: Domestic - Insurance technical reserves</v>
          </cell>
        </row>
        <row r="327">
          <cell r="P327" t="str">
            <v>3316B: Transactions - Repayments: Net incurrence of liabilities: Domestic - Insurance technical reserves</v>
          </cell>
        </row>
        <row r="328">
          <cell r="P328" t="str">
            <v>3317: Transactions - Net incurrence of liabilities: Domestic - Financial derivatives</v>
          </cell>
        </row>
        <row r="329">
          <cell r="P329" t="str">
            <v>3317A: Transactions - Disbursements: Net incurrence of liabilities: Domestic - Financial derivatives</v>
          </cell>
        </row>
        <row r="330">
          <cell r="P330" t="str">
            <v>3317B: Transactions - Repayments: Net incurrence of liabilities: Domestic - Financial derivatives</v>
          </cell>
        </row>
        <row r="331">
          <cell r="P331" t="str">
            <v>3318: Transactions - Net incurrence of liabilities: Domestic - Other accounts payable</v>
          </cell>
        </row>
        <row r="332">
          <cell r="P332" t="str">
            <v>3318A: Transactions - Disbursements: Net incurrence of liabilities: Domestic - Other accounts payable</v>
          </cell>
        </row>
        <row r="333">
          <cell r="P333" t="str">
            <v>3318B: Transactions - Repayments: Net incurrence of liabilities: Domestic - Other accounts payable</v>
          </cell>
        </row>
        <row r="334">
          <cell r="P334" t="str">
            <v>332: Transactions - Net incurrence of liabilities: Foreign [3322 + 3323 + 3324 + 3325 + 3326 +3327 +3328]</v>
          </cell>
        </row>
        <row r="335">
          <cell r="P335" t="str">
            <v>332A: Transactions - Disbursements: Net incurrence of liabilities: Foreign</v>
          </cell>
        </row>
        <row r="336">
          <cell r="P336" t="str">
            <v>332B: Transactions - Repayments: Net incurrence of liabilities: Foreign</v>
          </cell>
        </row>
        <row r="337">
          <cell r="P337" t="str">
            <v>3321: Transactions - Net incurrence of liabilities: Foreign - Special Drawing Rights (SDRs)</v>
          </cell>
        </row>
        <row r="338">
          <cell r="P338" t="str">
            <v>3322: Transactions - Net incurrence of liabilities: Foreign - Currency and deposits</v>
          </cell>
        </row>
        <row r="339">
          <cell r="P339" t="str">
            <v>3322A: Transactions - Disbursements: Net incurrence of liabilities: Foreign - Currency and deposits</v>
          </cell>
        </row>
        <row r="340">
          <cell r="P340" t="str">
            <v>3322B: Transactions - Repayments: Net incurrence of liabilities: Foreign - Currency and deposits</v>
          </cell>
        </row>
        <row r="341">
          <cell r="P341" t="str">
            <v>3323: Transactions - Net incurrence of liabilities: Foreign - Securities other than shares</v>
          </cell>
        </row>
        <row r="342">
          <cell r="P342" t="str">
            <v>3323A: Transactions - Disbursements: Net incurrence of liabilities: Foreign - Securities other than shares</v>
          </cell>
        </row>
        <row r="343">
          <cell r="P343" t="str">
            <v>3323B: Transactions - Repayments: Net incurrence of liabilities: Foreign - Securities other than shares</v>
          </cell>
        </row>
        <row r="344">
          <cell r="P344" t="str">
            <v>3324: Transactions - Net incurrence of liabilities: Foreign - Loans</v>
          </cell>
        </row>
        <row r="345">
          <cell r="P345" t="str">
            <v>3324A: Transactions - Disbursements: Net incurrence of liabilities: Foreign - Loans</v>
          </cell>
        </row>
        <row r="346">
          <cell r="P346" t="str">
            <v>3324B: Transactions - Repayments: Net incurrence of liabilities: Foreign - Loans</v>
          </cell>
        </row>
        <row r="347">
          <cell r="P347" t="str">
            <v>3325: Transactions - Net incurrence of liabilities: Foreign - Shares and other equity</v>
          </cell>
        </row>
        <row r="348">
          <cell r="P348" t="str">
            <v>3325A: Transactions - Disbursements: Net incurrence of liabilities: Foreign - Shares and other equity</v>
          </cell>
        </row>
        <row r="349">
          <cell r="P349" t="str">
            <v>3325B: Transactions - Repayments: Net incurrence of liabilities: Foreign - Shares and other equity</v>
          </cell>
        </row>
        <row r="350">
          <cell r="P350" t="str">
            <v>3326: Transactions - Net incurrence of liabilities: Foreign - Insurance technical reserves</v>
          </cell>
        </row>
        <row r="351">
          <cell r="P351" t="str">
            <v>3326A: Transactions - Disbursements: Net incurrence of liabilities: Foreign - Insurance technical reserves</v>
          </cell>
        </row>
        <row r="352">
          <cell r="P352" t="str">
            <v>3326B: Transactions - Repayments: Net incurrence of liabilities: Foreign - Insurance technical reserves</v>
          </cell>
        </row>
        <row r="353">
          <cell r="P353" t="str">
            <v>3327: Transactions - Net incurrence of liabilities: Foreign - Financial derivatives</v>
          </cell>
        </row>
        <row r="354">
          <cell r="P354" t="str">
            <v>3327A: Transactions - Disbursements: Net incurrence of liabilities: Foreign - Financial derivatives</v>
          </cell>
        </row>
        <row r="355">
          <cell r="P355" t="str">
            <v>3327B: Transactions - Repayments: Net incurrence of liabilities: Foreign - Financial derivatives</v>
          </cell>
        </row>
        <row r="356">
          <cell r="P356" t="str">
            <v>3328: Transactions - Net incurrence of liabilities: Foreign - Other accounts payable</v>
          </cell>
        </row>
        <row r="357">
          <cell r="P357" t="str">
            <v>3328A: Transactions - Disbursements: Net incurrence of liabilities: Foreign - Other accounts payable</v>
          </cell>
        </row>
        <row r="358">
          <cell r="P358" t="str">
            <v>3328B: Transactions - Repayments: Net incurrence of liabilities: Foreign - Other accounts payable</v>
          </cell>
        </row>
        <row r="359">
          <cell r="P359" t="str">
            <v>3M1: Transactions - Memo Item: Own-account capital formation</v>
          </cell>
        </row>
        <row r="360">
          <cell r="P360" t="str">
            <v>3M11: Transactions - Memo Item: Own-account capital formation: Compensation of employees</v>
          </cell>
        </row>
        <row r="361">
          <cell r="P361" t="str">
            <v>3M12: Transactions - Memo Item: Own-account capital formation: Use of goods and services</v>
          </cell>
        </row>
        <row r="362">
          <cell r="P362" t="str">
            <v>3M13: Transactions - Memo Item: Own-account capital formation: Consumption of fixed capital</v>
          </cell>
        </row>
        <row r="363">
          <cell r="P363" t="str">
            <v>3M14: Transactions - Memo Item: Own-account capital formation: Other taxes minus other subsidies (on production)</v>
          </cell>
        </row>
        <row r="364">
          <cell r="P364" t="str">
            <v>3M3: Transactions - Memo Item: Debt at market value</v>
          </cell>
        </row>
        <row r="365">
          <cell r="P365" t="str">
            <v>4: CHANGE IN NET WORTH: HOLDING GAINS [41 + 42 - 43]</v>
          </cell>
        </row>
        <row r="366">
          <cell r="P366" t="str">
            <v>41: Holding Gains- Nonfinancial assets [411 + 412 + 413 + 414]</v>
          </cell>
        </row>
        <row r="367">
          <cell r="P367" t="str">
            <v>411: Holding Gains- Nonfinancial assets: Fixed assets [4111 + 4112 + 4113]</v>
          </cell>
        </row>
        <row r="368">
          <cell r="P368" t="str">
            <v>4111: Holding Gains- Nonfinancial assets: Fixed assets: Buildings and structures</v>
          </cell>
        </row>
        <row r="369">
          <cell r="P369" t="str">
            <v>41111: Holding Gains - Fixed assets: Buildings and structures: Dwellings</v>
          </cell>
        </row>
        <row r="370">
          <cell r="P370" t="str">
            <v>41112: Holding Gains - Fixed assets: Buildings and structures: Nonresidential buildings</v>
          </cell>
        </row>
        <row r="371">
          <cell r="P371" t="str">
            <v>41113: Holding Gains - Fixed assets: Buildings and structures: Other structures</v>
          </cell>
        </row>
        <row r="372">
          <cell r="P372" t="str">
            <v>4112: Holding Gains- Nonfinancial assets: Fixed assets: Machinery and equipment</v>
          </cell>
        </row>
        <row r="373">
          <cell r="P373" t="str">
            <v>41121: Holding Gains - Fixed assets: Machinery and equipment: Transport equipment</v>
          </cell>
        </row>
        <row r="374">
          <cell r="P374" t="str">
            <v>41122: Holding Gains - Fixed assets: Machinery and equipment: Other equipment</v>
          </cell>
        </row>
        <row r="375">
          <cell r="P375" t="str">
            <v>4113: Holding Gains- Nonfinancial assets: Fixed assets: Other fixed assets</v>
          </cell>
        </row>
        <row r="376">
          <cell r="P376" t="str">
            <v>41131: Holding Gains - Fixed assets: Other fixed assets</v>
          </cell>
        </row>
        <row r="377">
          <cell r="P377" t="str">
            <v>41132: Holding Gains - Fixed assets: Other fixed assets: Intangible fixed assets</v>
          </cell>
        </row>
        <row r="378">
          <cell r="P378" t="str">
            <v>412: Holding Gains- Nonfinancial assets: Inventories</v>
          </cell>
        </row>
        <row r="379">
          <cell r="P379" t="str">
            <v>4121: Holding Gains - Inventories: Strategic stocks</v>
          </cell>
        </row>
        <row r="380">
          <cell r="P380" t="str">
            <v>4122: Holding Gains - Inventories: Other inventories</v>
          </cell>
        </row>
        <row r="381">
          <cell r="P381" t="str">
            <v>41221: Holding Gains - Inventories: Other inventories: Materials and supplies</v>
          </cell>
        </row>
        <row r="382">
          <cell r="P382" t="str">
            <v>41222: Holding Gains - Inventories: Other inventories: Work in progress</v>
          </cell>
        </row>
        <row r="383">
          <cell r="P383" t="str">
            <v>41223: Holding Gains - Inventories: Other inventories: Finished goods</v>
          </cell>
        </row>
        <row r="384">
          <cell r="P384" t="str">
            <v>41224: Holding Gains - Inventories: Other inventories: Goods for resale</v>
          </cell>
        </row>
        <row r="385">
          <cell r="P385" t="str">
            <v>413: Holding Gains- Nonfinancial assets: Valuables</v>
          </cell>
        </row>
        <row r="386">
          <cell r="P386" t="str">
            <v>414: Holding Gains- Nonfinancial assets: Nonproduced assets [4141 + 4142 + 4143 + 4144]</v>
          </cell>
        </row>
        <row r="387">
          <cell r="P387" t="str">
            <v>4141: Holding Gains- Nonfinancial assets: Nonproduced assets: Land</v>
          </cell>
        </row>
        <row r="388">
          <cell r="P388" t="str">
            <v>4142: Holding Gains- Nonfinancial assets: Nonproduced assets: Subsoil assets</v>
          </cell>
        </row>
        <row r="389">
          <cell r="P389" t="str">
            <v>4143: Holding Gains- Nonfinancial assets: Nonproduced assets: Other naturally occurring assets</v>
          </cell>
        </row>
        <row r="390">
          <cell r="P390" t="str">
            <v>4144: Holding Gains- Nonfinancial assets: Nonproduced assets: Intangible nonproduced assets</v>
          </cell>
        </row>
        <row r="391">
          <cell r="P391" t="str">
            <v>42: Holding Gains- Financial assets [421+422+423]</v>
          </cell>
        </row>
        <row r="392">
          <cell r="P392" t="str">
            <v>4201: Holding Gains- Financial assets: Monetary gold and SDRs</v>
          </cell>
        </row>
        <row r="393">
          <cell r="P393" t="str">
            <v>4202: Holding Gains- Financial assets: Currency and deposits [4212+4222]</v>
          </cell>
        </row>
        <row r="394">
          <cell r="P394" t="str">
            <v>4203: Holding Gains- Financial assets: Securities other than shares [4213+4223]</v>
          </cell>
        </row>
        <row r="395">
          <cell r="P395" t="str">
            <v>4204: Holding Gains- Financial assets: Loans [4214+4224]</v>
          </cell>
        </row>
        <row r="396">
          <cell r="P396" t="str">
            <v>4205: Holding Gains- Financial assets: Shares and other equity [4215+4225]</v>
          </cell>
        </row>
        <row r="397">
          <cell r="P397" t="str">
            <v>4206: Holding Gains- Financial assets: Insurance technical reserves [4216+4226]</v>
          </cell>
        </row>
        <row r="398">
          <cell r="P398" t="str">
            <v>4207: Holding Gains- Financial assets: Financial derivatives [4217+4227]</v>
          </cell>
        </row>
        <row r="399">
          <cell r="P399" t="str">
            <v>4208: Holding Gains- Financial assets: Other accounts receivable [4218+4228]</v>
          </cell>
        </row>
        <row r="400">
          <cell r="P400" t="str">
            <v>421: Holding Gains- Financial assets: Domestic [4212 + 4213 + 4214 + 4215 + 4216 + 4217 + 4218]</v>
          </cell>
        </row>
        <row r="401">
          <cell r="P401" t="str">
            <v>4212: Holding Gains- Financial assets: Domestic - Currency and deposits</v>
          </cell>
        </row>
        <row r="402">
          <cell r="P402" t="str">
            <v>4213: Holding Gains- Financial assets: Domestic - Securities other than shares</v>
          </cell>
        </row>
        <row r="403">
          <cell r="P403" t="str">
            <v>4214: Holding Gains- Financial assets: Domestic - Loans</v>
          </cell>
        </row>
        <row r="404">
          <cell r="P404" t="str">
            <v>4215: Holding Gains- Financial assets: Domestic - Shares and other equity</v>
          </cell>
        </row>
        <row r="405">
          <cell r="P405" t="str">
            <v>4216: Holding Gains- Financial assets: Domestic - Insurance technical reserves</v>
          </cell>
        </row>
        <row r="406">
          <cell r="P406" t="str">
            <v>4217: Holding Gains- Financial assets: Domestic - Financial derivatives</v>
          </cell>
        </row>
        <row r="407">
          <cell r="P407" t="str">
            <v>4218: Holding Gains- Financial assets: Domestic - Other accounts receivable</v>
          </cell>
        </row>
        <row r="408">
          <cell r="P408" t="str">
            <v>422: Holding Gains- Financial assets: Foreign - [4222 + 4223 + 4224 + 4225 + 4226 + 4227 + 4228]</v>
          </cell>
        </row>
        <row r="409">
          <cell r="P409" t="str">
            <v>4221: Holding Gains- Financial assets: Foreign - Monetary gold and SDRs</v>
          </cell>
        </row>
        <row r="410">
          <cell r="P410" t="str">
            <v>4222: Holding Gains- Financial assets: Foreign - Currency and deposits</v>
          </cell>
        </row>
        <row r="411">
          <cell r="P411" t="str">
            <v>4223: Holding Gains- Financial assets: Foreign - Securities other than shares</v>
          </cell>
        </row>
        <row r="412">
          <cell r="P412" t="str">
            <v>4224: Holding Gains- Financial assets: Foreign - Loans</v>
          </cell>
        </row>
        <row r="413">
          <cell r="P413" t="str">
            <v>4225: Holding Gains- Financial assets: Foreign - Shares and other equity</v>
          </cell>
        </row>
        <row r="414">
          <cell r="P414" t="str">
            <v>4226: Holding Gains- Financial assets: Foreign - Insurance technical reserves</v>
          </cell>
        </row>
        <row r="415">
          <cell r="P415" t="str">
            <v>4227: Holding Gains- Financial assets: Foreign - Financial derivatives</v>
          </cell>
        </row>
        <row r="416">
          <cell r="P416" t="str">
            <v>4228: Holding Gains- Financial assets: Foreign - Other accounts receivable</v>
          </cell>
        </row>
        <row r="417">
          <cell r="P417" t="str">
            <v>43: Holding Gains- Liabilities [431+432]</v>
          </cell>
        </row>
        <row r="418">
          <cell r="P418" t="str">
            <v>4301: Holding Gains- Liabilities : Special Drawing Rights (SDRs)</v>
          </cell>
        </row>
        <row r="419">
          <cell r="P419" t="str">
            <v>4302: Holding Gains- Liabilities : Currency and deposits [4312+4322]</v>
          </cell>
        </row>
        <row r="420">
          <cell r="P420" t="str">
            <v>4303: Holding Gains- Liabilities : Securities other than shares [4313+4323]</v>
          </cell>
        </row>
        <row r="421">
          <cell r="P421" t="str">
            <v>4304: Holding Gains- Liabilities : Loans [4314+4324]</v>
          </cell>
        </row>
        <row r="422">
          <cell r="P422" t="str">
            <v>4305: Holding Gains- Liabilities : Shares and other equity [4315+4325]</v>
          </cell>
        </row>
        <row r="423">
          <cell r="P423" t="str">
            <v>4306: Holding Gains- Liabilities : Insurance technical reserves [4316+4326]</v>
          </cell>
        </row>
        <row r="424">
          <cell r="P424" t="str">
            <v>4307: Holding Gains- Liabilities : Financial derivatives [4317+4327]</v>
          </cell>
        </row>
        <row r="425">
          <cell r="P425" t="str">
            <v>4308: Holding Gains- Liabilities : Other accounts payable [4318+4328]</v>
          </cell>
        </row>
        <row r="426">
          <cell r="P426" t="str">
            <v>431: Holding Gains- Liabilities : Domestic [4312 + 4313 + 4314 + 4315 + 4316+ 4317 + 4318]</v>
          </cell>
        </row>
        <row r="427">
          <cell r="P427" t="str">
            <v>4312: Holding Gains- Liabilities : Domestic - Currency and deposits</v>
          </cell>
        </row>
        <row r="428">
          <cell r="P428" t="str">
            <v>4313: Holding Gains- Liabilities : Domestic - Securities other than shares</v>
          </cell>
        </row>
        <row r="429">
          <cell r="P429" t="str">
            <v>4314: Holding Gains- Liabilities : Domestic - Loans</v>
          </cell>
        </row>
        <row r="430">
          <cell r="P430" t="str">
            <v>4315: Holding Gains- Liabilities : Domestic - Shares and other equity</v>
          </cell>
        </row>
        <row r="431">
          <cell r="P431" t="str">
            <v>4316: Holding Gains- Liabilities : Domestic - Insurance technical reserves</v>
          </cell>
        </row>
        <row r="432">
          <cell r="P432" t="str">
            <v>4317: Holding Gains- Liabilities : Domestic - Financial derivatives</v>
          </cell>
        </row>
        <row r="433">
          <cell r="P433" t="str">
            <v>4318: Holding Gains- Liabilities : Domestic - Other accounts payable</v>
          </cell>
        </row>
        <row r="434">
          <cell r="P434" t="str">
            <v>432: Holding Gains- Liabilities : Foreign [4322 + 4323 + 4324 + 4325 + 4326 + 4327 + 4328]</v>
          </cell>
        </row>
        <row r="435">
          <cell r="P435" t="str">
            <v>4321: Holding Gains- Liabilities : Foreign - Special Drawing Rights (SDRs)</v>
          </cell>
        </row>
        <row r="436">
          <cell r="P436" t="str">
            <v>4322: Holding Gains- Liabilities : Foreign - Currency and deposits</v>
          </cell>
        </row>
        <row r="437">
          <cell r="P437" t="str">
            <v>4323: Holding Gains- Liabilities : Foreign - Securities other than shares</v>
          </cell>
        </row>
        <row r="438">
          <cell r="P438" t="str">
            <v>4324: Holding Gains- Liabilities : Foreign - Loans</v>
          </cell>
        </row>
        <row r="439">
          <cell r="P439" t="str">
            <v>4325: Holding Gains- Liabilities : Foreign - Shares and other equity</v>
          </cell>
        </row>
        <row r="440">
          <cell r="P440" t="str">
            <v>4326: Holding Gains- Liabilities : Foreign - Insurance technical reserves</v>
          </cell>
        </row>
        <row r="441">
          <cell r="P441" t="str">
            <v>4327: Holding Gains- Liabilities : Foreign - Financial derivatives</v>
          </cell>
        </row>
        <row r="442">
          <cell r="P442" t="str">
            <v>4328: Holding Gains- Liabilities : Foreign - Other accounts payable</v>
          </cell>
        </row>
        <row r="443">
          <cell r="P443" t="str">
            <v>4M3: Holding Gains - Memo Item: Debt at market value</v>
          </cell>
        </row>
        <row r="444">
          <cell r="P444" t="str">
            <v>5: CHANGE IN NET WORTH: VOLUME CHANGES [51 + 52 - 53]</v>
          </cell>
        </row>
        <row r="445">
          <cell r="P445" t="str">
            <v>51: Volume Changes - Nonfinancial assets [511 + 512 + 513 + 514]</v>
          </cell>
        </row>
        <row r="446">
          <cell r="P446" t="str">
            <v>511: Volume Changes - Nonfinancial assets : Fixed assets [5111 + 5112 + 5113]</v>
          </cell>
        </row>
        <row r="447">
          <cell r="P447" t="str">
            <v>5111: Volume Changes - Nonfinancial assets : Fixed assets: Buildings and structures</v>
          </cell>
        </row>
        <row r="448">
          <cell r="P448" t="str">
            <v>51111: Volume Changes - Fixed assets: Buildings and structures: Dwellings</v>
          </cell>
        </row>
        <row r="449">
          <cell r="P449" t="str">
            <v>51112: Volume Changes - Fixed assets: Buildings and structures: Nonresidential buildings</v>
          </cell>
        </row>
        <row r="450">
          <cell r="P450" t="str">
            <v>51113: Volume Changes - Fixed assets: Buildings and structures: Other structures</v>
          </cell>
        </row>
        <row r="451">
          <cell r="P451" t="str">
            <v>5112: Volume Changes - Nonfinancial assets : Fixed assets: Machinery and equipment</v>
          </cell>
        </row>
        <row r="452">
          <cell r="P452" t="str">
            <v>51121: Volume Changes - Fixed assets: Machinery and equipment: Transport equipment</v>
          </cell>
        </row>
        <row r="453">
          <cell r="P453" t="str">
            <v>51122: Volume Changes - Fixed assets: Machinery and equipment: Other equipment</v>
          </cell>
        </row>
        <row r="454">
          <cell r="P454" t="str">
            <v>5113: Volume Changes - Nonfinancial assets : Fixed assets: Other fixed assets</v>
          </cell>
        </row>
        <row r="455">
          <cell r="P455" t="str">
            <v>51131: Volume Changes - Fixed assets: Other fixed assets</v>
          </cell>
        </row>
        <row r="456">
          <cell r="P456" t="str">
            <v>51132: Volume Changes - Fixed assets: Other fixed assets: Intangible fixed assets</v>
          </cell>
        </row>
        <row r="457">
          <cell r="P457" t="str">
            <v>512: Volume Changes - Inventories</v>
          </cell>
        </row>
        <row r="458">
          <cell r="P458" t="str">
            <v>5121: Holding Gains - Inventories: Strategic stocks</v>
          </cell>
        </row>
        <row r="459">
          <cell r="P459" t="str">
            <v>5122: Holding Gains - Inventories: Other inventories</v>
          </cell>
        </row>
        <row r="460">
          <cell r="P460" t="str">
            <v>51221: Holding Gains - Inventories: Other inventories: Materials and supplies</v>
          </cell>
        </row>
        <row r="461">
          <cell r="P461" t="str">
            <v>51222: Holding Gains - Inventories: Other inventories: Work in progress</v>
          </cell>
        </row>
        <row r="462">
          <cell r="P462" t="str">
            <v>51223: Holding Gains - Inventories: Other inventories: Finished goods</v>
          </cell>
        </row>
        <row r="463">
          <cell r="P463" t="str">
            <v>51224: Holding Gains - Inventories: Other inventories: Goods for resale</v>
          </cell>
        </row>
        <row r="464">
          <cell r="P464" t="str">
            <v>513: Volume Changes - Valuables</v>
          </cell>
        </row>
        <row r="465">
          <cell r="P465" t="str">
            <v>514: Volume Changes - Nonfinancial assets : Nonproduced assets [5141 + 5142 + 5143 + 5144]</v>
          </cell>
        </row>
        <row r="466">
          <cell r="P466" t="str">
            <v>5141: Volume Changes - Nonfinancial assets : Nonproduced assets: Land</v>
          </cell>
        </row>
        <row r="467">
          <cell r="P467" t="str">
            <v>5142: Volume Changes - Nonfinancial assets : Nonproduced assets: Subsoil assets</v>
          </cell>
        </row>
        <row r="468">
          <cell r="P468" t="str">
            <v>5143: Volume Changes - Nonfinancial assets : Nonproduced assets: Other naturally occurring assets</v>
          </cell>
        </row>
        <row r="469">
          <cell r="P469" t="str">
            <v>5144: Volume Changes - Nonfinancial assets : Nonproduced assets: Intangible nonproduced assets</v>
          </cell>
        </row>
        <row r="470">
          <cell r="P470" t="str">
            <v>52: Volume Changes - Financial assets [521+522+523]</v>
          </cell>
        </row>
        <row r="471">
          <cell r="P471" t="str">
            <v>5201: Volume Changes - Financial assets: Monetary gold and SDRs</v>
          </cell>
        </row>
        <row r="472">
          <cell r="P472" t="str">
            <v>5202: Volume Changes - Financial assets: Currency and deposits [5212+5222]</v>
          </cell>
        </row>
        <row r="473">
          <cell r="P473" t="str">
            <v>5203: Volume Changes - Financial assets: Securities other than shares [5213+5223]</v>
          </cell>
        </row>
        <row r="474">
          <cell r="P474" t="str">
            <v>5204: Volume Changes - Financial assets: Loans [5214+5224]</v>
          </cell>
        </row>
        <row r="475">
          <cell r="P475" t="str">
            <v>5205: Volume Changes - Financial assets: Shares and other equity [5215+5225]</v>
          </cell>
        </row>
        <row r="476">
          <cell r="P476" t="str">
            <v>5206: Volume Changes - Financial assets: Insurance technical reserves [5216+5226]</v>
          </cell>
        </row>
        <row r="477">
          <cell r="P477" t="str">
            <v>5207: Volume Changes - Financial assets: Financial derivatives [5217+5227]</v>
          </cell>
        </row>
        <row r="478">
          <cell r="P478" t="str">
            <v>5208: Volume Changes - Financial assets: Other accounts receivable [5218+5228]</v>
          </cell>
        </row>
        <row r="479">
          <cell r="P479" t="str">
            <v>521: Volume Changes - Financial assets: Domestic [5212 + 5213 + 5214 + 5215 + 5216+ 5217 + 5218]</v>
          </cell>
        </row>
        <row r="480">
          <cell r="P480" t="str">
            <v>5212: Volume Changes - Financial assets: Domestic - Currency and deposits</v>
          </cell>
        </row>
        <row r="481">
          <cell r="P481" t="str">
            <v>5213: Volume Changes - Financial assets: Domestic - Securities other than shares</v>
          </cell>
        </row>
        <row r="482">
          <cell r="P482" t="str">
            <v>5214: Volume Changes - Financial assets: Domestic - Loans</v>
          </cell>
        </row>
        <row r="483">
          <cell r="P483" t="str">
            <v>5215: Volume Changes - Financial assets: Domestic - Shares and other equity</v>
          </cell>
        </row>
        <row r="484">
          <cell r="P484" t="str">
            <v>5216: Volume Changes - Financial assets: Domestic - Insurance technical reserves</v>
          </cell>
        </row>
        <row r="485">
          <cell r="P485" t="str">
            <v>5217: Volume Changes - Financial assets: Domestic - Financial derivatives</v>
          </cell>
        </row>
        <row r="486">
          <cell r="P486" t="str">
            <v>5218: Volume Changes - Financial assets: Domestic - Other accounts receivable</v>
          </cell>
        </row>
        <row r="487">
          <cell r="P487" t="str">
            <v>522: Volume Changes - Financial assets: Foreign [5222 + 5223 + 5224 + 5225 + 5226+ 5227 + 5228]</v>
          </cell>
        </row>
        <row r="488">
          <cell r="P488" t="str">
            <v>5221: Volume Changes - Financial assets: Foreign - Monetary gold and SDRs</v>
          </cell>
        </row>
        <row r="489">
          <cell r="P489" t="str">
            <v>5222: Volume Changes - Financial assets: Foreign - Currency and deposits</v>
          </cell>
        </row>
        <row r="490">
          <cell r="P490" t="str">
            <v>5223: Volume Changes - Financial assets: Foreign - Securities other than shares</v>
          </cell>
        </row>
        <row r="491">
          <cell r="P491" t="str">
            <v>5224: Volume Changes - Financial assets: Foreign - Loans</v>
          </cell>
        </row>
        <row r="492">
          <cell r="P492" t="str">
            <v>5225: Volume Changes - Financial assets: Foreign - Shares and other equity</v>
          </cell>
        </row>
        <row r="493">
          <cell r="P493" t="str">
            <v>5226: Volume Changes - Financial assets: Foreign - Insurance technical reserves</v>
          </cell>
        </row>
        <row r="494">
          <cell r="P494" t="str">
            <v>5227: Volume Changes - Financial assets: Foreign - Financial derivatives</v>
          </cell>
        </row>
        <row r="495">
          <cell r="P495" t="str">
            <v>5228: Volume Changes - Financial assets: Foreign - Other accounts receivable</v>
          </cell>
        </row>
        <row r="496">
          <cell r="P496" t="str">
            <v>53: Volume Changes - Liabilities [531+532]</v>
          </cell>
        </row>
        <row r="497">
          <cell r="P497" t="str">
            <v>5301: Volume Changes - Liabilities: Special Drawing Rights (SDRs)</v>
          </cell>
        </row>
        <row r="498">
          <cell r="P498" t="str">
            <v>5302: Volume Changes - Liabilities: Currency and deposits [5312+5322]</v>
          </cell>
        </row>
        <row r="499">
          <cell r="P499" t="str">
            <v>5303: Volume Changes - Liabilities: Securities other than shares [5313+5323]</v>
          </cell>
        </row>
        <row r="500">
          <cell r="P500" t="str">
            <v>5304: Volume Changes - Liabilities: Loans [5314+5324]</v>
          </cell>
        </row>
        <row r="501">
          <cell r="P501" t="str">
            <v>5305: Volume Changes - Liabilities: Shares and other equity [5315+5325]</v>
          </cell>
        </row>
        <row r="502">
          <cell r="P502" t="str">
            <v>5306: Volume Changes - Liabilities: Insurance technical reserves [5316+5326]</v>
          </cell>
        </row>
        <row r="503">
          <cell r="P503" t="str">
            <v>5307: Volume Changes - Liabilities: Financial derivatives [5317+5327]</v>
          </cell>
        </row>
        <row r="504">
          <cell r="P504" t="str">
            <v>5308: Volume Changes - Liabilities: Other accounts payable [5318+5328]</v>
          </cell>
        </row>
        <row r="505">
          <cell r="P505" t="str">
            <v>531: Volume Changes - Liabilities: Domestic [5312 + 5313 + 5314 + 5315 + 5316+ 5317 + 5318]</v>
          </cell>
        </row>
        <row r="506">
          <cell r="P506" t="str">
            <v>5312: Volume Changes - Liabilities: Domestic - Currency and deposits</v>
          </cell>
        </row>
        <row r="507">
          <cell r="P507" t="str">
            <v>5313: Volume Changes - Liabilities: Domestic - Securities other than shares</v>
          </cell>
        </row>
        <row r="508">
          <cell r="P508" t="str">
            <v>5314: Volume Changes - Liabilities: Domestic - Loans</v>
          </cell>
        </row>
        <row r="509">
          <cell r="P509" t="str">
            <v>5315: Volume Changes - Liabilities: Domestic - Shares and other equity</v>
          </cell>
        </row>
        <row r="510">
          <cell r="P510" t="str">
            <v>5316: Volume Changes - Liabilities: Domestic - Insurance technical reserves</v>
          </cell>
        </row>
        <row r="511">
          <cell r="P511" t="str">
            <v>5317: Volume Changes - Liabilities: Domestic - Financial derivatives</v>
          </cell>
        </row>
        <row r="512">
          <cell r="P512" t="str">
            <v>5318: Volume Changes - Liabilities: Domestic - Other accounts payable</v>
          </cell>
        </row>
        <row r="513">
          <cell r="P513" t="str">
            <v>532: Volume Changes - Liabilities: Foreign [5322 + 5323 + 5324 + 5325 + 5326+ 5327 + 5328]</v>
          </cell>
        </row>
        <row r="514">
          <cell r="P514" t="str">
            <v>5321: Volume Changes - Liabilities: Foreign - Special Drawing Rights (SDRs)</v>
          </cell>
        </row>
        <row r="515">
          <cell r="P515" t="str">
            <v>5322: Volume Changes - Liabilities: Foreign - Currency and deposits</v>
          </cell>
        </row>
        <row r="516">
          <cell r="P516" t="str">
            <v>5323: Volume Changes - Liabilities: Foreign - Securities other than shares</v>
          </cell>
        </row>
        <row r="517">
          <cell r="P517" t="str">
            <v>5324: Volume Changes - Liabilities: Foreign - Loans</v>
          </cell>
        </row>
        <row r="518">
          <cell r="P518" t="str">
            <v>5325: Volume Changes - Liabilities: Foreign - Shares and other equity</v>
          </cell>
        </row>
        <row r="519">
          <cell r="P519" t="str">
            <v>5326: Volume Changes - Liabilities: Foreign - Insurance technical reserves</v>
          </cell>
        </row>
        <row r="520">
          <cell r="P520" t="str">
            <v>5327: Volume Changes - Liabilities: Foreign - Financial derivatives</v>
          </cell>
        </row>
        <row r="521">
          <cell r="P521" t="str">
            <v>5328: Volume Changes - Liabilities: Foreign - Other accounts payable</v>
          </cell>
        </row>
        <row r="522">
          <cell r="P522" t="str">
            <v>5M3: Volume Changes - Memo Item: Debt at market value</v>
          </cell>
        </row>
        <row r="523">
          <cell r="P523" t="str">
            <v>6: NET WORTH [Stocks = 61 + 62 - 63]</v>
          </cell>
        </row>
        <row r="524">
          <cell r="P524" t="str">
            <v>61: Stocks -Nonfinancial assets [611 + 612 + 613 +614]</v>
          </cell>
        </row>
        <row r="525">
          <cell r="P525" t="str">
            <v>611: Stocks -Nonfinancial assets: Fixed assets [6111 + 6112 + 6113]</v>
          </cell>
        </row>
        <row r="526">
          <cell r="P526" t="str">
            <v>6111: Stocks -Nonfinancial assets: Fixed assets : Buildings and structures</v>
          </cell>
        </row>
        <row r="527">
          <cell r="P527" t="str">
            <v>61111: Stocks - Fixed assets: Buildings and structures: Dwellings</v>
          </cell>
        </row>
        <row r="528">
          <cell r="P528" t="str">
            <v>61112: Stocks - Fixed assets: Buildings and structures: Nonresidential buildings</v>
          </cell>
        </row>
        <row r="529">
          <cell r="P529" t="str">
            <v>61113: Stocks - Fixed assets: Buildings and structures: Other structures</v>
          </cell>
        </row>
        <row r="530">
          <cell r="P530" t="str">
            <v>6112: Stocks -Nonfinancial assets: Fixed assets : Machinery and equipment</v>
          </cell>
        </row>
        <row r="531">
          <cell r="P531" t="str">
            <v>61121: Stocks - Fixed assets: Machinery and equipment: Transport equipment</v>
          </cell>
        </row>
        <row r="532">
          <cell r="P532" t="str">
            <v>61122: Stocks - Fixed assets: Machinery and equipment: Other equipment</v>
          </cell>
        </row>
        <row r="533">
          <cell r="P533" t="str">
            <v>6113: Stocks -Nonfinancial assets: Fixed assets : Other fixed assets</v>
          </cell>
        </row>
        <row r="534">
          <cell r="P534" t="str">
            <v>61131: Stocks - Fixed assets: Other fixed assets</v>
          </cell>
        </row>
        <row r="535">
          <cell r="P535" t="str">
            <v>61132: Stocks - Fixed assets: Other fixed assets: Intangible fixed assets</v>
          </cell>
        </row>
        <row r="536">
          <cell r="P536" t="str">
            <v>612: Stocks -Inventories</v>
          </cell>
        </row>
        <row r="537">
          <cell r="P537" t="str">
            <v>6121: Stocks - Inventories: Strategic stocks</v>
          </cell>
        </row>
        <row r="538">
          <cell r="P538" t="str">
            <v>6122: Stocks - Inventories: Other inventories</v>
          </cell>
        </row>
        <row r="539">
          <cell r="P539" t="str">
            <v>61221: Stocks - Inventories: Other inventories: Materials and supplies</v>
          </cell>
        </row>
        <row r="540">
          <cell r="P540" t="str">
            <v>61222: Stocks - Inventories: Other inventories: Work in progress</v>
          </cell>
        </row>
        <row r="541">
          <cell r="P541" t="str">
            <v>61223: Stocks - Inventories: Other inventories: Finished goods</v>
          </cell>
        </row>
        <row r="542">
          <cell r="P542" t="str">
            <v>61224: Stocks - Inventories: Other inventories: Goods for resale</v>
          </cell>
        </row>
        <row r="543">
          <cell r="P543" t="str">
            <v>613: Stocks -Valuables</v>
          </cell>
        </row>
        <row r="544">
          <cell r="P544" t="str">
            <v>614: Stocks -Nonfinancial assets: Nonproduced assets [6141 + 6142 + 6143 + 6144]</v>
          </cell>
        </row>
        <row r="545">
          <cell r="P545" t="str">
            <v>6141: Stocks -Nonfinancial assets: Nonproduced assets: Land</v>
          </cell>
        </row>
        <row r="546">
          <cell r="P546" t="str">
            <v>6142: Stocks -Nonfinancial assets: Nonproduced assets: Subsoil assets</v>
          </cell>
        </row>
        <row r="547">
          <cell r="P547" t="str">
            <v>6143: Stocks -Nonfinancial assets: Nonproduced assets: Other naturally occurring assets</v>
          </cell>
        </row>
        <row r="548">
          <cell r="P548" t="str">
            <v>6144: Stocks -Nonfinancial assets: Nonproduced assets: Intangible nonproduced assets</v>
          </cell>
        </row>
        <row r="549">
          <cell r="P549" t="str">
            <v>62: Stocks -Financial assets [621+622+623]</v>
          </cell>
        </row>
        <row r="550">
          <cell r="P550" t="str">
            <v>6201: Stocks -Financial assets : Monetary gold and SDRs</v>
          </cell>
        </row>
        <row r="551">
          <cell r="P551" t="str">
            <v>6202: Stocks -Financial assets : Currency and deposits [6212+6222]</v>
          </cell>
        </row>
        <row r="552">
          <cell r="P552" t="str">
            <v>6203: Stocks -Financial assets : Securities other than shares [6213+6223]</v>
          </cell>
        </row>
        <row r="553">
          <cell r="P553" t="str">
            <v>6204: Stocks -Financial assets : Loans [6214+6224]</v>
          </cell>
        </row>
        <row r="554">
          <cell r="P554" t="str">
            <v>6205: Stocks -Financial assets : Shares and other equity [6215+6225]</v>
          </cell>
        </row>
        <row r="555">
          <cell r="P555" t="str">
            <v>6206: Stocks -Financial assets : Insurance technical reserves [6216+6226]</v>
          </cell>
        </row>
        <row r="556">
          <cell r="P556" t="str">
            <v>6207: Stocks -Financial assets : Financial derivatives [6217+6227]</v>
          </cell>
        </row>
        <row r="557">
          <cell r="P557" t="str">
            <v>6208: Stocks -Financial assets : Other accounts receivable [6218+6228]</v>
          </cell>
        </row>
        <row r="558">
          <cell r="P558" t="str">
            <v>621: Stocks -Financial assets : Domestic [6212 + 6213 + 6214 + 6215 + 6216 + 6217 + 6218]</v>
          </cell>
        </row>
        <row r="559">
          <cell r="P559" t="str">
            <v>6212: Stocks -Financial assets : Domestic - Currency and deposits</v>
          </cell>
        </row>
        <row r="560">
          <cell r="P560" t="str">
            <v>6213: Stocks -Financial assets : Domestic - Securities other than shares</v>
          </cell>
        </row>
        <row r="561">
          <cell r="P561" t="str">
            <v>6214: Stocks -Financial assets : Domestic - Loans</v>
          </cell>
        </row>
        <row r="562">
          <cell r="P562" t="str">
            <v>6215: Stocks -Financial assets : Domestic - Shares and other equity</v>
          </cell>
        </row>
        <row r="563">
          <cell r="P563" t="str">
            <v>6216: Stocks -Financial assets : Domestic - Insurance technical reserves</v>
          </cell>
        </row>
        <row r="564">
          <cell r="P564" t="str">
            <v>6217: Stocks -Financial assets : Domestic - Financial derivatives</v>
          </cell>
        </row>
        <row r="565">
          <cell r="P565" t="str">
            <v>6218: Stocks -Financial assets : Domestic - Other accounts receivable</v>
          </cell>
        </row>
        <row r="566">
          <cell r="P566" t="str">
            <v>622: Stocks -Financial assets : Foreign [6222 + 6223 + 6224 + 6225 + 6226 + 6227 + 6228]</v>
          </cell>
        </row>
        <row r="567">
          <cell r="P567" t="str">
            <v>6221: Stocks -Financial assets : Foreign - Monetary gold and SDRs</v>
          </cell>
        </row>
        <row r="568">
          <cell r="P568" t="str">
            <v>6222: Stocks -Financial assets : Foreign - Currency and deposits</v>
          </cell>
        </row>
        <row r="569">
          <cell r="P569" t="str">
            <v>6223: Stocks -Financial assets : Foreign - Securities other than shares</v>
          </cell>
        </row>
        <row r="570">
          <cell r="P570" t="str">
            <v>6224: Stocks -Financial assets : Foreign - Loans</v>
          </cell>
        </row>
        <row r="571">
          <cell r="P571" t="str">
            <v>6225: Stocks -Financial assets : Foreign - Shares and other equity</v>
          </cell>
        </row>
        <row r="572">
          <cell r="P572" t="str">
            <v>6226: Stocks -Financial assets : Foreign - Insurance technical reserves</v>
          </cell>
        </row>
        <row r="573">
          <cell r="P573" t="str">
            <v>6227: Stocks -Financial assets : Foreign - Financial derivatives</v>
          </cell>
        </row>
        <row r="574">
          <cell r="P574" t="str">
            <v>6228: Stocks -Financial assets : Foreign - Other accounts receivable</v>
          </cell>
        </row>
        <row r="575">
          <cell r="P575" t="str">
            <v>63: Stocks -Liabilities [631+632]</v>
          </cell>
        </row>
        <row r="576">
          <cell r="P576" t="str">
            <v>6301: Stocks -Liabilities : Special Drawing Rights (SDRs)</v>
          </cell>
        </row>
        <row r="577">
          <cell r="P577" t="str">
            <v>6302: Stocks -Liabilities : Currency and deposits [6312+6322]</v>
          </cell>
        </row>
        <row r="578">
          <cell r="P578" t="str">
            <v>6303: Stocks -Liabilities : Securities other than shares [6313+6323]</v>
          </cell>
        </row>
        <row r="579">
          <cell r="P579" t="str">
            <v>6304: Stocks -Liabilities : Loans [6314+6324]</v>
          </cell>
        </row>
        <row r="580">
          <cell r="P580" t="str">
            <v>6305: Stocks -Liabilities : Shares and other equity [6315+6325]</v>
          </cell>
        </row>
        <row r="581">
          <cell r="P581" t="str">
            <v>6306: Stocks -Liabilities : Insurance technical reserves [6316+6326]</v>
          </cell>
        </row>
        <row r="582">
          <cell r="P582" t="str">
            <v>6307: Stocks -Liabilities : Financial derivatives [6317+6327]</v>
          </cell>
        </row>
        <row r="583">
          <cell r="P583" t="str">
            <v>6308: Stocks -Liabilities : Other accounts payable [6318+6328]</v>
          </cell>
        </row>
        <row r="584">
          <cell r="P584" t="str">
            <v>631: Stocks -Liabilities : Domestic [6312 + 6313 + 6314 + 6315 + 6316 + 6317 + 6318]</v>
          </cell>
        </row>
        <row r="585">
          <cell r="P585" t="str">
            <v>6312: Stocks -Liabilities : Domestic - Currency and deposits</v>
          </cell>
        </row>
        <row r="586">
          <cell r="P586" t="str">
            <v>6313: Stocks -Liabilities : Domestic - Securities other than shares</v>
          </cell>
        </row>
        <row r="587">
          <cell r="P587" t="str">
            <v>6314: Stocks -Liabilities : Domestic - Loans</v>
          </cell>
        </row>
        <row r="588">
          <cell r="P588" t="str">
            <v>6315: Stocks -Liabilities : Domestic - Shares and other equity</v>
          </cell>
        </row>
        <row r="589">
          <cell r="P589" t="str">
            <v>6316: Stocks -Liabilities : Domestic - Insurance technical reserves</v>
          </cell>
        </row>
        <row r="590">
          <cell r="P590" t="str">
            <v>6317: Stocks -Liabilities : Domestic - Financial derivatives</v>
          </cell>
        </row>
        <row r="591">
          <cell r="P591" t="str">
            <v>6318: Stocks -Liabilities : Domestic - Other accounts payable</v>
          </cell>
        </row>
        <row r="592">
          <cell r="P592" t="str">
            <v>632: Stocks -Liabilities : Foreign [6322 + 6323 + 6324 + 6325 + 6326 + 6327 + 6328]</v>
          </cell>
        </row>
        <row r="593">
          <cell r="P593" t="str">
            <v>6321: Stocks -Liabilities : Foreign - Special Drawing Rights</v>
          </cell>
        </row>
        <row r="594">
          <cell r="P594" t="str">
            <v>6322: Stocks -Liabilities : Foreign - Currency and deposits</v>
          </cell>
        </row>
        <row r="595">
          <cell r="P595" t="str">
            <v>6323: Stocks -Liabilities : Foreign - Securities other than shares</v>
          </cell>
        </row>
        <row r="596">
          <cell r="P596" t="str">
            <v>6324: Stocks -Liabilities : Foreign - Loans</v>
          </cell>
        </row>
        <row r="597">
          <cell r="P597" t="str">
            <v>6325: Stocks -Liabilities : Foreign - Shares and other equity</v>
          </cell>
        </row>
        <row r="598">
          <cell r="P598" t="str">
            <v>6326: Stocks -Liabilities : Foreign - Insurance technical reserves</v>
          </cell>
        </row>
        <row r="599">
          <cell r="P599" t="str">
            <v>6327: Stocks -Liabilities : Foreign - Financial derivatives</v>
          </cell>
        </row>
        <row r="600">
          <cell r="P600" t="str">
            <v>6328: Stocks -Liabilities : Foreign - Other accounts payable</v>
          </cell>
        </row>
        <row r="601">
          <cell r="P601" t="str">
            <v>6M3: Balance Sheet: Memo Items - Debt at market value</v>
          </cell>
        </row>
        <row r="602">
          <cell r="P602" t="str">
            <v>6M35: Balance Sheet: Memo Items - Debt at face value</v>
          </cell>
        </row>
        <row r="603">
          <cell r="P603" t="str">
            <v>6M4: Balance Sheet: Memo Items - Debt at nominal value</v>
          </cell>
        </row>
        <row r="604">
          <cell r="P604" t="str">
            <v>6M5: Balance Sheet: Memo Items - Arrears</v>
          </cell>
        </row>
        <row r="605">
          <cell r="P605" t="str">
            <v>6M6: Balance Sheet: Memo Items - Obligations for social security benefits</v>
          </cell>
        </row>
        <row r="606">
          <cell r="P606" t="str">
            <v>6M7: Balance Sheet: Memo Items - Contingent liabilities</v>
          </cell>
        </row>
        <row r="607">
          <cell r="P607" t="str">
            <v>6M8: Balance Sheet: Memo Items - Uncapitalized military weapons, delivery systems</v>
          </cell>
        </row>
        <row r="608">
          <cell r="P608" t="str">
            <v>7: TOTAL OUTLAYS</v>
          </cell>
        </row>
        <row r="609">
          <cell r="P609" t="str">
            <v>701: General public services</v>
          </cell>
        </row>
        <row r="610">
          <cell r="P610" t="str">
            <v>7017: Public debt transactions</v>
          </cell>
        </row>
        <row r="611">
          <cell r="P611" t="str">
            <v>7018: Transfers of general character betw levels of govtc/</v>
          </cell>
        </row>
        <row r="612">
          <cell r="P612" t="str">
            <v>702: Defense</v>
          </cell>
        </row>
        <row r="613">
          <cell r="P613" t="str">
            <v>703: Public order and safety</v>
          </cell>
        </row>
        <row r="614">
          <cell r="P614" t="str">
            <v>704: Economic affairs</v>
          </cell>
        </row>
        <row r="615">
          <cell r="P615" t="str">
            <v>7042: Agriculture, forestry, fishing, and hunting</v>
          </cell>
        </row>
        <row r="616">
          <cell r="P616" t="str">
            <v>7043: Fuel and energy</v>
          </cell>
        </row>
        <row r="617">
          <cell r="P617" t="str">
            <v>7044: Mining, manufacturing, and construction</v>
          </cell>
        </row>
        <row r="618">
          <cell r="P618" t="str">
            <v>7045: Transport</v>
          </cell>
        </row>
        <row r="619">
          <cell r="P619" t="str">
            <v>7046: Communication</v>
          </cell>
        </row>
        <row r="620">
          <cell r="P620" t="str">
            <v>705: Environmental protection</v>
          </cell>
        </row>
        <row r="621">
          <cell r="P621" t="str">
            <v>706: Housing and community amenities</v>
          </cell>
        </row>
        <row r="622">
          <cell r="P622" t="str">
            <v>707: Health</v>
          </cell>
        </row>
        <row r="623">
          <cell r="P623" t="str">
            <v>7072: Outpatient services</v>
          </cell>
        </row>
        <row r="624">
          <cell r="P624" t="str">
            <v>7073: Hospital services</v>
          </cell>
        </row>
        <row r="625">
          <cell r="P625" t="str">
            <v>7074: Public health services</v>
          </cell>
        </row>
        <row r="626">
          <cell r="P626" t="str">
            <v>708: Recreation, culture and religion</v>
          </cell>
        </row>
        <row r="627">
          <cell r="P627" t="str">
            <v>709: Education</v>
          </cell>
        </row>
        <row r="628">
          <cell r="P628" t="str">
            <v>7091: Pre-primary and primary education</v>
          </cell>
        </row>
        <row r="629">
          <cell r="P629" t="str">
            <v>7092: Secondary education</v>
          </cell>
        </row>
        <row r="630">
          <cell r="P630" t="str">
            <v>7094: Tertiary education</v>
          </cell>
        </row>
        <row r="631">
          <cell r="P631" t="str">
            <v>710: Social protection</v>
          </cell>
        </row>
        <row r="632">
          <cell r="P632" t="str">
            <v>8: Net financial worth change due to transactions [=82-83]</v>
          </cell>
        </row>
        <row r="633">
          <cell r="P633" t="str">
            <v>82: Net acquisition of financial assets [=32]</v>
          </cell>
        </row>
        <row r="634">
          <cell r="P634" t="str">
            <v>821: Net acquisition of financial assets : Domestic [=321]</v>
          </cell>
        </row>
        <row r="635">
          <cell r="P635" t="str">
            <v>8211: Net acquisition of financial assets : Domestic : General government</v>
          </cell>
        </row>
        <row r="636">
          <cell r="P636" t="str">
            <v>8212: Net acquisition of financial assets : Domestic :Central bank</v>
          </cell>
        </row>
        <row r="637">
          <cell r="P637" t="str">
            <v>8213: Net acquisition of financial assets : Domestic :Other depository corporations</v>
          </cell>
        </row>
        <row r="638">
          <cell r="P638" t="str">
            <v>8214: Net acquisition of financial assets : Domestic :Financial corporations not elsewhere classified</v>
          </cell>
        </row>
        <row r="639">
          <cell r="P639" t="str">
            <v>8215: Net acquisition of financial assets : Domestic :Nonfinancial corporations</v>
          </cell>
        </row>
        <row r="640">
          <cell r="P640" t="str">
            <v>8216: Net acquisition of financial assets : Domestic :Households &amp; nonprofit institutions serving h/holds</v>
          </cell>
        </row>
        <row r="641">
          <cell r="P641" t="str">
            <v>822: Net acquisition of financial assets : Foreign [=322]</v>
          </cell>
        </row>
        <row r="642">
          <cell r="P642" t="str">
            <v>8221: Net acquisition of financial assets : Foreign : General government</v>
          </cell>
        </row>
        <row r="643">
          <cell r="P643" t="str">
            <v>8227: Net acquisition of financial assets : Foreign : International organizations</v>
          </cell>
        </row>
        <row r="644">
          <cell r="P644" t="str">
            <v>8228: Net acquisition of financial assets : Foreign : Financial corporations other than internat'l org's</v>
          </cell>
        </row>
        <row r="645">
          <cell r="P645" t="str">
            <v>8229: Net acquisition of financial assets : Foreign : Other nonresidents</v>
          </cell>
        </row>
        <row r="646">
          <cell r="P646" t="str">
            <v>823: Net acquisition of Monetary gold and SDRs [=323]</v>
          </cell>
        </row>
        <row r="647">
          <cell r="P647" t="str">
            <v>83: Net incurrence of liabilities [=33]</v>
          </cell>
        </row>
        <row r="648">
          <cell r="P648" t="str">
            <v>831: Net incurrence of liabilities : Domestic [=331]</v>
          </cell>
        </row>
        <row r="649">
          <cell r="P649" t="str">
            <v>8311: Net incurrence of liabilities : Domestic : General government</v>
          </cell>
        </row>
        <row r="650">
          <cell r="P650" t="str">
            <v>8312: Net incurrence of liabilities : Domestic : Central bank</v>
          </cell>
        </row>
        <row r="651">
          <cell r="P651" t="str">
            <v>8313: Net incurrence of liabilities : Domestic : Other depository corporations</v>
          </cell>
        </row>
        <row r="652">
          <cell r="P652" t="str">
            <v>8314: Net incurrence of liabilities : Domestic : Financial corporations not elsewhere classified</v>
          </cell>
        </row>
        <row r="653">
          <cell r="P653" t="str">
            <v>8315: Net incurrence of liabilities : Domestic : Nonfinancial corporations</v>
          </cell>
        </row>
        <row r="654">
          <cell r="P654" t="str">
            <v>8316: Net incurrence of liabilities : Domestic : Households &amp; nonprofit institutions serving h/holds</v>
          </cell>
        </row>
        <row r="655">
          <cell r="P655" t="str">
            <v>832: Net incurrence of liabities : Foreign [=332]</v>
          </cell>
        </row>
        <row r="656">
          <cell r="P656" t="str">
            <v>8321: Net incurrence of liabities : Foreign : General government</v>
          </cell>
        </row>
        <row r="657">
          <cell r="P657" t="str">
            <v>8327: Net incurrence of liabities : Foreign : International organizations</v>
          </cell>
        </row>
        <row r="658">
          <cell r="P658" t="str">
            <v>8328: Net incurrence of liabities : Foreign : Financial corporations other than internat'l org's</v>
          </cell>
        </row>
        <row r="659">
          <cell r="P659" t="str">
            <v>8329: Net incurrence of liabities : Foreign : Other nonresidents</v>
          </cell>
        </row>
        <row r="660">
          <cell r="P660" t="str">
            <v>9: CHANGE IN NET WORTH: Other Flows [51 + 52 - 53]</v>
          </cell>
        </row>
        <row r="661">
          <cell r="P661" t="str">
            <v>91: Other Flows - Nonfinancial assets [511 + 512 + 513 + 514]</v>
          </cell>
        </row>
        <row r="662">
          <cell r="P662" t="str">
            <v>911: Other Flows - Nonfinancial assets : Fixed assets [5111 + 5112 + 5113]</v>
          </cell>
        </row>
        <row r="663">
          <cell r="P663" t="str">
            <v>9111: Other Flows - Nonfinancial assets : Fixed assets: Buildings and structures</v>
          </cell>
        </row>
        <row r="664">
          <cell r="P664" t="str">
            <v>91111: Other Flows - Fixed assets: Buildings and structures: Dwellings</v>
          </cell>
        </row>
        <row r="665">
          <cell r="P665" t="str">
            <v>91112: Other Flows - Fixed assets: Buildings and structures: Nonresidential buildings</v>
          </cell>
        </row>
        <row r="666">
          <cell r="P666" t="str">
            <v>91113: Other Flows - Fixed assets: Buildings and structures: Other structures</v>
          </cell>
        </row>
        <row r="667">
          <cell r="P667" t="str">
            <v>9112: Other Flows - Nonfinancial assets : Fixed assets: Machinery and equipment</v>
          </cell>
        </row>
        <row r="668">
          <cell r="P668" t="str">
            <v>91121: Other Flows - Fixed assets: Machinery and equipment: Transport equipment</v>
          </cell>
        </row>
        <row r="669">
          <cell r="P669" t="str">
            <v>91122: Other Flows - Fixed assets: Machinery and equipment: Other equipment</v>
          </cell>
        </row>
        <row r="670">
          <cell r="P670" t="str">
            <v>9113: Other Flows - Nonfinancial assets : Fixed assets: Other fixed assets</v>
          </cell>
        </row>
        <row r="671">
          <cell r="P671" t="str">
            <v>91131: Other Flows - Fixed assets: Other fixed assets</v>
          </cell>
        </row>
        <row r="672">
          <cell r="P672" t="str">
            <v>961132: Other Flows - Fixed assets: Other fixed assets: Intangible fixed assets</v>
          </cell>
        </row>
        <row r="673">
          <cell r="P673" t="str">
            <v>912: Other Flows - Inventories</v>
          </cell>
        </row>
        <row r="674">
          <cell r="P674" t="str">
            <v>9121: Other Flows - Inventories: Strategic stocks</v>
          </cell>
        </row>
        <row r="675">
          <cell r="P675" t="str">
            <v>9122: Other Flows - Inventories: Other inventories</v>
          </cell>
        </row>
        <row r="676">
          <cell r="P676" t="str">
            <v>91221: Other Flows - Inventories: Other inventories: Materials and supplies</v>
          </cell>
        </row>
        <row r="677">
          <cell r="P677" t="str">
            <v>91222: Other Flows - Inventories: Other inventories: Work in progress</v>
          </cell>
        </row>
        <row r="678">
          <cell r="P678" t="str">
            <v>91223: Other Flows - Inventories: Other inventories: Finished goods</v>
          </cell>
        </row>
        <row r="679">
          <cell r="P679" t="str">
            <v>91224: Other Flows - Inventories: Other inventories: Goods for resale</v>
          </cell>
        </row>
        <row r="680">
          <cell r="P680" t="str">
            <v>913: Other Flows - Valuables</v>
          </cell>
        </row>
        <row r="681">
          <cell r="P681" t="str">
            <v>914: Other Flows - Nonfinancial assets : Nonproduced assets [5141 + 5142 + 5143 + 5144]</v>
          </cell>
        </row>
        <row r="682">
          <cell r="P682" t="str">
            <v>9141: Other Flows - Nonfinancial assets : Nonproduced assets: Land</v>
          </cell>
        </row>
        <row r="683">
          <cell r="P683" t="str">
            <v>9142: Other Flows - Nonfinancial assets : Nonproduced assets: Subsoil assets</v>
          </cell>
        </row>
        <row r="684">
          <cell r="P684" t="str">
            <v>9143: Other Flows - Nonfinancial assets : Nonproduced assets: Other naturally occurring assets</v>
          </cell>
        </row>
        <row r="685">
          <cell r="P685" t="str">
            <v>9144: Other Flows - Nonfinancial assets : Nonproduced assets: Intangible nonproduced assets</v>
          </cell>
        </row>
        <row r="686">
          <cell r="P686" t="str">
            <v>92: Other Flows - Financial assets [521+522+523]</v>
          </cell>
        </row>
        <row r="687">
          <cell r="P687" t="str">
            <v>9201: Other Flows - Financial assets: Monetary gold and SDRs</v>
          </cell>
        </row>
        <row r="688">
          <cell r="P688" t="str">
            <v>9202: Other Flows - Financial assets: Currency and deposits [5212+5222]</v>
          </cell>
        </row>
        <row r="689">
          <cell r="P689" t="str">
            <v>9203: Other Flows - Financial assets: Securities other than shares [5213+5223]</v>
          </cell>
        </row>
        <row r="690">
          <cell r="P690" t="str">
            <v>9204: Other Flows - Financial assets: Loans [5214+5224]</v>
          </cell>
        </row>
        <row r="691">
          <cell r="P691" t="str">
            <v>9205: Other Flows - Financial assets: Shares and other equity [5215+5225]</v>
          </cell>
        </row>
        <row r="692">
          <cell r="P692" t="str">
            <v>9206: Other Flows - Financial assets: Insurance technical reserves [5216+5226]</v>
          </cell>
        </row>
        <row r="693">
          <cell r="P693" t="str">
            <v>9207: Other Flows - Financial assets: Financial derivatives [5217+5227]</v>
          </cell>
        </row>
        <row r="694">
          <cell r="P694" t="str">
            <v>9208: Other Flows - Financial assets: Other accounts receivable [5218+5228]</v>
          </cell>
        </row>
        <row r="695">
          <cell r="P695" t="str">
            <v>921: Other Flows - Financial assets: Domestic [5212 + 5213 + 5214 + 5215 + 5216+ 5217 + 5218]</v>
          </cell>
        </row>
        <row r="696">
          <cell r="P696" t="str">
            <v>9212: Other Flows - Financial assets: Domestic - Currency and deposits</v>
          </cell>
        </row>
        <row r="697">
          <cell r="P697" t="str">
            <v>9213: Other Flows - Financial assets: Domestic - Securities other than shares</v>
          </cell>
        </row>
        <row r="698">
          <cell r="P698" t="str">
            <v>9214: Other Flows - Financial assets: Domestic - Loans</v>
          </cell>
        </row>
        <row r="699">
          <cell r="P699" t="str">
            <v>9215: Other Flows - Financial assets: Domestic - Shares and other equity</v>
          </cell>
        </row>
        <row r="700">
          <cell r="P700" t="str">
            <v>9216: Other Flows - Financial assets: Domestic - Insurance technical reserves</v>
          </cell>
        </row>
        <row r="701">
          <cell r="P701" t="str">
            <v>9217: Other Flows - Financial assets: Domestic - Financial derivatives</v>
          </cell>
        </row>
        <row r="702">
          <cell r="P702" t="str">
            <v>9218: Other Flows - Financial assets: Domestic - Other accounts receivable</v>
          </cell>
        </row>
        <row r="703">
          <cell r="P703" t="str">
            <v>922: Other Flows - Financial assets: Foreign [5222 + 5223 + 5224 + 5225 + 5226+ 5227 + 5228]</v>
          </cell>
        </row>
        <row r="704">
          <cell r="P704" t="str">
            <v>9221: Other Flows - Financial assets: Foreign - Monetary gold and SDRs</v>
          </cell>
        </row>
        <row r="705">
          <cell r="P705" t="str">
            <v>9222: Other Flows - Financial assets: Foreign - Currency and deposits</v>
          </cell>
        </row>
        <row r="706">
          <cell r="P706" t="str">
            <v>9223: Other Flows - Financial assets: Foreign - Securities other than shares</v>
          </cell>
        </row>
        <row r="707">
          <cell r="P707" t="str">
            <v>9224: Other Flows - Financial assets: Foreign - Loans</v>
          </cell>
        </row>
        <row r="708">
          <cell r="P708" t="str">
            <v>9225: Other Flows - Financial assets: Foreign - Shares and other equity</v>
          </cell>
        </row>
        <row r="709">
          <cell r="P709" t="str">
            <v>9226: Other Flows - Financial assets: Foreign - Insurance technical reserves</v>
          </cell>
        </row>
        <row r="710">
          <cell r="P710" t="str">
            <v>9227: Other Flows - Financial assets: Foreign - Financial derivatives</v>
          </cell>
        </row>
        <row r="711">
          <cell r="P711" t="str">
            <v>9228: Other Flows - Financial assets: Foreign - Other accounts receivable</v>
          </cell>
        </row>
        <row r="712">
          <cell r="P712" t="str">
            <v>93: Other Flows - Liabilities [531+532]</v>
          </cell>
        </row>
        <row r="713">
          <cell r="P713" t="str">
            <v>9301: Other Flows - Liabilities: Special Drawing Rights (SDRs)</v>
          </cell>
        </row>
        <row r="714">
          <cell r="P714" t="str">
            <v>9302: Other Flows - Liabilities: Currency and deposits [5312+5322]</v>
          </cell>
        </row>
        <row r="715">
          <cell r="P715" t="str">
            <v>9303: Other Flows - Liabilities: Securities other than shares [5313+5323]</v>
          </cell>
        </row>
        <row r="716">
          <cell r="P716" t="str">
            <v>9304: Other Flows - Liabilities: Loans [5314+5324]</v>
          </cell>
        </row>
        <row r="717">
          <cell r="P717" t="str">
            <v>9305: Other Flows - Liabilities: Shares and other equity [5315+5325]</v>
          </cell>
        </row>
        <row r="718">
          <cell r="P718" t="str">
            <v>9306: Other Flows - Liabilities: Insurance technical reserves [5316+5326]</v>
          </cell>
        </row>
        <row r="719">
          <cell r="P719" t="str">
            <v>9307: Other Flows - Liabilities: Financial derivatives [5317+5327]</v>
          </cell>
        </row>
        <row r="720">
          <cell r="P720" t="str">
            <v>9308: Other Flows - Liabilities: Other accounts payable [5318+5328]</v>
          </cell>
        </row>
        <row r="721">
          <cell r="P721" t="str">
            <v>931: Other Flows - Liabilities: Domestic [5312 + 5313 + 5314 + 5315 + 5316+ 5317 + 5318]</v>
          </cell>
        </row>
        <row r="722">
          <cell r="P722" t="str">
            <v>9312: Other Flows - Liabilities: Domestic - Currency and deposits</v>
          </cell>
        </row>
        <row r="723">
          <cell r="P723" t="str">
            <v>9313: Other Flows - Liabilities: Domestic - Securities other than shares</v>
          </cell>
        </row>
        <row r="724">
          <cell r="P724" t="str">
            <v>9314: Other Flows - Liabilities: Domestic - Loans</v>
          </cell>
        </row>
      </sheetData>
      <sheetData sheetId="2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Республиканский бюджет"/>
      <sheetName val="SOURCE EA"/>
      <sheetName val="SOURCE SS"/>
      <sheetName val="SOURCE CC"/>
      <sheetName val="SOURCE CG"/>
      <sheetName val="SOURCE SG"/>
      <sheetName val="Местный бюджет"/>
      <sheetName val="SOURCE CT"/>
      <sheetName val="SOURCE GG"/>
      <sheetName val="SOURCE NFPC"/>
      <sheetName val="SOURCE NFPS"/>
      <sheetName val="SOURCE CN"/>
      <sheetName val="StatementII_Cash"/>
      <sheetName val="Table1"/>
      <sheetName val="Table2"/>
      <sheetName val="Table3"/>
      <sheetName val="Table4"/>
      <sheetName val="Table5"/>
      <sheetName val="Table6"/>
      <sheetName val="Table7"/>
      <sheetName val="Table8"/>
      <sheetName val="Table9"/>
      <sheetName val="StatementI_Accrual"/>
      <sheetName val="CODE LIST"/>
      <sheetName val="Accounting Metho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3">
          <cell r="P3" t="str">
            <v>1: REVENUE [11 + 12 + 13 + 14]</v>
          </cell>
        </row>
        <row r="4">
          <cell r="P4" t="str">
            <v>11: Taxes [111 + 112 + 113 + 114 + 115 + 116]</v>
          </cell>
        </row>
        <row r="5">
          <cell r="P5" t="str">
            <v>111: Taxes on income, profits, and capital gains [1111 + 1112 + 1113]</v>
          </cell>
        </row>
        <row r="6">
          <cell r="P6" t="str">
            <v>1111: Taxes on income: Payable by individuals</v>
          </cell>
        </row>
        <row r="7">
          <cell r="P7" t="str">
            <v>1112: Taxes on income: Payable by corporations and other enterprises</v>
          </cell>
        </row>
        <row r="8">
          <cell r="P8" t="str">
            <v>1113: Taxes on income: Unallocable</v>
          </cell>
        </row>
        <row r="9">
          <cell r="P9" t="str">
            <v>112: Taxes on payroll and workforce</v>
          </cell>
        </row>
        <row r="10">
          <cell r="P10" t="str">
            <v>113: Taxes on property [1131 + 1132 + 1133 + 1134 + 1135 + 1136]</v>
          </cell>
        </row>
        <row r="11">
          <cell r="P11" t="str">
            <v>1131: Taxes on property: Recurrent taxes on immovable property</v>
          </cell>
        </row>
        <row r="12">
          <cell r="P12" t="str">
            <v>1132: Taxes on property: Recurrent taxes on net wealth</v>
          </cell>
        </row>
        <row r="13">
          <cell r="P13" t="str">
            <v>1133: Taxes on property: Estate, inheritance, and gift taxes</v>
          </cell>
        </row>
        <row r="14">
          <cell r="P14" t="str">
            <v>1134: Taxes on property: Taxes on financial and capital transactions</v>
          </cell>
        </row>
        <row r="15">
          <cell r="P15" t="str">
            <v>1135: Taxes on property: Other nonrecurrent taxes on property</v>
          </cell>
        </row>
        <row r="16">
          <cell r="P16" t="str">
            <v>1136: Taxes on property: Other recurrent taxes on property</v>
          </cell>
        </row>
        <row r="17">
          <cell r="P17" t="str">
            <v>114: Taxes on goods and services</v>
          </cell>
        </row>
        <row r="18">
          <cell r="P18" t="str">
            <v>1141: Taxes on goods and services: General taxes on goods and services [11411 + 11412 + 11413]</v>
          </cell>
        </row>
        <row r="19">
          <cell r="P19" t="str">
            <v>11411: General taxes on goods and services: Value-added taxes</v>
          </cell>
        </row>
        <row r="20">
          <cell r="P20" t="str">
            <v>11412: General taxes on goods and services: Sales taxes</v>
          </cell>
        </row>
        <row r="21">
          <cell r="P21" t="str">
            <v>11413: General taxes on goods and services: Turnover &amp; other general taxes on G &amp; S</v>
          </cell>
        </row>
        <row r="22">
          <cell r="P22" t="str">
            <v>1142: Taxes on goods and services: Excises</v>
          </cell>
        </row>
        <row r="23">
          <cell r="P23" t="str">
            <v>1143: Taxes on goods and services: Profits of fiscal monopolies</v>
          </cell>
        </row>
        <row r="24">
          <cell r="P24" t="str">
            <v>1144: Taxes on goods and services: Taxes on specific services</v>
          </cell>
        </row>
        <row r="25">
          <cell r="P25" t="str">
            <v>1145: Taxes on goods and services: Taxes on use of goods, permission to use goods [11451 + 11452]</v>
          </cell>
        </row>
        <row r="26">
          <cell r="P26" t="str">
            <v>11451: Taxes on use and permission of goods and services: Motor vehicles taxes</v>
          </cell>
        </row>
        <row r="27">
          <cell r="P27" t="str">
            <v>11452: Taxes on use and permission of goods and services: Other</v>
          </cell>
        </row>
        <row r="28">
          <cell r="P28" t="str">
            <v>1146: Taxes on goods and services: Other taxes on goods and services</v>
          </cell>
        </row>
        <row r="29">
          <cell r="P29" t="str">
            <v>115: Taxes on international trade and transactions [1151 + 1152 + 1153 + 1154 + 1155 + 1156]</v>
          </cell>
        </row>
        <row r="30">
          <cell r="P30" t="str">
            <v>1151: Taxes on international trade and transactions: Customs and other import duties</v>
          </cell>
        </row>
        <row r="31">
          <cell r="P31" t="str">
            <v>1152: Taxes on international trade and transactions: Taxes on exports</v>
          </cell>
        </row>
        <row r="32">
          <cell r="P32" t="str">
            <v>1153: Taxes on international trade and transactions: Profits of export or import monopolies</v>
          </cell>
        </row>
        <row r="33">
          <cell r="P33" t="str">
            <v>1154: Taxes on international trade and transactions: Exchange profits</v>
          </cell>
        </row>
        <row r="34">
          <cell r="P34" t="str">
            <v>1155: Taxes on international trade and transactions: Exchange taxes</v>
          </cell>
        </row>
        <row r="35">
          <cell r="P35" t="str">
            <v>1156: Taxes on international trade and transactions: Other taxes on international trade and transactions</v>
          </cell>
        </row>
        <row r="36">
          <cell r="P36" t="str">
            <v>116: Other taxes</v>
          </cell>
        </row>
        <row r="37">
          <cell r="P37" t="str">
            <v>1161: Other taxes: Payable solely by business</v>
          </cell>
        </row>
        <row r="38">
          <cell r="P38" t="str">
            <v>1162: Other taxes: Payable by other than business or unidentifiable</v>
          </cell>
        </row>
        <row r="39">
          <cell r="P39" t="str">
            <v>12: Social contributions [121 + 122]</v>
          </cell>
        </row>
        <row r="40">
          <cell r="P40" t="str">
            <v>121: Social security contributions [1211 + 1212 + 1213 + 1214]</v>
          </cell>
        </row>
        <row r="41">
          <cell r="P41" t="str">
            <v>1211: Social security contributions: Employee contributions</v>
          </cell>
        </row>
        <row r="42">
          <cell r="P42" t="str">
            <v>1212: Social security contributions: Employer contributions</v>
          </cell>
        </row>
        <row r="43">
          <cell r="P43" t="str">
            <v>1213: Social security contributions: Self-employed or nonemployed contributions</v>
          </cell>
        </row>
        <row r="44">
          <cell r="P44" t="str">
            <v>1214: Social security contributions: Unallocable contributions</v>
          </cell>
        </row>
        <row r="45">
          <cell r="P45" t="str">
            <v>122: Other social contributions [1221 + 1222 + 1223]</v>
          </cell>
        </row>
        <row r="46">
          <cell r="P46" t="str">
            <v>1221: Other social contributions : Employee contributions</v>
          </cell>
        </row>
        <row r="47">
          <cell r="P47" t="str">
            <v>1222: Other social contributions : Employer contributions</v>
          </cell>
        </row>
        <row r="48">
          <cell r="P48" t="str">
            <v>1223: Other social contributions : Imputed contributions</v>
          </cell>
        </row>
        <row r="49">
          <cell r="P49" t="str">
            <v>13: Grants [131 + 132 + 133]</v>
          </cell>
        </row>
        <row r="50">
          <cell r="P50" t="str">
            <v>131: Grants from foreign governments [1311 + 1312]</v>
          </cell>
        </row>
        <row r="51">
          <cell r="P51" t="str">
            <v>1311: Grants from foreign governments: Current</v>
          </cell>
        </row>
        <row r="52">
          <cell r="P52" t="str">
            <v>1312: Grants from foreign governments: Capital</v>
          </cell>
        </row>
        <row r="53">
          <cell r="P53" t="str">
            <v>132: Grants from international organizations [1321 + 1322]</v>
          </cell>
        </row>
        <row r="54">
          <cell r="P54" t="str">
            <v>1321: Grants from international organizations: Current</v>
          </cell>
        </row>
        <row r="55">
          <cell r="P55" t="str">
            <v>1322: Grants from international organizations: Capital</v>
          </cell>
        </row>
        <row r="56">
          <cell r="P56" t="str">
            <v>133: Grants from other general government units [1331 + 1332]</v>
          </cell>
        </row>
        <row r="57">
          <cell r="P57" t="str">
            <v>1331: Grants from other general government units: Current</v>
          </cell>
        </row>
        <row r="58">
          <cell r="P58" t="str">
            <v>1332: Grants from other general government units: Capital</v>
          </cell>
        </row>
        <row r="59">
          <cell r="P59" t="str">
            <v>14: Other revenue [141 + 142 + 143 + 144 + 145]</v>
          </cell>
        </row>
        <row r="60">
          <cell r="P60" t="str">
            <v>141: Other revenue: Property income [1411 + 1412 + 1413 + 1414 + 1415]</v>
          </cell>
        </row>
        <row r="61">
          <cell r="P61" t="str">
            <v>1411: Other revenue: Property income: Interest</v>
          </cell>
        </row>
        <row r="62">
          <cell r="P62" t="str">
            <v>1412: Other revenue: Property income: Dividends</v>
          </cell>
        </row>
        <row r="63">
          <cell r="P63" t="str">
            <v>1413: Other revenue: Property income: Withdrawals from income of quasi-corporations</v>
          </cell>
        </row>
        <row r="64">
          <cell r="P64" t="str">
            <v>1414: Other revenue: Property income: Property income attrib to insurance policyholders</v>
          </cell>
        </row>
        <row r="65">
          <cell r="P65" t="str">
            <v>1415: Other revenue: Property income: Rent</v>
          </cell>
        </row>
        <row r="66">
          <cell r="P66" t="str">
            <v>142: Other revenue: Sales of goods and services [1421 + 1422 + 1423 + 1424]</v>
          </cell>
        </row>
        <row r="67">
          <cell r="P67" t="str">
            <v>1421: Other revenue: Sales of goods and services: Sales of market establishments</v>
          </cell>
        </row>
        <row r="68">
          <cell r="P68" t="str">
            <v>1422: Other revenue: Sales of goods and services: Administrative fees</v>
          </cell>
        </row>
        <row r="69">
          <cell r="P69" t="str">
            <v>1423: Other revenue: Sales of goods and services: Incidental sales by nonmarket establishments</v>
          </cell>
        </row>
        <row r="70">
          <cell r="P70" t="str">
            <v>1424: Other revenue: Sales of goods and services: Imputed sales of goods and services</v>
          </cell>
        </row>
        <row r="71">
          <cell r="P71" t="str">
            <v>143: Other revenue: Fines, penalties, and forfeits</v>
          </cell>
        </row>
        <row r="72">
          <cell r="P72" t="str">
            <v>144: Other revenue: Voluntary transfers other than grants [1441 + 1442]</v>
          </cell>
        </row>
        <row r="73">
          <cell r="P73" t="str">
            <v>1441: Other revenue: Voluntary transfers other than grants: Current</v>
          </cell>
        </row>
        <row r="74">
          <cell r="P74" t="str">
            <v>1442: Other revenue: Voluntary transfers other than grants : Capital</v>
          </cell>
        </row>
        <row r="75">
          <cell r="P75" t="str">
            <v>145: Other revenue: Miscellaneous and unidentified revenue</v>
          </cell>
        </row>
        <row r="76">
          <cell r="P76" t="str">
            <v>2: EXPENSE [21 + 22 + 23 + 24 + 25 + 26 + 27 + 28]</v>
          </cell>
        </row>
        <row r="77">
          <cell r="P77" t="str">
            <v>21: Compensation of employees [211 + 212]</v>
          </cell>
        </row>
        <row r="78">
          <cell r="P78" t="str">
            <v>211: Compensation of employees: Wages and salaries [2111 + 2112]</v>
          </cell>
        </row>
        <row r="79">
          <cell r="P79" t="str">
            <v>2111: Compensation of employees: Wages and salaries in cash</v>
          </cell>
        </row>
        <row r="80">
          <cell r="P80" t="str">
            <v>2112: Compensation of employees: Wages and salaries in kind</v>
          </cell>
        </row>
        <row r="81">
          <cell r="P81" t="str">
            <v>212: Compensation of employees: Social contributions [2121 + 2122]</v>
          </cell>
        </row>
        <row r="82">
          <cell r="P82" t="str">
            <v>2121: Compensation of employees: Actual social contributions</v>
          </cell>
        </row>
        <row r="83">
          <cell r="P83" t="str">
            <v>2122: Compensation of employees: Imputed social contributions</v>
          </cell>
        </row>
        <row r="84">
          <cell r="P84" t="str">
            <v>22: Use of goods and services</v>
          </cell>
        </row>
        <row r="85">
          <cell r="P85" t="str">
            <v>23: Consumption of fixed capital</v>
          </cell>
        </row>
        <row r="86">
          <cell r="P86" t="str">
            <v>24: Interest [241 + 242 + 243]</v>
          </cell>
        </row>
        <row r="87">
          <cell r="P87" t="str">
            <v>241: Interest : To nonresidents</v>
          </cell>
        </row>
        <row r="88">
          <cell r="P88" t="str">
            <v>242: Interest : To residents other than general government</v>
          </cell>
        </row>
        <row r="89">
          <cell r="P89" t="str">
            <v>243: Interest : To other general government units</v>
          </cell>
        </row>
        <row r="90">
          <cell r="P90" t="str">
            <v>25: Subsidies [251 + 252]</v>
          </cell>
        </row>
        <row r="91">
          <cell r="P91" t="str">
            <v>251: Subsidies: To public corporations [2511 + 2512]</v>
          </cell>
        </row>
        <row r="92">
          <cell r="P92" t="str">
            <v>2511: Subsidies: To nonfinancial public corporations</v>
          </cell>
        </row>
        <row r="93">
          <cell r="P93" t="str">
            <v>2512: Subsidies: To financial public corporations</v>
          </cell>
        </row>
        <row r="94">
          <cell r="P94" t="str">
            <v>252: Subsidies: To private enterprises [2521 + 2522]</v>
          </cell>
        </row>
        <row r="95">
          <cell r="P95" t="str">
            <v>2521: Subsidies: To nonfinancial private corporations</v>
          </cell>
        </row>
        <row r="96">
          <cell r="P96" t="str">
            <v>2522: Subsidies: To financial private corporations</v>
          </cell>
        </row>
        <row r="97">
          <cell r="P97" t="str">
            <v>26: Grants [262 + 262 + 263]</v>
          </cell>
        </row>
        <row r="98">
          <cell r="P98" t="str">
            <v>261: To foreign governments [2611 + 2612]</v>
          </cell>
        </row>
        <row r="99">
          <cell r="P99" t="str">
            <v>2611: To foreign governments : Current</v>
          </cell>
        </row>
        <row r="100">
          <cell r="P100" t="str">
            <v>2612: To foreign governments : Capital</v>
          </cell>
        </row>
        <row r="101">
          <cell r="P101" t="str">
            <v>262: To international organizations [2621 + 2622]</v>
          </cell>
        </row>
        <row r="102">
          <cell r="P102" t="str">
            <v>2621: To international organizations : Current</v>
          </cell>
        </row>
        <row r="103">
          <cell r="P103" t="str">
            <v>2622: To international organizations : Capital</v>
          </cell>
        </row>
        <row r="104">
          <cell r="P104" t="str">
            <v>263: To other general government units [2631 + 2632]</v>
          </cell>
        </row>
        <row r="105">
          <cell r="P105" t="str">
            <v>2631: To other general government units: Current</v>
          </cell>
        </row>
        <row r="106">
          <cell r="P106" t="str">
            <v>2632: To other general government units: Capital</v>
          </cell>
        </row>
        <row r="107">
          <cell r="P107" t="str">
            <v>27: Social benefits [271 + 272 + 273]</v>
          </cell>
        </row>
        <row r="108">
          <cell r="P108" t="str">
            <v>271: Social benefits: Social security benefits [2711 + 2712]</v>
          </cell>
        </row>
        <row r="109">
          <cell r="P109" t="str">
            <v>2711: Social benefits: Social secuirty benefits in cash</v>
          </cell>
        </row>
        <row r="110">
          <cell r="P110" t="str">
            <v>2712: Social benefits: Social secruity benefits in kind</v>
          </cell>
        </row>
        <row r="111">
          <cell r="P111" t="str">
            <v>272: Social benefits: Social assistance benefits [2721 + 2722]</v>
          </cell>
        </row>
        <row r="112">
          <cell r="P112" t="str">
            <v>2721: Social benefits: Social assistance benefits in cash</v>
          </cell>
        </row>
        <row r="113">
          <cell r="P113" t="str">
            <v>2722: Social benefits: Social assistance benefits in kind</v>
          </cell>
        </row>
        <row r="114">
          <cell r="P114" t="str">
            <v>273: Social benefits: Employer social benefits [2731 + 2732]</v>
          </cell>
        </row>
        <row r="115">
          <cell r="P115" t="str">
            <v>2731: Social benefits: Employer social benefits in cash</v>
          </cell>
        </row>
        <row r="116">
          <cell r="P116" t="str">
            <v>2732: Social benefits: Employer social benefits in kind</v>
          </cell>
        </row>
        <row r="117">
          <cell r="P117" t="str">
            <v>28: Other expense [281 + 282]</v>
          </cell>
        </row>
        <row r="118">
          <cell r="P118" t="str">
            <v>281: Other expense: Property expense other than interest [2811 +2812 +2813+ 2814]</v>
          </cell>
        </row>
        <row r="119">
          <cell r="P119" t="str">
            <v>2811: Other expense: Property expense other than interest: Dividends (public corporations only)</v>
          </cell>
        </row>
        <row r="120">
          <cell r="P120" t="str">
            <v>2812: Other expense: Property expense other than interest: Withdrawals from income of quasi-corp. (public corp. only)</v>
          </cell>
        </row>
        <row r="121">
          <cell r="P121" t="str">
            <v>2813: Other expense: Property expense other than interest: Attributed to insurance policy holders</v>
          </cell>
        </row>
        <row r="122">
          <cell r="P122" t="str">
            <v>2814: Other expense: Property expense other than interest: Rent</v>
          </cell>
        </row>
        <row r="123">
          <cell r="P123" t="str">
            <v>282: Other expense: Miscellaneous other expense [2821 + 2822]</v>
          </cell>
        </row>
        <row r="124">
          <cell r="P124" t="str">
            <v>2821: Other expense: Miscellaneous other expense: Current</v>
          </cell>
        </row>
        <row r="125">
          <cell r="P125" t="str">
            <v>2822: Other expense: Miscellaneous other expense: Capital</v>
          </cell>
        </row>
        <row r="126">
          <cell r="P126" t="str">
            <v>3: CHANGE IN NET WORTH: TRANSACTIONS [31 + 32 - 33]</v>
          </cell>
        </row>
        <row r="127">
          <cell r="P127" t="str">
            <v>31: Transactions - Net acquisition of nonfinancial assets [311 + 312 + 313 + 314]</v>
          </cell>
        </row>
        <row r="128">
          <cell r="P128" t="str">
            <v>311: Transactions - Fixed assets [311A - 311B - 311C] OR [3111 + 3112 + 3113 + 3114]</v>
          </cell>
        </row>
        <row r="129">
          <cell r="P129" t="str">
            <v>311A: Transactions - Acquisitions: fixed assets [3111A + 3112A + 3113A]</v>
          </cell>
        </row>
        <row r="130">
          <cell r="P130" t="str">
            <v>311B: Transactions - Disposals: fixed assets [3111B + 3112B + 3113B]</v>
          </cell>
        </row>
        <row r="131">
          <cell r="P131" t="str">
            <v>311C: Transactions - Consumption of fixed capital (CFC): fixed assets [3111C + 3112C + 3113C]</v>
          </cell>
        </row>
        <row r="132">
          <cell r="P132" t="str">
            <v>3111: Transactions - Fixed assets: Buildings and structures [3111A - 3111B - 3111C]</v>
          </cell>
        </row>
        <row r="133">
          <cell r="P133" t="str">
            <v>3111A: Transactions - Acquisitions: buildings and structures</v>
          </cell>
        </row>
        <row r="134">
          <cell r="P134" t="str">
            <v>3111B: Transactions - Disposals: buildings and structures</v>
          </cell>
        </row>
        <row r="135">
          <cell r="P135" t="str">
            <v>3111C: Transactions - CFC: buildings and structures</v>
          </cell>
        </row>
        <row r="136">
          <cell r="P136" t="str">
            <v>31111: Transactions - Fixed assets: Buildings and structures: Dwellings</v>
          </cell>
        </row>
        <row r="137">
          <cell r="P137" t="str">
            <v>31111A: Transactions - Acquisitions: buildings and structures: Dwellings</v>
          </cell>
        </row>
        <row r="138">
          <cell r="P138" t="str">
            <v>31111B: Transactions - Disposals: buildings and structures: Dwellings</v>
          </cell>
        </row>
        <row r="139">
          <cell r="P139" t="str">
            <v>31111C: Transactions - CFC: buildings and structures: Dwellings</v>
          </cell>
        </row>
        <row r="140">
          <cell r="P140" t="str">
            <v>31112: Transactions - Fixed assets: Buildings and structures: Nonresidential buildings</v>
          </cell>
        </row>
        <row r="141">
          <cell r="P141" t="str">
            <v>31112A: Transactions - Acquisitions: buildings and structures: Nonresidential buildings</v>
          </cell>
        </row>
        <row r="142">
          <cell r="P142" t="str">
            <v>31112B: Transactions - Disposals: buildings and structures: Nonresidential buildings</v>
          </cell>
        </row>
        <row r="143">
          <cell r="P143" t="str">
            <v>31112C: Transactions - CFC: buildings and structures: Nonresidential buildings</v>
          </cell>
        </row>
        <row r="144">
          <cell r="P144" t="str">
            <v>31113: Transactions - Fixed assets: Buildings and structures: Other structures</v>
          </cell>
        </row>
        <row r="145">
          <cell r="P145" t="str">
            <v>31113A: Transactions - Acquisitions: buildings and structures: Other structures</v>
          </cell>
        </row>
        <row r="146">
          <cell r="P146" t="str">
            <v>31113B: Transactions - Disposals: buildings and structures: Other structures</v>
          </cell>
        </row>
        <row r="147">
          <cell r="P147" t="str">
            <v>31113C: Transactions - CFC: buildings and structures: Other structures</v>
          </cell>
        </row>
        <row r="148">
          <cell r="P148" t="str">
            <v>3112: Transactions - Fixed assets: Machinery and equipment</v>
          </cell>
        </row>
        <row r="149">
          <cell r="P149" t="str">
            <v>3112A: Transactions - Acquisitions: machinery and equipment</v>
          </cell>
        </row>
        <row r="150">
          <cell r="P150" t="str">
            <v>3112B: Transactions - Disposals: machinery and equipment</v>
          </cell>
        </row>
        <row r="151">
          <cell r="P151" t="str">
            <v>3112C: Transactions - CFC: machinery and equipment</v>
          </cell>
        </row>
        <row r="152">
          <cell r="P152" t="str">
            <v>31121: Transactions - Fixed assets: Machinery and equipment: Transport equipment</v>
          </cell>
        </row>
        <row r="153">
          <cell r="P153" t="str">
            <v>31121A: Transactions - Acquisitions: machinery and equipment: Transport equipment</v>
          </cell>
        </row>
        <row r="154">
          <cell r="P154" t="str">
            <v>31121B: Transactions - Disposals: machinery and equipment: Transport equipment</v>
          </cell>
        </row>
        <row r="155">
          <cell r="P155" t="str">
            <v>31121C: Transactions - CFC: machinery and equipment: Transport equipment</v>
          </cell>
        </row>
        <row r="156">
          <cell r="P156" t="str">
            <v>31122: Transactions - Fixed assets: Machinery and equipment: Other equipment</v>
          </cell>
        </row>
        <row r="157">
          <cell r="P157" t="str">
            <v>31122A: Transactions - Acquisitions: machinery and equipment: Other equipment</v>
          </cell>
        </row>
        <row r="158">
          <cell r="P158" t="str">
            <v>31122B: Transactions - Disposals: machinery and equipment: Other equipment</v>
          </cell>
        </row>
        <row r="159">
          <cell r="P159" t="str">
            <v>31122C: Transactions - CFC: machinery and equipment: Other equipment</v>
          </cell>
        </row>
        <row r="160">
          <cell r="P160" t="str">
            <v>3113: Transactions - Fixed assets: Other fixed assets [3113A - 3113B - 3113C]</v>
          </cell>
        </row>
        <row r="161">
          <cell r="P161" t="str">
            <v>3113A: Transactions - Acquisitions: other fixed assets</v>
          </cell>
        </row>
        <row r="162">
          <cell r="P162" t="str">
            <v>3113B: Transactions - Disposals: other fixed assets</v>
          </cell>
        </row>
        <row r="163">
          <cell r="P163" t="str">
            <v>3113C: Transactions - CFC: other fixed assets</v>
          </cell>
        </row>
        <row r="164">
          <cell r="P164" t="str">
            <v>31131: Transactions - Fixed assets: Other fixed assets</v>
          </cell>
        </row>
        <row r="165">
          <cell r="P165" t="str">
            <v>31131A: Transactions - Acquisitions: other fixed assets: Cultivated assets</v>
          </cell>
        </row>
        <row r="166">
          <cell r="P166" t="str">
            <v>31131B: Transactions - Disposals: other fixed assets: Cultivated assets</v>
          </cell>
        </row>
        <row r="167">
          <cell r="P167" t="str">
            <v>31131C: Transactions - CFC: other fixed assets: Cultivated assets</v>
          </cell>
        </row>
        <row r="168">
          <cell r="P168" t="str">
            <v>31132: Transactions - Fixed assets: Other fixed assets: Intangible fixed assets</v>
          </cell>
        </row>
        <row r="169">
          <cell r="P169" t="str">
            <v>31132A: Transactions - Acquisitions: other fixed assets: Intangible fixed assets</v>
          </cell>
        </row>
        <row r="170">
          <cell r="P170" t="str">
            <v>31132B: Transactions - Disposals: other fixed assets: Intangible fixed assets</v>
          </cell>
        </row>
        <row r="171">
          <cell r="P171" t="str">
            <v>31132C: Transactions - CFC: other fixed assets: Intangible fixed assets</v>
          </cell>
        </row>
        <row r="172">
          <cell r="P172" t="str">
            <v>312: Transactions - Inventories</v>
          </cell>
        </row>
        <row r="173">
          <cell r="P173" t="str">
            <v>312A: Transactions - Acquisition: Inventories</v>
          </cell>
        </row>
        <row r="174">
          <cell r="P174" t="str">
            <v>312B: Transactions - Disposals: Inventories</v>
          </cell>
        </row>
        <row r="175">
          <cell r="P175" t="str">
            <v>3121: Transactions - Inventories: Strategic stocks</v>
          </cell>
        </row>
        <row r="176">
          <cell r="P176" t="str">
            <v>3121A: Transactions - Acquisition: Inventories: Strategic stocks</v>
          </cell>
        </row>
        <row r="177">
          <cell r="P177" t="str">
            <v>3121B: Transactions - Disposals: Inventories: Strategic stocks</v>
          </cell>
        </row>
        <row r="178">
          <cell r="P178" t="str">
            <v>3122: Transactions - Inventories: Other inventories</v>
          </cell>
        </row>
        <row r="179">
          <cell r="P179" t="str">
            <v>3122A: Transactions - Acquisition: Inventories: Other inventories</v>
          </cell>
        </row>
        <row r="180">
          <cell r="P180" t="str">
            <v>3122B: Transactions - Disposals: Inventories: Other inventories</v>
          </cell>
        </row>
        <row r="181">
          <cell r="P181" t="str">
            <v>31221: Transactions - Inventories: Other inventories: Materials and supplies</v>
          </cell>
        </row>
        <row r="182">
          <cell r="P182" t="str">
            <v>31221A: Transactions - Acquisition: Inventories: Other inventories: Materials and supplies</v>
          </cell>
        </row>
        <row r="183">
          <cell r="P183" t="str">
            <v>31221B: Transactions - Disposals: Inventories: Other inventories: Materials and supplies</v>
          </cell>
        </row>
        <row r="184">
          <cell r="P184" t="str">
            <v>31222: Transactions - Inventories: Other inventories: Work in progress</v>
          </cell>
        </row>
        <row r="185">
          <cell r="P185" t="str">
            <v>31222A: Transactions - Acquisition: Inventories: Other inventories: Work in progress</v>
          </cell>
        </row>
        <row r="186">
          <cell r="P186" t="str">
            <v>31222B: Transactions - Disposals: Inventories: Other inventories: Work in progress</v>
          </cell>
        </row>
        <row r="187">
          <cell r="P187" t="str">
            <v>31223: Transactions - Inventories: Other inventories: Finished goods</v>
          </cell>
        </row>
        <row r="188">
          <cell r="P188" t="str">
            <v>31223A: Transactions - Acquisition: Inventories: Other inventories: Finished goods</v>
          </cell>
        </row>
        <row r="189">
          <cell r="P189" t="str">
            <v>31223B: Transactions - Disposals: Inventories: Other inventories: Finished goods</v>
          </cell>
        </row>
        <row r="190">
          <cell r="P190" t="str">
            <v>31224: Transactions - Inventories: Other inventories: Goods for resale</v>
          </cell>
        </row>
        <row r="191">
          <cell r="P191" t="str">
            <v>31224A: Transactions - Acquisition: Inventories: Other inventories: Goods for resale</v>
          </cell>
        </row>
        <row r="192">
          <cell r="P192" t="str">
            <v>31224B: Transactions - Disposals: Inventories: Other inventories: Goods for resale</v>
          </cell>
        </row>
        <row r="193">
          <cell r="P193" t="str">
            <v>313: Transactions - Valuables [313A - 313B]</v>
          </cell>
        </row>
        <row r="194">
          <cell r="P194" t="str">
            <v>313A: Transactions - Acquisitions: valuables</v>
          </cell>
        </row>
        <row r="195">
          <cell r="P195" t="str">
            <v>313B: Transactions - Disposals: valuables</v>
          </cell>
        </row>
        <row r="196">
          <cell r="P196" t="str">
            <v>314: Transactions - Nonproduced assets [314A - 314B - 314C]</v>
          </cell>
        </row>
        <row r="197">
          <cell r="P197" t="str">
            <v>314A: Transactions - Acquisitions: nonproduced assets [3141A + 3142A + 3143A + 3144A]</v>
          </cell>
        </row>
        <row r="198">
          <cell r="P198" t="str">
            <v>314B: Transactions - Disposals: nonproduced assets [3141B + 3142B + 3143B + 3144B]</v>
          </cell>
        </row>
        <row r="199">
          <cell r="P199" t="str">
            <v>3141: Transactions - Nonproduced assets: Land [3141A -3141B - 3141C]</v>
          </cell>
        </row>
        <row r="200">
          <cell r="P200" t="str">
            <v>3141A: Transactions - Acquisitions: land</v>
          </cell>
        </row>
        <row r="201">
          <cell r="P201" t="str">
            <v>3141B: Transactions - Disposals: land</v>
          </cell>
        </row>
        <row r="202">
          <cell r="P202" t="str">
            <v>3142: Transactions - Nonproduced assets: Subsoil assets [3142A - 3142B - 3142C]</v>
          </cell>
        </row>
        <row r="203">
          <cell r="P203" t="str">
            <v>3142A: Transactions - Acquisitions: subsoil assets</v>
          </cell>
        </row>
        <row r="204">
          <cell r="P204" t="str">
            <v>3142B: Transactions - Disposals: subsoil assets</v>
          </cell>
        </row>
        <row r="205">
          <cell r="P205" t="str">
            <v>3143: Transactions - Nonproduced assets: Other naturally occurring assets [3143A - 3143B]</v>
          </cell>
        </row>
        <row r="206">
          <cell r="P206" t="str">
            <v>3143A: Transactions - Acquisitions: other naturally occurring assets</v>
          </cell>
        </row>
        <row r="207">
          <cell r="P207" t="str">
            <v>3143B: Transactions - Disposals: other naturally occurring assets</v>
          </cell>
        </row>
        <row r="208">
          <cell r="P208" t="str">
            <v>3144: Transactions - Nonproduced assets: Intangible nonproduced assets [3144A - 3144B]</v>
          </cell>
        </row>
        <row r="209">
          <cell r="P209" t="str">
            <v>3144A: Transactions - Acquisitions: intangible nonproduced assets</v>
          </cell>
        </row>
        <row r="210">
          <cell r="P210" t="str">
            <v>3144B: Transactions - Disposals: intangible nonproduced assets</v>
          </cell>
        </row>
        <row r="211">
          <cell r="P211" t="str">
            <v>32: Transactions - Net acquisition of financial assets [3202 + 3203 + 3204 + 3205 + 3206 + 3207 + 3208]</v>
          </cell>
        </row>
        <row r="212">
          <cell r="P212" t="str">
            <v>32A: Transactions - Disbursements: Net acquisition of financial assets</v>
          </cell>
        </row>
        <row r="213">
          <cell r="P213" t="str">
            <v>32B: Transactions - Repayments: Net acquisition of financial assets</v>
          </cell>
        </row>
        <row r="214">
          <cell r="P214" t="str">
            <v>3201: Transactions - Net acquisition of financial assets : Monetary gold and SDRs</v>
          </cell>
        </row>
        <row r="215">
          <cell r="P215" t="str">
            <v>3202: Transactions - Net acquisition of financial assets : Currency and deposits [3212+3222]</v>
          </cell>
        </row>
        <row r="216">
          <cell r="P216" t="str">
            <v>3202A: Transactions - Disbursements: Net acquisition of financial assets : Currency and deposits</v>
          </cell>
        </row>
        <row r="217">
          <cell r="P217" t="str">
            <v>3202B: Transactions - Repayments: Net acquisition of financial assets : Currency and deposits</v>
          </cell>
        </row>
        <row r="218">
          <cell r="P218" t="str">
            <v>3203: Transactions - Net acquisition of financial assets : Securities other than shares [3213+3223]</v>
          </cell>
        </row>
        <row r="219">
          <cell r="P219" t="str">
            <v>3203A: Transactions - Disbursements: Net acquisition of financial assets : Securities other than shares</v>
          </cell>
        </row>
        <row r="220">
          <cell r="P220" t="str">
            <v>3203B: Transactions - Repayments: Net acquisition of financial assets : Securities other than shares</v>
          </cell>
        </row>
        <row r="221">
          <cell r="P221" t="str">
            <v>3204: Transactions - Net acquisition of financial assets : Loans [3214+3224]</v>
          </cell>
        </row>
        <row r="222">
          <cell r="P222" t="str">
            <v>3204A: Transactions - Disbursements: Net acquisition of financial assets : Loans</v>
          </cell>
        </row>
        <row r="223">
          <cell r="P223" t="str">
            <v>3204B: Transactions - Repayments: Net acquisition of financial assets : Loans</v>
          </cell>
        </row>
        <row r="224">
          <cell r="P224" t="str">
            <v>3205: Transactions - Net acquisition of financial assets : Shares and other equity [3215+3225]</v>
          </cell>
        </row>
        <row r="225">
          <cell r="P225" t="str">
            <v>3205A: Transactions - Disbursements: Net acquisition of financial assets : Shares and other equity</v>
          </cell>
        </row>
        <row r="226">
          <cell r="P226" t="str">
            <v>3205B: Transactions - Repayments: Net acquisition of financial assets : Shares and other equity</v>
          </cell>
        </row>
        <row r="227">
          <cell r="P227" t="str">
            <v>3206: Transactions - Net acquisition of financial assets : Insurance technical reserves [3216+3226]</v>
          </cell>
        </row>
        <row r="228">
          <cell r="P228" t="str">
            <v>3206A: Transactions - Disbursements: Net acquisition of financial assets : Insurance technical reserves</v>
          </cell>
        </row>
        <row r="229">
          <cell r="P229" t="str">
            <v>3206B: Transactions - Repayments: Net acquisition of financial assets : Insurance technical reserves</v>
          </cell>
        </row>
        <row r="230">
          <cell r="P230" t="str">
            <v>3207: Transactions - Net acquisition of financial assets : Financial derivatives [3217+3227]</v>
          </cell>
        </row>
        <row r="231">
          <cell r="P231" t="str">
            <v>3207A: Transactions - Disbursements: Net acquisition of financial assets : Financial derivatives</v>
          </cell>
        </row>
        <row r="232">
          <cell r="P232" t="str">
            <v>3207B: Transactions - Repayments: Net acquisition of financial assets : Financial derivatives</v>
          </cell>
        </row>
        <row r="233">
          <cell r="P233" t="str">
            <v>3208: Transactions - Net acquisition of financial assets : Other accounts receivable [3218+3228]</v>
          </cell>
        </row>
        <row r="234">
          <cell r="P234" t="str">
            <v>3208A: Transactions - Disbursements: Net acquisition of financial assets : Other accounts receivable</v>
          </cell>
        </row>
        <row r="235">
          <cell r="P235" t="str">
            <v>3208B: Transactions - Repayments: Net acquisition of financial assets : Other accounts receivable</v>
          </cell>
        </row>
        <row r="236">
          <cell r="P236" t="str">
            <v>321: Transactions - Net acquisition of financial assets : Domestic [3212 + 3213 + 3214 + 3215 + 3216 + 3217 + 3218]</v>
          </cell>
        </row>
        <row r="237">
          <cell r="P237" t="str">
            <v>321A: Transactions - Disbursements: Net acquisition of financial assets : Domestic</v>
          </cell>
        </row>
        <row r="238">
          <cell r="P238" t="str">
            <v>321B: Transactions - Repayments: Net acquisition of financial assets : Domestic</v>
          </cell>
        </row>
        <row r="239">
          <cell r="P239" t="str">
            <v>3212: Transactions - Net acquisition of financial assets : Domestic - Currency and deposits</v>
          </cell>
        </row>
        <row r="240">
          <cell r="P240" t="str">
            <v>3212A: Transactions - Disbursements: Net acquisition of financial assets : Domestic - Currency and deposits</v>
          </cell>
        </row>
        <row r="241">
          <cell r="P241" t="str">
            <v>3212B: Transactions - Repayments: Net acquisition of financial assets : Domestic - Currency and deposits</v>
          </cell>
        </row>
        <row r="242">
          <cell r="P242" t="str">
            <v>3213: Transactions - Net acquisition of financial assets : Domestic - Securities other than shares</v>
          </cell>
        </row>
        <row r="243">
          <cell r="P243" t="str">
            <v>3213A: Transactions - Disbursements: Net acquisition of financial assets : Domestic - Securities other than shares</v>
          </cell>
        </row>
        <row r="244">
          <cell r="P244" t="str">
            <v>3213B: Transactions - Repayments: Net acquisition of financial assets : Domestic - Securities other than shares</v>
          </cell>
        </row>
        <row r="245">
          <cell r="P245" t="str">
            <v>3214: Transactions - Net acquisition of financial assets : Domestic - Loans</v>
          </cell>
        </row>
        <row r="246">
          <cell r="P246" t="str">
            <v>3214A: Transactions - Disbursements: Net acquisition of financial assets : Domestic - Loans</v>
          </cell>
        </row>
        <row r="247">
          <cell r="P247" t="str">
            <v>3214B: Transactions - Repayments: Net acquisition of financial assets : Domestic - Loans</v>
          </cell>
        </row>
        <row r="248">
          <cell r="P248" t="str">
            <v>3215: Transactions - Net acquisition of financial assets : Domestic - Shares and other equity</v>
          </cell>
        </row>
        <row r="249">
          <cell r="P249" t="str">
            <v>3215A: Transactions - Disbursements: Net acquisition of financial assets : Domestic - Shares and other equity</v>
          </cell>
        </row>
        <row r="250">
          <cell r="P250" t="str">
            <v>3215B: Transactions - Repayments: Net acquisition of financial assets : Domestic - Shares and other equity</v>
          </cell>
        </row>
        <row r="251">
          <cell r="P251" t="str">
            <v>3216: Transactions - Net acquisition of financial assets : Domestic - Insurance technical reserves</v>
          </cell>
        </row>
        <row r="252">
          <cell r="P252" t="str">
            <v>3216A: Transactions - Disbursements: Net acquisition of financial assets : Domestic - Insurance technical reserves</v>
          </cell>
        </row>
        <row r="253">
          <cell r="P253" t="str">
            <v>3216B: Transactions - Repayments: Net acquisition of financial assets : Domestic - Insurance technical reserves</v>
          </cell>
        </row>
        <row r="254">
          <cell r="P254" t="str">
            <v>3217: Transactions - Net acquisition of financial assets : Domestic - Financial derivatives</v>
          </cell>
        </row>
        <row r="255">
          <cell r="P255" t="str">
            <v>3217A: Transactions - Disbursements: Net acquisition of financial assets : Domestic - Financial derivatives</v>
          </cell>
        </row>
        <row r="256">
          <cell r="P256" t="str">
            <v>3217B: Transactions - Repayments: Net acquisition of financial assets : Domestic - Financial derivatives</v>
          </cell>
        </row>
        <row r="257">
          <cell r="P257" t="str">
            <v>3218: Transactions - Net acquisition of financial assets : Domestic - Other accounts receivable</v>
          </cell>
        </row>
        <row r="258">
          <cell r="P258" t="str">
            <v>3218A: Transactions - Disbursements: Net acquisition of financial assets : Domestic - Other accounts receivable</v>
          </cell>
        </row>
        <row r="259">
          <cell r="P259" t="str">
            <v>3218B: Transactions - Repayments: Net acquisition of financial assets : Domestic - Other accounts receivable</v>
          </cell>
        </row>
        <row r="260">
          <cell r="P260" t="str">
            <v>322: Transactions - Net acquisition of financial assets : Foreign [3222 + 3223 + 3224 + 3225 + 3226 + 3227 + 3228]</v>
          </cell>
        </row>
        <row r="261">
          <cell r="P261" t="str">
            <v>322A: Transactions - Disbursements: Net acquisition of financial assets : Foreign</v>
          </cell>
        </row>
        <row r="262">
          <cell r="P262" t="str">
            <v>322B: Transactions - Repayments: Net acquisition of financial assets : Foreign</v>
          </cell>
        </row>
        <row r="263">
          <cell r="P263" t="str">
            <v>3221: Transactions - Net acquisition of financial assets : Foreign - Monetary gold and SDRs</v>
          </cell>
        </row>
        <row r="264">
          <cell r="P264" t="str">
            <v>3222: Transactions - Net acquisition of financial assets : Foreign - Currency and deposits</v>
          </cell>
        </row>
        <row r="265">
          <cell r="P265" t="str">
            <v>3222A: Transactions - Disbursements: Net acquisition of financial assets : Foreign - Currency and deposits</v>
          </cell>
        </row>
        <row r="266">
          <cell r="P266" t="str">
            <v>3222B: Transactions - Repayments: Net acquisition of financial assets : Foreign - Currency and deposits</v>
          </cell>
        </row>
        <row r="267">
          <cell r="P267" t="str">
            <v>3223: Transactions - Net acquisition of financial assets : Foreign - Securities other than shares</v>
          </cell>
        </row>
        <row r="268">
          <cell r="P268" t="str">
            <v>3223A: Transactions - Disbursements: Net acquisition of financial assets : Foreign - Securities other than shares</v>
          </cell>
        </row>
        <row r="269">
          <cell r="P269" t="str">
            <v>3223B: Transactions - Repayments: Net acquisition of financial assets : Foreign - Securities other than shares</v>
          </cell>
        </row>
        <row r="270">
          <cell r="P270" t="str">
            <v>3224: Transactions - Net acquisition of financial assets : Foreign - Loans</v>
          </cell>
        </row>
        <row r="271">
          <cell r="P271" t="str">
            <v>3224A: Transactions - Disbursements: Net acquisition of financial assets : Foreign - Loans</v>
          </cell>
        </row>
        <row r="272">
          <cell r="P272" t="str">
            <v>3224B: Transactions - Repayments: Net acquisition of financial assets : Foreign - Loans</v>
          </cell>
        </row>
        <row r="273">
          <cell r="P273" t="str">
            <v>3225: Transactions - Net acquisition of financial assets : Foreign - Shares and other equity</v>
          </cell>
        </row>
        <row r="274">
          <cell r="P274" t="str">
            <v>3225A: Transactions - Disbursements: Net acquisition of financial assets : Foreign - Shares and other equity</v>
          </cell>
        </row>
        <row r="275">
          <cell r="P275" t="str">
            <v>3225B: Transactions - Repayments: Net acquisition of financial assets : Foreign - Shares and other equity</v>
          </cell>
        </row>
        <row r="276">
          <cell r="P276" t="str">
            <v>3226: Transactions - Net acquisition of financial assets : Foreign - Insurance technical reserves</v>
          </cell>
        </row>
        <row r="277">
          <cell r="P277" t="str">
            <v>3226A: Transactions - Disbursements: Net acquisition of financial assets : Foreign - Insurance technical reserves</v>
          </cell>
        </row>
        <row r="278">
          <cell r="P278" t="str">
            <v>3226B: Transactions - Repayments: Net acquisition of financial assets : Foreign - Insurance technical reserves</v>
          </cell>
        </row>
        <row r="279">
          <cell r="P279" t="str">
            <v>3227: Transactions - Net acquisition of financial assets : Foreign - Financial derivatives</v>
          </cell>
        </row>
        <row r="280">
          <cell r="P280" t="str">
            <v>3227A: Transactions - Disbursements: Net acquisition of financial assets : Foreign - Financial derivatives</v>
          </cell>
        </row>
        <row r="281">
          <cell r="P281" t="str">
            <v>3227B: Transactions - Repayments: Net acquisition of financial assets : Foreign - Financial derivatives</v>
          </cell>
        </row>
        <row r="282">
          <cell r="P282" t="str">
            <v>3228: Transactions - Net acquisition of financial assets : Foreign - Other accounts receivable</v>
          </cell>
        </row>
        <row r="283">
          <cell r="P283" t="str">
            <v>3228A: Transactions - Disbursements: Net acquisition of financial assets : Foreign - Other accounts receivable</v>
          </cell>
        </row>
        <row r="284">
          <cell r="P284" t="str">
            <v>3228B: Transactions - Repayments: Net acquisition of financial assets : Foreign - Other accounts receivable</v>
          </cell>
        </row>
        <row r="285">
          <cell r="P285" t="str">
            <v>33: Transactions - Net incurrence of liabilities [3322 + 3323 + 3324 + 3325 + 3326 + 3327 + 3328]</v>
          </cell>
        </row>
        <row r="286">
          <cell r="P286" t="str">
            <v>33A: Transactions - Disbursements: Net incurrence of liabilities</v>
          </cell>
        </row>
        <row r="287">
          <cell r="P287" t="str">
            <v>33B: Transactions - Repayments: Net incurrence of liabilities</v>
          </cell>
        </row>
        <row r="288">
          <cell r="P288" t="str">
            <v>3301: Transactions - Special Drawing Rights (SDRs)</v>
          </cell>
        </row>
        <row r="289">
          <cell r="P289" t="str">
            <v>3302: Transactions - Net incurrence of liabilities: Currency and deposits [3312+3322]</v>
          </cell>
        </row>
        <row r="290">
          <cell r="P290" t="str">
            <v>3302A: Transactions - Disbursements: Net incurrence of liabilities: Currency and deposits</v>
          </cell>
        </row>
        <row r="291">
          <cell r="P291" t="str">
            <v>3302B: Transactions - Repayments: Net incurrence of liabilities: Currency and deposits</v>
          </cell>
        </row>
        <row r="292">
          <cell r="P292" t="str">
            <v>3303: Transactions - Net incurrence of liabilities: Securities other than shares [3313+3323]</v>
          </cell>
        </row>
        <row r="293">
          <cell r="P293" t="str">
            <v>3303A: Transactions - Disbursements: Net incurrence of liabilities: Securities other than shares</v>
          </cell>
        </row>
        <row r="294">
          <cell r="P294" t="str">
            <v>3303B: Transactions - Repayments: Net incurrence of liabilities: Securities other than shares</v>
          </cell>
        </row>
        <row r="295">
          <cell r="P295" t="str">
            <v>3304: Transactions - Net incurrence of liabilities: Loans [3314+3324]</v>
          </cell>
        </row>
        <row r="296">
          <cell r="P296" t="str">
            <v>3304A: Transactions - Disbursements: Net incurrence of liabilities: Loans</v>
          </cell>
        </row>
        <row r="297">
          <cell r="P297" t="str">
            <v>3304B: Transactions - Repayments: Net incurrence of liabilities: Loans</v>
          </cell>
        </row>
        <row r="298">
          <cell r="P298" t="str">
            <v>3305: Transactions - Net incurrence of liabilities: Shares and other equity [3315+3325]</v>
          </cell>
        </row>
        <row r="299">
          <cell r="P299" t="str">
            <v>3305A: Transactions - Disbursements: Net incurrence of liabilities: Shares and other equity</v>
          </cell>
        </row>
        <row r="300">
          <cell r="P300" t="str">
            <v>3305B: Transactions - Repayments: Net incurrence of liabilities: Shares and other equity</v>
          </cell>
        </row>
        <row r="301">
          <cell r="P301" t="str">
            <v>3306: Transactions - Net incurrence of liabilities: Insurance technical reserves [3316+3326]</v>
          </cell>
        </row>
        <row r="302">
          <cell r="P302" t="str">
            <v>3306A: Transactions - Disbursements: Net incurrence of liabilities: Insurance technical reserves</v>
          </cell>
        </row>
        <row r="303">
          <cell r="P303" t="str">
            <v>3306B: Transactions - Repayments: Net incurrence of liabilities: Insurance technical reserves</v>
          </cell>
        </row>
        <row r="304">
          <cell r="P304" t="str">
            <v>3307: Transactions - Net incurrence of liabilities: Financial derivatives [3317+3327]</v>
          </cell>
        </row>
        <row r="305">
          <cell r="P305" t="str">
            <v>3307A: Transactions - Disbursements: Net incurrence of liabilities: Financial derivatives</v>
          </cell>
        </row>
        <row r="306">
          <cell r="P306" t="str">
            <v>3307B: Transactions - Repayments: Net incurrence of liabilities: Financial derivatives</v>
          </cell>
        </row>
        <row r="307">
          <cell r="P307" t="str">
            <v>3308: Transactions - Net incurrence of liabilities: Other accounts payable [3318+3328]</v>
          </cell>
        </row>
        <row r="308">
          <cell r="P308" t="str">
            <v>3308A: Transactions - Disbursements: Net incurrence of liabilities: Other accounts payable</v>
          </cell>
        </row>
        <row r="309">
          <cell r="P309" t="str">
            <v>3308B: Transactions - Repayments: Net incurrence of liabilities: Other accounts payable</v>
          </cell>
        </row>
        <row r="310">
          <cell r="P310" t="str">
            <v>331: Transactions - Net incurrence of liabilities: Domestic [3313 + 3313 + 3314 + 3315 + 3316 + 3317 + 3318]</v>
          </cell>
        </row>
        <row r="311">
          <cell r="P311" t="str">
            <v>331A: Transactions - Disbursements: Net incurrence of liabilities: Domestic</v>
          </cell>
        </row>
        <row r="312">
          <cell r="P312" t="str">
            <v>331B: Transactions - Repayments: Net incurrence of liabilities: Domestic</v>
          </cell>
        </row>
        <row r="313">
          <cell r="P313" t="str">
            <v>3312: Transactions - Net incurrence of liabilities: Domestic - Currency and deposits</v>
          </cell>
        </row>
        <row r="314">
          <cell r="P314" t="str">
            <v>3312A: Transactions - Disbursements: Net incurrence of liabilities: Domestic - Currency and deposits</v>
          </cell>
        </row>
        <row r="315">
          <cell r="P315" t="str">
            <v>3312B: Transactions - Repayments: Net incurrence of liabilities: Domestic - Currency and deposits</v>
          </cell>
        </row>
        <row r="316">
          <cell r="P316" t="str">
            <v>3313: Transactions - Net incurrence of liabilities: Domestic - Securities other than shares</v>
          </cell>
        </row>
        <row r="317">
          <cell r="P317" t="str">
            <v>3313A: Transactions - Disbursements: Net incurrence of liabilities: Domestic - Securities other than shares</v>
          </cell>
        </row>
        <row r="318">
          <cell r="P318" t="str">
            <v>3313B: Transactions - Repayments: Net incurrence of liabilities: Domestic - Securities other than shares</v>
          </cell>
        </row>
        <row r="319">
          <cell r="P319" t="str">
            <v>3314: Transactions - Net incurrence of liabilities: Domestic - Loans</v>
          </cell>
        </row>
        <row r="320">
          <cell r="P320" t="str">
            <v>3314A: Transactions - Disbursements: Net incurrence of liabilities: Domestic - Loans</v>
          </cell>
        </row>
        <row r="321">
          <cell r="P321" t="str">
            <v>3314B: Transactions - Repayments: Net incurrence of liabilities: Domestic - Loans</v>
          </cell>
        </row>
        <row r="322">
          <cell r="P322" t="str">
            <v>3315: Transactions - Net incurrence of liabilities: Domestic - Shares and other equity</v>
          </cell>
        </row>
        <row r="323">
          <cell r="P323" t="str">
            <v>3315A: Transactions - Disbursements: Net incurrence of liabilities: Domestic - Shares and other equity</v>
          </cell>
        </row>
        <row r="324">
          <cell r="P324" t="str">
            <v>3315B: Transactions - Repayments: Net incurrence of liabilities: Domestic - Shares and other equity</v>
          </cell>
        </row>
        <row r="325">
          <cell r="P325" t="str">
            <v>3316: Transactions - Net incurrence of liabilities: Domestic - Insurance technical reserves</v>
          </cell>
        </row>
        <row r="326">
          <cell r="P326" t="str">
            <v>3316A: Transactions - Disbursements: Net incurrence of liabilities: Domestic - Insurance technical reserves</v>
          </cell>
        </row>
        <row r="327">
          <cell r="P327" t="str">
            <v>3316B: Transactions - Repayments: Net incurrence of liabilities: Domestic - Insurance technical reserves</v>
          </cell>
        </row>
        <row r="328">
          <cell r="P328" t="str">
            <v>3317: Transactions - Net incurrence of liabilities: Domestic - Financial derivatives</v>
          </cell>
        </row>
        <row r="329">
          <cell r="P329" t="str">
            <v>3317A: Transactions - Disbursements: Net incurrence of liabilities: Domestic - Financial derivatives</v>
          </cell>
        </row>
        <row r="330">
          <cell r="P330" t="str">
            <v>3317B: Transactions - Repayments: Net incurrence of liabilities: Domestic - Financial derivatives</v>
          </cell>
        </row>
        <row r="331">
          <cell r="P331" t="str">
            <v>3318: Transactions - Net incurrence of liabilities: Domestic - Other accounts payable</v>
          </cell>
        </row>
        <row r="332">
          <cell r="P332" t="str">
            <v>3318A: Transactions - Disbursements: Net incurrence of liabilities: Domestic - Other accounts payable</v>
          </cell>
        </row>
        <row r="333">
          <cell r="P333" t="str">
            <v>3318B: Transactions - Repayments: Net incurrence of liabilities: Domestic - Other accounts payable</v>
          </cell>
        </row>
        <row r="334">
          <cell r="P334" t="str">
            <v>332: Transactions - Net incurrence of liabilities: Foreign [3322 + 3323 + 3324 + 3325 + 3326 +3327 +3328]</v>
          </cell>
        </row>
        <row r="335">
          <cell r="P335" t="str">
            <v>332A: Transactions - Disbursements: Net incurrence of liabilities: Foreign</v>
          </cell>
        </row>
        <row r="336">
          <cell r="P336" t="str">
            <v>332B: Transactions - Repayments: Net incurrence of liabilities: Foreign</v>
          </cell>
        </row>
        <row r="337">
          <cell r="P337" t="str">
            <v>3321: Transactions - Net incurrence of liabilities: Foreign - Special Drawing Rights (SDRs)</v>
          </cell>
        </row>
        <row r="338">
          <cell r="P338" t="str">
            <v>3322: Transactions - Net incurrence of liabilities: Foreign - Currency and deposits</v>
          </cell>
        </row>
        <row r="339">
          <cell r="P339" t="str">
            <v>3322A: Transactions - Disbursements: Net incurrence of liabilities: Foreign - Currency and deposits</v>
          </cell>
        </row>
        <row r="340">
          <cell r="P340" t="str">
            <v>3322B: Transactions - Repayments: Net incurrence of liabilities: Foreign - Currency and deposits</v>
          </cell>
        </row>
        <row r="341">
          <cell r="P341" t="str">
            <v>3323: Transactions - Net incurrence of liabilities: Foreign - Securities other than shares</v>
          </cell>
        </row>
        <row r="342">
          <cell r="P342" t="str">
            <v>3323A: Transactions - Disbursements: Net incurrence of liabilities: Foreign - Securities other than shares</v>
          </cell>
        </row>
        <row r="343">
          <cell r="P343" t="str">
            <v>3323B: Transactions - Repayments: Net incurrence of liabilities: Foreign - Securities other than shares</v>
          </cell>
        </row>
        <row r="344">
          <cell r="P344" t="str">
            <v>3324: Transactions - Net incurrence of liabilities: Foreign - Loans</v>
          </cell>
        </row>
        <row r="345">
          <cell r="P345" t="str">
            <v>3324A: Transactions - Disbursements: Net incurrence of liabilities: Foreign - Loans</v>
          </cell>
        </row>
        <row r="346">
          <cell r="P346" t="str">
            <v>3324B: Transactions - Repayments: Net incurrence of liabilities: Foreign - Loans</v>
          </cell>
        </row>
        <row r="347">
          <cell r="P347" t="str">
            <v>3325: Transactions - Net incurrence of liabilities: Foreign - Shares and other equity</v>
          </cell>
        </row>
        <row r="348">
          <cell r="P348" t="str">
            <v>3325A: Transactions - Disbursements: Net incurrence of liabilities: Foreign - Shares and other equity</v>
          </cell>
        </row>
        <row r="349">
          <cell r="P349" t="str">
            <v>3325B: Transactions - Repayments: Net incurrence of liabilities: Foreign - Shares and other equity</v>
          </cell>
        </row>
        <row r="350">
          <cell r="P350" t="str">
            <v>3326: Transactions - Net incurrence of liabilities: Foreign - Insurance technical reserves</v>
          </cell>
        </row>
        <row r="351">
          <cell r="P351" t="str">
            <v>3326A: Transactions - Disbursements: Net incurrence of liabilities: Foreign - Insurance technical reserves</v>
          </cell>
        </row>
        <row r="352">
          <cell r="P352" t="str">
            <v>3326B: Transactions - Repayments: Net incurrence of liabilities: Foreign - Insurance technical reserves</v>
          </cell>
        </row>
        <row r="353">
          <cell r="P353" t="str">
            <v>3327: Transactions - Net incurrence of liabilities: Foreign - Financial derivatives</v>
          </cell>
        </row>
        <row r="354">
          <cell r="P354" t="str">
            <v>3327A: Transactions - Disbursements: Net incurrence of liabilities: Foreign - Financial derivatives</v>
          </cell>
        </row>
        <row r="355">
          <cell r="P355" t="str">
            <v>3327B: Transactions - Repayments: Net incurrence of liabilities: Foreign - Financial derivatives</v>
          </cell>
        </row>
        <row r="356">
          <cell r="P356" t="str">
            <v>3328: Transactions - Net incurrence of liabilities: Foreign - Other accounts payable</v>
          </cell>
        </row>
        <row r="357">
          <cell r="P357" t="str">
            <v>3328A: Transactions - Disbursements: Net incurrence of liabilities: Foreign - Other accounts payable</v>
          </cell>
        </row>
        <row r="358">
          <cell r="P358" t="str">
            <v>3328B: Transactions - Repayments: Net incurrence of liabilities: Foreign - Other accounts payable</v>
          </cell>
        </row>
        <row r="359">
          <cell r="P359" t="str">
            <v>3M1: Transactions - Memo Item: Own-account capital formation</v>
          </cell>
        </row>
        <row r="360">
          <cell r="P360" t="str">
            <v>3M11: Transactions - Memo Item: Own-account capital formation: Compensation of employees</v>
          </cell>
        </row>
        <row r="361">
          <cell r="P361" t="str">
            <v>3M12: Transactions - Memo Item: Own-account capital formation: Use of goods and services</v>
          </cell>
        </row>
        <row r="362">
          <cell r="P362" t="str">
            <v>3M13: Transactions - Memo Item: Own-account capital formation: Consumption of fixed capital</v>
          </cell>
        </row>
        <row r="363">
          <cell r="P363" t="str">
            <v>3M14: Transactions - Memo Item: Own-account capital formation: Other taxes minus other subsidies (on production)</v>
          </cell>
        </row>
        <row r="364">
          <cell r="P364" t="str">
            <v>3M3: Transactions - Memo Item: Debt at market value</v>
          </cell>
        </row>
        <row r="365">
          <cell r="P365" t="str">
            <v>4: CHANGE IN NET WORTH: HOLDING GAINS [41 + 42 - 43]</v>
          </cell>
        </row>
        <row r="366">
          <cell r="P366" t="str">
            <v>41: Holding Gains- Nonfinancial assets [411 + 412 + 413 + 414]</v>
          </cell>
        </row>
        <row r="367">
          <cell r="P367" t="str">
            <v>411: Holding Gains- Nonfinancial assets: Fixed assets [4111 + 4112 + 4113]</v>
          </cell>
        </row>
        <row r="368">
          <cell r="P368" t="str">
            <v>4111: Holding Gains- Nonfinancial assets: Fixed assets: Buildings and structures</v>
          </cell>
        </row>
        <row r="369">
          <cell r="P369" t="str">
            <v>41111: Holding Gains - Fixed assets: Buildings and structures: Dwellings</v>
          </cell>
        </row>
        <row r="370">
          <cell r="P370" t="str">
            <v>41112: Holding Gains - Fixed assets: Buildings and structures: Nonresidential buildings</v>
          </cell>
        </row>
        <row r="371">
          <cell r="P371" t="str">
            <v>41113: Holding Gains - Fixed assets: Buildings and structures: Other structures</v>
          </cell>
        </row>
        <row r="372">
          <cell r="P372" t="str">
            <v>4112: Holding Gains- Nonfinancial assets: Fixed assets: Machinery and equipment</v>
          </cell>
        </row>
        <row r="373">
          <cell r="P373" t="str">
            <v>41121: Holding Gains - Fixed assets: Machinery and equipment: Transport equipment</v>
          </cell>
        </row>
        <row r="374">
          <cell r="P374" t="str">
            <v>41122: Holding Gains - Fixed assets: Machinery and equipment: Other equipment</v>
          </cell>
        </row>
        <row r="375">
          <cell r="P375" t="str">
            <v>4113: Holding Gains- Nonfinancial assets: Fixed assets: Other fixed assets</v>
          </cell>
        </row>
        <row r="376">
          <cell r="P376" t="str">
            <v>41131: Holding Gains - Fixed assets: Other fixed assets</v>
          </cell>
        </row>
        <row r="377">
          <cell r="P377" t="str">
            <v>41132: Holding Gains - Fixed assets: Other fixed assets: Intangible fixed assets</v>
          </cell>
        </row>
        <row r="378">
          <cell r="P378" t="str">
            <v>412: Holding Gains- Nonfinancial assets: Inventories</v>
          </cell>
        </row>
        <row r="379">
          <cell r="P379" t="str">
            <v>4121: Holding Gains - Inventories: Strategic stocks</v>
          </cell>
        </row>
        <row r="380">
          <cell r="P380" t="str">
            <v>4122: Holding Gains - Inventories: Other inventories</v>
          </cell>
        </row>
        <row r="381">
          <cell r="P381" t="str">
            <v>41221: Holding Gains - Inventories: Other inventories: Materials and supplies</v>
          </cell>
        </row>
        <row r="382">
          <cell r="P382" t="str">
            <v>41222: Holding Gains - Inventories: Other inventories: Work in progress</v>
          </cell>
        </row>
        <row r="383">
          <cell r="P383" t="str">
            <v>41223: Holding Gains - Inventories: Other inventories: Finished goods</v>
          </cell>
        </row>
        <row r="384">
          <cell r="P384" t="str">
            <v>41224: Holding Gains - Inventories: Other inventories: Goods for resale</v>
          </cell>
        </row>
        <row r="385">
          <cell r="P385" t="str">
            <v>413: Holding Gains- Nonfinancial assets: Valuables</v>
          </cell>
        </row>
        <row r="386">
          <cell r="P386" t="str">
            <v>414: Holding Gains- Nonfinancial assets: Nonproduced assets [4141 + 4142 + 4143 + 4144]</v>
          </cell>
        </row>
        <row r="387">
          <cell r="P387" t="str">
            <v>4141: Holding Gains- Nonfinancial assets: Nonproduced assets: Land</v>
          </cell>
        </row>
        <row r="388">
          <cell r="P388" t="str">
            <v>4142: Holding Gains- Nonfinancial assets: Nonproduced assets: Subsoil assets</v>
          </cell>
        </row>
        <row r="389">
          <cell r="P389" t="str">
            <v>4143: Holding Gains- Nonfinancial assets: Nonproduced assets: Other naturally occurring assets</v>
          </cell>
        </row>
        <row r="390">
          <cell r="P390" t="str">
            <v>4144: Holding Gains- Nonfinancial assets: Nonproduced assets: Intangible nonproduced assets</v>
          </cell>
        </row>
        <row r="391">
          <cell r="P391" t="str">
            <v>42: Holding Gains- Financial assets [421+422+423]</v>
          </cell>
        </row>
        <row r="392">
          <cell r="P392" t="str">
            <v>4201: Holding Gains- Financial assets: Monetary gold and SDRs</v>
          </cell>
        </row>
        <row r="393">
          <cell r="P393" t="str">
            <v>4202: Holding Gains- Financial assets: Currency and deposits [4212+4222]</v>
          </cell>
        </row>
        <row r="394">
          <cell r="P394" t="str">
            <v>4203: Holding Gains- Financial assets: Securities other than shares [4213+4223]</v>
          </cell>
        </row>
        <row r="395">
          <cell r="P395" t="str">
            <v>4204: Holding Gains- Financial assets: Loans [4214+4224]</v>
          </cell>
        </row>
        <row r="396">
          <cell r="P396" t="str">
            <v>4205: Holding Gains- Financial assets: Shares and other equity [4215+4225]</v>
          </cell>
        </row>
        <row r="397">
          <cell r="P397" t="str">
            <v>4206: Holding Gains- Financial assets: Insurance technical reserves [4216+4226]</v>
          </cell>
        </row>
        <row r="398">
          <cell r="P398" t="str">
            <v>4207: Holding Gains- Financial assets: Financial derivatives [4217+4227]</v>
          </cell>
        </row>
        <row r="399">
          <cell r="P399" t="str">
            <v>4208: Holding Gains- Financial assets: Other accounts receivable [4218+4228]</v>
          </cell>
        </row>
        <row r="400">
          <cell r="P400" t="str">
            <v>421: Holding Gains- Financial assets: Domestic [4212 + 4213 + 4214 + 4215 + 4216 + 4217 + 4218]</v>
          </cell>
        </row>
        <row r="401">
          <cell r="P401" t="str">
            <v>4212: Holding Gains- Financial assets: Domestic - Currency and deposits</v>
          </cell>
        </row>
        <row r="402">
          <cell r="P402" t="str">
            <v>4213: Holding Gains- Financial assets: Domestic - Securities other than shares</v>
          </cell>
        </row>
        <row r="403">
          <cell r="P403" t="str">
            <v>4214: Holding Gains- Financial assets: Domestic - Loans</v>
          </cell>
        </row>
        <row r="404">
          <cell r="P404" t="str">
            <v>4215: Holding Gains- Financial assets: Domestic - Shares and other equity</v>
          </cell>
        </row>
        <row r="405">
          <cell r="P405" t="str">
            <v>4216: Holding Gains- Financial assets: Domestic - Insurance technical reserves</v>
          </cell>
        </row>
        <row r="406">
          <cell r="P406" t="str">
            <v>4217: Holding Gains- Financial assets: Domestic - Financial derivatives</v>
          </cell>
        </row>
        <row r="407">
          <cell r="P407" t="str">
            <v>4218: Holding Gains- Financial assets: Domestic - Other accounts receivable</v>
          </cell>
        </row>
        <row r="408">
          <cell r="P408" t="str">
            <v>422: Holding Gains- Financial assets: Foreign - [4222 + 4223 + 4224 + 4225 + 4226 + 4227 + 4228]</v>
          </cell>
        </row>
        <row r="409">
          <cell r="P409" t="str">
            <v>4221: Holding Gains- Financial assets: Foreign - Monetary gold and SDRs</v>
          </cell>
        </row>
        <row r="410">
          <cell r="P410" t="str">
            <v>4222: Holding Gains- Financial assets: Foreign - Currency and deposits</v>
          </cell>
        </row>
        <row r="411">
          <cell r="P411" t="str">
            <v>4223: Holding Gains- Financial assets: Foreign - Securities other than shares</v>
          </cell>
        </row>
        <row r="412">
          <cell r="P412" t="str">
            <v>4224: Holding Gains- Financial assets: Foreign - Loans</v>
          </cell>
        </row>
        <row r="413">
          <cell r="P413" t="str">
            <v>4225: Holding Gains- Financial assets: Foreign - Shares and other equity</v>
          </cell>
        </row>
        <row r="414">
          <cell r="P414" t="str">
            <v>4226: Holding Gains- Financial assets: Foreign - Insurance technical reserves</v>
          </cell>
        </row>
        <row r="415">
          <cell r="P415" t="str">
            <v>4227: Holding Gains- Financial assets: Foreign - Financial derivatives</v>
          </cell>
        </row>
        <row r="416">
          <cell r="P416" t="str">
            <v>4228: Holding Gains- Financial assets: Foreign - Other accounts receivable</v>
          </cell>
        </row>
        <row r="417">
          <cell r="P417" t="str">
            <v>43: Holding Gains- Liabilities [431+432]</v>
          </cell>
        </row>
        <row r="418">
          <cell r="P418" t="str">
            <v>4301: Holding Gains- Liabilities : Special Drawing Rights (SDRs)</v>
          </cell>
        </row>
        <row r="419">
          <cell r="P419" t="str">
            <v>4302: Holding Gains- Liabilities : Currency and deposits [4312+4322]</v>
          </cell>
        </row>
        <row r="420">
          <cell r="P420" t="str">
            <v>4303: Holding Gains- Liabilities : Securities other than shares [4313+4323]</v>
          </cell>
        </row>
        <row r="421">
          <cell r="P421" t="str">
            <v>4304: Holding Gains- Liabilities : Loans [4314+4324]</v>
          </cell>
        </row>
        <row r="422">
          <cell r="P422" t="str">
            <v>4305: Holding Gains- Liabilities : Shares and other equity [4315+4325]</v>
          </cell>
        </row>
        <row r="423">
          <cell r="P423" t="str">
            <v>4306: Holding Gains- Liabilities : Insurance technical reserves [4316+4326]</v>
          </cell>
        </row>
        <row r="424">
          <cell r="P424" t="str">
            <v>4307: Holding Gains- Liabilities : Financial derivatives [4317+4327]</v>
          </cell>
        </row>
        <row r="425">
          <cell r="P425" t="str">
            <v>4308: Holding Gains- Liabilities : Other accounts payable [4318+4328]</v>
          </cell>
        </row>
        <row r="426">
          <cell r="P426" t="str">
            <v>431: Holding Gains- Liabilities : Domestic [4312 + 4313 + 4314 + 4315 + 4316+ 4317 + 4318]</v>
          </cell>
        </row>
        <row r="427">
          <cell r="P427" t="str">
            <v>4312: Holding Gains- Liabilities : Domestic - Currency and deposits</v>
          </cell>
        </row>
        <row r="428">
          <cell r="P428" t="str">
            <v>4313: Holding Gains- Liabilities : Domestic - Securities other than shares</v>
          </cell>
        </row>
        <row r="429">
          <cell r="P429" t="str">
            <v>4314: Holding Gains- Liabilities : Domestic - Loans</v>
          </cell>
        </row>
        <row r="430">
          <cell r="P430" t="str">
            <v>4315: Holding Gains- Liabilities : Domestic - Shares and other equity</v>
          </cell>
        </row>
        <row r="431">
          <cell r="P431" t="str">
            <v>4316: Holding Gains- Liabilities : Domestic - Insurance technical reserves</v>
          </cell>
        </row>
        <row r="432">
          <cell r="P432" t="str">
            <v>4317: Holding Gains- Liabilities : Domestic - Financial derivatives</v>
          </cell>
        </row>
        <row r="433">
          <cell r="P433" t="str">
            <v>4318: Holding Gains- Liabilities : Domestic - Other accounts payable</v>
          </cell>
        </row>
        <row r="434">
          <cell r="P434" t="str">
            <v>432: Holding Gains- Liabilities : Foreign [4322 + 4323 + 4324 + 4325 + 4326 + 4327 + 4328]</v>
          </cell>
        </row>
        <row r="435">
          <cell r="P435" t="str">
            <v>4321: Holding Gains- Liabilities : Foreign - Special Drawing Rights (SDRs)</v>
          </cell>
        </row>
        <row r="436">
          <cell r="P436" t="str">
            <v>4322: Holding Gains- Liabilities : Foreign - Currency and deposits</v>
          </cell>
        </row>
        <row r="437">
          <cell r="P437" t="str">
            <v>4323: Holding Gains- Liabilities : Foreign - Securities other than shares</v>
          </cell>
        </row>
        <row r="438">
          <cell r="P438" t="str">
            <v>4324: Holding Gains- Liabilities : Foreign - Loans</v>
          </cell>
        </row>
        <row r="439">
          <cell r="P439" t="str">
            <v>4325: Holding Gains- Liabilities : Foreign - Shares and other equity</v>
          </cell>
        </row>
        <row r="440">
          <cell r="P440" t="str">
            <v>4326: Holding Gains- Liabilities : Foreign - Insurance technical reserves</v>
          </cell>
        </row>
        <row r="441">
          <cell r="P441" t="str">
            <v>4327: Holding Gains- Liabilities : Foreign - Financial derivatives</v>
          </cell>
        </row>
        <row r="442">
          <cell r="P442" t="str">
            <v>4328: Holding Gains- Liabilities : Foreign - Other accounts payable</v>
          </cell>
        </row>
        <row r="443">
          <cell r="P443" t="str">
            <v>4M3: Holding Gains - Memo Item: Debt at market value</v>
          </cell>
        </row>
        <row r="444">
          <cell r="P444" t="str">
            <v>5: CHANGE IN NET WORTH: VOLUME CHANGES [51 + 52 - 53]</v>
          </cell>
        </row>
        <row r="445">
          <cell r="P445" t="str">
            <v>51: Volume Changes - Nonfinancial assets [511 + 512 + 513 + 514]</v>
          </cell>
        </row>
        <row r="446">
          <cell r="P446" t="str">
            <v>511: Volume Changes - Nonfinancial assets : Fixed assets [5111 + 5112 + 5113]</v>
          </cell>
        </row>
        <row r="447">
          <cell r="P447" t="str">
            <v>5111: Volume Changes - Nonfinancial assets : Fixed assets: Buildings and structures</v>
          </cell>
        </row>
        <row r="448">
          <cell r="P448" t="str">
            <v>51111: Volume Changes - Fixed assets: Buildings and structures: Dwellings</v>
          </cell>
        </row>
        <row r="449">
          <cell r="P449" t="str">
            <v>51112: Volume Changes - Fixed assets: Buildings and structures: Nonresidential buildings</v>
          </cell>
        </row>
        <row r="450">
          <cell r="P450" t="str">
            <v>51113: Volume Changes - Fixed assets: Buildings and structures: Other structures</v>
          </cell>
        </row>
        <row r="451">
          <cell r="P451" t="str">
            <v>5112: Volume Changes - Nonfinancial assets : Fixed assets: Machinery and equipment</v>
          </cell>
        </row>
        <row r="452">
          <cell r="P452" t="str">
            <v>51121: Volume Changes - Fixed assets: Machinery and equipment: Transport equipment</v>
          </cell>
        </row>
        <row r="453">
          <cell r="P453" t="str">
            <v>51122: Volume Changes - Fixed assets: Machinery and equipment: Other equipment</v>
          </cell>
        </row>
        <row r="454">
          <cell r="P454" t="str">
            <v>5113: Volume Changes - Nonfinancial assets : Fixed assets: Other fixed assets</v>
          </cell>
        </row>
        <row r="455">
          <cell r="P455" t="str">
            <v>51131: Volume Changes - Fixed assets: Other fixed assets</v>
          </cell>
        </row>
        <row r="456">
          <cell r="P456" t="str">
            <v>51132: Volume Changes - Fixed assets: Other fixed assets: Intangible fixed assets</v>
          </cell>
        </row>
        <row r="457">
          <cell r="P457" t="str">
            <v>512: Volume Changes - Inventories</v>
          </cell>
        </row>
        <row r="458">
          <cell r="P458" t="str">
            <v>5121: Holding Gains - Inventories: Strategic stocks</v>
          </cell>
        </row>
        <row r="459">
          <cell r="P459" t="str">
            <v>5122: Holding Gains - Inventories: Other inventories</v>
          </cell>
        </row>
        <row r="460">
          <cell r="P460" t="str">
            <v>51221: Holding Gains - Inventories: Other inventories: Materials and supplies</v>
          </cell>
        </row>
        <row r="461">
          <cell r="P461" t="str">
            <v>51222: Holding Gains - Inventories: Other inventories: Work in progress</v>
          </cell>
        </row>
        <row r="462">
          <cell r="P462" t="str">
            <v>51223: Holding Gains - Inventories: Other inventories: Finished goods</v>
          </cell>
        </row>
        <row r="463">
          <cell r="P463" t="str">
            <v>51224: Holding Gains - Inventories: Other inventories: Goods for resale</v>
          </cell>
        </row>
        <row r="464">
          <cell r="P464" t="str">
            <v>513: Volume Changes - Valuables</v>
          </cell>
        </row>
        <row r="465">
          <cell r="P465" t="str">
            <v>514: Volume Changes - Nonfinancial assets : Nonproduced assets [5141 + 5142 + 5143 + 5144]</v>
          </cell>
        </row>
        <row r="466">
          <cell r="P466" t="str">
            <v>5141: Volume Changes - Nonfinancial assets : Nonproduced assets: Land</v>
          </cell>
        </row>
        <row r="467">
          <cell r="P467" t="str">
            <v>5142: Volume Changes - Nonfinancial assets : Nonproduced assets: Subsoil assets</v>
          </cell>
        </row>
        <row r="468">
          <cell r="P468" t="str">
            <v>5143: Volume Changes - Nonfinancial assets : Nonproduced assets: Other naturally occurring assets</v>
          </cell>
        </row>
        <row r="469">
          <cell r="P469" t="str">
            <v>5144: Volume Changes - Nonfinancial assets : Nonproduced assets: Intangible nonproduced assets</v>
          </cell>
        </row>
        <row r="470">
          <cell r="P470" t="str">
            <v>52: Volume Changes - Financial assets [521+522+523]</v>
          </cell>
        </row>
        <row r="471">
          <cell r="P471" t="str">
            <v>5201: Volume Changes - Financial assets: Monetary gold and SDRs</v>
          </cell>
        </row>
        <row r="472">
          <cell r="P472" t="str">
            <v>5202: Volume Changes - Financial assets: Currency and deposits [5212+5222]</v>
          </cell>
        </row>
        <row r="473">
          <cell r="P473" t="str">
            <v>5203: Volume Changes - Financial assets: Securities other than shares [5213+5223]</v>
          </cell>
        </row>
        <row r="474">
          <cell r="P474" t="str">
            <v>5204: Volume Changes - Financial assets: Loans [5214+5224]</v>
          </cell>
        </row>
        <row r="475">
          <cell r="P475" t="str">
            <v>5205: Volume Changes - Financial assets: Shares and other equity [5215+5225]</v>
          </cell>
        </row>
        <row r="476">
          <cell r="P476" t="str">
            <v>5206: Volume Changes - Financial assets: Insurance technical reserves [5216+5226]</v>
          </cell>
        </row>
        <row r="477">
          <cell r="P477" t="str">
            <v>5207: Volume Changes - Financial assets: Financial derivatives [5217+5227]</v>
          </cell>
        </row>
        <row r="478">
          <cell r="P478" t="str">
            <v>5208: Volume Changes - Financial assets: Other accounts receivable [5218+5228]</v>
          </cell>
        </row>
        <row r="479">
          <cell r="P479" t="str">
            <v>521: Volume Changes - Financial assets: Domestic [5212 + 5213 + 5214 + 5215 + 5216+ 5217 + 5218]</v>
          </cell>
        </row>
        <row r="480">
          <cell r="P480" t="str">
            <v>5212: Volume Changes - Financial assets: Domestic - Currency and deposits</v>
          </cell>
        </row>
        <row r="481">
          <cell r="P481" t="str">
            <v>5213: Volume Changes - Financial assets: Domestic - Securities other than shares</v>
          </cell>
        </row>
        <row r="482">
          <cell r="P482" t="str">
            <v>5214: Volume Changes - Financial assets: Domestic - Loans</v>
          </cell>
        </row>
        <row r="483">
          <cell r="P483" t="str">
            <v>5215: Volume Changes - Financial assets: Domestic - Shares and other equity</v>
          </cell>
        </row>
        <row r="484">
          <cell r="P484" t="str">
            <v>5216: Volume Changes - Financial assets: Domestic - Insurance technical reserves</v>
          </cell>
        </row>
        <row r="485">
          <cell r="P485" t="str">
            <v>5217: Volume Changes - Financial assets: Domestic - Financial derivatives</v>
          </cell>
        </row>
        <row r="486">
          <cell r="P486" t="str">
            <v>5218: Volume Changes - Financial assets: Domestic - Other accounts receivable</v>
          </cell>
        </row>
        <row r="487">
          <cell r="P487" t="str">
            <v>522: Volume Changes - Financial assets: Foreign [5222 + 5223 + 5224 + 5225 + 5226+ 5227 + 5228]</v>
          </cell>
        </row>
        <row r="488">
          <cell r="P488" t="str">
            <v>5221: Volume Changes - Financial assets: Foreign - Monetary gold and SDRs</v>
          </cell>
        </row>
        <row r="489">
          <cell r="P489" t="str">
            <v>5222: Volume Changes - Financial assets: Foreign - Currency and deposits</v>
          </cell>
        </row>
        <row r="490">
          <cell r="P490" t="str">
            <v>5223: Volume Changes - Financial assets: Foreign - Securities other than shares</v>
          </cell>
        </row>
        <row r="491">
          <cell r="P491" t="str">
            <v>5224: Volume Changes - Financial assets: Foreign - Loans</v>
          </cell>
        </row>
        <row r="492">
          <cell r="P492" t="str">
            <v>5225: Volume Changes - Financial assets: Foreign - Shares and other equity</v>
          </cell>
        </row>
        <row r="493">
          <cell r="P493" t="str">
            <v>5226: Volume Changes - Financial assets: Foreign - Insurance technical reserves</v>
          </cell>
        </row>
        <row r="494">
          <cell r="P494" t="str">
            <v>5227: Volume Changes - Financial assets: Foreign - Financial derivatives</v>
          </cell>
        </row>
        <row r="495">
          <cell r="P495" t="str">
            <v>5228: Volume Changes - Financial assets: Foreign - Other accounts receivable</v>
          </cell>
        </row>
        <row r="496">
          <cell r="P496" t="str">
            <v>53: Volume Changes - Liabilities [531+532]</v>
          </cell>
        </row>
        <row r="497">
          <cell r="P497" t="str">
            <v>5301: Volume Changes - Liabilities: Special Drawing Rights (SDRs)</v>
          </cell>
        </row>
        <row r="498">
          <cell r="P498" t="str">
            <v>5302: Volume Changes - Liabilities: Currency and deposits [5312+5322]</v>
          </cell>
        </row>
        <row r="499">
          <cell r="P499" t="str">
            <v>5303: Volume Changes - Liabilities: Securities other than shares [5313+5323]</v>
          </cell>
        </row>
        <row r="500">
          <cell r="P500" t="str">
            <v>5304: Volume Changes - Liabilities: Loans [5314+5324]</v>
          </cell>
        </row>
        <row r="501">
          <cell r="P501" t="str">
            <v>5305: Volume Changes - Liabilities: Shares and other equity [5315+5325]</v>
          </cell>
        </row>
        <row r="502">
          <cell r="P502" t="str">
            <v>5306: Volume Changes - Liabilities: Insurance technical reserves [5316+5326]</v>
          </cell>
        </row>
        <row r="503">
          <cell r="P503" t="str">
            <v>5307: Volume Changes - Liabilities: Financial derivatives [5317+5327]</v>
          </cell>
        </row>
        <row r="504">
          <cell r="P504" t="str">
            <v>5308: Volume Changes - Liabilities: Other accounts payable [5318+5328]</v>
          </cell>
        </row>
        <row r="505">
          <cell r="P505" t="str">
            <v>531: Volume Changes - Liabilities: Domestic [5312 + 5313 + 5314 + 5315 + 5316+ 5317 + 5318]</v>
          </cell>
        </row>
        <row r="506">
          <cell r="P506" t="str">
            <v>5312: Volume Changes - Liabilities: Domestic - Currency and deposits</v>
          </cell>
        </row>
        <row r="507">
          <cell r="P507" t="str">
            <v>5313: Volume Changes - Liabilities: Domestic - Securities other than shares</v>
          </cell>
        </row>
        <row r="508">
          <cell r="P508" t="str">
            <v>5314: Volume Changes - Liabilities: Domestic - Loans</v>
          </cell>
        </row>
        <row r="509">
          <cell r="P509" t="str">
            <v>5315: Volume Changes - Liabilities: Domestic - Shares and other equity</v>
          </cell>
        </row>
        <row r="510">
          <cell r="P510" t="str">
            <v>5316: Volume Changes - Liabilities: Domestic - Insurance technical reserves</v>
          </cell>
        </row>
        <row r="511">
          <cell r="P511" t="str">
            <v>5317: Volume Changes - Liabilities: Domestic - Financial derivatives</v>
          </cell>
        </row>
        <row r="512">
          <cell r="P512" t="str">
            <v>5318: Volume Changes - Liabilities: Domestic - Other accounts payable</v>
          </cell>
        </row>
        <row r="513">
          <cell r="P513" t="str">
            <v>532: Volume Changes - Liabilities: Foreign [5322 + 5323 + 5324 + 5325 + 5326+ 5327 + 5328]</v>
          </cell>
        </row>
        <row r="514">
          <cell r="P514" t="str">
            <v>5321: Volume Changes - Liabilities: Foreign - Special Drawing Rights (SDRs)</v>
          </cell>
        </row>
        <row r="515">
          <cell r="P515" t="str">
            <v>5322: Volume Changes - Liabilities: Foreign - Currency and deposits</v>
          </cell>
        </row>
        <row r="516">
          <cell r="P516" t="str">
            <v>5323: Volume Changes - Liabilities: Foreign - Securities other than shares</v>
          </cell>
        </row>
        <row r="517">
          <cell r="P517" t="str">
            <v>5324: Volume Changes - Liabilities: Foreign - Loans</v>
          </cell>
        </row>
        <row r="518">
          <cell r="P518" t="str">
            <v>5325: Volume Changes - Liabilities: Foreign - Shares and other equity</v>
          </cell>
        </row>
        <row r="519">
          <cell r="P519" t="str">
            <v>5326: Volume Changes - Liabilities: Foreign - Insurance technical reserves</v>
          </cell>
        </row>
        <row r="520">
          <cell r="P520" t="str">
            <v>5327: Volume Changes - Liabilities: Foreign - Financial derivatives</v>
          </cell>
        </row>
        <row r="521">
          <cell r="P521" t="str">
            <v>5328: Volume Changes - Liabilities: Foreign - Other accounts payable</v>
          </cell>
        </row>
        <row r="522">
          <cell r="P522" t="str">
            <v>5M3: Volume Changes - Memo Item: Debt at market value</v>
          </cell>
        </row>
        <row r="523">
          <cell r="P523" t="str">
            <v>6: NET WORTH [Stocks = 61 + 62 - 63]</v>
          </cell>
        </row>
        <row r="524">
          <cell r="P524" t="str">
            <v>61: Stocks -Nonfinancial assets [611 + 612 + 613 +614]</v>
          </cell>
        </row>
        <row r="525">
          <cell r="P525" t="str">
            <v>611: Stocks -Nonfinancial assets: Fixed assets [6111 + 6112 + 6113]</v>
          </cell>
        </row>
        <row r="526">
          <cell r="P526" t="str">
            <v>6111: Stocks -Nonfinancial assets: Fixed assets : Buildings and structures</v>
          </cell>
        </row>
        <row r="527">
          <cell r="P527" t="str">
            <v>61111: Stocks - Fixed assets: Buildings and structures: Dwellings</v>
          </cell>
        </row>
        <row r="528">
          <cell r="P528" t="str">
            <v>61112: Stocks - Fixed assets: Buildings and structures: Nonresidential buildings</v>
          </cell>
        </row>
        <row r="529">
          <cell r="P529" t="str">
            <v>61113: Stocks - Fixed assets: Buildings and structures: Other structures</v>
          </cell>
        </row>
        <row r="530">
          <cell r="P530" t="str">
            <v>6112: Stocks -Nonfinancial assets: Fixed assets : Machinery and equipment</v>
          </cell>
        </row>
        <row r="531">
          <cell r="P531" t="str">
            <v>61121: Stocks - Fixed assets: Machinery and equipment: Transport equipment</v>
          </cell>
        </row>
        <row r="532">
          <cell r="P532" t="str">
            <v>61122: Stocks - Fixed assets: Machinery and equipment: Other equipment</v>
          </cell>
        </row>
        <row r="533">
          <cell r="P533" t="str">
            <v>6113: Stocks -Nonfinancial assets: Fixed assets : Other fixed assets</v>
          </cell>
        </row>
        <row r="534">
          <cell r="P534" t="str">
            <v>61131: Stocks - Fixed assets: Other fixed assets</v>
          </cell>
        </row>
        <row r="535">
          <cell r="P535" t="str">
            <v>61132: Stocks - Fixed assets: Other fixed assets: Intangible fixed assets</v>
          </cell>
        </row>
        <row r="536">
          <cell r="P536" t="str">
            <v>612: Stocks -Inventories</v>
          </cell>
        </row>
        <row r="537">
          <cell r="P537" t="str">
            <v>6121: Stocks - Inventories: Strategic stocks</v>
          </cell>
        </row>
        <row r="538">
          <cell r="P538" t="str">
            <v>6122: Stocks - Inventories: Other inventories</v>
          </cell>
        </row>
        <row r="539">
          <cell r="P539" t="str">
            <v>61221: Stocks - Inventories: Other inventories: Materials and supplies</v>
          </cell>
        </row>
        <row r="540">
          <cell r="P540" t="str">
            <v>61222: Stocks - Inventories: Other inventories: Work in progress</v>
          </cell>
        </row>
        <row r="541">
          <cell r="P541" t="str">
            <v>61223: Stocks - Inventories: Other inventories: Finished goods</v>
          </cell>
        </row>
        <row r="542">
          <cell r="P542" t="str">
            <v>61224: Stocks - Inventories: Other inventories: Goods for resale</v>
          </cell>
        </row>
        <row r="543">
          <cell r="P543" t="str">
            <v>613: Stocks -Valuables</v>
          </cell>
        </row>
        <row r="544">
          <cell r="P544" t="str">
            <v>614: Stocks -Nonfinancial assets: Nonproduced assets [6141 + 6142 + 6143 + 6144]</v>
          </cell>
        </row>
        <row r="545">
          <cell r="P545" t="str">
            <v>6141: Stocks -Nonfinancial assets: Nonproduced assets: Land</v>
          </cell>
        </row>
        <row r="546">
          <cell r="P546" t="str">
            <v>6142: Stocks -Nonfinancial assets: Nonproduced assets: Subsoil assets</v>
          </cell>
        </row>
        <row r="547">
          <cell r="P547" t="str">
            <v>6143: Stocks -Nonfinancial assets: Nonproduced assets: Other naturally occurring assets</v>
          </cell>
        </row>
        <row r="548">
          <cell r="P548" t="str">
            <v>6144: Stocks -Nonfinancial assets: Nonproduced assets: Intangible nonproduced assets</v>
          </cell>
        </row>
        <row r="549">
          <cell r="P549" t="str">
            <v>62: Stocks -Financial assets [621+622+623]</v>
          </cell>
        </row>
        <row r="550">
          <cell r="P550" t="str">
            <v>6201: Stocks -Financial assets : Monetary gold and SDRs</v>
          </cell>
        </row>
        <row r="551">
          <cell r="P551" t="str">
            <v>6202: Stocks -Financial assets : Currency and deposits [6212+6222]</v>
          </cell>
        </row>
        <row r="552">
          <cell r="P552" t="str">
            <v>6203: Stocks -Financial assets : Securities other than shares [6213+6223]</v>
          </cell>
        </row>
        <row r="553">
          <cell r="P553" t="str">
            <v>6204: Stocks -Financial assets : Loans [6214+6224]</v>
          </cell>
        </row>
        <row r="554">
          <cell r="P554" t="str">
            <v>6205: Stocks -Financial assets : Shares and other equity [6215+6225]</v>
          </cell>
        </row>
        <row r="555">
          <cell r="P555" t="str">
            <v>6206: Stocks -Financial assets : Insurance technical reserves [6216+6226]</v>
          </cell>
        </row>
        <row r="556">
          <cell r="P556" t="str">
            <v>6207: Stocks -Financial assets : Financial derivatives [6217+6227]</v>
          </cell>
        </row>
        <row r="557">
          <cell r="P557" t="str">
            <v>6208: Stocks -Financial assets : Other accounts receivable [6218+6228]</v>
          </cell>
        </row>
        <row r="558">
          <cell r="P558" t="str">
            <v>621: Stocks -Financial assets : Domestic [6212 + 6213 + 6214 + 6215 + 6216 + 6217 + 6218]</v>
          </cell>
        </row>
        <row r="559">
          <cell r="P559" t="str">
            <v>6212: Stocks -Financial assets : Domestic - Currency and deposits</v>
          </cell>
        </row>
        <row r="560">
          <cell r="P560" t="str">
            <v>6213: Stocks -Financial assets : Domestic - Securities other than shares</v>
          </cell>
        </row>
        <row r="561">
          <cell r="P561" t="str">
            <v>6214: Stocks -Financial assets : Domestic - Loans</v>
          </cell>
        </row>
        <row r="562">
          <cell r="P562" t="str">
            <v>6215: Stocks -Financial assets : Domestic - Shares and other equity</v>
          </cell>
        </row>
        <row r="563">
          <cell r="P563" t="str">
            <v>6216: Stocks -Financial assets : Domestic - Insurance technical reserves</v>
          </cell>
        </row>
        <row r="564">
          <cell r="P564" t="str">
            <v>6217: Stocks -Financial assets : Domestic - Financial derivatives</v>
          </cell>
        </row>
        <row r="565">
          <cell r="P565" t="str">
            <v>6218: Stocks -Financial assets : Domestic - Other accounts receivable</v>
          </cell>
        </row>
        <row r="566">
          <cell r="P566" t="str">
            <v>622: Stocks -Financial assets : Foreign [6222 + 6223 + 6224 + 6225 + 6226 + 6227 + 6228]</v>
          </cell>
        </row>
        <row r="567">
          <cell r="P567" t="str">
            <v>6221: Stocks -Financial assets : Foreign - Monetary gold and SDRs</v>
          </cell>
        </row>
        <row r="568">
          <cell r="P568" t="str">
            <v>6222: Stocks -Financial assets : Foreign - Currency and deposits</v>
          </cell>
        </row>
        <row r="569">
          <cell r="P569" t="str">
            <v>6223: Stocks -Financial assets : Foreign - Securities other than shares</v>
          </cell>
        </row>
        <row r="570">
          <cell r="P570" t="str">
            <v>6224: Stocks -Financial assets : Foreign - Loans</v>
          </cell>
        </row>
        <row r="571">
          <cell r="P571" t="str">
            <v>6225: Stocks -Financial assets : Foreign - Shares and other equity</v>
          </cell>
        </row>
        <row r="572">
          <cell r="P572" t="str">
            <v>6226: Stocks -Financial assets : Foreign - Insurance technical reserves</v>
          </cell>
        </row>
        <row r="573">
          <cell r="P573" t="str">
            <v>6227: Stocks -Financial assets : Foreign - Financial derivatives</v>
          </cell>
        </row>
        <row r="574">
          <cell r="P574" t="str">
            <v>6228: Stocks -Financial assets : Foreign - Other accounts receivable</v>
          </cell>
        </row>
        <row r="575">
          <cell r="P575" t="str">
            <v>63: Stocks -Liabilities [631+632]</v>
          </cell>
        </row>
        <row r="576">
          <cell r="P576" t="str">
            <v>6301: Stocks -Liabilities : Special Drawing Rights (SDRs)</v>
          </cell>
        </row>
        <row r="577">
          <cell r="P577" t="str">
            <v>6302: Stocks -Liabilities : Currency and deposits [6312+6322]</v>
          </cell>
        </row>
        <row r="578">
          <cell r="P578" t="str">
            <v>6303: Stocks -Liabilities : Securities other than shares [6313+6323]</v>
          </cell>
        </row>
        <row r="579">
          <cell r="P579" t="str">
            <v>6304: Stocks -Liabilities : Loans [6314+6324]</v>
          </cell>
        </row>
        <row r="580">
          <cell r="P580" t="str">
            <v>6305: Stocks -Liabilities : Shares and other equity [6315+6325]</v>
          </cell>
        </row>
        <row r="581">
          <cell r="P581" t="str">
            <v>6306: Stocks -Liabilities : Insurance technical reserves [6316+6326]</v>
          </cell>
        </row>
        <row r="582">
          <cell r="P582" t="str">
            <v>6307: Stocks -Liabilities : Financial derivatives [6317+6327]</v>
          </cell>
        </row>
        <row r="583">
          <cell r="P583" t="str">
            <v>6308: Stocks -Liabilities : Other accounts payable [6318+6328]</v>
          </cell>
        </row>
        <row r="584">
          <cell r="P584" t="str">
            <v>631: Stocks -Liabilities : Domestic [6312 + 6313 + 6314 + 6315 + 6316 + 6317 + 6318]</v>
          </cell>
        </row>
        <row r="585">
          <cell r="P585" t="str">
            <v>6312: Stocks -Liabilities : Domestic - Currency and deposits</v>
          </cell>
        </row>
        <row r="586">
          <cell r="P586" t="str">
            <v>6313: Stocks -Liabilities : Domestic - Securities other than shares</v>
          </cell>
        </row>
        <row r="587">
          <cell r="P587" t="str">
            <v>6314: Stocks -Liabilities : Domestic - Loans</v>
          </cell>
        </row>
        <row r="588">
          <cell r="P588" t="str">
            <v>6315: Stocks -Liabilities : Domestic - Shares and other equity</v>
          </cell>
        </row>
        <row r="589">
          <cell r="P589" t="str">
            <v>6316: Stocks -Liabilities : Domestic - Insurance technical reserves</v>
          </cell>
        </row>
        <row r="590">
          <cell r="P590" t="str">
            <v>6317: Stocks -Liabilities : Domestic - Financial derivatives</v>
          </cell>
        </row>
        <row r="591">
          <cell r="P591" t="str">
            <v>6318: Stocks -Liabilities : Domestic - Other accounts payable</v>
          </cell>
        </row>
        <row r="592">
          <cell r="P592" t="str">
            <v>632: Stocks -Liabilities : Foreign [6322 + 6323 + 6324 + 6325 + 6326 + 6327 + 6328]</v>
          </cell>
        </row>
        <row r="593">
          <cell r="P593" t="str">
            <v>6321: Stocks -Liabilities : Foreign - Special Drawing Rights</v>
          </cell>
        </row>
        <row r="594">
          <cell r="P594" t="str">
            <v>6322: Stocks -Liabilities : Foreign - Currency and deposits</v>
          </cell>
        </row>
        <row r="595">
          <cell r="P595" t="str">
            <v>6323: Stocks -Liabilities : Foreign - Securities other than shares</v>
          </cell>
        </row>
        <row r="596">
          <cell r="P596" t="str">
            <v>6324: Stocks -Liabilities : Foreign - Loans</v>
          </cell>
        </row>
        <row r="597">
          <cell r="P597" t="str">
            <v>6325: Stocks -Liabilities : Foreign - Shares and other equity</v>
          </cell>
        </row>
        <row r="598">
          <cell r="P598" t="str">
            <v>6326: Stocks -Liabilities : Foreign - Insurance technical reserves</v>
          </cell>
        </row>
        <row r="599">
          <cell r="P599" t="str">
            <v>6327: Stocks -Liabilities : Foreign - Financial derivatives</v>
          </cell>
        </row>
        <row r="600">
          <cell r="P600" t="str">
            <v>6328: Stocks -Liabilities : Foreign - Other accounts payable</v>
          </cell>
        </row>
        <row r="601">
          <cell r="P601" t="str">
            <v>6M3: Balance Sheet: Memo Items - Debt at market value</v>
          </cell>
        </row>
        <row r="602">
          <cell r="P602" t="str">
            <v>6M35: Balance Sheet: Memo Items - Debt at face value</v>
          </cell>
        </row>
        <row r="603">
          <cell r="P603" t="str">
            <v>6M4: Balance Sheet: Memo Items - Debt at nominal value</v>
          </cell>
        </row>
        <row r="604">
          <cell r="P604" t="str">
            <v>6M5: Balance Sheet: Memo Items - Arrears</v>
          </cell>
        </row>
        <row r="605">
          <cell r="P605" t="str">
            <v>6M6: Balance Sheet: Memo Items - Obligations for social security benefits</v>
          </cell>
        </row>
        <row r="606">
          <cell r="P606" t="str">
            <v>6M7: Balance Sheet: Memo Items - Contingent liabilities</v>
          </cell>
        </row>
        <row r="607">
          <cell r="P607" t="str">
            <v>6M8: Balance Sheet: Memo Items - Uncapitalized military weapons, delivery systems</v>
          </cell>
        </row>
        <row r="608">
          <cell r="P608" t="str">
            <v>7: TOTAL OUTLAYS</v>
          </cell>
        </row>
        <row r="609">
          <cell r="P609" t="str">
            <v>701: General public services</v>
          </cell>
        </row>
        <row r="610">
          <cell r="P610" t="str">
            <v>7017: Public debt transactions</v>
          </cell>
        </row>
        <row r="611">
          <cell r="P611" t="str">
            <v>7018: Transfers of general character betw levels of govtc/</v>
          </cell>
        </row>
        <row r="612">
          <cell r="P612" t="str">
            <v>702: Defense</v>
          </cell>
        </row>
        <row r="613">
          <cell r="P613" t="str">
            <v>703: Public order and safety</v>
          </cell>
        </row>
        <row r="614">
          <cell r="P614" t="str">
            <v>704: Economic affairs</v>
          </cell>
        </row>
        <row r="615">
          <cell r="P615" t="str">
            <v>7042: Agriculture, forestry, fishing, and hunting</v>
          </cell>
        </row>
        <row r="616">
          <cell r="P616" t="str">
            <v>7043: Fuel and energy</v>
          </cell>
        </row>
        <row r="617">
          <cell r="P617" t="str">
            <v>7044: Mining, manufacturing, and construction</v>
          </cell>
        </row>
        <row r="618">
          <cell r="P618" t="str">
            <v>7045: Transport</v>
          </cell>
        </row>
        <row r="619">
          <cell r="P619" t="str">
            <v>7046: Communication</v>
          </cell>
        </row>
        <row r="620">
          <cell r="P620" t="str">
            <v>705: Environmental protection</v>
          </cell>
        </row>
        <row r="621">
          <cell r="P621" t="str">
            <v>706: Housing and community amenities</v>
          </cell>
        </row>
        <row r="622">
          <cell r="P622" t="str">
            <v>707: Health</v>
          </cell>
        </row>
        <row r="623">
          <cell r="P623" t="str">
            <v>7072: Outpatient services</v>
          </cell>
        </row>
        <row r="624">
          <cell r="P624" t="str">
            <v>7073: Hospital services</v>
          </cell>
        </row>
        <row r="625">
          <cell r="P625" t="str">
            <v>7074: Public health services</v>
          </cell>
        </row>
        <row r="626">
          <cell r="P626" t="str">
            <v>708: Recreation, culture and religion</v>
          </cell>
        </row>
        <row r="627">
          <cell r="P627" t="str">
            <v>709: Education</v>
          </cell>
        </row>
        <row r="628">
          <cell r="P628" t="str">
            <v>7091: Pre-primary and primary education</v>
          </cell>
        </row>
        <row r="629">
          <cell r="P629" t="str">
            <v>7092: Secondary education</v>
          </cell>
        </row>
        <row r="630">
          <cell r="P630" t="str">
            <v>7094: Tertiary education</v>
          </cell>
        </row>
        <row r="631">
          <cell r="P631" t="str">
            <v>710: Social protection</v>
          </cell>
        </row>
        <row r="632">
          <cell r="P632" t="str">
            <v>8: Net financial worth change due to transactions [=82-83]</v>
          </cell>
        </row>
        <row r="633">
          <cell r="P633" t="str">
            <v>82: Net acquisition of financial assets [=32]</v>
          </cell>
        </row>
        <row r="634">
          <cell r="P634" t="str">
            <v>821: Net acquisition of financial assets : Domestic [=321]</v>
          </cell>
        </row>
        <row r="635">
          <cell r="P635" t="str">
            <v>8211: Net acquisition of financial assets : Domestic : General government</v>
          </cell>
        </row>
        <row r="636">
          <cell r="P636" t="str">
            <v>8212: Net acquisition of financial assets : Domestic :Central bank</v>
          </cell>
        </row>
        <row r="637">
          <cell r="P637" t="str">
            <v>8213: Net acquisition of financial assets : Domestic :Other depository corporations</v>
          </cell>
        </row>
        <row r="638">
          <cell r="P638" t="str">
            <v>8214: Net acquisition of financial assets : Domestic :Financial corporations not elsewhere classified</v>
          </cell>
        </row>
        <row r="639">
          <cell r="P639" t="str">
            <v>8215: Net acquisition of financial assets : Domestic :Nonfinancial corporations</v>
          </cell>
        </row>
        <row r="640">
          <cell r="P640" t="str">
            <v>8216: Net acquisition of financial assets : Domestic :Households &amp; nonprofit institutions serving h/holds</v>
          </cell>
        </row>
        <row r="641">
          <cell r="P641" t="str">
            <v>822: Net acquisition of financial assets : Foreign [=322]</v>
          </cell>
        </row>
        <row r="642">
          <cell r="P642" t="str">
            <v>8221: Net acquisition of financial assets : Foreign : General government</v>
          </cell>
        </row>
        <row r="643">
          <cell r="P643" t="str">
            <v>8227: Net acquisition of financial assets : Foreign : International organizations</v>
          </cell>
        </row>
        <row r="644">
          <cell r="P644" t="str">
            <v>8228: Net acquisition of financial assets : Foreign : Financial corporations other than internat'l org's</v>
          </cell>
        </row>
        <row r="645">
          <cell r="P645" t="str">
            <v>8229: Net acquisition of financial assets : Foreign : Other nonresidents</v>
          </cell>
        </row>
        <row r="646">
          <cell r="P646" t="str">
            <v>823: Net acquisition of Monetary gold and SDRs [=323]</v>
          </cell>
        </row>
        <row r="647">
          <cell r="P647" t="str">
            <v>83: Net incurrence of liabilities [=33]</v>
          </cell>
        </row>
        <row r="648">
          <cell r="P648" t="str">
            <v>831: Net incurrence of liabilities : Domestic [=331]</v>
          </cell>
        </row>
        <row r="649">
          <cell r="P649" t="str">
            <v>8311: Net incurrence of liabilities : Domestic : General government</v>
          </cell>
        </row>
        <row r="650">
          <cell r="P650" t="str">
            <v>8312: Net incurrence of liabilities : Domestic : Central bank</v>
          </cell>
        </row>
        <row r="651">
          <cell r="P651" t="str">
            <v>8313: Net incurrence of liabilities : Domestic : Other depository corporations</v>
          </cell>
        </row>
        <row r="652">
          <cell r="P652" t="str">
            <v>8314: Net incurrence of liabilities : Domestic : Financial corporations not elsewhere classified</v>
          </cell>
        </row>
        <row r="653">
          <cell r="P653" t="str">
            <v>8315: Net incurrence of liabilities : Domestic : Nonfinancial corporations</v>
          </cell>
        </row>
        <row r="654">
          <cell r="P654" t="str">
            <v>8316: Net incurrence of liabilities : Domestic : Households &amp; nonprofit institutions serving h/holds</v>
          </cell>
        </row>
        <row r="655">
          <cell r="P655" t="str">
            <v>832: Net incurrence of liabities : Foreign [=332]</v>
          </cell>
        </row>
        <row r="656">
          <cell r="P656" t="str">
            <v>8321: Net incurrence of liabities : Foreign : General government</v>
          </cell>
        </row>
        <row r="657">
          <cell r="P657" t="str">
            <v>8327: Net incurrence of liabities : Foreign : International organizations</v>
          </cell>
        </row>
        <row r="658">
          <cell r="P658" t="str">
            <v>8328: Net incurrence of liabities : Foreign : Financial corporations other than internat'l org's</v>
          </cell>
        </row>
        <row r="659">
          <cell r="P659" t="str">
            <v>8329: Net incurrence of liabities : Foreign : Other nonresidents</v>
          </cell>
        </row>
        <row r="660">
          <cell r="P660" t="str">
            <v>9: CHANGE IN NET WORTH: Other Flows [51 + 52 - 53]</v>
          </cell>
        </row>
        <row r="661">
          <cell r="P661" t="str">
            <v>91: Other Flows - Nonfinancial assets [511 + 512 + 513 + 514]</v>
          </cell>
        </row>
        <row r="662">
          <cell r="P662" t="str">
            <v>911: Other Flows - Nonfinancial assets : Fixed assets [5111 + 5112 + 5113]</v>
          </cell>
        </row>
        <row r="663">
          <cell r="P663" t="str">
            <v>9111: Other Flows - Nonfinancial assets : Fixed assets: Buildings and structures</v>
          </cell>
        </row>
        <row r="664">
          <cell r="P664" t="str">
            <v>91111: Other Flows - Fixed assets: Buildings and structures: Dwellings</v>
          </cell>
        </row>
        <row r="665">
          <cell r="P665" t="str">
            <v>91112: Other Flows - Fixed assets: Buildings and structures: Nonresidential buildings</v>
          </cell>
        </row>
        <row r="666">
          <cell r="P666" t="str">
            <v>91113: Other Flows - Fixed assets: Buildings and structures: Other structures</v>
          </cell>
        </row>
        <row r="667">
          <cell r="P667" t="str">
            <v>9112: Other Flows - Nonfinancial assets : Fixed assets: Machinery and equipment</v>
          </cell>
        </row>
        <row r="668">
          <cell r="P668" t="str">
            <v>91121: Other Flows - Fixed assets: Machinery and equipment: Transport equipment</v>
          </cell>
        </row>
        <row r="669">
          <cell r="P669" t="str">
            <v>91122: Other Flows - Fixed assets: Machinery and equipment: Other equipment</v>
          </cell>
        </row>
        <row r="670">
          <cell r="P670" t="str">
            <v>9113: Other Flows - Nonfinancial assets : Fixed assets: Other fixed assets</v>
          </cell>
        </row>
        <row r="671">
          <cell r="P671" t="str">
            <v>91131: Other Flows - Fixed assets: Other fixed assets</v>
          </cell>
        </row>
        <row r="672">
          <cell r="P672" t="str">
            <v>961132: Other Flows - Fixed assets: Other fixed assets: Intangible fixed assets</v>
          </cell>
        </row>
        <row r="673">
          <cell r="P673" t="str">
            <v>912: Other Flows - Inventories</v>
          </cell>
        </row>
        <row r="674">
          <cell r="P674" t="str">
            <v>9121: Other Flows - Inventories: Strategic stocks</v>
          </cell>
        </row>
        <row r="675">
          <cell r="P675" t="str">
            <v>9122: Other Flows - Inventories: Other inventories</v>
          </cell>
        </row>
        <row r="676">
          <cell r="P676" t="str">
            <v>91221: Other Flows - Inventories: Other inventories: Materials and supplies</v>
          </cell>
        </row>
        <row r="677">
          <cell r="P677" t="str">
            <v>91222: Other Flows - Inventories: Other inventories: Work in progress</v>
          </cell>
        </row>
        <row r="678">
          <cell r="P678" t="str">
            <v>91223: Other Flows - Inventories: Other inventories: Finished goods</v>
          </cell>
        </row>
        <row r="679">
          <cell r="P679" t="str">
            <v>91224: Other Flows - Inventories: Other inventories: Goods for resale</v>
          </cell>
        </row>
        <row r="680">
          <cell r="P680" t="str">
            <v>913: Other Flows - Valuables</v>
          </cell>
        </row>
        <row r="681">
          <cell r="P681" t="str">
            <v>914: Other Flows - Nonfinancial assets : Nonproduced assets [5141 + 5142 + 5143 + 5144]</v>
          </cell>
        </row>
        <row r="682">
          <cell r="P682" t="str">
            <v>9141: Other Flows - Nonfinancial assets : Nonproduced assets: Land</v>
          </cell>
        </row>
        <row r="683">
          <cell r="P683" t="str">
            <v>9142: Other Flows - Nonfinancial assets : Nonproduced assets: Subsoil assets</v>
          </cell>
        </row>
        <row r="684">
          <cell r="P684" t="str">
            <v>9143: Other Flows - Nonfinancial assets : Nonproduced assets: Other naturally occurring assets</v>
          </cell>
        </row>
        <row r="685">
          <cell r="P685" t="str">
            <v>9144: Other Flows - Nonfinancial assets : Nonproduced assets: Intangible nonproduced assets</v>
          </cell>
        </row>
        <row r="686">
          <cell r="P686" t="str">
            <v>92: Other Flows - Financial assets [521+522+523]</v>
          </cell>
        </row>
        <row r="687">
          <cell r="P687" t="str">
            <v>9201: Other Flows - Financial assets: Monetary gold and SDRs</v>
          </cell>
        </row>
        <row r="688">
          <cell r="P688" t="str">
            <v>9202: Other Flows - Financial assets: Currency and deposits [5212+5222]</v>
          </cell>
        </row>
        <row r="689">
          <cell r="P689" t="str">
            <v>9203: Other Flows - Financial assets: Securities other than shares [5213+5223]</v>
          </cell>
        </row>
        <row r="690">
          <cell r="P690" t="str">
            <v>9204: Other Flows - Financial assets: Loans [5214+5224]</v>
          </cell>
        </row>
        <row r="691">
          <cell r="P691" t="str">
            <v>9205: Other Flows - Financial assets: Shares and other equity [5215+5225]</v>
          </cell>
        </row>
        <row r="692">
          <cell r="P692" t="str">
            <v>9206: Other Flows - Financial assets: Insurance technical reserves [5216+5226]</v>
          </cell>
        </row>
        <row r="693">
          <cell r="P693" t="str">
            <v>9207: Other Flows - Financial assets: Financial derivatives [5217+5227]</v>
          </cell>
        </row>
        <row r="694">
          <cell r="P694" t="str">
            <v>9208: Other Flows - Financial assets: Other accounts receivable [5218+5228]</v>
          </cell>
        </row>
        <row r="695">
          <cell r="P695" t="str">
            <v>921: Other Flows - Financial assets: Domestic [5212 + 5213 + 5214 + 5215 + 5216+ 5217 + 5218]</v>
          </cell>
        </row>
        <row r="696">
          <cell r="P696" t="str">
            <v>9212: Other Flows - Financial assets: Domestic - Currency and deposits</v>
          </cell>
        </row>
        <row r="697">
          <cell r="P697" t="str">
            <v>9213: Other Flows - Financial assets: Domestic - Securities other than shares</v>
          </cell>
        </row>
        <row r="698">
          <cell r="P698" t="str">
            <v>9214: Other Flows - Financial assets: Domestic - Loans</v>
          </cell>
        </row>
        <row r="699">
          <cell r="P699" t="str">
            <v>9215: Other Flows - Financial assets: Domestic - Shares and other equity</v>
          </cell>
        </row>
        <row r="700">
          <cell r="P700" t="str">
            <v>9216: Other Flows - Financial assets: Domestic - Insurance technical reserves</v>
          </cell>
        </row>
        <row r="701">
          <cell r="P701" t="str">
            <v>9217: Other Flows - Financial assets: Domestic - Financial derivatives</v>
          </cell>
        </row>
        <row r="702">
          <cell r="P702" t="str">
            <v>9218: Other Flows - Financial assets: Domestic - Other accounts receivable</v>
          </cell>
        </row>
        <row r="703">
          <cell r="P703" t="str">
            <v>922: Other Flows - Financial assets: Foreign [5222 + 5223 + 5224 + 5225 + 5226+ 5227 + 5228]</v>
          </cell>
        </row>
        <row r="704">
          <cell r="P704" t="str">
            <v>9221: Other Flows - Financial assets: Foreign - Monetary gold and SDRs</v>
          </cell>
        </row>
        <row r="705">
          <cell r="P705" t="str">
            <v>9222: Other Flows - Financial assets: Foreign - Currency and deposits</v>
          </cell>
        </row>
        <row r="706">
          <cell r="P706" t="str">
            <v>9223: Other Flows - Financial assets: Foreign - Securities other than shares</v>
          </cell>
        </row>
        <row r="707">
          <cell r="P707" t="str">
            <v>9224: Other Flows - Financial assets: Foreign - Loans</v>
          </cell>
        </row>
        <row r="708">
          <cell r="P708" t="str">
            <v>9225: Other Flows - Financial assets: Foreign - Shares and other equity</v>
          </cell>
        </row>
        <row r="709">
          <cell r="P709" t="str">
            <v>9226: Other Flows - Financial assets: Foreign - Insurance technical reserves</v>
          </cell>
        </row>
        <row r="710">
          <cell r="P710" t="str">
            <v>9227: Other Flows - Financial assets: Foreign - Financial derivatives</v>
          </cell>
        </row>
        <row r="711">
          <cell r="P711" t="str">
            <v>9228: Other Flows - Financial assets: Foreign - Other accounts receivable</v>
          </cell>
        </row>
        <row r="712">
          <cell r="P712" t="str">
            <v>93: Other Flows - Liabilities [531+532]</v>
          </cell>
        </row>
        <row r="713">
          <cell r="P713" t="str">
            <v>9301: Other Flows - Liabilities: Special Drawing Rights (SDRs)</v>
          </cell>
        </row>
        <row r="714">
          <cell r="P714" t="str">
            <v>9302: Other Flows - Liabilities: Currency and deposits [5312+5322]</v>
          </cell>
        </row>
        <row r="715">
          <cell r="P715" t="str">
            <v>9303: Other Flows - Liabilities: Securities other than shares [5313+5323]</v>
          </cell>
        </row>
        <row r="716">
          <cell r="P716" t="str">
            <v>9304: Other Flows - Liabilities: Loans [5314+5324]</v>
          </cell>
        </row>
        <row r="717">
          <cell r="P717" t="str">
            <v>9305: Other Flows - Liabilities: Shares and other equity [5315+5325]</v>
          </cell>
        </row>
        <row r="718">
          <cell r="P718" t="str">
            <v>9306: Other Flows - Liabilities: Insurance technical reserves [5316+5326]</v>
          </cell>
        </row>
        <row r="719">
          <cell r="P719" t="str">
            <v>9307: Other Flows - Liabilities: Financial derivatives [5317+5327]</v>
          </cell>
        </row>
        <row r="720">
          <cell r="P720" t="str">
            <v>9308: Other Flows - Liabilities: Other accounts payable [5318+5328]</v>
          </cell>
        </row>
        <row r="721">
          <cell r="P721" t="str">
            <v>931: Other Flows - Liabilities: Domestic [5312 + 5313 + 5314 + 5315 + 5316+ 5317 + 5318]</v>
          </cell>
        </row>
        <row r="722">
          <cell r="P722" t="str">
            <v>9312: Other Flows - Liabilities: Domestic - Currency and deposits</v>
          </cell>
        </row>
        <row r="723">
          <cell r="P723" t="str">
            <v>9313: Other Flows - Liabilities: Domestic - Securities other than shares</v>
          </cell>
        </row>
        <row r="724">
          <cell r="P724" t="str">
            <v>9314: Other Flows - Liabilities: Domestic - Loans</v>
          </cell>
        </row>
      </sheetData>
      <sheetData sheetId="2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Республиканский бюджет"/>
      <sheetName val="SOURCE EA"/>
      <sheetName val="SOURCE SS"/>
      <sheetName val="SOURCE CC"/>
      <sheetName val="SOURCE CG"/>
      <sheetName val="SOURCE SG"/>
      <sheetName val="Местный бюджет"/>
      <sheetName val="SOURCE CT"/>
      <sheetName val="SOURCE GG"/>
      <sheetName val="SOURCE NFPC"/>
      <sheetName val="SOURCE NFPS"/>
      <sheetName val="SOURCE CN"/>
      <sheetName val="StatementII_Cash"/>
      <sheetName val="Table1"/>
      <sheetName val="Table2"/>
      <sheetName val="Table3"/>
      <sheetName val="Table4"/>
      <sheetName val="Table5"/>
      <sheetName val="Table6"/>
      <sheetName val="Table7"/>
      <sheetName val="Table8"/>
      <sheetName val="Table9"/>
      <sheetName val="StatementI_Accrual"/>
      <sheetName val="CODE LIST"/>
      <sheetName val="Accounting Metho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3">
          <cell r="P3" t="str">
            <v>1: REVENUE [11 + 12 + 13 + 14]</v>
          </cell>
        </row>
        <row r="4">
          <cell r="P4" t="str">
            <v>11: Taxes [111 + 112 + 113 + 114 + 115 + 116]</v>
          </cell>
        </row>
        <row r="5">
          <cell r="P5" t="str">
            <v>111: Taxes on income, profits, and capital gains [1111 + 1112 + 1113]</v>
          </cell>
        </row>
        <row r="6">
          <cell r="P6" t="str">
            <v>1111: Taxes on income: Payable by individuals</v>
          </cell>
        </row>
        <row r="7">
          <cell r="P7" t="str">
            <v>1112: Taxes on income: Payable by corporations and other enterprises</v>
          </cell>
        </row>
        <row r="8">
          <cell r="P8" t="str">
            <v>1113: Taxes on income: Unallocable</v>
          </cell>
        </row>
        <row r="9">
          <cell r="P9" t="str">
            <v>112: Taxes on payroll and workforce</v>
          </cell>
        </row>
        <row r="10">
          <cell r="P10" t="str">
            <v>113: Taxes on property [1131 + 1132 + 1133 + 1134 + 1135 + 1136]</v>
          </cell>
        </row>
        <row r="11">
          <cell r="P11" t="str">
            <v>1131: Taxes on property: Recurrent taxes on immovable property</v>
          </cell>
        </row>
        <row r="12">
          <cell r="P12" t="str">
            <v>1132: Taxes on property: Recurrent taxes on net wealth</v>
          </cell>
        </row>
        <row r="13">
          <cell r="P13" t="str">
            <v>1133: Taxes on property: Estate, inheritance, and gift taxes</v>
          </cell>
        </row>
        <row r="14">
          <cell r="P14" t="str">
            <v>1134: Taxes on property: Taxes on financial and capital transactions</v>
          </cell>
        </row>
        <row r="15">
          <cell r="P15" t="str">
            <v>1135: Taxes on property: Other nonrecurrent taxes on property</v>
          </cell>
        </row>
        <row r="16">
          <cell r="P16" t="str">
            <v>1136: Taxes on property: Other recurrent taxes on property</v>
          </cell>
        </row>
        <row r="17">
          <cell r="P17" t="str">
            <v>114: Taxes on goods and services</v>
          </cell>
        </row>
        <row r="18">
          <cell r="P18" t="str">
            <v>1141: Taxes on goods and services: General taxes on goods and services [11411 + 11412 + 11413]</v>
          </cell>
        </row>
        <row r="19">
          <cell r="P19" t="str">
            <v>11411: General taxes on goods and services: Value-added taxes</v>
          </cell>
        </row>
        <row r="20">
          <cell r="P20" t="str">
            <v>11412: General taxes on goods and services: Sales taxes</v>
          </cell>
        </row>
        <row r="21">
          <cell r="P21" t="str">
            <v>11413: General taxes on goods and services: Turnover &amp; other general taxes on G &amp; S</v>
          </cell>
        </row>
        <row r="22">
          <cell r="P22" t="str">
            <v>1142: Taxes on goods and services: Excises</v>
          </cell>
        </row>
        <row r="23">
          <cell r="P23" t="str">
            <v>1143: Taxes on goods and services: Profits of fiscal monopolies</v>
          </cell>
        </row>
        <row r="24">
          <cell r="P24" t="str">
            <v>1144: Taxes on goods and services: Taxes on specific services</v>
          </cell>
        </row>
        <row r="25">
          <cell r="P25" t="str">
            <v>1145: Taxes on goods and services: Taxes on use of goods, permission to use goods [11451 + 11452]</v>
          </cell>
        </row>
        <row r="26">
          <cell r="P26" t="str">
            <v>11451: Taxes on use and permission of goods and services: Motor vehicles taxes</v>
          </cell>
        </row>
        <row r="27">
          <cell r="P27" t="str">
            <v>11452: Taxes on use and permission of goods and services: Other</v>
          </cell>
        </row>
        <row r="28">
          <cell r="P28" t="str">
            <v>1146: Taxes on goods and services: Other taxes on goods and services</v>
          </cell>
        </row>
        <row r="29">
          <cell r="P29" t="str">
            <v>115: Taxes on international trade and transactions [1151 + 1152 + 1153 + 1154 + 1155 + 1156]</v>
          </cell>
        </row>
        <row r="30">
          <cell r="P30" t="str">
            <v>1151: Taxes on international trade and transactions: Customs and other import duties</v>
          </cell>
        </row>
        <row r="31">
          <cell r="P31" t="str">
            <v>1152: Taxes on international trade and transactions: Taxes on exports</v>
          </cell>
        </row>
        <row r="32">
          <cell r="P32" t="str">
            <v>1153: Taxes on international trade and transactions: Profits of export or import monopolies</v>
          </cell>
        </row>
        <row r="33">
          <cell r="P33" t="str">
            <v>1154: Taxes on international trade and transactions: Exchange profits</v>
          </cell>
        </row>
        <row r="34">
          <cell r="P34" t="str">
            <v>1155: Taxes on international trade and transactions: Exchange taxes</v>
          </cell>
        </row>
        <row r="35">
          <cell r="P35" t="str">
            <v>1156: Taxes on international trade and transactions: Other taxes on international trade and transactions</v>
          </cell>
        </row>
        <row r="36">
          <cell r="P36" t="str">
            <v>116: Other taxes</v>
          </cell>
        </row>
        <row r="37">
          <cell r="P37" t="str">
            <v>1161: Other taxes: Payable solely by business</v>
          </cell>
        </row>
        <row r="38">
          <cell r="P38" t="str">
            <v>1162: Other taxes: Payable by other than business or unidentifiable</v>
          </cell>
        </row>
        <row r="39">
          <cell r="P39" t="str">
            <v>12: Social contributions [121 + 122]</v>
          </cell>
        </row>
        <row r="40">
          <cell r="P40" t="str">
            <v>121: Social security contributions [1211 + 1212 + 1213 + 1214]</v>
          </cell>
        </row>
        <row r="41">
          <cell r="P41" t="str">
            <v>1211: Social security contributions: Employee contributions</v>
          </cell>
        </row>
        <row r="42">
          <cell r="P42" t="str">
            <v>1212: Social security contributions: Employer contributions</v>
          </cell>
        </row>
        <row r="43">
          <cell r="P43" t="str">
            <v>1213: Social security contributions: Self-employed or nonemployed contributions</v>
          </cell>
        </row>
        <row r="44">
          <cell r="P44" t="str">
            <v>1214: Social security contributions: Unallocable contributions</v>
          </cell>
        </row>
        <row r="45">
          <cell r="P45" t="str">
            <v>122: Other social contributions [1221 + 1222 + 1223]</v>
          </cell>
        </row>
        <row r="46">
          <cell r="P46" t="str">
            <v>1221: Other social contributions : Employee contributions</v>
          </cell>
        </row>
        <row r="47">
          <cell r="P47" t="str">
            <v>1222: Other social contributions : Employer contributions</v>
          </cell>
        </row>
        <row r="48">
          <cell r="P48" t="str">
            <v>1223: Other social contributions : Imputed contributions</v>
          </cell>
        </row>
        <row r="49">
          <cell r="P49" t="str">
            <v>13: Grants [131 + 132 + 133]</v>
          </cell>
        </row>
        <row r="50">
          <cell r="P50" t="str">
            <v>131: Grants from foreign governments [1311 + 1312]</v>
          </cell>
        </row>
        <row r="51">
          <cell r="P51" t="str">
            <v>1311: Grants from foreign governments: Current</v>
          </cell>
        </row>
        <row r="52">
          <cell r="P52" t="str">
            <v>1312: Grants from foreign governments: Capital</v>
          </cell>
        </row>
        <row r="53">
          <cell r="P53" t="str">
            <v>132: Grants from international organizations [1321 + 1322]</v>
          </cell>
        </row>
        <row r="54">
          <cell r="P54" t="str">
            <v>1321: Grants from international organizations: Current</v>
          </cell>
        </row>
        <row r="55">
          <cell r="P55" t="str">
            <v>1322: Grants from international organizations: Capital</v>
          </cell>
        </row>
        <row r="56">
          <cell r="P56" t="str">
            <v>133: Grants from other general government units [1331 + 1332]</v>
          </cell>
        </row>
        <row r="57">
          <cell r="P57" t="str">
            <v>1331: Grants from other general government units: Current</v>
          </cell>
        </row>
        <row r="58">
          <cell r="P58" t="str">
            <v>1332: Grants from other general government units: Capital</v>
          </cell>
        </row>
        <row r="59">
          <cell r="P59" t="str">
            <v>14: Other revenue [141 + 142 + 143 + 144 + 145]</v>
          </cell>
        </row>
        <row r="60">
          <cell r="P60" t="str">
            <v>141: Other revenue: Property income [1411 + 1412 + 1413 + 1414 + 1415]</v>
          </cell>
        </row>
        <row r="61">
          <cell r="P61" t="str">
            <v>1411: Other revenue: Property income: Interest</v>
          </cell>
        </row>
        <row r="62">
          <cell r="P62" t="str">
            <v>1412: Other revenue: Property income: Dividends</v>
          </cell>
        </row>
        <row r="63">
          <cell r="P63" t="str">
            <v>1413: Other revenue: Property income: Withdrawals from income of quasi-corporations</v>
          </cell>
        </row>
        <row r="64">
          <cell r="P64" t="str">
            <v>1414: Other revenue: Property income: Property income attrib to insurance policyholders</v>
          </cell>
        </row>
        <row r="65">
          <cell r="P65" t="str">
            <v>1415: Other revenue: Property income: Rent</v>
          </cell>
        </row>
        <row r="66">
          <cell r="P66" t="str">
            <v>142: Other revenue: Sales of goods and services [1421 + 1422 + 1423 + 1424]</v>
          </cell>
        </row>
        <row r="67">
          <cell r="P67" t="str">
            <v>1421: Other revenue: Sales of goods and services: Sales of market establishments</v>
          </cell>
        </row>
        <row r="68">
          <cell r="P68" t="str">
            <v>1422: Other revenue: Sales of goods and services: Administrative fees</v>
          </cell>
        </row>
        <row r="69">
          <cell r="P69" t="str">
            <v>1423: Other revenue: Sales of goods and services: Incidental sales by nonmarket establishments</v>
          </cell>
        </row>
        <row r="70">
          <cell r="P70" t="str">
            <v>1424: Other revenue: Sales of goods and services: Imputed sales of goods and services</v>
          </cell>
        </row>
        <row r="71">
          <cell r="P71" t="str">
            <v>143: Other revenue: Fines, penalties, and forfeits</v>
          </cell>
        </row>
        <row r="72">
          <cell r="P72" t="str">
            <v>144: Other revenue: Voluntary transfers other than grants [1441 + 1442]</v>
          </cell>
        </row>
        <row r="73">
          <cell r="P73" t="str">
            <v>1441: Other revenue: Voluntary transfers other than grants: Current</v>
          </cell>
        </row>
        <row r="74">
          <cell r="P74" t="str">
            <v>1442: Other revenue: Voluntary transfers other than grants : Capital</v>
          </cell>
        </row>
        <row r="75">
          <cell r="P75" t="str">
            <v>145: Other revenue: Miscellaneous and unidentified revenue</v>
          </cell>
        </row>
        <row r="76">
          <cell r="P76" t="str">
            <v>2: EXPENSE [21 + 22 + 23 + 24 + 25 + 26 + 27 + 28]</v>
          </cell>
        </row>
        <row r="77">
          <cell r="P77" t="str">
            <v>21: Compensation of employees [211 + 212]</v>
          </cell>
        </row>
        <row r="78">
          <cell r="P78" t="str">
            <v>211: Compensation of employees: Wages and salaries [2111 + 2112]</v>
          </cell>
        </row>
        <row r="79">
          <cell r="P79" t="str">
            <v>2111: Compensation of employees: Wages and salaries in cash</v>
          </cell>
        </row>
        <row r="80">
          <cell r="P80" t="str">
            <v>2112: Compensation of employees: Wages and salaries in kind</v>
          </cell>
        </row>
        <row r="81">
          <cell r="P81" t="str">
            <v>212: Compensation of employees: Social contributions [2121 + 2122]</v>
          </cell>
        </row>
        <row r="82">
          <cell r="P82" t="str">
            <v>2121: Compensation of employees: Actual social contributions</v>
          </cell>
        </row>
        <row r="83">
          <cell r="P83" t="str">
            <v>2122: Compensation of employees: Imputed social contributions</v>
          </cell>
        </row>
        <row r="84">
          <cell r="P84" t="str">
            <v>22: Use of goods and services</v>
          </cell>
        </row>
        <row r="85">
          <cell r="P85" t="str">
            <v>23: Consumption of fixed capital</v>
          </cell>
        </row>
        <row r="86">
          <cell r="P86" t="str">
            <v>24: Interest [241 + 242 + 243]</v>
          </cell>
        </row>
        <row r="87">
          <cell r="P87" t="str">
            <v>241: Interest : To nonresidents</v>
          </cell>
        </row>
        <row r="88">
          <cell r="P88" t="str">
            <v>242: Interest : To residents other than general government</v>
          </cell>
        </row>
        <row r="89">
          <cell r="P89" t="str">
            <v>243: Interest : To other general government units</v>
          </cell>
        </row>
        <row r="90">
          <cell r="P90" t="str">
            <v>25: Subsidies [251 + 252]</v>
          </cell>
        </row>
        <row r="91">
          <cell r="P91" t="str">
            <v>251: Subsidies: To public corporations [2511 + 2512]</v>
          </cell>
        </row>
        <row r="92">
          <cell r="P92" t="str">
            <v>2511: Subsidies: To nonfinancial public corporations</v>
          </cell>
        </row>
        <row r="93">
          <cell r="P93" t="str">
            <v>2512: Subsidies: To financial public corporations</v>
          </cell>
        </row>
        <row r="94">
          <cell r="P94" t="str">
            <v>252: Subsidies: To private enterprises [2521 + 2522]</v>
          </cell>
        </row>
        <row r="95">
          <cell r="P95" t="str">
            <v>2521: Subsidies: To nonfinancial private corporations</v>
          </cell>
        </row>
        <row r="96">
          <cell r="P96" t="str">
            <v>2522: Subsidies: To financial private corporations</v>
          </cell>
        </row>
        <row r="97">
          <cell r="P97" t="str">
            <v>26: Grants [262 + 262 + 263]</v>
          </cell>
        </row>
        <row r="98">
          <cell r="P98" t="str">
            <v>261: To foreign governments [2611 + 2612]</v>
          </cell>
        </row>
        <row r="99">
          <cell r="P99" t="str">
            <v>2611: To foreign governments : Current</v>
          </cell>
        </row>
        <row r="100">
          <cell r="P100" t="str">
            <v>2612: To foreign governments : Capital</v>
          </cell>
        </row>
        <row r="101">
          <cell r="P101" t="str">
            <v>262: To international organizations [2621 + 2622]</v>
          </cell>
        </row>
        <row r="102">
          <cell r="P102" t="str">
            <v>2621: To international organizations : Current</v>
          </cell>
        </row>
        <row r="103">
          <cell r="P103" t="str">
            <v>2622: To international organizations : Capital</v>
          </cell>
        </row>
        <row r="104">
          <cell r="P104" t="str">
            <v>263: To other general government units [2631 + 2632]</v>
          </cell>
        </row>
        <row r="105">
          <cell r="P105" t="str">
            <v>2631: To other general government units: Current</v>
          </cell>
        </row>
        <row r="106">
          <cell r="P106" t="str">
            <v>2632: To other general government units: Capital</v>
          </cell>
        </row>
        <row r="107">
          <cell r="P107" t="str">
            <v>27: Social benefits [271 + 272 + 273]</v>
          </cell>
        </row>
        <row r="108">
          <cell r="P108" t="str">
            <v>271: Social benefits: Social security benefits [2711 + 2712]</v>
          </cell>
        </row>
        <row r="109">
          <cell r="P109" t="str">
            <v>2711: Social benefits: Social secuirty benefits in cash</v>
          </cell>
        </row>
        <row r="110">
          <cell r="P110" t="str">
            <v>2712: Social benefits: Social secruity benefits in kind</v>
          </cell>
        </row>
        <row r="111">
          <cell r="P111" t="str">
            <v>272: Social benefits: Social assistance benefits [2721 + 2722]</v>
          </cell>
        </row>
        <row r="112">
          <cell r="P112" t="str">
            <v>2721: Social benefits: Social assistance benefits in cash</v>
          </cell>
        </row>
        <row r="113">
          <cell r="P113" t="str">
            <v>2722: Social benefits: Social assistance benefits in kind</v>
          </cell>
        </row>
        <row r="114">
          <cell r="P114" t="str">
            <v>273: Social benefits: Employer social benefits [2731 + 2732]</v>
          </cell>
        </row>
        <row r="115">
          <cell r="P115" t="str">
            <v>2731: Social benefits: Employer social benefits in cash</v>
          </cell>
        </row>
        <row r="116">
          <cell r="P116" t="str">
            <v>2732: Social benefits: Employer social benefits in kind</v>
          </cell>
        </row>
        <row r="117">
          <cell r="P117" t="str">
            <v>28: Other expense [281 + 282]</v>
          </cell>
        </row>
        <row r="118">
          <cell r="P118" t="str">
            <v>281: Other expense: Property expense other than interest [2811 +2812 +2813+ 2814]</v>
          </cell>
        </row>
        <row r="119">
          <cell r="P119" t="str">
            <v>2811: Other expense: Property expense other than interest: Dividends (public corporations only)</v>
          </cell>
        </row>
        <row r="120">
          <cell r="P120" t="str">
            <v>2812: Other expense: Property expense other than interest: Withdrawals from income of quasi-corp. (public corp. only)</v>
          </cell>
        </row>
        <row r="121">
          <cell r="P121" t="str">
            <v>2813: Other expense: Property expense other than interest: Attributed to insurance policy holders</v>
          </cell>
        </row>
        <row r="122">
          <cell r="P122" t="str">
            <v>2814: Other expense: Property expense other than interest: Rent</v>
          </cell>
        </row>
        <row r="123">
          <cell r="P123" t="str">
            <v>282: Other expense: Miscellaneous other expense [2821 + 2822]</v>
          </cell>
        </row>
        <row r="124">
          <cell r="P124" t="str">
            <v>2821: Other expense: Miscellaneous other expense: Current</v>
          </cell>
        </row>
        <row r="125">
          <cell r="P125" t="str">
            <v>2822: Other expense: Miscellaneous other expense: Capital</v>
          </cell>
        </row>
        <row r="126">
          <cell r="P126" t="str">
            <v>3: CHANGE IN NET WORTH: TRANSACTIONS [31 + 32 - 33]</v>
          </cell>
        </row>
        <row r="127">
          <cell r="P127" t="str">
            <v>31: Transactions - Net acquisition of nonfinancial assets [311 + 312 + 313 + 314]</v>
          </cell>
        </row>
        <row r="128">
          <cell r="P128" t="str">
            <v>311: Transactions - Fixed assets [311A - 311B - 311C] OR [3111 + 3112 + 3113 + 3114]</v>
          </cell>
        </row>
        <row r="129">
          <cell r="P129" t="str">
            <v>311A: Transactions - Acquisitions: fixed assets [3111A + 3112A + 3113A]</v>
          </cell>
        </row>
        <row r="130">
          <cell r="P130" t="str">
            <v>311B: Transactions - Disposals: fixed assets [3111B + 3112B + 3113B]</v>
          </cell>
        </row>
        <row r="131">
          <cell r="P131" t="str">
            <v>311C: Transactions - Consumption of fixed capital (CFC): fixed assets [3111C + 3112C + 3113C]</v>
          </cell>
        </row>
        <row r="132">
          <cell r="P132" t="str">
            <v>3111: Transactions - Fixed assets: Buildings and structures [3111A - 3111B - 3111C]</v>
          </cell>
        </row>
        <row r="133">
          <cell r="P133" t="str">
            <v>3111A: Transactions - Acquisitions: buildings and structures</v>
          </cell>
        </row>
        <row r="134">
          <cell r="P134" t="str">
            <v>3111B: Transactions - Disposals: buildings and structures</v>
          </cell>
        </row>
        <row r="135">
          <cell r="P135" t="str">
            <v>3111C: Transactions - CFC: buildings and structures</v>
          </cell>
        </row>
        <row r="136">
          <cell r="P136" t="str">
            <v>31111: Transactions - Fixed assets: Buildings and structures: Dwellings</v>
          </cell>
        </row>
        <row r="137">
          <cell r="P137" t="str">
            <v>31111A: Transactions - Acquisitions: buildings and structures: Dwellings</v>
          </cell>
        </row>
        <row r="138">
          <cell r="P138" t="str">
            <v>31111B: Transactions - Disposals: buildings and structures: Dwellings</v>
          </cell>
        </row>
        <row r="139">
          <cell r="P139" t="str">
            <v>31111C: Transactions - CFC: buildings and structures: Dwellings</v>
          </cell>
        </row>
        <row r="140">
          <cell r="P140" t="str">
            <v>31112: Transactions - Fixed assets: Buildings and structures: Nonresidential buildings</v>
          </cell>
        </row>
        <row r="141">
          <cell r="P141" t="str">
            <v>31112A: Transactions - Acquisitions: buildings and structures: Nonresidential buildings</v>
          </cell>
        </row>
        <row r="142">
          <cell r="P142" t="str">
            <v>31112B: Transactions - Disposals: buildings and structures: Nonresidential buildings</v>
          </cell>
        </row>
        <row r="143">
          <cell r="P143" t="str">
            <v>31112C: Transactions - CFC: buildings and structures: Nonresidential buildings</v>
          </cell>
        </row>
        <row r="144">
          <cell r="P144" t="str">
            <v>31113: Transactions - Fixed assets: Buildings and structures: Other structures</v>
          </cell>
        </row>
        <row r="145">
          <cell r="P145" t="str">
            <v>31113A: Transactions - Acquisitions: buildings and structures: Other structures</v>
          </cell>
        </row>
        <row r="146">
          <cell r="P146" t="str">
            <v>31113B: Transactions - Disposals: buildings and structures: Other structures</v>
          </cell>
        </row>
        <row r="147">
          <cell r="P147" t="str">
            <v>31113C: Transactions - CFC: buildings and structures: Other structures</v>
          </cell>
        </row>
        <row r="148">
          <cell r="P148" t="str">
            <v>3112: Transactions - Fixed assets: Machinery and equipment</v>
          </cell>
        </row>
        <row r="149">
          <cell r="P149" t="str">
            <v>3112A: Transactions - Acquisitions: machinery and equipment</v>
          </cell>
        </row>
        <row r="150">
          <cell r="P150" t="str">
            <v>3112B: Transactions - Disposals: machinery and equipment</v>
          </cell>
        </row>
        <row r="151">
          <cell r="P151" t="str">
            <v>3112C: Transactions - CFC: machinery and equipment</v>
          </cell>
        </row>
        <row r="152">
          <cell r="P152" t="str">
            <v>31121: Transactions - Fixed assets: Machinery and equipment: Transport equipment</v>
          </cell>
        </row>
        <row r="153">
          <cell r="P153" t="str">
            <v>31121A: Transactions - Acquisitions: machinery and equipment: Transport equipment</v>
          </cell>
        </row>
        <row r="154">
          <cell r="P154" t="str">
            <v>31121B: Transactions - Disposals: machinery and equipment: Transport equipment</v>
          </cell>
        </row>
        <row r="155">
          <cell r="P155" t="str">
            <v>31121C: Transactions - CFC: machinery and equipment: Transport equipment</v>
          </cell>
        </row>
        <row r="156">
          <cell r="P156" t="str">
            <v>31122: Transactions - Fixed assets: Machinery and equipment: Other equipment</v>
          </cell>
        </row>
        <row r="157">
          <cell r="P157" t="str">
            <v>31122A: Transactions - Acquisitions: machinery and equipment: Other equipment</v>
          </cell>
        </row>
        <row r="158">
          <cell r="P158" t="str">
            <v>31122B: Transactions - Disposals: machinery and equipment: Other equipment</v>
          </cell>
        </row>
        <row r="159">
          <cell r="P159" t="str">
            <v>31122C: Transactions - CFC: machinery and equipment: Other equipment</v>
          </cell>
        </row>
        <row r="160">
          <cell r="P160" t="str">
            <v>3113: Transactions - Fixed assets: Other fixed assets [3113A - 3113B - 3113C]</v>
          </cell>
        </row>
        <row r="161">
          <cell r="P161" t="str">
            <v>3113A: Transactions - Acquisitions: other fixed assets</v>
          </cell>
        </row>
        <row r="162">
          <cell r="P162" t="str">
            <v>3113B: Transactions - Disposals: other fixed assets</v>
          </cell>
        </row>
        <row r="163">
          <cell r="P163" t="str">
            <v>3113C: Transactions - CFC: other fixed assets</v>
          </cell>
        </row>
        <row r="164">
          <cell r="P164" t="str">
            <v>31131: Transactions - Fixed assets: Other fixed assets</v>
          </cell>
        </row>
        <row r="165">
          <cell r="P165" t="str">
            <v>31131A: Transactions - Acquisitions: other fixed assets: Cultivated assets</v>
          </cell>
        </row>
        <row r="166">
          <cell r="P166" t="str">
            <v>31131B: Transactions - Disposals: other fixed assets: Cultivated assets</v>
          </cell>
        </row>
        <row r="167">
          <cell r="P167" t="str">
            <v>31131C: Transactions - CFC: other fixed assets: Cultivated assets</v>
          </cell>
        </row>
        <row r="168">
          <cell r="P168" t="str">
            <v>31132: Transactions - Fixed assets: Other fixed assets: Intangible fixed assets</v>
          </cell>
        </row>
        <row r="169">
          <cell r="P169" t="str">
            <v>31132A: Transactions - Acquisitions: other fixed assets: Intangible fixed assets</v>
          </cell>
        </row>
        <row r="170">
          <cell r="P170" t="str">
            <v>31132B: Transactions - Disposals: other fixed assets: Intangible fixed assets</v>
          </cell>
        </row>
        <row r="171">
          <cell r="P171" t="str">
            <v>31132C: Transactions - CFC: other fixed assets: Intangible fixed assets</v>
          </cell>
        </row>
        <row r="172">
          <cell r="P172" t="str">
            <v>312: Transactions - Inventories</v>
          </cell>
        </row>
        <row r="173">
          <cell r="P173" t="str">
            <v>312A: Transactions - Acquisition: Inventories</v>
          </cell>
        </row>
        <row r="174">
          <cell r="P174" t="str">
            <v>312B: Transactions - Disposals: Inventories</v>
          </cell>
        </row>
        <row r="175">
          <cell r="P175" t="str">
            <v>3121: Transactions - Inventories: Strategic stocks</v>
          </cell>
        </row>
        <row r="176">
          <cell r="P176" t="str">
            <v>3121A: Transactions - Acquisition: Inventories: Strategic stocks</v>
          </cell>
        </row>
        <row r="177">
          <cell r="P177" t="str">
            <v>3121B: Transactions - Disposals: Inventories: Strategic stocks</v>
          </cell>
        </row>
        <row r="178">
          <cell r="P178" t="str">
            <v>3122: Transactions - Inventories: Other inventories</v>
          </cell>
        </row>
        <row r="179">
          <cell r="P179" t="str">
            <v>3122A: Transactions - Acquisition: Inventories: Other inventories</v>
          </cell>
        </row>
        <row r="180">
          <cell r="P180" t="str">
            <v>3122B: Transactions - Disposals: Inventories: Other inventories</v>
          </cell>
        </row>
        <row r="181">
          <cell r="P181" t="str">
            <v>31221: Transactions - Inventories: Other inventories: Materials and supplies</v>
          </cell>
        </row>
        <row r="182">
          <cell r="P182" t="str">
            <v>31221A: Transactions - Acquisition: Inventories: Other inventories: Materials and supplies</v>
          </cell>
        </row>
        <row r="183">
          <cell r="P183" t="str">
            <v>31221B: Transactions - Disposals: Inventories: Other inventories: Materials and supplies</v>
          </cell>
        </row>
        <row r="184">
          <cell r="P184" t="str">
            <v>31222: Transactions - Inventories: Other inventories: Work in progress</v>
          </cell>
        </row>
        <row r="185">
          <cell r="P185" t="str">
            <v>31222A: Transactions - Acquisition: Inventories: Other inventories: Work in progress</v>
          </cell>
        </row>
        <row r="186">
          <cell r="P186" t="str">
            <v>31222B: Transactions - Disposals: Inventories: Other inventories: Work in progress</v>
          </cell>
        </row>
        <row r="187">
          <cell r="P187" t="str">
            <v>31223: Transactions - Inventories: Other inventories: Finished goods</v>
          </cell>
        </row>
        <row r="188">
          <cell r="P188" t="str">
            <v>31223A: Transactions - Acquisition: Inventories: Other inventories: Finished goods</v>
          </cell>
        </row>
        <row r="189">
          <cell r="P189" t="str">
            <v>31223B: Transactions - Disposals: Inventories: Other inventories: Finished goods</v>
          </cell>
        </row>
        <row r="190">
          <cell r="P190" t="str">
            <v>31224: Transactions - Inventories: Other inventories: Goods for resale</v>
          </cell>
        </row>
        <row r="191">
          <cell r="P191" t="str">
            <v>31224A: Transactions - Acquisition: Inventories: Other inventories: Goods for resale</v>
          </cell>
        </row>
        <row r="192">
          <cell r="P192" t="str">
            <v>31224B: Transactions - Disposals: Inventories: Other inventories: Goods for resale</v>
          </cell>
        </row>
        <row r="193">
          <cell r="P193" t="str">
            <v>313: Transactions - Valuables [313A - 313B]</v>
          </cell>
        </row>
        <row r="194">
          <cell r="P194" t="str">
            <v>313A: Transactions - Acquisitions: valuables</v>
          </cell>
        </row>
        <row r="195">
          <cell r="P195" t="str">
            <v>313B: Transactions - Disposals: valuables</v>
          </cell>
        </row>
        <row r="196">
          <cell r="P196" t="str">
            <v>314: Transactions - Nonproduced assets [314A - 314B - 314C]</v>
          </cell>
        </row>
        <row r="197">
          <cell r="P197" t="str">
            <v>314A: Transactions - Acquisitions: nonproduced assets [3141A + 3142A + 3143A + 3144A]</v>
          </cell>
        </row>
        <row r="198">
          <cell r="P198" t="str">
            <v>314B: Transactions - Disposals: nonproduced assets [3141B + 3142B + 3143B + 3144B]</v>
          </cell>
        </row>
        <row r="199">
          <cell r="P199" t="str">
            <v>3141: Transactions - Nonproduced assets: Land [3141A -3141B - 3141C]</v>
          </cell>
        </row>
        <row r="200">
          <cell r="P200" t="str">
            <v>3141A: Transactions - Acquisitions: land</v>
          </cell>
        </row>
        <row r="201">
          <cell r="P201" t="str">
            <v>3141B: Transactions - Disposals: land</v>
          </cell>
        </row>
        <row r="202">
          <cell r="P202" t="str">
            <v>3142: Transactions - Nonproduced assets: Subsoil assets [3142A - 3142B - 3142C]</v>
          </cell>
        </row>
        <row r="203">
          <cell r="P203" t="str">
            <v>3142A: Transactions - Acquisitions: subsoil assets</v>
          </cell>
        </row>
        <row r="204">
          <cell r="P204" t="str">
            <v>3142B: Transactions - Disposals: subsoil assets</v>
          </cell>
        </row>
        <row r="205">
          <cell r="P205" t="str">
            <v>3143: Transactions - Nonproduced assets: Other naturally occurring assets [3143A - 3143B]</v>
          </cell>
        </row>
        <row r="206">
          <cell r="P206" t="str">
            <v>3143A: Transactions - Acquisitions: other naturally occurring assets</v>
          </cell>
        </row>
        <row r="207">
          <cell r="P207" t="str">
            <v>3143B: Transactions - Disposals: other naturally occurring assets</v>
          </cell>
        </row>
        <row r="208">
          <cell r="P208" t="str">
            <v>3144: Transactions - Nonproduced assets: Intangible nonproduced assets [3144A - 3144B]</v>
          </cell>
        </row>
        <row r="209">
          <cell r="P209" t="str">
            <v>3144A: Transactions - Acquisitions: intangible nonproduced assets</v>
          </cell>
        </row>
        <row r="210">
          <cell r="P210" t="str">
            <v>3144B: Transactions - Disposals: intangible nonproduced assets</v>
          </cell>
        </row>
        <row r="211">
          <cell r="P211" t="str">
            <v>32: Transactions - Net acquisition of financial assets [3202 + 3203 + 3204 + 3205 + 3206 + 3207 + 3208]</v>
          </cell>
        </row>
        <row r="212">
          <cell r="P212" t="str">
            <v>32A: Transactions - Disbursements: Net acquisition of financial assets</v>
          </cell>
        </row>
        <row r="213">
          <cell r="P213" t="str">
            <v>32B: Transactions - Repayments: Net acquisition of financial assets</v>
          </cell>
        </row>
        <row r="214">
          <cell r="P214" t="str">
            <v>3201: Transactions - Net acquisition of financial assets : Monetary gold and SDRs</v>
          </cell>
        </row>
        <row r="215">
          <cell r="P215" t="str">
            <v>3202: Transactions - Net acquisition of financial assets : Currency and deposits [3212+3222]</v>
          </cell>
        </row>
        <row r="216">
          <cell r="P216" t="str">
            <v>3202A: Transactions - Disbursements: Net acquisition of financial assets : Currency and deposits</v>
          </cell>
        </row>
        <row r="217">
          <cell r="P217" t="str">
            <v>3202B: Transactions - Repayments: Net acquisition of financial assets : Currency and deposits</v>
          </cell>
        </row>
        <row r="218">
          <cell r="P218" t="str">
            <v>3203: Transactions - Net acquisition of financial assets : Securities other than shares [3213+3223]</v>
          </cell>
        </row>
        <row r="219">
          <cell r="P219" t="str">
            <v>3203A: Transactions - Disbursements: Net acquisition of financial assets : Securities other than shares</v>
          </cell>
        </row>
        <row r="220">
          <cell r="P220" t="str">
            <v>3203B: Transactions - Repayments: Net acquisition of financial assets : Securities other than shares</v>
          </cell>
        </row>
        <row r="221">
          <cell r="P221" t="str">
            <v>3204: Transactions - Net acquisition of financial assets : Loans [3214+3224]</v>
          </cell>
        </row>
        <row r="222">
          <cell r="P222" t="str">
            <v>3204A: Transactions - Disbursements: Net acquisition of financial assets : Loans</v>
          </cell>
        </row>
        <row r="223">
          <cell r="P223" t="str">
            <v>3204B: Transactions - Repayments: Net acquisition of financial assets : Loans</v>
          </cell>
        </row>
        <row r="224">
          <cell r="P224" t="str">
            <v>3205: Transactions - Net acquisition of financial assets : Shares and other equity [3215+3225]</v>
          </cell>
        </row>
        <row r="225">
          <cell r="P225" t="str">
            <v>3205A: Transactions - Disbursements: Net acquisition of financial assets : Shares and other equity</v>
          </cell>
        </row>
        <row r="226">
          <cell r="P226" t="str">
            <v>3205B: Transactions - Repayments: Net acquisition of financial assets : Shares and other equity</v>
          </cell>
        </row>
        <row r="227">
          <cell r="P227" t="str">
            <v>3206: Transactions - Net acquisition of financial assets : Insurance technical reserves [3216+3226]</v>
          </cell>
        </row>
        <row r="228">
          <cell r="P228" t="str">
            <v>3206A: Transactions - Disbursements: Net acquisition of financial assets : Insurance technical reserves</v>
          </cell>
        </row>
        <row r="229">
          <cell r="P229" t="str">
            <v>3206B: Transactions - Repayments: Net acquisition of financial assets : Insurance technical reserves</v>
          </cell>
        </row>
        <row r="230">
          <cell r="P230" t="str">
            <v>3207: Transactions - Net acquisition of financial assets : Financial derivatives [3217+3227]</v>
          </cell>
        </row>
        <row r="231">
          <cell r="P231" t="str">
            <v>3207A: Transactions - Disbursements: Net acquisition of financial assets : Financial derivatives</v>
          </cell>
        </row>
        <row r="232">
          <cell r="P232" t="str">
            <v>3207B: Transactions - Repayments: Net acquisition of financial assets : Financial derivatives</v>
          </cell>
        </row>
        <row r="233">
          <cell r="P233" t="str">
            <v>3208: Transactions - Net acquisition of financial assets : Other accounts receivable [3218+3228]</v>
          </cell>
        </row>
        <row r="234">
          <cell r="P234" t="str">
            <v>3208A: Transactions - Disbursements: Net acquisition of financial assets : Other accounts receivable</v>
          </cell>
        </row>
        <row r="235">
          <cell r="P235" t="str">
            <v>3208B: Transactions - Repayments: Net acquisition of financial assets : Other accounts receivable</v>
          </cell>
        </row>
        <row r="236">
          <cell r="P236" t="str">
            <v>321: Transactions - Net acquisition of financial assets : Domestic [3212 + 3213 + 3214 + 3215 + 3216 + 3217 + 3218]</v>
          </cell>
        </row>
        <row r="237">
          <cell r="P237" t="str">
            <v>321A: Transactions - Disbursements: Net acquisition of financial assets : Domestic</v>
          </cell>
        </row>
        <row r="238">
          <cell r="P238" t="str">
            <v>321B: Transactions - Repayments: Net acquisition of financial assets : Domestic</v>
          </cell>
        </row>
        <row r="239">
          <cell r="P239" t="str">
            <v>3212: Transactions - Net acquisition of financial assets : Domestic - Currency and deposits</v>
          </cell>
        </row>
        <row r="240">
          <cell r="P240" t="str">
            <v>3212A: Transactions - Disbursements: Net acquisition of financial assets : Domestic - Currency and deposits</v>
          </cell>
        </row>
        <row r="241">
          <cell r="P241" t="str">
            <v>3212B: Transactions - Repayments: Net acquisition of financial assets : Domestic - Currency and deposits</v>
          </cell>
        </row>
        <row r="242">
          <cell r="P242" t="str">
            <v>3213: Transactions - Net acquisition of financial assets : Domestic - Securities other than shares</v>
          </cell>
        </row>
        <row r="243">
          <cell r="P243" t="str">
            <v>3213A: Transactions - Disbursements: Net acquisition of financial assets : Domestic - Securities other than shares</v>
          </cell>
        </row>
        <row r="244">
          <cell r="P244" t="str">
            <v>3213B: Transactions - Repayments: Net acquisition of financial assets : Domestic - Securities other than shares</v>
          </cell>
        </row>
        <row r="245">
          <cell r="P245" t="str">
            <v>3214: Transactions - Net acquisition of financial assets : Domestic - Loans</v>
          </cell>
        </row>
        <row r="246">
          <cell r="P246" t="str">
            <v>3214A: Transactions - Disbursements: Net acquisition of financial assets : Domestic - Loans</v>
          </cell>
        </row>
        <row r="247">
          <cell r="P247" t="str">
            <v>3214B: Transactions - Repayments: Net acquisition of financial assets : Domestic - Loans</v>
          </cell>
        </row>
        <row r="248">
          <cell r="P248" t="str">
            <v>3215: Transactions - Net acquisition of financial assets : Domestic - Shares and other equity</v>
          </cell>
        </row>
        <row r="249">
          <cell r="P249" t="str">
            <v>3215A: Transactions - Disbursements: Net acquisition of financial assets : Domestic - Shares and other equity</v>
          </cell>
        </row>
        <row r="250">
          <cell r="P250" t="str">
            <v>3215B: Transactions - Repayments: Net acquisition of financial assets : Domestic - Shares and other equity</v>
          </cell>
        </row>
        <row r="251">
          <cell r="P251" t="str">
            <v>3216: Transactions - Net acquisition of financial assets : Domestic - Insurance technical reserves</v>
          </cell>
        </row>
        <row r="252">
          <cell r="P252" t="str">
            <v>3216A: Transactions - Disbursements: Net acquisition of financial assets : Domestic - Insurance technical reserves</v>
          </cell>
        </row>
        <row r="253">
          <cell r="P253" t="str">
            <v>3216B: Transactions - Repayments: Net acquisition of financial assets : Domestic - Insurance technical reserves</v>
          </cell>
        </row>
        <row r="254">
          <cell r="P254" t="str">
            <v>3217: Transactions - Net acquisition of financial assets : Domestic - Financial derivatives</v>
          </cell>
        </row>
        <row r="255">
          <cell r="P255" t="str">
            <v>3217A: Transactions - Disbursements: Net acquisition of financial assets : Domestic - Financial derivatives</v>
          </cell>
        </row>
        <row r="256">
          <cell r="P256" t="str">
            <v>3217B: Transactions - Repayments: Net acquisition of financial assets : Domestic - Financial derivatives</v>
          </cell>
        </row>
        <row r="257">
          <cell r="P257" t="str">
            <v>3218: Transactions - Net acquisition of financial assets : Domestic - Other accounts receivable</v>
          </cell>
        </row>
        <row r="258">
          <cell r="P258" t="str">
            <v>3218A: Transactions - Disbursements: Net acquisition of financial assets : Domestic - Other accounts receivable</v>
          </cell>
        </row>
        <row r="259">
          <cell r="P259" t="str">
            <v>3218B: Transactions - Repayments: Net acquisition of financial assets : Domestic - Other accounts receivable</v>
          </cell>
        </row>
        <row r="260">
          <cell r="P260" t="str">
            <v>322: Transactions - Net acquisition of financial assets : Foreign [3222 + 3223 + 3224 + 3225 + 3226 + 3227 + 3228]</v>
          </cell>
        </row>
        <row r="261">
          <cell r="P261" t="str">
            <v>322A: Transactions - Disbursements: Net acquisition of financial assets : Foreign</v>
          </cell>
        </row>
        <row r="262">
          <cell r="P262" t="str">
            <v>322B: Transactions - Repayments: Net acquisition of financial assets : Foreign</v>
          </cell>
        </row>
        <row r="263">
          <cell r="P263" t="str">
            <v>3221: Transactions - Net acquisition of financial assets : Foreign - Monetary gold and SDRs</v>
          </cell>
        </row>
        <row r="264">
          <cell r="P264" t="str">
            <v>3222: Transactions - Net acquisition of financial assets : Foreign - Currency and deposits</v>
          </cell>
        </row>
        <row r="265">
          <cell r="P265" t="str">
            <v>3222A: Transactions - Disbursements: Net acquisition of financial assets : Foreign - Currency and deposits</v>
          </cell>
        </row>
        <row r="266">
          <cell r="P266" t="str">
            <v>3222B: Transactions - Repayments: Net acquisition of financial assets : Foreign - Currency and deposits</v>
          </cell>
        </row>
        <row r="267">
          <cell r="P267" t="str">
            <v>3223: Transactions - Net acquisition of financial assets : Foreign - Securities other than shares</v>
          </cell>
        </row>
        <row r="268">
          <cell r="P268" t="str">
            <v>3223A: Transactions - Disbursements: Net acquisition of financial assets : Foreign - Securities other than shares</v>
          </cell>
        </row>
        <row r="269">
          <cell r="P269" t="str">
            <v>3223B: Transactions - Repayments: Net acquisition of financial assets : Foreign - Securities other than shares</v>
          </cell>
        </row>
        <row r="270">
          <cell r="P270" t="str">
            <v>3224: Transactions - Net acquisition of financial assets : Foreign - Loans</v>
          </cell>
        </row>
        <row r="271">
          <cell r="P271" t="str">
            <v>3224A: Transactions - Disbursements: Net acquisition of financial assets : Foreign - Loans</v>
          </cell>
        </row>
        <row r="272">
          <cell r="P272" t="str">
            <v>3224B: Transactions - Repayments: Net acquisition of financial assets : Foreign - Loans</v>
          </cell>
        </row>
        <row r="273">
          <cell r="P273" t="str">
            <v>3225: Transactions - Net acquisition of financial assets : Foreign - Shares and other equity</v>
          </cell>
        </row>
        <row r="274">
          <cell r="P274" t="str">
            <v>3225A: Transactions - Disbursements: Net acquisition of financial assets : Foreign - Shares and other equity</v>
          </cell>
        </row>
        <row r="275">
          <cell r="P275" t="str">
            <v>3225B: Transactions - Repayments: Net acquisition of financial assets : Foreign - Shares and other equity</v>
          </cell>
        </row>
        <row r="276">
          <cell r="P276" t="str">
            <v>3226: Transactions - Net acquisition of financial assets : Foreign - Insurance technical reserves</v>
          </cell>
        </row>
        <row r="277">
          <cell r="P277" t="str">
            <v>3226A: Transactions - Disbursements: Net acquisition of financial assets : Foreign - Insurance technical reserves</v>
          </cell>
        </row>
        <row r="278">
          <cell r="P278" t="str">
            <v>3226B: Transactions - Repayments: Net acquisition of financial assets : Foreign - Insurance technical reserves</v>
          </cell>
        </row>
        <row r="279">
          <cell r="P279" t="str">
            <v>3227: Transactions - Net acquisition of financial assets : Foreign - Financial derivatives</v>
          </cell>
        </row>
        <row r="280">
          <cell r="P280" t="str">
            <v>3227A: Transactions - Disbursements: Net acquisition of financial assets : Foreign - Financial derivatives</v>
          </cell>
        </row>
        <row r="281">
          <cell r="P281" t="str">
            <v>3227B: Transactions - Repayments: Net acquisition of financial assets : Foreign - Financial derivatives</v>
          </cell>
        </row>
        <row r="282">
          <cell r="P282" t="str">
            <v>3228: Transactions - Net acquisition of financial assets : Foreign - Other accounts receivable</v>
          </cell>
        </row>
        <row r="283">
          <cell r="P283" t="str">
            <v>3228A: Transactions - Disbursements: Net acquisition of financial assets : Foreign - Other accounts receivable</v>
          </cell>
        </row>
        <row r="284">
          <cell r="P284" t="str">
            <v>3228B: Transactions - Repayments: Net acquisition of financial assets : Foreign - Other accounts receivable</v>
          </cell>
        </row>
        <row r="285">
          <cell r="P285" t="str">
            <v>33: Transactions - Net incurrence of liabilities [3322 + 3323 + 3324 + 3325 + 3326 + 3327 + 3328]</v>
          </cell>
        </row>
        <row r="286">
          <cell r="P286" t="str">
            <v>33A: Transactions - Disbursements: Net incurrence of liabilities</v>
          </cell>
        </row>
        <row r="287">
          <cell r="P287" t="str">
            <v>33B: Transactions - Repayments: Net incurrence of liabilities</v>
          </cell>
        </row>
        <row r="288">
          <cell r="P288" t="str">
            <v>3301: Transactions - Special Drawing Rights (SDRs)</v>
          </cell>
        </row>
        <row r="289">
          <cell r="P289" t="str">
            <v>3302: Transactions - Net incurrence of liabilities: Currency and deposits [3312+3322]</v>
          </cell>
        </row>
        <row r="290">
          <cell r="P290" t="str">
            <v>3302A: Transactions - Disbursements: Net incurrence of liabilities: Currency and deposits</v>
          </cell>
        </row>
        <row r="291">
          <cell r="P291" t="str">
            <v>3302B: Transactions - Repayments: Net incurrence of liabilities: Currency and deposits</v>
          </cell>
        </row>
        <row r="292">
          <cell r="P292" t="str">
            <v>3303: Transactions - Net incurrence of liabilities: Securities other than shares [3313+3323]</v>
          </cell>
        </row>
        <row r="293">
          <cell r="P293" t="str">
            <v>3303A: Transactions - Disbursements: Net incurrence of liabilities: Securities other than shares</v>
          </cell>
        </row>
        <row r="294">
          <cell r="P294" t="str">
            <v>3303B: Transactions - Repayments: Net incurrence of liabilities: Securities other than shares</v>
          </cell>
        </row>
        <row r="295">
          <cell r="P295" t="str">
            <v>3304: Transactions - Net incurrence of liabilities: Loans [3314+3324]</v>
          </cell>
        </row>
        <row r="296">
          <cell r="P296" t="str">
            <v>3304A: Transactions - Disbursements: Net incurrence of liabilities: Loans</v>
          </cell>
        </row>
        <row r="297">
          <cell r="P297" t="str">
            <v>3304B: Transactions - Repayments: Net incurrence of liabilities: Loans</v>
          </cell>
        </row>
        <row r="298">
          <cell r="P298" t="str">
            <v>3305: Transactions - Net incurrence of liabilities: Shares and other equity [3315+3325]</v>
          </cell>
        </row>
        <row r="299">
          <cell r="P299" t="str">
            <v>3305A: Transactions - Disbursements: Net incurrence of liabilities: Shares and other equity</v>
          </cell>
        </row>
        <row r="300">
          <cell r="P300" t="str">
            <v>3305B: Transactions - Repayments: Net incurrence of liabilities: Shares and other equity</v>
          </cell>
        </row>
        <row r="301">
          <cell r="P301" t="str">
            <v>3306: Transactions - Net incurrence of liabilities: Insurance technical reserves [3316+3326]</v>
          </cell>
        </row>
        <row r="302">
          <cell r="P302" t="str">
            <v>3306A: Transactions - Disbursements: Net incurrence of liabilities: Insurance technical reserves</v>
          </cell>
        </row>
        <row r="303">
          <cell r="P303" t="str">
            <v>3306B: Transactions - Repayments: Net incurrence of liabilities: Insurance technical reserves</v>
          </cell>
        </row>
        <row r="304">
          <cell r="P304" t="str">
            <v>3307: Transactions - Net incurrence of liabilities: Financial derivatives [3317+3327]</v>
          </cell>
        </row>
        <row r="305">
          <cell r="P305" t="str">
            <v>3307A: Transactions - Disbursements: Net incurrence of liabilities: Financial derivatives</v>
          </cell>
        </row>
        <row r="306">
          <cell r="P306" t="str">
            <v>3307B: Transactions - Repayments: Net incurrence of liabilities: Financial derivatives</v>
          </cell>
        </row>
        <row r="307">
          <cell r="P307" t="str">
            <v>3308: Transactions - Net incurrence of liabilities: Other accounts payable [3318+3328]</v>
          </cell>
        </row>
        <row r="308">
          <cell r="P308" t="str">
            <v>3308A: Transactions - Disbursements: Net incurrence of liabilities: Other accounts payable</v>
          </cell>
        </row>
        <row r="309">
          <cell r="P309" t="str">
            <v>3308B: Transactions - Repayments: Net incurrence of liabilities: Other accounts payable</v>
          </cell>
        </row>
        <row r="310">
          <cell r="P310" t="str">
            <v>331: Transactions - Net incurrence of liabilities: Domestic [3313 + 3313 + 3314 + 3315 + 3316 + 3317 + 3318]</v>
          </cell>
        </row>
        <row r="311">
          <cell r="P311" t="str">
            <v>331A: Transactions - Disbursements: Net incurrence of liabilities: Domestic</v>
          </cell>
        </row>
        <row r="312">
          <cell r="P312" t="str">
            <v>331B: Transactions - Repayments: Net incurrence of liabilities: Domestic</v>
          </cell>
        </row>
        <row r="313">
          <cell r="P313" t="str">
            <v>3312: Transactions - Net incurrence of liabilities: Domestic - Currency and deposits</v>
          </cell>
        </row>
        <row r="314">
          <cell r="P314" t="str">
            <v>3312A: Transactions - Disbursements: Net incurrence of liabilities: Domestic - Currency and deposits</v>
          </cell>
        </row>
        <row r="315">
          <cell r="P315" t="str">
            <v>3312B: Transactions - Repayments: Net incurrence of liabilities: Domestic - Currency and deposits</v>
          </cell>
        </row>
        <row r="316">
          <cell r="P316" t="str">
            <v>3313: Transactions - Net incurrence of liabilities: Domestic - Securities other than shares</v>
          </cell>
        </row>
        <row r="317">
          <cell r="P317" t="str">
            <v>3313A: Transactions - Disbursements: Net incurrence of liabilities: Domestic - Securities other than shares</v>
          </cell>
        </row>
        <row r="318">
          <cell r="P318" t="str">
            <v>3313B: Transactions - Repayments: Net incurrence of liabilities: Domestic - Securities other than shares</v>
          </cell>
        </row>
        <row r="319">
          <cell r="P319" t="str">
            <v>3314: Transactions - Net incurrence of liabilities: Domestic - Loans</v>
          </cell>
        </row>
        <row r="320">
          <cell r="P320" t="str">
            <v>3314A: Transactions - Disbursements: Net incurrence of liabilities: Domestic - Loans</v>
          </cell>
        </row>
        <row r="321">
          <cell r="P321" t="str">
            <v>3314B: Transactions - Repayments: Net incurrence of liabilities: Domestic - Loans</v>
          </cell>
        </row>
        <row r="322">
          <cell r="P322" t="str">
            <v>3315: Transactions - Net incurrence of liabilities: Domestic - Shares and other equity</v>
          </cell>
        </row>
        <row r="323">
          <cell r="P323" t="str">
            <v>3315A: Transactions - Disbursements: Net incurrence of liabilities: Domestic - Shares and other equity</v>
          </cell>
        </row>
        <row r="324">
          <cell r="P324" t="str">
            <v>3315B: Transactions - Repayments: Net incurrence of liabilities: Domestic - Shares and other equity</v>
          </cell>
        </row>
        <row r="325">
          <cell r="P325" t="str">
            <v>3316: Transactions - Net incurrence of liabilities: Domestic - Insurance technical reserves</v>
          </cell>
        </row>
        <row r="326">
          <cell r="P326" t="str">
            <v>3316A: Transactions - Disbursements: Net incurrence of liabilities: Domestic - Insurance technical reserves</v>
          </cell>
        </row>
        <row r="327">
          <cell r="P327" t="str">
            <v>3316B: Transactions - Repayments: Net incurrence of liabilities: Domestic - Insurance technical reserves</v>
          </cell>
        </row>
        <row r="328">
          <cell r="P328" t="str">
            <v>3317: Transactions - Net incurrence of liabilities: Domestic - Financial derivatives</v>
          </cell>
        </row>
        <row r="329">
          <cell r="P329" t="str">
            <v>3317A: Transactions - Disbursements: Net incurrence of liabilities: Domestic - Financial derivatives</v>
          </cell>
        </row>
        <row r="330">
          <cell r="P330" t="str">
            <v>3317B: Transactions - Repayments: Net incurrence of liabilities: Domestic - Financial derivatives</v>
          </cell>
        </row>
        <row r="331">
          <cell r="P331" t="str">
            <v>3318: Transactions - Net incurrence of liabilities: Domestic - Other accounts payable</v>
          </cell>
        </row>
        <row r="332">
          <cell r="P332" t="str">
            <v>3318A: Transactions - Disbursements: Net incurrence of liabilities: Domestic - Other accounts payable</v>
          </cell>
        </row>
        <row r="333">
          <cell r="P333" t="str">
            <v>3318B: Transactions - Repayments: Net incurrence of liabilities: Domestic - Other accounts payable</v>
          </cell>
        </row>
        <row r="334">
          <cell r="P334" t="str">
            <v>332: Transactions - Net incurrence of liabilities: Foreign [3322 + 3323 + 3324 + 3325 + 3326 +3327 +3328]</v>
          </cell>
        </row>
        <row r="335">
          <cell r="P335" t="str">
            <v>332A: Transactions - Disbursements: Net incurrence of liabilities: Foreign</v>
          </cell>
        </row>
        <row r="336">
          <cell r="P336" t="str">
            <v>332B: Transactions - Repayments: Net incurrence of liabilities: Foreign</v>
          </cell>
        </row>
        <row r="337">
          <cell r="P337" t="str">
            <v>3321: Transactions - Net incurrence of liabilities: Foreign - Special Drawing Rights (SDRs)</v>
          </cell>
        </row>
        <row r="338">
          <cell r="P338" t="str">
            <v>3322: Transactions - Net incurrence of liabilities: Foreign - Currency and deposits</v>
          </cell>
        </row>
        <row r="339">
          <cell r="P339" t="str">
            <v>3322A: Transactions - Disbursements: Net incurrence of liabilities: Foreign - Currency and deposits</v>
          </cell>
        </row>
        <row r="340">
          <cell r="P340" t="str">
            <v>3322B: Transactions - Repayments: Net incurrence of liabilities: Foreign - Currency and deposits</v>
          </cell>
        </row>
        <row r="341">
          <cell r="P341" t="str">
            <v>3323: Transactions - Net incurrence of liabilities: Foreign - Securities other than shares</v>
          </cell>
        </row>
        <row r="342">
          <cell r="P342" t="str">
            <v>3323A: Transactions - Disbursements: Net incurrence of liabilities: Foreign - Securities other than shares</v>
          </cell>
        </row>
        <row r="343">
          <cell r="P343" t="str">
            <v>3323B: Transactions - Repayments: Net incurrence of liabilities: Foreign - Securities other than shares</v>
          </cell>
        </row>
        <row r="344">
          <cell r="P344" t="str">
            <v>3324: Transactions - Net incurrence of liabilities: Foreign - Loans</v>
          </cell>
        </row>
        <row r="345">
          <cell r="P345" t="str">
            <v>3324A: Transactions - Disbursements: Net incurrence of liabilities: Foreign - Loans</v>
          </cell>
        </row>
        <row r="346">
          <cell r="P346" t="str">
            <v>3324B: Transactions - Repayments: Net incurrence of liabilities: Foreign - Loans</v>
          </cell>
        </row>
        <row r="347">
          <cell r="P347" t="str">
            <v>3325: Transactions - Net incurrence of liabilities: Foreign - Shares and other equity</v>
          </cell>
        </row>
        <row r="348">
          <cell r="P348" t="str">
            <v>3325A: Transactions - Disbursements: Net incurrence of liabilities: Foreign - Shares and other equity</v>
          </cell>
        </row>
        <row r="349">
          <cell r="P349" t="str">
            <v>3325B: Transactions - Repayments: Net incurrence of liabilities: Foreign - Shares and other equity</v>
          </cell>
        </row>
        <row r="350">
          <cell r="P350" t="str">
            <v>3326: Transactions - Net incurrence of liabilities: Foreign - Insurance technical reserves</v>
          </cell>
        </row>
        <row r="351">
          <cell r="P351" t="str">
            <v>3326A: Transactions - Disbursements: Net incurrence of liabilities: Foreign - Insurance technical reserves</v>
          </cell>
        </row>
        <row r="352">
          <cell r="P352" t="str">
            <v>3326B: Transactions - Repayments: Net incurrence of liabilities: Foreign - Insurance technical reserves</v>
          </cell>
        </row>
        <row r="353">
          <cell r="P353" t="str">
            <v>3327: Transactions - Net incurrence of liabilities: Foreign - Financial derivatives</v>
          </cell>
        </row>
        <row r="354">
          <cell r="P354" t="str">
            <v>3327A: Transactions - Disbursements: Net incurrence of liabilities: Foreign - Financial derivatives</v>
          </cell>
        </row>
        <row r="355">
          <cell r="P355" t="str">
            <v>3327B: Transactions - Repayments: Net incurrence of liabilities: Foreign - Financial derivatives</v>
          </cell>
        </row>
        <row r="356">
          <cell r="P356" t="str">
            <v>3328: Transactions - Net incurrence of liabilities: Foreign - Other accounts payable</v>
          </cell>
        </row>
        <row r="357">
          <cell r="P357" t="str">
            <v>3328A: Transactions - Disbursements: Net incurrence of liabilities: Foreign - Other accounts payable</v>
          </cell>
        </row>
        <row r="358">
          <cell r="P358" t="str">
            <v>3328B: Transactions - Repayments: Net incurrence of liabilities: Foreign - Other accounts payable</v>
          </cell>
        </row>
        <row r="359">
          <cell r="P359" t="str">
            <v>3M1: Transactions - Memo Item: Own-account capital formation</v>
          </cell>
        </row>
        <row r="360">
          <cell r="P360" t="str">
            <v>3M11: Transactions - Memo Item: Own-account capital formation: Compensation of employees</v>
          </cell>
        </row>
        <row r="361">
          <cell r="P361" t="str">
            <v>3M12: Transactions - Memo Item: Own-account capital formation: Use of goods and services</v>
          </cell>
        </row>
        <row r="362">
          <cell r="P362" t="str">
            <v>3M13: Transactions - Memo Item: Own-account capital formation: Consumption of fixed capital</v>
          </cell>
        </row>
        <row r="363">
          <cell r="P363" t="str">
            <v>3M14: Transactions - Memo Item: Own-account capital formation: Other taxes minus other subsidies (on production)</v>
          </cell>
        </row>
        <row r="364">
          <cell r="P364" t="str">
            <v>3M3: Transactions - Memo Item: Debt at market value</v>
          </cell>
        </row>
        <row r="365">
          <cell r="P365" t="str">
            <v>4: CHANGE IN NET WORTH: HOLDING GAINS [41 + 42 - 43]</v>
          </cell>
        </row>
        <row r="366">
          <cell r="P366" t="str">
            <v>41: Holding Gains- Nonfinancial assets [411 + 412 + 413 + 414]</v>
          </cell>
        </row>
        <row r="367">
          <cell r="P367" t="str">
            <v>411: Holding Gains- Nonfinancial assets: Fixed assets [4111 + 4112 + 4113]</v>
          </cell>
        </row>
        <row r="368">
          <cell r="P368" t="str">
            <v>4111: Holding Gains- Nonfinancial assets: Fixed assets: Buildings and structures</v>
          </cell>
        </row>
        <row r="369">
          <cell r="P369" t="str">
            <v>41111: Holding Gains - Fixed assets: Buildings and structures: Dwellings</v>
          </cell>
        </row>
        <row r="370">
          <cell r="P370" t="str">
            <v>41112: Holding Gains - Fixed assets: Buildings and structures: Nonresidential buildings</v>
          </cell>
        </row>
        <row r="371">
          <cell r="P371" t="str">
            <v>41113: Holding Gains - Fixed assets: Buildings and structures: Other structures</v>
          </cell>
        </row>
        <row r="372">
          <cell r="P372" t="str">
            <v>4112: Holding Gains- Nonfinancial assets: Fixed assets: Machinery and equipment</v>
          </cell>
        </row>
        <row r="373">
          <cell r="P373" t="str">
            <v>41121: Holding Gains - Fixed assets: Machinery and equipment: Transport equipment</v>
          </cell>
        </row>
        <row r="374">
          <cell r="P374" t="str">
            <v>41122: Holding Gains - Fixed assets: Machinery and equipment: Other equipment</v>
          </cell>
        </row>
        <row r="375">
          <cell r="P375" t="str">
            <v>4113: Holding Gains- Nonfinancial assets: Fixed assets: Other fixed assets</v>
          </cell>
        </row>
        <row r="376">
          <cell r="P376" t="str">
            <v>41131: Holding Gains - Fixed assets: Other fixed assets</v>
          </cell>
        </row>
        <row r="377">
          <cell r="P377" t="str">
            <v>41132: Holding Gains - Fixed assets: Other fixed assets: Intangible fixed assets</v>
          </cell>
        </row>
        <row r="378">
          <cell r="P378" t="str">
            <v>412: Holding Gains- Nonfinancial assets: Inventories</v>
          </cell>
        </row>
        <row r="379">
          <cell r="P379" t="str">
            <v>4121: Holding Gains - Inventories: Strategic stocks</v>
          </cell>
        </row>
        <row r="380">
          <cell r="P380" t="str">
            <v>4122: Holding Gains - Inventories: Other inventories</v>
          </cell>
        </row>
        <row r="381">
          <cell r="P381" t="str">
            <v>41221: Holding Gains - Inventories: Other inventories: Materials and supplies</v>
          </cell>
        </row>
        <row r="382">
          <cell r="P382" t="str">
            <v>41222: Holding Gains - Inventories: Other inventories: Work in progress</v>
          </cell>
        </row>
        <row r="383">
          <cell r="P383" t="str">
            <v>41223: Holding Gains - Inventories: Other inventories: Finished goods</v>
          </cell>
        </row>
        <row r="384">
          <cell r="P384" t="str">
            <v>41224: Holding Gains - Inventories: Other inventories: Goods for resale</v>
          </cell>
        </row>
        <row r="385">
          <cell r="P385" t="str">
            <v>413: Holding Gains- Nonfinancial assets: Valuables</v>
          </cell>
        </row>
        <row r="386">
          <cell r="P386" t="str">
            <v>414: Holding Gains- Nonfinancial assets: Nonproduced assets [4141 + 4142 + 4143 + 4144]</v>
          </cell>
        </row>
        <row r="387">
          <cell r="P387" t="str">
            <v>4141: Holding Gains- Nonfinancial assets: Nonproduced assets: Land</v>
          </cell>
        </row>
        <row r="388">
          <cell r="P388" t="str">
            <v>4142: Holding Gains- Nonfinancial assets: Nonproduced assets: Subsoil assets</v>
          </cell>
        </row>
        <row r="389">
          <cell r="P389" t="str">
            <v>4143: Holding Gains- Nonfinancial assets: Nonproduced assets: Other naturally occurring assets</v>
          </cell>
        </row>
        <row r="390">
          <cell r="P390" t="str">
            <v>4144: Holding Gains- Nonfinancial assets: Nonproduced assets: Intangible nonproduced assets</v>
          </cell>
        </row>
        <row r="391">
          <cell r="P391" t="str">
            <v>42: Holding Gains- Financial assets [421+422+423]</v>
          </cell>
        </row>
        <row r="392">
          <cell r="P392" t="str">
            <v>4201: Holding Gains- Financial assets: Monetary gold and SDRs</v>
          </cell>
        </row>
        <row r="393">
          <cell r="P393" t="str">
            <v>4202: Holding Gains- Financial assets: Currency and deposits [4212+4222]</v>
          </cell>
        </row>
        <row r="394">
          <cell r="P394" t="str">
            <v>4203: Holding Gains- Financial assets: Securities other than shares [4213+4223]</v>
          </cell>
        </row>
        <row r="395">
          <cell r="P395" t="str">
            <v>4204: Holding Gains- Financial assets: Loans [4214+4224]</v>
          </cell>
        </row>
        <row r="396">
          <cell r="P396" t="str">
            <v>4205: Holding Gains- Financial assets: Shares and other equity [4215+4225]</v>
          </cell>
        </row>
        <row r="397">
          <cell r="P397" t="str">
            <v>4206: Holding Gains- Financial assets: Insurance technical reserves [4216+4226]</v>
          </cell>
        </row>
        <row r="398">
          <cell r="P398" t="str">
            <v>4207: Holding Gains- Financial assets: Financial derivatives [4217+4227]</v>
          </cell>
        </row>
        <row r="399">
          <cell r="P399" t="str">
            <v>4208: Holding Gains- Financial assets: Other accounts receivable [4218+4228]</v>
          </cell>
        </row>
        <row r="400">
          <cell r="P400" t="str">
            <v>421: Holding Gains- Financial assets: Domestic [4212 + 4213 + 4214 + 4215 + 4216 + 4217 + 4218]</v>
          </cell>
        </row>
        <row r="401">
          <cell r="P401" t="str">
            <v>4212: Holding Gains- Financial assets: Domestic - Currency and deposits</v>
          </cell>
        </row>
        <row r="402">
          <cell r="P402" t="str">
            <v>4213: Holding Gains- Financial assets: Domestic - Securities other than shares</v>
          </cell>
        </row>
        <row r="403">
          <cell r="P403" t="str">
            <v>4214: Holding Gains- Financial assets: Domestic - Loans</v>
          </cell>
        </row>
        <row r="404">
          <cell r="P404" t="str">
            <v>4215: Holding Gains- Financial assets: Domestic - Shares and other equity</v>
          </cell>
        </row>
        <row r="405">
          <cell r="P405" t="str">
            <v>4216: Holding Gains- Financial assets: Domestic - Insurance technical reserves</v>
          </cell>
        </row>
        <row r="406">
          <cell r="P406" t="str">
            <v>4217: Holding Gains- Financial assets: Domestic - Financial derivatives</v>
          </cell>
        </row>
        <row r="407">
          <cell r="P407" t="str">
            <v>4218: Holding Gains- Financial assets: Domestic - Other accounts receivable</v>
          </cell>
        </row>
        <row r="408">
          <cell r="P408" t="str">
            <v>422: Holding Gains- Financial assets: Foreign - [4222 + 4223 + 4224 + 4225 + 4226 + 4227 + 4228]</v>
          </cell>
        </row>
        <row r="409">
          <cell r="P409" t="str">
            <v>4221: Holding Gains- Financial assets: Foreign - Monetary gold and SDRs</v>
          </cell>
        </row>
        <row r="410">
          <cell r="P410" t="str">
            <v>4222: Holding Gains- Financial assets: Foreign - Currency and deposits</v>
          </cell>
        </row>
        <row r="411">
          <cell r="P411" t="str">
            <v>4223: Holding Gains- Financial assets: Foreign - Securities other than shares</v>
          </cell>
        </row>
        <row r="412">
          <cell r="P412" t="str">
            <v>4224: Holding Gains- Financial assets: Foreign - Loans</v>
          </cell>
        </row>
        <row r="413">
          <cell r="P413" t="str">
            <v>4225: Holding Gains- Financial assets: Foreign - Shares and other equity</v>
          </cell>
        </row>
        <row r="414">
          <cell r="P414" t="str">
            <v>4226: Holding Gains- Financial assets: Foreign - Insurance technical reserves</v>
          </cell>
        </row>
        <row r="415">
          <cell r="P415" t="str">
            <v>4227: Holding Gains- Financial assets: Foreign - Financial derivatives</v>
          </cell>
        </row>
        <row r="416">
          <cell r="P416" t="str">
            <v>4228: Holding Gains- Financial assets: Foreign - Other accounts receivable</v>
          </cell>
        </row>
        <row r="417">
          <cell r="P417" t="str">
            <v>43: Holding Gains- Liabilities [431+432]</v>
          </cell>
        </row>
        <row r="418">
          <cell r="P418" t="str">
            <v>4301: Holding Gains- Liabilities : Special Drawing Rights (SDRs)</v>
          </cell>
        </row>
        <row r="419">
          <cell r="P419" t="str">
            <v>4302: Holding Gains- Liabilities : Currency and deposits [4312+4322]</v>
          </cell>
        </row>
        <row r="420">
          <cell r="P420" t="str">
            <v>4303: Holding Gains- Liabilities : Securities other than shares [4313+4323]</v>
          </cell>
        </row>
        <row r="421">
          <cell r="P421" t="str">
            <v>4304: Holding Gains- Liabilities : Loans [4314+4324]</v>
          </cell>
        </row>
        <row r="422">
          <cell r="P422" t="str">
            <v>4305: Holding Gains- Liabilities : Shares and other equity [4315+4325]</v>
          </cell>
        </row>
        <row r="423">
          <cell r="P423" t="str">
            <v>4306: Holding Gains- Liabilities : Insurance technical reserves [4316+4326]</v>
          </cell>
        </row>
        <row r="424">
          <cell r="P424" t="str">
            <v>4307: Holding Gains- Liabilities : Financial derivatives [4317+4327]</v>
          </cell>
        </row>
        <row r="425">
          <cell r="P425" t="str">
            <v>4308: Holding Gains- Liabilities : Other accounts payable [4318+4328]</v>
          </cell>
        </row>
        <row r="426">
          <cell r="P426" t="str">
            <v>431: Holding Gains- Liabilities : Domestic [4312 + 4313 + 4314 + 4315 + 4316+ 4317 + 4318]</v>
          </cell>
        </row>
        <row r="427">
          <cell r="P427" t="str">
            <v>4312: Holding Gains- Liabilities : Domestic - Currency and deposits</v>
          </cell>
        </row>
        <row r="428">
          <cell r="P428" t="str">
            <v>4313: Holding Gains- Liabilities : Domestic - Securities other than shares</v>
          </cell>
        </row>
        <row r="429">
          <cell r="P429" t="str">
            <v>4314: Holding Gains- Liabilities : Domestic - Loans</v>
          </cell>
        </row>
        <row r="430">
          <cell r="P430" t="str">
            <v>4315: Holding Gains- Liabilities : Domestic - Shares and other equity</v>
          </cell>
        </row>
        <row r="431">
          <cell r="P431" t="str">
            <v>4316: Holding Gains- Liabilities : Domestic - Insurance technical reserves</v>
          </cell>
        </row>
        <row r="432">
          <cell r="P432" t="str">
            <v>4317: Holding Gains- Liabilities : Domestic - Financial derivatives</v>
          </cell>
        </row>
        <row r="433">
          <cell r="P433" t="str">
            <v>4318: Holding Gains- Liabilities : Domestic - Other accounts payable</v>
          </cell>
        </row>
        <row r="434">
          <cell r="P434" t="str">
            <v>432: Holding Gains- Liabilities : Foreign [4322 + 4323 + 4324 + 4325 + 4326 + 4327 + 4328]</v>
          </cell>
        </row>
        <row r="435">
          <cell r="P435" t="str">
            <v>4321: Holding Gains- Liabilities : Foreign - Special Drawing Rights (SDRs)</v>
          </cell>
        </row>
        <row r="436">
          <cell r="P436" t="str">
            <v>4322: Holding Gains- Liabilities : Foreign - Currency and deposits</v>
          </cell>
        </row>
        <row r="437">
          <cell r="P437" t="str">
            <v>4323: Holding Gains- Liabilities : Foreign - Securities other than shares</v>
          </cell>
        </row>
        <row r="438">
          <cell r="P438" t="str">
            <v>4324: Holding Gains- Liabilities : Foreign - Loans</v>
          </cell>
        </row>
        <row r="439">
          <cell r="P439" t="str">
            <v>4325: Holding Gains- Liabilities : Foreign - Shares and other equity</v>
          </cell>
        </row>
        <row r="440">
          <cell r="P440" t="str">
            <v>4326: Holding Gains- Liabilities : Foreign - Insurance technical reserves</v>
          </cell>
        </row>
        <row r="441">
          <cell r="P441" t="str">
            <v>4327: Holding Gains- Liabilities : Foreign - Financial derivatives</v>
          </cell>
        </row>
        <row r="442">
          <cell r="P442" t="str">
            <v>4328: Holding Gains- Liabilities : Foreign - Other accounts payable</v>
          </cell>
        </row>
        <row r="443">
          <cell r="P443" t="str">
            <v>4M3: Holding Gains - Memo Item: Debt at market value</v>
          </cell>
        </row>
        <row r="444">
          <cell r="P444" t="str">
            <v>5: CHANGE IN NET WORTH: VOLUME CHANGES [51 + 52 - 53]</v>
          </cell>
        </row>
        <row r="445">
          <cell r="P445" t="str">
            <v>51: Volume Changes - Nonfinancial assets [511 + 512 + 513 + 514]</v>
          </cell>
        </row>
        <row r="446">
          <cell r="P446" t="str">
            <v>511: Volume Changes - Nonfinancial assets : Fixed assets [5111 + 5112 + 5113]</v>
          </cell>
        </row>
        <row r="447">
          <cell r="P447" t="str">
            <v>5111: Volume Changes - Nonfinancial assets : Fixed assets: Buildings and structures</v>
          </cell>
        </row>
        <row r="448">
          <cell r="P448" t="str">
            <v>51111: Volume Changes - Fixed assets: Buildings and structures: Dwellings</v>
          </cell>
        </row>
        <row r="449">
          <cell r="P449" t="str">
            <v>51112: Volume Changes - Fixed assets: Buildings and structures: Nonresidential buildings</v>
          </cell>
        </row>
        <row r="450">
          <cell r="P450" t="str">
            <v>51113: Volume Changes - Fixed assets: Buildings and structures: Other structures</v>
          </cell>
        </row>
        <row r="451">
          <cell r="P451" t="str">
            <v>5112: Volume Changes - Nonfinancial assets : Fixed assets: Machinery and equipment</v>
          </cell>
        </row>
        <row r="452">
          <cell r="P452" t="str">
            <v>51121: Volume Changes - Fixed assets: Machinery and equipment: Transport equipment</v>
          </cell>
        </row>
        <row r="453">
          <cell r="P453" t="str">
            <v>51122: Volume Changes - Fixed assets: Machinery and equipment: Other equipment</v>
          </cell>
        </row>
        <row r="454">
          <cell r="P454" t="str">
            <v>5113: Volume Changes - Nonfinancial assets : Fixed assets: Other fixed assets</v>
          </cell>
        </row>
        <row r="455">
          <cell r="P455" t="str">
            <v>51131: Volume Changes - Fixed assets: Other fixed assets</v>
          </cell>
        </row>
        <row r="456">
          <cell r="P456" t="str">
            <v>51132: Volume Changes - Fixed assets: Other fixed assets: Intangible fixed assets</v>
          </cell>
        </row>
        <row r="457">
          <cell r="P457" t="str">
            <v>512: Volume Changes - Inventories</v>
          </cell>
        </row>
        <row r="458">
          <cell r="P458" t="str">
            <v>5121: Holding Gains - Inventories: Strategic stocks</v>
          </cell>
        </row>
        <row r="459">
          <cell r="P459" t="str">
            <v>5122: Holding Gains - Inventories: Other inventories</v>
          </cell>
        </row>
        <row r="460">
          <cell r="P460" t="str">
            <v>51221: Holding Gains - Inventories: Other inventories: Materials and supplies</v>
          </cell>
        </row>
        <row r="461">
          <cell r="P461" t="str">
            <v>51222: Holding Gains - Inventories: Other inventories: Work in progress</v>
          </cell>
        </row>
        <row r="462">
          <cell r="P462" t="str">
            <v>51223: Holding Gains - Inventories: Other inventories: Finished goods</v>
          </cell>
        </row>
        <row r="463">
          <cell r="P463" t="str">
            <v>51224: Holding Gains - Inventories: Other inventories: Goods for resale</v>
          </cell>
        </row>
        <row r="464">
          <cell r="P464" t="str">
            <v>513: Volume Changes - Valuables</v>
          </cell>
        </row>
        <row r="465">
          <cell r="P465" t="str">
            <v>514: Volume Changes - Nonfinancial assets : Nonproduced assets [5141 + 5142 + 5143 + 5144]</v>
          </cell>
        </row>
        <row r="466">
          <cell r="P466" t="str">
            <v>5141: Volume Changes - Nonfinancial assets : Nonproduced assets: Land</v>
          </cell>
        </row>
        <row r="467">
          <cell r="P467" t="str">
            <v>5142: Volume Changes - Nonfinancial assets : Nonproduced assets: Subsoil assets</v>
          </cell>
        </row>
        <row r="468">
          <cell r="P468" t="str">
            <v>5143: Volume Changes - Nonfinancial assets : Nonproduced assets: Other naturally occurring assets</v>
          </cell>
        </row>
        <row r="469">
          <cell r="P469" t="str">
            <v>5144: Volume Changes - Nonfinancial assets : Nonproduced assets: Intangible nonproduced assets</v>
          </cell>
        </row>
        <row r="470">
          <cell r="P470" t="str">
            <v>52: Volume Changes - Financial assets [521+522+523]</v>
          </cell>
        </row>
        <row r="471">
          <cell r="P471" t="str">
            <v>5201: Volume Changes - Financial assets: Monetary gold and SDRs</v>
          </cell>
        </row>
        <row r="472">
          <cell r="P472" t="str">
            <v>5202: Volume Changes - Financial assets: Currency and deposits [5212+5222]</v>
          </cell>
        </row>
        <row r="473">
          <cell r="P473" t="str">
            <v>5203: Volume Changes - Financial assets: Securities other than shares [5213+5223]</v>
          </cell>
        </row>
        <row r="474">
          <cell r="P474" t="str">
            <v>5204: Volume Changes - Financial assets: Loans [5214+5224]</v>
          </cell>
        </row>
        <row r="475">
          <cell r="P475" t="str">
            <v>5205: Volume Changes - Financial assets: Shares and other equity [5215+5225]</v>
          </cell>
        </row>
        <row r="476">
          <cell r="P476" t="str">
            <v>5206: Volume Changes - Financial assets: Insurance technical reserves [5216+5226]</v>
          </cell>
        </row>
        <row r="477">
          <cell r="P477" t="str">
            <v>5207: Volume Changes - Financial assets: Financial derivatives [5217+5227]</v>
          </cell>
        </row>
        <row r="478">
          <cell r="P478" t="str">
            <v>5208: Volume Changes - Financial assets: Other accounts receivable [5218+5228]</v>
          </cell>
        </row>
        <row r="479">
          <cell r="P479" t="str">
            <v>521: Volume Changes - Financial assets: Domestic [5212 + 5213 + 5214 + 5215 + 5216+ 5217 + 5218]</v>
          </cell>
        </row>
        <row r="480">
          <cell r="P480" t="str">
            <v>5212: Volume Changes - Financial assets: Domestic - Currency and deposits</v>
          </cell>
        </row>
        <row r="481">
          <cell r="P481" t="str">
            <v>5213: Volume Changes - Financial assets: Domestic - Securities other than shares</v>
          </cell>
        </row>
        <row r="482">
          <cell r="P482" t="str">
            <v>5214: Volume Changes - Financial assets: Domestic - Loans</v>
          </cell>
        </row>
        <row r="483">
          <cell r="P483" t="str">
            <v>5215: Volume Changes - Financial assets: Domestic - Shares and other equity</v>
          </cell>
        </row>
        <row r="484">
          <cell r="P484" t="str">
            <v>5216: Volume Changes - Financial assets: Domestic - Insurance technical reserves</v>
          </cell>
        </row>
        <row r="485">
          <cell r="P485" t="str">
            <v>5217: Volume Changes - Financial assets: Domestic - Financial derivatives</v>
          </cell>
        </row>
        <row r="486">
          <cell r="P486" t="str">
            <v>5218: Volume Changes - Financial assets: Domestic - Other accounts receivable</v>
          </cell>
        </row>
        <row r="487">
          <cell r="P487" t="str">
            <v>522: Volume Changes - Financial assets: Foreign [5222 + 5223 + 5224 + 5225 + 5226+ 5227 + 5228]</v>
          </cell>
        </row>
        <row r="488">
          <cell r="P488" t="str">
            <v>5221: Volume Changes - Financial assets: Foreign - Monetary gold and SDRs</v>
          </cell>
        </row>
        <row r="489">
          <cell r="P489" t="str">
            <v>5222: Volume Changes - Financial assets: Foreign - Currency and deposits</v>
          </cell>
        </row>
        <row r="490">
          <cell r="P490" t="str">
            <v>5223: Volume Changes - Financial assets: Foreign - Securities other than shares</v>
          </cell>
        </row>
        <row r="491">
          <cell r="P491" t="str">
            <v>5224: Volume Changes - Financial assets: Foreign - Loans</v>
          </cell>
        </row>
        <row r="492">
          <cell r="P492" t="str">
            <v>5225: Volume Changes - Financial assets: Foreign - Shares and other equity</v>
          </cell>
        </row>
        <row r="493">
          <cell r="P493" t="str">
            <v>5226: Volume Changes - Financial assets: Foreign - Insurance technical reserves</v>
          </cell>
        </row>
        <row r="494">
          <cell r="P494" t="str">
            <v>5227: Volume Changes - Financial assets: Foreign - Financial derivatives</v>
          </cell>
        </row>
        <row r="495">
          <cell r="P495" t="str">
            <v>5228: Volume Changes - Financial assets: Foreign - Other accounts receivable</v>
          </cell>
        </row>
        <row r="496">
          <cell r="P496" t="str">
            <v>53: Volume Changes - Liabilities [531+532]</v>
          </cell>
        </row>
        <row r="497">
          <cell r="P497" t="str">
            <v>5301: Volume Changes - Liabilities: Special Drawing Rights (SDRs)</v>
          </cell>
        </row>
        <row r="498">
          <cell r="P498" t="str">
            <v>5302: Volume Changes - Liabilities: Currency and deposits [5312+5322]</v>
          </cell>
        </row>
        <row r="499">
          <cell r="P499" t="str">
            <v>5303: Volume Changes - Liabilities: Securities other than shares [5313+5323]</v>
          </cell>
        </row>
        <row r="500">
          <cell r="P500" t="str">
            <v>5304: Volume Changes - Liabilities: Loans [5314+5324]</v>
          </cell>
        </row>
        <row r="501">
          <cell r="P501" t="str">
            <v>5305: Volume Changes - Liabilities: Shares and other equity [5315+5325]</v>
          </cell>
        </row>
        <row r="502">
          <cell r="P502" t="str">
            <v>5306: Volume Changes - Liabilities: Insurance technical reserves [5316+5326]</v>
          </cell>
        </row>
        <row r="503">
          <cell r="P503" t="str">
            <v>5307: Volume Changes - Liabilities: Financial derivatives [5317+5327]</v>
          </cell>
        </row>
        <row r="504">
          <cell r="P504" t="str">
            <v>5308: Volume Changes - Liabilities: Other accounts payable [5318+5328]</v>
          </cell>
        </row>
        <row r="505">
          <cell r="P505" t="str">
            <v>531: Volume Changes - Liabilities: Domestic [5312 + 5313 + 5314 + 5315 + 5316+ 5317 + 5318]</v>
          </cell>
        </row>
        <row r="506">
          <cell r="P506" t="str">
            <v>5312: Volume Changes - Liabilities: Domestic - Currency and deposits</v>
          </cell>
        </row>
        <row r="507">
          <cell r="P507" t="str">
            <v>5313: Volume Changes - Liabilities: Domestic - Securities other than shares</v>
          </cell>
        </row>
        <row r="508">
          <cell r="P508" t="str">
            <v>5314: Volume Changes - Liabilities: Domestic - Loans</v>
          </cell>
        </row>
        <row r="509">
          <cell r="P509" t="str">
            <v>5315: Volume Changes - Liabilities: Domestic - Shares and other equity</v>
          </cell>
        </row>
        <row r="510">
          <cell r="P510" t="str">
            <v>5316: Volume Changes - Liabilities: Domestic - Insurance technical reserves</v>
          </cell>
        </row>
        <row r="511">
          <cell r="P511" t="str">
            <v>5317: Volume Changes - Liabilities: Domestic - Financial derivatives</v>
          </cell>
        </row>
        <row r="512">
          <cell r="P512" t="str">
            <v>5318: Volume Changes - Liabilities: Domestic - Other accounts payable</v>
          </cell>
        </row>
        <row r="513">
          <cell r="P513" t="str">
            <v>532: Volume Changes - Liabilities: Foreign [5322 + 5323 + 5324 + 5325 + 5326+ 5327 + 5328]</v>
          </cell>
        </row>
        <row r="514">
          <cell r="P514" t="str">
            <v>5321: Volume Changes - Liabilities: Foreign - Special Drawing Rights (SDRs)</v>
          </cell>
        </row>
        <row r="515">
          <cell r="P515" t="str">
            <v>5322: Volume Changes - Liabilities: Foreign - Currency and deposits</v>
          </cell>
        </row>
        <row r="516">
          <cell r="P516" t="str">
            <v>5323: Volume Changes - Liabilities: Foreign - Securities other than shares</v>
          </cell>
        </row>
        <row r="517">
          <cell r="P517" t="str">
            <v>5324: Volume Changes - Liabilities: Foreign - Loans</v>
          </cell>
        </row>
        <row r="518">
          <cell r="P518" t="str">
            <v>5325: Volume Changes - Liabilities: Foreign - Shares and other equity</v>
          </cell>
        </row>
        <row r="519">
          <cell r="P519" t="str">
            <v>5326: Volume Changes - Liabilities: Foreign - Insurance technical reserves</v>
          </cell>
        </row>
        <row r="520">
          <cell r="P520" t="str">
            <v>5327: Volume Changes - Liabilities: Foreign - Financial derivatives</v>
          </cell>
        </row>
        <row r="521">
          <cell r="P521" t="str">
            <v>5328: Volume Changes - Liabilities: Foreign - Other accounts payable</v>
          </cell>
        </row>
        <row r="522">
          <cell r="P522" t="str">
            <v>5M3: Volume Changes - Memo Item: Debt at market value</v>
          </cell>
        </row>
        <row r="523">
          <cell r="P523" t="str">
            <v>6: NET WORTH [Stocks = 61 + 62 - 63]</v>
          </cell>
        </row>
        <row r="524">
          <cell r="P524" t="str">
            <v>61: Stocks -Nonfinancial assets [611 + 612 + 613 +614]</v>
          </cell>
        </row>
        <row r="525">
          <cell r="P525" t="str">
            <v>611: Stocks -Nonfinancial assets: Fixed assets [6111 + 6112 + 6113]</v>
          </cell>
        </row>
        <row r="526">
          <cell r="P526" t="str">
            <v>6111: Stocks -Nonfinancial assets: Fixed assets : Buildings and structures</v>
          </cell>
        </row>
        <row r="527">
          <cell r="P527" t="str">
            <v>61111: Stocks - Fixed assets: Buildings and structures: Dwellings</v>
          </cell>
        </row>
        <row r="528">
          <cell r="P528" t="str">
            <v>61112: Stocks - Fixed assets: Buildings and structures: Nonresidential buildings</v>
          </cell>
        </row>
        <row r="529">
          <cell r="P529" t="str">
            <v>61113: Stocks - Fixed assets: Buildings and structures: Other structures</v>
          </cell>
        </row>
        <row r="530">
          <cell r="P530" t="str">
            <v>6112: Stocks -Nonfinancial assets: Fixed assets : Machinery and equipment</v>
          </cell>
        </row>
        <row r="531">
          <cell r="P531" t="str">
            <v>61121: Stocks - Fixed assets: Machinery and equipment: Transport equipment</v>
          </cell>
        </row>
        <row r="532">
          <cell r="P532" t="str">
            <v>61122: Stocks - Fixed assets: Machinery and equipment: Other equipment</v>
          </cell>
        </row>
        <row r="533">
          <cell r="P533" t="str">
            <v>6113: Stocks -Nonfinancial assets: Fixed assets : Other fixed assets</v>
          </cell>
        </row>
        <row r="534">
          <cell r="P534" t="str">
            <v>61131: Stocks - Fixed assets: Other fixed assets</v>
          </cell>
        </row>
        <row r="535">
          <cell r="P535" t="str">
            <v>61132: Stocks - Fixed assets: Other fixed assets: Intangible fixed assets</v>
          </cell>
        </row>
        <row r="536">
          <cell r="P536" t="str">
            <v>612: Stocks -Inventories</v>
          </cell>
        </row>
        <row r="537">
          <cell r="P537" t="str">
            <v>6121: Stocks - Inventories: Strategic stocks</v>
          </cell>
        </row>
        <row r="538">
          <cell r="P538" t="str">
            <v>6122: Stocks - Inventories: Other inventories</v>
          </cell>
        </row>
        <row r="539">
          <cell r="P539" t="str">
            <v>61221: Stocks - Inventories: Other inventories: Materials and supplies</v>
          </cell>
        </row>
        <row r="540">
          <cell r="P540" t="str">
            <v>61222: Stocks - Inventories: Other inventories: Work in progress</v>
          </cell>
        </row>
        <row r="541">
          <cell r="P541" t="str">
            <v>61223: Stocks - Inventories: Other inventories: Finished goods</v>
          </cell>
        </row>
        <row r="542">
          <cell r="P542" t="str">
            <v>61224: Stocks - Inventories: Other inventories: Goods for resale</v>
          </cell>
        </row>
        <row r="543">
          <cell r="P543" t="str">
            <v>613: Stocks -Valuables</v>
          </cell>
        </row>
        <row r="544">
          <cell r="P544" t="str">
            <v>614: Stocks -Nonfinancial assets: Nonproduced assets [6141 + 6142 + 6143 + 6144]</v>
          </cell>
        </row>
        <row r="545">
          <cell r="P545" t="str">
            <v>6141: Stocks -Nonfinancial assets: Nonproduced assets: Land</v>
          </cell>
        </row>
        <row r="546">
          <cell r="P546" t="str">
            <v>6142: Stocks -Nonfinancial assets: Nonproduced assets: Subsoil assets</v>
          </cell>
        </row>
        <row r="547">
          <cell r="P547" t="str">
            <v>6143: Stocks -Nonfinancial assets: Nonproduced assets: Other naturally occurring assets</v>
          </cell>
        </row>
        <row r="548">
          <cell r="P548" t="str">
            <v>6144: Stocks -Nonfinancial assets: Nonproduced assets: Intangible nonproduced assets</v>
          </cell>
        </row>
        <row r="549">
          <cell r="P549" t="str">
            <v>62: Stocks -Financial assets [621+622+623]</v>
          </cell>
        </row>
        <row r="550">
          <cell r="P550" t="str">
            <v>6201: Stocks -Financial assets : Monetary gold and SDRs</v>
          </cell>
        </row>
        <row r="551">
          <cell r="P551" t="str">
            <v>6202: Stocks -Financial assets : Currency and deposits [6212+6222]</v>
          </cell>
        </row>
        <row r="552">
          <cell r="P552" t="str">
            <v>6203: Stocks -Financial assets : Securities other than shares [6213+6223]</v>
          </cell>
        </row>
        <row r="553">
          <cell r="P553" t="str">
            <v>6204: Stocks -Financial assets : Loans [6214+6224]</v>
          </cell>
        </row>
        <row r="554">
          <cell r="P554" t="str">
            <v>6205: Stocks -Financial assets : Shares and other equity [6215+6225]</v>
          </cell>
        </row>
        <row r="555">
          <cell r="P555" t="str">
            <v>6206: Stocks -Financial assets : Insurance technical reserves [6216+6226]</v>
          </cell>
        </row>
        <row r="556">
          <cell r="P556" t="str">
            <v>6207: Stocks -Financial assets : Financial derivatives [6217+6227]</v>
          </cell>
        </row>
        <row r="557">
          <cell r="P557" t="str">
            <v>6208: Stocks -Financial assets : Other accounts receivable [6218+6228]</v>
          </cell>
        </row>
        <row r="558">
          <cell r="P558" t="str">
            <v>621: Stocks -Financial assets : Domestic [6212 + 6213 + 6214 + 6215 + 6216 + 6217 + 6218]</v>
          </cell>
        </row>
        <row r="559">
          <cell r="P559" t="str">
            <v>6212: Stocks -Financial assets : Domestic - Currency and deposits</v>
          </cell>
        </row>
        <row r="560">
          <cell r="P560" t="str">
            <v>6213: Stocks -Financial assets : Domestic - Securities other than shares</v>
          </cell>
        </row>
        <row r="561">
          <cell r="P561" t="str">
            <v>6214: Stocks -Financial assets : Domestic - Loans</v>
          </cell>
        </row>
        <row r="562">
          <cell r="P562" t="str">
            <v>6215: Stocks -Financial assets : Domestic - Shares and other equity</v>
          </cell>
        </row>
        <row r="563">
          <cell r="P563" t="str">
            <v>6216: Stocks -Financial assets : Domestic - Insurance technical reserves</v>
          </cell>
        </row>
        <row r="564">
          <cell r="P564" t="str">
            <v>6217: Stocks -Financial assets : Domestic - Financial derivatives</v>
          </cell>
        </row>
        <row r="565">
          <cell r="P565" t="str">
            <v>6218: Stocks -Financial assets : Domestic - Other accounts receivable</v>
          </cell>
        </row>
        <row r="566">
          <cell r="P566" t="str">
            <v>622: Stocks -Financial assets : Foreign [6222 + 6223 + 6224 + 6225 + 6226 + 6227 + 6228]</v>
          </cell>
        </row>
        <row r="567">
          <cell r="P567" t="str">
            <v>6221: Stocks -Financial assets : Foreign - Monetary gold and SDRs</v>
          </cell>
        </row>
        <row r="568">
          <cell r="P568" t="str">
            <v>6222: Stocks -Financial assets : Foreign - Currency and deposits</v>
          </cell>
        </row>
        <row r="569">
          <cell r="P569" t="str">
            <v>6223: Stocks -Financial assets : Foreign - Securities other than shares</v>
          </cell>
        </row>
        <row r="570">
          <cell r="P570" t="str">
            <v>6224: Stocks -Financial assets : Foreign - Loans</v>
          </cell>
        </row>
        <row r="571">
          <cell r="P571" t="str">
            <v>6225: Stocks -Financial assets : Foreign - Shares and other equity</v>
          </cell>
        </row>
        <row r="572">
          <cell r="P572" t="str">
            <v>6226: Stocks -Financial assets : Foreign - Insurance technical reserves</v>
          </cell>
        </row>
        <row r="573">
          <cell r="P573" t="str">
            <v>6227: Stocks -Financial assets : Foreign - Financial derivatives</v>
          </cell>
        </row>
        <row r="574">
          <cell r="P574" t="str">
            <v>6228: Stocks -Financial assets : Foreign - Other accounts receivable</v>
          </cell>
        </row>
        <row r="575">
          <cell r="P575" t="str">
            <v>63: Stocks -Liabilities [631+632]</v>
          </cell>
        </row>
        <row r="576">
          <cell r="P576" t="str">
            <v>6301: Stocks -Liabilities : Special Drawing Rights (SDRs)</v>
          </cell>
        </row>
        <row r="577">
          <cell r="P577" t="str">
            <v>6302: Stocks -Liabilities : Currency and deposits [6312+6322]</v>
          </cell>
        </row>
        <row r="578">
          <cell r="P578" t="str">
            <v>6303: Stocks -Liabilities : Securities other than shares [6313+6323]</v>
          </cell>
        </row>
        <row r="579">
          <cell r="P579" t="str">
            <v>6304: Stocks -Liabilities : Loans [6314+6324]</v>
          </cell>
        </row>
        <row r="580">
          <cell r="P580" t="str">
            <v>6305: Stocks -Liabilities : Shares and other equity [6315+6325]</v>
          </cell>
        </row>
        <row r="581">
          <cell r="P581" t="str">
            <v>6306: Stocks -Liabilities : Insurance technical reserves [6316+6326]</v>
          </cell>
        </row>
        <row r="582">
          <cell r="P582" t="str">
            <v>6307: Stocks -Liabilities : Financial derivatives [6317+6327]</v>
          </cell>
        </row>
        <row r="583">
          <cell r="P583" t="str">
            <v>6308: Stocks -Liabilities : Other accounts payable [6318+6328]</v>
          </cell>
        </row>
        <row r="584">
          <cell r="P584" t="str">
            <v>631: Stocks -Liabilities : Domestic [6312 + 6313 + 6314 + 6315 + 6316 + 6317 + 6318]</v>
          </cell>
        </row>
        <row r="585">
          <cell r="P585" t="str">
            <v>6312: Stocks -Liabilities : Domestic - Currency and deposits</v>
          </cell>
        </row>
        <row r="586">
          <cell r="P586" t="str">
            <v>6313: Stocks -Liabilities : Domestic - Securities other than shares</v>
          </cell>
        </row>
        <row r="587">
          <cell r="P587" t="str">
            <v>6314: Stocks -Liabilities : Domestic - Loans</v>
          </cell>
        </row>
        <row r="588">
          <cell r="P588" t="str">
            <v>6315: Stocks -Liabilities : Domestic - Shares and other equity</v>
          </cell>
        </row>
        <row r="589">
          <cell r="P589" t="str">
            <v>6316: Stocks -Liabilities : Domestic - Insurance technical reserves</v>
          </cell>
        </row>
        <row r="590">
          <cell r="P590" t="str">
            <v>6317: Stocks -Liabilities : Domestic - Financial derivatives</v>
          </cell>
        </row>
        <row r="591">
          <cell r="P591" t="str">
            <v>6318: Stocks -Liabilities : Domestic - Other accounts payable</v>
          </cell>
        </row>
        <row r="592">
          <cell r="P592" t="str">
            <v>632: Stocks -Liabilities : Foreign [6322 + 6323 + 6324 + 6325 + 6326 + 6327 + 6328]</v>
          </cell>
        </row>
        <row r="593">
          <cell r="P593" t="str">
            <v>6321: Stocks -Liabilities : Foreign - Special Drawing Rights</v>
          </cell>
        </row>
        <row r="594">
          <cell r="P594" t="str">
            <v>6322: Stocks -Liabilities : Foreign - Currency and deposits</v>
          </cell>
        </row>
        <row r="595">
          <cell r="P595" t="str">
            <v>6323: Stocks -Liabilities : Foreign - Securities other than shares</v>
          </cell>
        </row>
        <row r="596">
          <cell r="P596" t="str">
            <v>6324: Stocks -Liabilities : Foreign - Loans</v>
          </cell>
        </row>
        <row r="597">
          <cell r="P597" t="str">
            <v>6325: Stocks -Liabilities : Foreign - Shares and other equity</v>
          </cell>
        </row>
        <row r="598">
          <cell r="P598" t="str">
            <v>6326: Stocks -Liabilities : Foreign - Insurance technical reserves</v>
          </cell>
        </row>
        <row r="599">
          <cell r="P599" t="str">
            <v>6327: Stocks -Liabilities : Foreign - Financial derivatives</v>
          </cell>
        </row>
        <row r="600">
          <cell r="P600" t="str">
            <v>6328: Stocks -Liabilities : Foreign - Other accounts payable</v>
          </cell>
        </row>
        <row r="601">
          <cell r="P601" t="str">
            <v>6M3: Balance Sheet: Memo Items - Debt at market value</v>
          </cell>
        </row>
        <row r="602">
          <cell r="P602" t="str">
            <v>6M35: Balance Sheet: Memo Items - Debt at face value</v>
          </cell>
        </row>
        <row r="603">
          <cell r="P603" t="str">
            <v>6M4: Balance Sheet: Memo Items - Debt at nominal value</v>
          </cell>
        </row>
        <row r="604">
          <cell r="P604" t="str">
            <v>6M5: Balance Sheet: Memo Items - Arrears</v>
          </cell>
        </row>
        <row r="605">
          <cell r="P605" t="str">
            <v>6M6: Balance Sheet: Memo Items - Obligations for social security benefits</v>
          </cell>
        </row>
        <row r="606">
          <cell r="P606" t="str">
            <v>6M7: Balance Sheet: Memo Items - Contingent liabilities</v>
          </cell>
        </row>
        <row r="607">
          <cell r="P607" t="str">
            <v>6M8: Balance Sheet: Memo Items - Uncapitalized military weapons, delivery systems</v>
          </cell>
        </row>
        <row r="608">
          <cell r="P608" t="str">
            <v>7: TOTAL OUTLAYS</v>
          </cell>
        </row>
        <row r="609">
          <cell r="P609" t="str">
            <v>701: General public services</v>
          </cell>
        </row>
        <row r="610">
          <cell r="P610" t="str">
            <v>7017: Public debt transactions</v>
          </cell>
        </row>
        <row r="611">
          <cell r="P611" t="str">
            <v>7018: Transfers of general character betw levels of govtc/</v>
          </cell>
        </row>
        <row r="612">
          <cell r="P612" t="str">
            <v>702: Defense</v>
          </cell>
        </row>
        <row r="613">
          <cell r="P613" t="str">
            <v>703: Public order and safety</v>
          </cell>
        </row>
        <row r="614">
          <cell r="P614" t="str">
            <v>704: Economic affairs</v>
          </cell>
        </row>
        <row r="615">
          <cell r="P615" t="str">
            <v>7042: Agriculture, forestry, fishing, and hunting</v>
          </cell>
        </row>
        <row r="616">
          <cell r="P616" t="str">
            <v>7043: Fuel and energy</v>
          </cell>
        </row>
        <row r="617">
          <cell r="P617" t="str">
            <v>7044: Mining, manufacturing, and construction</v>
          </cell>
        </row>
        <row r="618">
          <cell r="P618" t="str">
            <v>7045: Transport</v>
          </cell>
        </row>
        <row r="619">
          <cell r="P619" t="str">
            <v>7046: Communication</v>
          </cell>
        </row>
        <row r="620">
          <cell r="P620" t="str">
            <v>705: Environmental protection</v>
          </cell>
        </row>
        <row r="621">
          <cell r="P621" t="str">
            <v>706: Housing and community amenities</v>
          </cell>
        </row>
        <row r="622">
          <cell r="P622" t="str">
            <v>707: Health</v>
          </cell>
        </row>
        <row r="623">
          <cell r="P623" t="str">
            <v>7072: Outpatient services</v>
          </cell>
        </row>
        <row r="624">
          <cell r="P624" t="str">
            <v>7073: Hospital services</v>
          </cell>
        </row>
        <row r="625">
          <cell r="P625" t="str">
            <v>7074: Public health services</v>
          </cell>
        </row>
        <row r="626">
          <cell r="P626" t="str">
            <v>708: Recreation, culture and religion</v>
          </cell>
        </row>
        <row r="627">
          <cell r="P627" t="str">
            <v>709: Education</v>
          </cell>
        </row>
        <row r="628">
          <cell r="P628" t="str">
            <v>7091: Pre-primary and primary education</v>
          </cell>
        </row>
        <row r="629">
          <cell r="P629" t="str">
            <v>7092: Secondary education</v>
          </cell>
        </row>
        <row r="630">
          <cell r="P630" t="str">
            <v>7094: Tertiary education</v>
          </cell>
        </row>
        <row r="631">
          <cell r="P631" t="str">
            <v>710: Social protection</v>
          </cell>
        </row>
        <row r="632">
          <cell r="P632" t="str">
            <v>8: Net financial worth change due to transactions [=82-83]</v>
          </cell>
        </row>
        <row r="633">
          <cell r="P633" t="str">
            <v>82: Net acquisition of financial assets [=32]</v>
          </cell>
        </row>
        <row r="634">
          <cell r="P634" t="str">
            <v>821: Net acquisition of financial assets : Domestic [=321]</v>
          </cell>
        </row>
        <row r="635">
          <cell r="P635" t="str">
            <v>8211: Net acquisition of financial assets : Domestic : General government</v>
          </cell>
        </row>
        <row r="636">
          <cell r="P636" t="str">
            <v>8212: Net acquisition of financial assets : Domestic :Central bank</v>
          </cell>
        </row>
        <row r="637">
          <cell r="P637" t="str">
            <v>8213: Net acquisition of financial assets : Domestic :Other depository corporations</v>
          </cell>
        </row>
        <row r="638">
          <cell r="P638" t="str">
            <v>8214: Net acquisition of financial assets : Domestic :Financial corporations not elsewhere classified</v>
          </cell>
        </row>
        <row r="639">
          <cell r="P639" t="str">
            <v>8215: Net acquisition of financial assets : Domestic :Nonfinancial corporations</v>
          </cell>
        </row>
        <row r="640">
          <cell r="P640" t="str">
            <v>8216: Net acquisition of financial assets : Domestic :Households &amp; nonprofit institutions serving h/holds</v>
          </cell>
        </row>
        <row r="641">
          <cell r="P641" t="str">
            <v>822: Net acquisition of financial assets : Foreign [=322]</v>
          </cell>
        </row>
        <row r="642">
          <cell r="P642" t="str">
            <v>8221: Net acquisition of financial assets : Foreign : General government</v>
          </cell>
        </row>
        <row r="643">
          <cell r="P643" t="str">
            <v>8227: Net acquisition of financial assets : Foreign : International organizations</v>
          </cell>
        </row>
        <row r="644">
          <cell r="P644" t="str">
            <v>8228: Net acquisition of financial assets : Foreign : Financial corporations other than internat'l org's</v>
          </cell>
        </row>
        <row r="645">
          <cell r="P645" t="str">
            <v>8229: Net acquisition of financial assets : Foreign : Other nonresidents</v>
          </cell>
        </row>
        <row r="646">
          <cell r="P646" t="str">
            <v>823: Net acquisition of Monetary gold and SDRs [=323]</v>
          </cell>
        </row>
        <row r="647">
          <cell r="P647" t="str">
            <v>83: Net incurrence of liabilities [=33]</v>
          </cell>
        </row>
        <row r="648">
          <cell r="P648" t="str">
            <v>831: Net incurrence of liabilities : Domestic [=331]</v>
          </cell>
        </row>
        <row r="649">
          <cell r="P649" t="str">
            <v>8311: Net incurrence of liabilities : Domestic : General government</v>
          </cell>
        </row>
        <row r="650">
          <cell r="P650" t="str">
            <v>8312: Net incurrence of liabilities : Domestic : Central bank</v>
          </cell>
        </row>
        <row r="651">
          <cell r="P651" t="str">
            <v>8313: Net incurrence of liabilities : Domestic : Other depository corporations</v>
          </cell>
        </row>
        <row r="652">
          <cell r="P652" t="str">
            <v>8314: Net incurrence of liabilities : Domestic : Financial corporations not elsewhere classified</v>
          </cell>
        </row>
        <row r="653">
          <cell r="P653" t="str">
            <v>8315: Net incurrence of liabilities : Domestic : Nonfinancial corporations</v>
          </cell>
        </row>
        <row r="654">
          <cell r="P654" t="str">
            <v>8316: Net incurrence of liabilities : Domestic : Households &amp; nonprofit institutions serving h/holds</v>
          </cell>
        </row>
        <row r="655">
          <cell r="P655" t="str">
            <v>832: Net incurrence of liabities : Foreign [=332]</v>
          </cell>
        </row>
        <row r="656">
          <cell r="P656" t="str">
            <v>8321: Net incurrence of liabities : Foreign : General government</v>
          </cell>
        </row>
        <row r="657">
          <cell r="P657" t="str">
            <v>8327: Net incurrence of liabities : Foreign : International organizations</v>
          </cell>
        </row>
        <row r="658">
          <cell r="P658" t="str">
            <v>8328: Net incurrence of liabities : Foreign : Financial corporations other than internat'l org's</v>
          </cell>
        </row>
        <row r="659">
          <cell r="P659" t="str">
            <v>8329: Net incurrence of liabities : Foreign : Other nonresidents</v>
          </cell>
        </row>
        <row r="660">
          <cell r="P660" t="str">
            <v>9: CHANGE IN NET WORTH: Other Flows [51 + 52 - 53]</v>
          </cell>
        </row>
        <row r="661">
          <cell r="P661" t="str">
            <v>91: Other Flows - Nonfinancial assets [511 + 512 + 513 + 514]</v>
          </cell>
        </row>
        <row r="662">
          <cell r="P662" t="str">
            <v>911: Other Flows - Nonfinancial assets : Fixed assets [5111 + 5112 + 5113]</v>
          </cell>
        </row>
        <row r="663">
          <cell r="P663" t="str">
            <v>9111: Other Flows - Nonfinancial assets : Fixed assets: Buildings and structures</v>
          </cell>
        </row>
        <row r="664">
          <cell r="P664" t="str">
            <v>91111: Other Flows - Fixed assets: Buildings and structures: Dwellings</v>
          </cell>
        </row>
        <row r="665">
          <cell r="P665" t="str">
            <v>91112: Other Flows - Fixed assets: Buildings and structures: Nonresidential buildings</v>
          </cell>
        </row>
        <row r="666">
          <cell r="P666" t="str">
            <v>91113: Other Flows - Fixed assets: Buildings and structures: Other structures</v>
          </cell>
        </row>
        <row r="667">
          <cell r="P667" t="str">
            <v>9112: Other Flows - Nonfinancial assets : Fixed assets: Machinery and equipment</v>
          </cell>
        </row>
        <row r="668">
          <cell r="P668" t="str">
            <v>91121: Other Flows - Fixed assets: Machinery and equipment: Transport equipment</v>
          </cell>
        </row>
        <row r="669">
          <cell r="P669" t="str">
            <v>91122: Other Flows - Fixed assets: Machinery and equipment: Other equipment</v>
          </cell>
        </row>
        <row r="670">
          <cell r="P670" t="str">
            <v>9113: Other Flows - Nonfinancial assets : Fixed assets: Other fixed assets</v>
          </cell>
        </row>
        <row r="671">
          <cell r="P671" t="str">
            <v>91131: Other Flows - Fixed assets: Other fixed assets</v>
          </cell>
        </row>
        <row r="672">
          <cell r="P672" t="str">
            <v>961132: Other Flows - Fixed assets: Other fixed assets: Intangible fixed assets</v>
          </cell>
        </row>
        <row r="673">
          <cell r="P673" t="str">
            <v>912: Other Flows - Inventories</v>
          </cell>
        </row>
        <row r="674">
          <cell r="P674" t="str">
            <v>9121: Other Flows - Inventories: Strategic stocks</v>
          </cell>
        </row>
        <row r="675">
          <cell r="P675" t="str">
            <v>9122: Other Flows - Inventories: Other inventories</v>
          </cell>
        </row>
        <row r="676">
          <cell r="P676" t="str">
            <v>91221: Other Flows - Inventories: Other inventories: Materials and supplies</v>
          </cell>
        </row>
        <row r="677">
          <cell r="P677" t="str">
            <v>91222: Other Flows - Inventories: Other inventories: Work in progress</v>
          </cell>
        </row>
        <row r="678">
          <cell r="P678" t="str">
            <v>91223: Other Flows - Inventories: Other inventories: Finished goods</v>
          </cell>
        </row>
        <row r="679">
          <cell r="P679" t="str">
            <v>91224: Other Flows - Inventories: Other inventories: Goods for resale</v>
          </cell>
        </row>
        <row r="680">
          <cell r="P680" t="str">
            <v>913: Other Flows - Valuables</v>
          </cell>
        </row>
        <row r="681">
          <cell r="P681" t="str">
            <v>914: Other Flows - Nonfinancial assets : Nonproduced assets [5141 + 5142 + 5143 + 5144]</v>
          </cell>
        </row>
        <row r="682">
          <cell r="P682" t="str">
            <v>9141: Other Flows - Nonfinancial assets : Nonproduced assets: Land</v>
          </cell>
        </row>
        <row r="683">
          <cell r="P683" t="str">
            <v>9142: Other Flows - Nonfinancial assets : Nonproduced assets: Subsoil assets</v>
          </cell>
        </row>
        <row r="684">
          <cell r="P684" t="str">
            <v>9143: Other Flows - Nonfinancial assets : Nonproduced assets: Other naturally occurring assets</v>
          </cell>
        </row>
        <row r="685">
          <cell r="P685" t="str">
            <v>9144: Other Flows - Nonfinancial assets : Nonproduced assets: Intangible nonproduced assets</v>
          </cell>
        </row>
        <row r="686">
          <cell r="P686" t="str">
            <v>92: Other Flows - Financial assets [521+522+523]</v>
          </cell>
        </row>
        <row r="687">
          <cell r="P687" t="str">
            <v>9201: Other Flows - Financial assets: Monetary gold and SDRs</v>
          </cell>
        </row>
        <row r="688">
          <cell r="P688" t="str">
            <v>9202: Other Flows - Financial assets: Currency and deposits [5212+5222]</v>
          </cell>
        </row>
        <row r="689">
          <cell r="P689" t="str">
            <v>9203: Other Flows - Financial assets: Securities other than shares [5213+5223]</v>
          </cell>
        </row>
        <row r="690">
          <cell r="P690" t="str">
            <v>9204: Other Flows - Financial assets: Loans [5214+5224]</v>
          </cell>
        </row>
        <row r="691">
          <cell r="P691" t="str">
            <v>9205: Other Flows - Financial assets: Shares and other equity [5215+5225]</v>
          </cell>
        </row>
        <row r="692">
          <cell r="P692" t="str">
            <v>9206: Other Flows - Financial assets: Insurance technical reserves [5216+5226]</v>
          </cell>
        </row>
        <row r="693">
          <cell r="P693" t="str">
            <v>9207: Other Flows - Financial assets: Financial derivatives [5217+5227]</v>
          </cell>
        </row>
        <row r="694">
          <cell r="P694" t="str">
            <v>9208: Other Flows - Financial assets: Other accounts receivable [5218+5228]</v>
          </cell>
        </row>
        <row r="695">
          <cell r="P695" t="str">
            <v>921: Other Flows - Financial assets: Domestic [5212 + 5213 + 5214 + 5215 + 5216+ 5217 + 5218]</v>
          </cell>
        </row>
        <row r="696">
          <cell r="P696" t="str">
            <v>9212: Other Flows - Financial assets: Domestic - Currency and deposits</v>
          </cell>
        </row>
        <row r="697">
          <cell r="P697" t="str">
            <v>9213: Other Flows - Financial assets: Domestic - Securities other than shares</v>
          </cell>
        </row>
        <row r="698">
          <cell r="P698" t="str">
            <v>9214: Other Flows - Financial assets: Domestic - Loans</v>
          </cell>
        </row>
        <row r="699">
          <cell r="P699" t="str">
            <v>9215: Other Flows - Financial assets: Domestic - Shares and other equity</v>
          </cell>
        </row>
        <row r="700">
          <cell r="P700" t="str">
            <v>9216: Other Flows - Financial assets: Domestic - Insurance technical reserves</v>
          </cell>
        </row>
        <row r="701">
          <cell r="P701" t="str">
            <v>9217: Other Flows - Financial assets: Domestic - Financial derivatives</v>
          </cell>
        </row>
        <row r="702">
          <cell r="P702" t="str">
            <v>9218: Other Flows - Financial assets: Domestic - Other accounts receivable</v>
          </cell>
        </row>
        <row r="703">
          <cell r="P703" t="str">
            <v>922: Other Flows - Financial assets: Foreign [5222 + 5223 + 5224 + 5225 + 5226+ 5227 + 5228]</v>
          </cell>
        </row>
        <row r="704">
          <cell r="P704" t="str">
            <v>9221: Other Flows - Financial assets: Foreign - Monetary gold and SDRs</v>
          </cell>
        </row>
        <row r="705">
          <cell r="P705" t="str">
            <v>9222: Other Flows - Financial assets: Foreign - Currency and deposits</v>
          </cell>
        </row>
        <row r="706">
          <cell r="P706" t="str">
            <v>9223: Other Flows - Financial assets: Foreign - Securities other than shares</v>
          </cell>
        </row>
        <row r="707">
          <cell r="P707" t="str">
            <v>9224: Other Flows - Financial assets: Foreign - Loans</v>
          </cell>
        </row>
        <row r="708">
          <cell r="P708" t="str">
            <v>9225: Other Flows - Financial assets: Foreign - Shares and other equity</v>
          </cell>
        </row>
        <row r="709">
          <cell r="P709" t="str">
            <v>9226: Other Flows - Financial assets: Foreign - Insurance technical reserves</v>
          </cell>
        </row>
        <row r="710">
          <cell r="P710" t="str">
            <v>9227: Other Flows - Financial assets: Foreign - Financial derivatives</v>
          </cell>
        </row>
        <row r="711">
          <cell r="P711" t="str">
            <v>9228: Other Flows - Financial assets: Foreign - Other accounts receivable</v>
          </cell>
        </row>
        <row r="712">
          <cell r="P712" t="str">
            <v>93: Other Flows - Liabilities [531+532]</v>
          </cell>
        </row>
        <row r="713">
          <cell r="P713" t="str">
            <v>9301: Other Flows - Liabilities: Special Drawing Rights (SDRs)</v>
          </cell>
        </row>
        <row r="714">
          <cell r="P714" t="str">
            <v>9302: Other Flows - Liabilities: Currency and deposits [5312+5322]</v>
          </cell>
        </row>
        <row r="715">
          <cell r="P715" t="str">
            <v>9303: Other Flows - Liabilities: Securities other than shares [5313+5323]</v>
          </cell>
        </row>
        <row r="716">
          <cell r="P716" t="str">
            <v>9304: Other Flows - Liabilities: Loans [5314+5324]</v>
          </cell>
        </row>
        <row r="717">
          <cell r="P717" t="str">
            <v>9305: Other Flows - Liabilities: Shares and other equity [5315+5325]</v>
          </cell>
        </row>
        <row r="718">
          <cell r="P718" t="str">
            <v>9306: Other Flows - Liabilities: Insurance technical reserves [5316+5326]</v>
          </cell>
        </row>
        <row r="719">
          <cell r="P719" t="str">
            <v>9307: Other Flows - Liabilities: Financial derivatives [5317+5327]</v>
          </cell>
        </row>
        <row r="720">
          <cell r="P720" t="str">
            <v>9308: Other Flows - Liabilities: Other accounts payable [5318+5328]</v>
          </cell>
        </row>
        <row r="721">
          <cell r="P721" t="str">
            <v>931: Other Flows - Liabilities: Domestic [5312 + 5313 + 5314 + 5315 + 5316+ 5317 + 5318]</v>
          </cell>
        </row>
        <row r="722">
          <cell r="P722" t="str">
            <v>9312: Other Flows - Liabilities: Domestic - Currency and deposits</v>
          </cell>
        </row>
        <row r="723">
          <cell r="P723" t="str">
            <v>9313: Other Flows - Liabilities: Domestic - Securities other than shares</v>
          </cell>
        </row>
        <row r="724">
          <cell r="P724" t="str">
            <v>9314: Other Flows - Liabilities: Domestic - Loans</v>
          </cell>
        </row>
      </sheetData>
      <sheetData sheetId="2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D61"/>
  <sheetViews>
    <sheetView zoomScaleNormal="100" workbookViewId="0">
      <pane xSplit="1" ySplit="10" topLeftCell="B11" activePane="bottomRight" state="frozen"/>
      <selection activeCell="K26" sqref="K26"/>
      <selection pane="topRight" activeCell="K26" sqref="K26"/>
      <selection pane="bottomLeft" activeCell="K26" sqref="K26"/>
      <selection pane="bottomRight" activeCell="A15" sqref="A15:D15"/>
    </sheetView>
  </sheetViews>
  <sheetFormatPr defaultColWidth="9.140625" defaultRowHeight="11.25" x14ac:dyDescent="0.2"/>
  <cols>
    <col min="1" max="1" width="46.42578125" style="81" customWidth="1"/>
    <col min="2" max="3" width="19.42578125" style="81" customWidth="1"/>
    <col min="4" max="4" width="20.85546875" style="81" customWidth="1"/>
    <col min="5" max="16384" width="9.140625" style="81"/>
  </cols>
  <sheetData>
    <row r="1" spans="1:4" s="73" customFormat="1" ht="12.75" x14ac:dyDescent="0.2">
      <c r="A1" s="8"/>
      <c r="B1" s="8"/>
      <c r="C1" s="8"/>
      <c r="D1" s="9" t="s">
        <v>194</v>
      </c>
    </row>
    <row r="2" spans="1:4" s="73" customFormat="1" ht="12.75" x14ac:dyDescent="0.2">
      <c r="A2" s="8"/>
      <c r="B2" s="8"/>
      <c r="C2" s="8"/>
      <c r="D2" s="9"/>
    </row>
    <row r="3" spans="1:4" s="73" customFormat="1" ht="15.75" x14ac:dyDescent="0.2">
      <c r="A3" s="193" t="s">
        <v>830</v>
      </c>
      <c r="B3" s="193"/>
      <c r="C3" s="193"/>
      <c r="D3" s="193"/>
    </row>
    <row r="4" spans="1:4" s="73" customFormat="1" ht="15.75" x14ac:dyDescent="0.2">
      <c r="A4" s="183"/>
      <c r="B4" s="183"/>
      <c r="C4" s="183"/>
      <c r="D4" s="183"/>
    </row>
    <row r="5" spans="1:4" s="73" customFormat="1" ht="12.75" x14ac:dyDescent="0.2">
      <c r="A5" s="8"/>
      <c r="B5" s="8"/>
      <c r="C5" s="8"/>
      <c r="D5" s="10" t="s">
        <v>195</v>
      </c>
    </row>
    <row r="6" spans="1:4" ht="31.5" x14ac:dyDescent="0.2">
      <c r="A6" s="185" t="s">
        <v>202</v>
      </c>
      <c r="B6" s="185" t="s">
        <v>831</v>
      </c>
      <c r="C6" s="185" t="s">
        <v>832</v>
      </c>
      <c r="D6" s="185" t="s">
        <v>203</v>
      </c>
    </row>
    <row r="7" spans="1:4" x14ac:dyDescent="0.2">
      <c r="A7" s="11">
        <v>1</v>
      </c>
      <c r="B7" s="11">
        <v>2</v>
      </c>
      <c r="C7" s="11">
        <v>3</v>
      </c>
      <c r="D7" s="11">
        <v>4</v>
      </c>
    </row>
    <row r="8" spans="1:4" s="72" customFormat="1" ht="12.75" x14ac:dyDescent="0.2">
      <c r="A8" s="280" t="s">
        <v>196</v>
      </c>
      <c r="B8" s="281">
        <v>23135564.842999998</v>
      </c>
      <c r="C8" s="282"/>
      <c r="D8" s="282"/>
    </row>
    <row r="9" spans="1:4" ht="12" x14ac:dyDescent="0.2">
      <c r="A9" s="90" t="s">
        <v>197</v>
      </c>
      <c r="B9" s="241">
        <v>22889278.204</v>
      </c>
      <c r="C9" s="91"/>
      <c r="D9" s="68"/>
    </row>
    <row r="10" spans="1:4" s="39" customFormat="1" x14ac:dyDescent="0.2">
      <c r="A10" s="93" t="s">
        <v>198</v>
      </c>
      <c r="B10" s="242">
        <v>18886018.912999999</v>
      </c>
      <c r="C10" s="82"/>
      <c r="D10" s="70"/>
    </row>
    <row r="11" spans="1:4" x14ac:dyDescent="0.2">
      <c r="A11" s="93" t="s">
        <v>199</v>
      </c>
      <c r="B11" s="242">
        <v>330736.77500000002</v>
      </c>
      <c r="C11" s="82"/>
      <c r="D11" s="70"/>
    </row>
    <row r="12" spans="1:4" x14ac:dyDescent="0.2">
      <c r="A12" s="93" t="s">
        <v>200</v>
      </c>
      <c r="B12" s="242">
        <v>2200</v>
      </c>
      <c r="C12" s="82"/>
      <c r="D12" s="70"/>
    </row>
    <row r="13" spans="1:4" x14ac:dyDescent="0.2">
      <c r="A13" s="93" t="s">
        <v>833</v>
      </c>
      <c r="B13" s="242">
        <v>20375.447</v>
      </c>
      <c r="C13" s="82"/>
      <c r="D13" s="70"/>
    </row>
    <row r="14" spans="1:4" x14ac:dyDescent="0.2">
      <c r="A14" s="93" t="s">
        <v>201</v>
      </c>
      <c r="B14" s="242">
        <v>3649947.0690000001</v>
      </c>
      <c r="C14" s="82"/>
      <c r="D14" s="70"/>
    </row>
    <row r="15" spans="1:4" s="73" customFormat="1" ht="12.75" x14ac:dyDescent="0.2">
      <c r="A15" s="283" t="s">
        <v>220</v>
      </c>
      <c r="B15" s="281">
        <f>B16+B33+B44</f>
        <v>27730270</v>
      </c>
      <c r="C15" s="284"/>
      <c r="D15" s="284"/>
    </row>
    <row r="16" spans="1:4" ht="12" x14ac:dyDescent="0.2">
      <c r="A16" s="90" t="s">
        <v>204</v>
      </c>
      <c r="B16" s="241">
        <v>26275285.381999999</v>
      </c>
      <c r="C16" s="91"/>
      <c r="D16" s="69"/>
    </row>
    <row r="17" spans="1:4" x14ac:dyDescent="0.2">
      <c r="A17" s="88" t="s">
        <v>438</v>
      </c>
      <c r="B17" s="243">
        <v>1093005.452</v>
      </c>
      <c r="C17" s="89"/>
      <c r="D17" s="78"/>
    </row>
    <row r="18" spans="1:4" x14ac:dyDescent="0.2">
      <c r="A18" s="88" t="s">
        <v>206</v>
      </c>
      <c r="B18" s="243">
        <v>1427833.2150000001</v>
      </c>
      <c r="C18" s="89"/>
      <c r="D18" s="71"/>
    </row>
    <row r="19" spans="1:4" ht="22.5" x14ac:dyDescent="0.2">
      <c r="A19" s="88" t="s">
        <v>207</v>
      </c>
      <c r="B19" s="243">
        <v>1503838.0090000001</v>
      </c>
      <c r="C19" s="89"/>
      <c r="D19" s="71"/>
    </row>
    <row r="20" spans="1:4" x14ac:dyDescent="0.2">
      <c r="A20" s="88" t="s">
        <v>439</v>
      </c>
      <c r="B20" s="243">
        <v>812335.098</v>
      </c>
      <c r="C20" s="89"/>
      <c r="D20" s="89"/>
    </row>
    <row r="21" spans="1:4" x14ac:dyDescent="0.2">
      <c r="A21" s="88" t="s">
        <v>209</v>
      </c>
      <c r="B21" s="243">
        <v>2731840.0589999999</v>
      </c>
      <c r="C21" s="89"/>
      <c r="D21" s="89"/>
    </row>
    <row r="22" spans="1:4" x14ac:dyDescent="0.2">
      <c r="A22" s="88" t="s">
        <v>440</v>
      </c>
      <c r="B22" s="243">
        <v>6833009.5020000003</v>
      </c>
      <c r="C22" s="89"/>
      <c r="D22" s="89"/>
    </row>
    <row r="23" spans="1:4" x14ac:dyDescent="0.2">
      <c r="A23" s="88" t="s">
        <v>211</v>
      </c>
      <c r="B23" s="243">
        <v>95156.925000000003</v>
      </c>
      <c r="C23" s="89"/>
      <c r="D23" s="89"/>
    </row>
    <row r="24" spans="1:4" x14ac:dyDescent="0.2">
      <c r="A24" s="88" t="s">
        <v>441</v>
      </c>
      <c r="B24" s="243">
        <v>236604.465</v>
      </c>
      <c r="C24" s="89"/>
      <c r="D24" s="89"/>
    </row>
    <row r="25" spans="1:4" x14ac:dyDescent="0.2">
      <c r="A25" s="88" t="s">
        <v>442</v>
      </c>
      <c r="B25" s="243">
        <v>128415.451</v>
      </c>
      <c r="C25" s="89"/>
      <c r="D25" s="89"/>
    </row>
    <row r="26" spans="1:4" ht="33.75" x14ac:dyDescent="0.2">
      <c r="A26" s="88" t="s">
        <v>214</v>
      </c>
      <c r="B26" s="243">
        <v>708007.70400000003</v>
      </c>
      <c r="C26" s="89"/>
      <c r="D26" s="89"/>
    </row>
    <row r="27" spans="1:4" x14ac:dyDescent="0.2">
      <c r="A27" s="88" t="s">
        <v>215</v>
      </c>
      <c r="B27" s="243">
        <v>29050.311000000002</v>
      </c>
      <c r="C27" s="89"/>
      <c r="D27" s="89"/>
    </row>
    <row r="28" spans="1:4" x14ac:dyDescent="0.2">
      <c r="A28" s="88" t="s">
        <v>443</v>
      </c>
      <c r="B28" s="243">
        <v>911909.625</v>
      </c>
      <c r="C28" s="89"/>
      <c r="D28" s="89"/>
    </row>
    <row r="29" spans="1:4" x14ac:dyDescent="0.2">
      <c r="A29" s="88" t="s">
        <v>217</v>
      </c>
      <c r="B29" s="243">
        <v>1121478.102</v>
      </c>
      <c r="C29" s="89"/>
      <c r="D29" s="89"/>
    </row>
    <row r="30" spans="1:4" x14ac:dyDescent="0.2">
      <c r="A30" s="88" t="s">
        <v>444</v>
      </c>
      <c r="B30" s="243">
        <v>3471233.6310000001</v>
      </c>
      <c r="C30" s="89"/>
      <c r="D30" s="89"/>
    </row>
    <row r="31" spans="1:4" x14ac:dyDescent="0.2">
      <c r="A31" s="88" t="s">
        <v>219</v>
      </c>
      <c r="B31" s="243">
        <v>5171567.8329999996</v>
      </c>
      <c r="C31" s="89"/>
      <c r="D31" s="89"/>
    </row>
    <row r="32" spans="1:4" ht="12" x14ac:dyDescent="0.2">
      <c r="A32" s="90" t="s">
        <v>221</v>
      </c>
      <c r="B32" s="241">
        <v>858213.36100000003</v>
      </c>
      <c r="C32" s="91"/>
      <c r="D32" s="86"/>
    </row>
    <row r="33" spans="1:4" x14ac:dyDescent="0.2">
      <c r="A33" s="85" t="s">
        <v>222</v>
      </c>
      <c r="B33" s="241">
        <v>1104500</v>
      </c>
      <c r="C33" s="86"/>
      <c r="D33" s="86"/>
    </row>
    <row r="34" spans="1:4" x14ac:dyDescent="0.2">
      <c r="A34" s="244" t="s">
        <v>211</v>
      </c>
      <c r="B34" s="243">
        <v>25000</v>
      </c>
      <c r="C34" s="86"/>
      <c r="D34" s="86"/>
    </row>
    <row r="35" spans="1:4" x14ac:dyDescent="0.2">
      <c r="A35" s="244" t="s">
        <v>441</v>
      </c>
      <c r="B35" s="243">
        <v>71000</v>
      </c>
      <c r="C35" s="86"/>
      <c r="D35" s="86"/>
    </row>
    <row r="36" spans="1:4" x14ac:dyDescent="0.2">
      <c r="A36" s="244" t="s">
        <v>442</v>
      </c>
      <c r="B36" s="243">
        <v>25000</v>
      </c>
      <c r="C36" s="86"/>
      <c r="D36" s="86"/>
    </row>
    <row r="37" spans="1:4" ht="33.75" x14ac:dyDescent="0.2">
      <c r="A37" s="88" t="s">
        <v>214</v>
      </c>
      <c r="B37" s="243">
        <v>615000</v>
      </c>
      <c r="C37" s="89"/>
      <c r="D37" s="89"/>
    </row>
    <row r="38" spans="1:4" x14ac:dyDescent="0.2">
      <c r="A38" s="88" t="s">
        <v>215</v>
      </c>
      <c r="B38" s="243">
        <v>68500</v>
      </c>
      <c r="C38" s="89"/>
      <c r="D38" s="89"/>
    </row>
    <row r="39" spans="1:4" x14ac:dyDescent="0.2">
      <c r="A39" s="88" t="s">
        <v>443</v>
      </c>
      <c r="B39" s="243">
        <v>50000</v>
      </c>
      <c r="C39" s="89"/>
      <c r="D39" s="89"/>
    </row>
    <row r="40" spans="1:4" x14ac:dyDescent="0.2">
      <c r="A40" s="244" t="s">
        <v>217</v>
      </c>
      <c r="B40" s="243">
        <v>250000</v>
      </c>
      <c r="C40" s="89"/>
      <c r="D40" s="89"/>
    </row>
    <row r="41" spans="1:4" x14ac:dyDescent="0.2">
      <c r="A41" s="85" t="s">
        <v>223</v>
      </c>
      <c r="B41" s="241">
        <v>246286.639</v>
      </c>
      <c r="C41" s="86"/>
      <c r="D41" s="86"/>
    </row>
    <row r="42" spans="1:4" x14ac:dyDescent="0.2">
      <c r="A42" s="88" t="s">
        <v>224</v>
      </c>
      <c r="B42" s="243">
        <v>246286.639</v>
      </c>
      <c r="C42" s="89"/>
      <c r="D42" s="89"/>
    </row>
    <row r="43" spans="1:4" ht="24" x14ac:dyDescent="0.2">
      <c r="A43" s="90" t="s">
        <v>225</v>
      </c>
      <c r="B43" s="241">
        <v>350484.61800000002</v>
      </c>
      <c r="C43" s="91"/>
      <c r="D43" s="86"/>
    </row>
    <row r="44" spans="1:4" x14ac:dyDescent="0.2">
      <c r="A44" s="85" t="s">
        <v>226</v>
      </c>
      <c r="B44" s="241">
        <v>350484.61800000002</v>
      </c>
      <c r="C44" s="86"/>
      <c r="D44" s="86"/>
    </row>
    <row r="45" spans="1:4" x14ac:dyDescent="0.2">
      <c r="A45" s="88" t="s">
        <v>438</v>
      </c>
      <c r="B45" s="243">
        <v>21819.292000000001</v>
      </c>
      <c r="C45" s="89"/>
      <c r="D45" s="89"/>
    </row>
    <row r="46" spans="1:4" x14ac:dyDescent="0.2">
      <c r="A46" s="244" t="s">
        <v>441</v>
      </c>
      <c r="B46" s="243">
        <v>0</v>
      </c>
      <c r="C46" s="89"/>
      <c r="D46" s="89"/>
    </row>
    <row r="47" spans="1:4" ht="33.75" x14ac:dyDescent="0.2">
      <c r="A47" s="88" t="s">
        <v>214</v>
      </c>
      <c r="B47" s="243">
        <v>17557.807000000001</v>
      </c>
      <c r="C47" s="89"/>
      <c r="D47" s="89"/>
    </row>
    <row r="48" spans="1:4" x14ac:dyDescent="0.2">
      <c r="A48" s="88" t="s">
        <v>215</v>
      </c>
      <c r="B48" s="243">
        <v>261107.519</v>
      </c>
      <c r="C48" s="89"/>
      <c r="D48" s="89"/>
    </row>
    <row r="49" spans="1:4" x14ac:dyDescent="0.2">
      <c r="A49" s="244" t="s">
        <v>217</v>
      </c>
      <c r="B49" s="243">
        <v>50000</v>
      </c>
      <c r="C49" s="89"/>
      <c r="D49" s="89"/>
    </row>
    <row r="50" spans="1:4" ht="12" x14ac:dyDescent="0.2">
      <c r="A50" s="90" t="s">
        <v>445</v>
      </c>
      <c r="B50" s="160">
        <v>-4594705.1569999997</v>
      </c>
      <c r="C50" s="89"/>
      <c r="D50" s="89"/>
    </row>
    <row r="51" spans="1:4" ht="24" x14ac:dyDescent="0.2">
      <c r="A51" s="90" t="s">
        <v>446</v>
      </c>
      <c r="B51" s="160">
        <v>-9059225.1569999997</v>
      </c>
      <c r="C51" s="89"/>
      <c r="D51" s="89"/>
    </row>
    <row r="52" spans="1:4" ht="24" x14ac:dyDescent="0.2">
      <c r="A52" s="90" t="s">
        <v>447</v>
      </c>
      <c r="B52" s="160">
        <v>4594705.1569999997</v>
      </c>
      <c r="C52" s="89"/>
      <c r="D52" s="89"/>
    </row>
    <row r="53" spans="1:4" ht="12" x14ac:dyDescent="0.2">
      <c r="A53" s="85" t="s">
        <v>227</v>
      </c>
      <c r="B53" s="160">
        <v>8720534.3359999992</v>
      </c>
      <c r="C53" s="89"/>
      <c r="D53" s="89"/>
    </row>
    <row r="54" spans="1:4" ht="12" x14ac:dyDescent="0.2">
      <c r="A54" s="88" t="s">
        <v>228</v>
      </c>
      <c r="B54" s="160">
        <v>8720534.3359999992</v>
      </c>
      <c r="C54" s="89"/>
      <c r="D54" s="89"/>
    </row>
    <row r="55" spans="1:4" ht="12" x14ac:dyDescent="0.2">
      <c r="A55" s="85" t="s">
        <v>229</v>
      </c>
      <c r="B55" s="241">
        <v>4125829.179</v>
      </c>
      <c r="C55" s="91"/>
      <c r="D55" s="86"/>
    </row>
    <row r="56" spans="1:4" ht="12" x14ac:dyDescent="0.2">
      <c r="A56" s="88" t="s">
        <v>230</v>
      </c>
      <c r="B56" s="242">
        <v>4125829.179</v>
      </c>
      <c r="C56" s="91"/>
      <c r="D56" s="86"/>
    </row>
    <row r="57" spans="1:4" ht="21" x14ac:dyDescent="0.2">
      <c r="A57" s="85" t="s">
        <v>231</v>
      </c>
      <c r="B57" s="86"/>
      <c r="C57" s="86"/>
      <c r="D57" s="86"/>
    </row>
    <row r="58" spans="1:4" ht="24" x14ac:dyDescent="0.2">
      <c r="A58" s="90" t="s">
        <v>232</v>
      </c>
      <c r="B58" s="91"/>
      <c r="C58" s="86"/>
      <c r="D58" s="86"/>
    </row>
    <row r="59" spans="1:4" ht="21" x14ac:dyDescent="0.2">
      <c r="A59" s="85" t="s">
        <v>233</v>
      </c>
      <c r="B59" s="86"/>
      <c r="C59" s="86"/>
      <c r="D59" s="86"/>
    </row>
    <row r="60" spans="1:4" ht="21" x14ac:dyDescent="0.2">
      <c r="A60" s="85" t="s">
        <v>234</v>
      </c>
      <c r="B60" s="86"/>
      <c r="C60" s="67"/>
    </row>
    <row r="61" spans="1:4" ht="27" customHeight="1" x14ac:dyDescent="0.2">
      <c r="A61" s="81" t="s">
        <v>834</v>
      </c>
      <c r="C61" s="82"/>
    </row>
  </sheetData>
  <mergeCells count="1">
    <mergeCell ref="A3:D3"/>
  </mergeCells>
  <printOptions horizontalCentered="1"/>
  <pageMargins left="0.19685039370078741" right="0.19685039370078741" top="0.54" bottom="0.46" header="0.39370078740157483" footer="0.19685039370078741"/>
  <pageSetup paperSize="9" scale="94" fitToHeight="0" orientation="portrait" r:id="rId1"/>
  <headerFooter alignWithMargins="0">
    <oddFooter>&amp;R&amp;8&amp;С</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rgb="FF00B050"/>
    <pageSetUpPr fitToPage="1"/>
  </sheetPr>
  <dimension ref="A1:M62"/>
  <sheetViews>
    <sheetView zoomScaleNormal="100" workbookViewId="0">
      <selection activeCell="C24" sqref="C24"/>
    </sheetView>
  </sheetViews>
  <sheetFormatPr defaultColWidth="9.140625" defaultRowHeight="11.25" x14ac:dyDescent="0.2"/>
  <cols>
    <col min="1" max="1" width="45.28515625" style="81" customWidth="1"/>
    <col min="2" max="3" width="16" style="81" customWidth="1"/>
    <col min="4" max="4" width="15.7109375" style="81" customWidth="1"/>
    <col min="5" max="6" width="14.7109375" style="81" customWidth="1"/>
    <col min="7" max="7" width="14.85546875" style="81" bestFit="1" customWidth="1"/>
    <col min="8" max="8" width="9.5703125" style="81" customWidth="1"/>
    <col min="9" max="9" width="9.7109375" style="81" customWidth="1"/>
    <col min="10" max="11" width="9.140625" style="81"/>
    <col min="12" max="12" width="13.5703125" style="81" customWidth="1"/>
    <col min="13" max="16384" width="9.140625" style="81"/>
  </cols>
  <sheetData>
    <row r="1" spans="1:13" s="73" customFormat="1" ht="12.75" x14ac:dyDescent="0.2">
      <c r="A1" s="8"/>
      <c r="B1" s="8"/>
      <c r="C1" s="8"/>
      <c r="D1" s="8"/>
      <c r="E1" s="8"/>
      <c r="F1" s="8"/>
      <c r="G1" s="8"/>
      <c r="H1" s="12"/>
      <c r="I1" s="9" t="s">
        <v>235</v>
      </c>
    </row>
    <row r="2" spans="1:13" s="73" customFormat="1" ht="12.75" x14ac:dyDescent="0.2">
      <c r="A2" s="8"/>
      <c r="B2" s="8"/>
      <c r="C2" s="8"/>
      <c r="D2" s="8"/>
      <c r="E2" s="8"/>
      <c r="F2" s="8"/>
      <c r="G2" s="8"/>
      <c r="H2" s="12"/>
      <c r="I2" s="9"/>
    </row>
    <row r="3" spans="1:13" s="73" customFormat="1" ht="15.75" x14ac:dyDescent="0.2">
      <c r="A3" s="194" t="s">
        <v>835</v>
      </c>
      <c r="B3" s="194"/>
      <c r="C3" s="194"/>
      <c r="D3" s="194"/>
      <c r="E3" s="194"/>
      <c r="F3" s="194"/>
      <c r="G3" s="194"/>
      <c r="H3" s="194"/>
      <c r="I3" s="194"/>
    </row>
    <row r="4" spans="1:13" s="73" customFormat="1" ht="15.75" x14ac:dyDescent="0.2">
      <c r="A4" s="184"/>
      <c r="B4" s="184"/>
      <c r="C4" s="184"/>
      <c r="D4" s="184"/>
      <c r="E4" s="184"/>
      <c r="F4" s="184"/>
      <c r="G4" s="184"/>
      <c r="H4" s="184"/>
      <c r="I4" s="184"/>
    </row>
    <row r="5" spans="1:13" s="73" customFormat="1" ht="12.75" x14ac:dyDescent="0.2">
      <c r="A5" s="8"/>
      <c r="B5" s="8"/>
      <c r="C5" s="8"/>
      <c r="D5" s="8"/>
      <c r="E5" s="8"/>
      <c r="F5" s="8"/>
      <c r="G5" s="8"/>
      <c r="H5" s="8"/>
      <c r="I5" s="10" t="s">
        <v>195</v>
      </c>
    </row>
    <row r="6" spans="1:13" s="73" customFormat="1" ht="25.5" customHeight="1" x14ac:dyDescent="0.2">
      <c r="A6" s="195" t="s">
        <v>202</v>
      </c>
      <c r="B6" s="195" t="s">
        <v>836</v>
      </c>
      <c r="C6" s="195" t="s">
        <v>837</v>
      </c>
      <c r="D6" s="195" t="s">
        <v>838</v>
      </c>
      <c r="E6" s="195"/>
      <c r="F6" s="195" t="s">
        <v>839</v>
      </c>
      <c r="G6" s="195" t="s">
        <v>840</v>
      </c>
      <c r="H6" s="195" t="s">
        <v>238</v>
      </c>
      <c r="I6" s="195" t="s">
        <v>239</v>
      </c>
    </row>
    <row r="7" spans="1:13" ht="30" customHeight="1" x14ac:dyDescent="0.2">
      <c r="A7" s="195"/>
      <c r="B7" s="195"/>
      <c r="C7" s="195"/>
      <c r="D7" s="185" t="s">
        <v>237</v>
      </c>
      <c r="E7" s="185" t="s">
        <v>236</v>
      </c>
      <c r="F7" s="195"/>
      <c r="G7" s="195"/>
      <c r="H7" s="195"/>
      <c r="I7" s="195"/>
    </row>
    <row r="8" spans="1:13" x14ac:dyDescent="0.2">
      <c r="A8" s="11">
        <v>1</v>
      </c>
      <c r="B8" s="11">
        <v>2</v>
      </c>
      <c r="C8" s="11">
        <v>3</v>
      </c>
      <c r="D8" s="11">
        <v>4</v>
      </c>
      <c r="E8" s="11">
        <v>5</v>
      </c>
      <c r="F8" s="11">
        <v>6</v>
      </c>
      <c r="G8" s="11">
        <v>7</v>
      </c>
      <c r="H8" s="11">
        <v>8</v>
      </c>
      <c r="I8" s="11">
        <v>9</v>
      </c>
    </row>
    <row r="9" spans="1:13" s="72" customFormat="1" ht="12.75" x14ac:dyDescent="0.2">
      <c r="A9" s="280" t="s">
        <v>196</v>
      </c>
      <c r="B9" s="281">
        <f>B10+B42</f>
        <v>23135564.842999998</v>
      </c>
      <c r="C9" s="281">
        <f t="shared" ref="C9:G9" si="0">C10+C42</f>
        <v>23135564.842999998</v>
      </c>
      <c r="D9" s="281">
        <f t="shared" si="0"/>
        <v>10916952.492999999</v>
      </c>
      <c r="E9" s="281">
        <f t="shared" si="0"/>
        <v>0</v>
      </c>
      <c r="F9" s="281">
        <f t="shared" si="0"/>
        <v>0</v>
      </c>
      <c r="G9" s="281">
        <f t="shared" si="0"/>
        <v>11027982.278694492</v>
      </c>
      <c r="H9" s="284">
        <f>IF(D9=0,0,G9/D9*100)</f>
        <v>101.01704011046751</v>
      </c>
      <c r="I9" s="284">
        <f>+G9/C9*100</f>
        <v>47.666795055713401</v>
      </c>
      <c r="M9" s="150"/>
    </row>
    <row r="10" spans="1:13" ht="12.75" x14ac:dyDescent="0.2">
      <c r="A10" s="90" t="s">
        <v>197</v>
      </c>
      <c r="B10" s="245">
        <v>22889278.204</v>
      </c>
      <c r="C10" s="245">
        <v>22889278.204</v>
      </c>
      <c r="D10" s="245">
        <v>10811074.407</v>
      </c>
      <c r="E10" s="86">
        <v>0</v>
      </c>
      <c r="F10" s="86">
        <v>0</v>
      </c>
      <c r="G10" s="245">
        <v>10886906.402103001</v>
      </c>
      <c r="H10" s="86">
        <f t="shared" ref="H10:H15" si="1">IF(D10=0,0,G10/D10*100)</f>
        <v>100.70142885201032</v>
      </c>
      <c r="I10" s="86">
        <f t="shared" ref="I10:I43" si="2">+G10/C10*100</f>
        <v>47.563345183162951</v>
      </c>
      <c r="M10" s="150"/>
    </row>
    <row r="11" spans="1:13" s="39" customFormat="1" ht="12.75" x14ac:dyDescent="0.2">
      <c r="A11" s="93" t="s">
        <v>198</v>
      </c>
      <c r="B11" s="246">
        <v>18886018.912999999</v>
      </c>
      <c r="C11" s="246">
        <v>18886018.912999999</v>
      </c>
      <c r="D11" s="246">
        <v>8331573.1009999998</v>
      </c>
      <c r="E11" s="82">
        <v>0</v>
      </c>
      <c r="F11" s="82">
        <v>0</v>
      </c>
      <c r="G11" s="246">
        <v>8360579.5861122301</v>
      </c>
      <c r="H11" s="82">
        <f t="shared" si="1"/>
        <v>100.34815136062059</v>
      </c>
      <c r="I11" s="82">
        <f t="shared" si="2"/>
        <v>44.268618095883141</v>
      </c>
      <c r="M11" s="150"/>
    </row>
    <row r="12" spans="1:13" ht="12.75" x14ac:dyDescent="0.2">
      <c r="A12" s="93" t="s">
        <v>199</v>
      </c>
      <c r="B12" s="246">
        <v>330736.77500000002</v>
      </c>
      <c r="C12" s="246">
        <v>330736.77500000002</v>
      </c>
      <c r="D12" s="246">
        <v>158683.568</v>
      </c>
      <c r="E12" s="82">
        <v>0</v>
      </c>
      <c r="F12" s="82">
        <v>0</v>
      </c>
      <c r="G12" s="246">
        <v>182067.15318266003</v>
      </c>
      <c r="H12" s="82">
        <f t="shared" si="1"/>
        <v>114.73598399467551</v>
      </c>
      <c r="I12" s="82">
        <f t="shared" si="2"/>
        <v>55.048959458064509</v>
      </c>
      <c r="M12" s="150"/>
    </row>
    <row r="13" spans="1:13" ht="16.5" customHeight="1" x14ac:dyDescent="0.2">
      <c r="A13" s="93" t="s">
        <v>200</v>
      </c>
      <c r="B13" s="246">
        <v>2200</v>
      </c>
      <c r="C13" s="246">
        <v>2200</v>
      </c>
      <c r="D13" s="246">
        <v>850</v>
      </c>
      <c r="E13" s="82">
        <v>0</v>
      </c>
      <c r="F13" s="82">
        <v>0</v>
      </c>
      <c r="G13" s="246">
        <v>471.551624</v>
      </c>
      <c r="H13" s="82">
        <f t="shared" si="1"/>
        <v>55.476661647058819</v>
      </c>
      <c r="I13" s="82">
        <f t="shared" si="2"/>
        <v>21.434164727272726</v>
      </c>
      <c r="M13" s="150"/>
    </row>
    <row r="14" spans="1:13" ht="16.5" customHeight="1" x14ac:dyDescent="0.2">
      <c r="A14" s="93" t="s">
        <v>833</v>
      </c>
      <c r="B14" s="246">
        <v>20375.447</v>
      </c>
      <c r="C14" s="246">
        <v>20375.447</v>
      </c>
      <c r="D14" s="246">
        <v>5093.8609999999999</v>
      </c>
      <c r="E14" s="82"/>
      <c r="F14" s="82"/>
      <c r="G14" s="246">
        <v>3593.4669612900002</v>
      </c>
      <c r="H14" s="82">
        <f t="shared" si="1"/>
        <v>70.545053374836897</v>
      </c>
      <c r="I14" s="82">
        <f t="shared" si="2"/>
        <v>17.636260747015758</v>
      </c>
      <c r="M14" s="150"/>
    </row>
    <row r="15" spans="1:13" ht="12.75" x14ac:dyDescent="0.2">
      <c r="A15" s="93" t="s">
        <v>201</v>
      </c>
      <c r="B15" s="246">
        <v>3649947.0690000001</v>
      </c>
      <c r="C15" s="246">
        <v>3649947.0690000001</v>
      </c>
      <c r="D15" s="246">
        <v>2314873.8769999999</v>
      </c>
      <c r="E15" s="82">
        <v>0</v>
      </c>
      <c r="F15" s="82">
        <v>0</v>
      </c>
      <c r="G15" s="246">
        <v>2340194.6442227997</v>
      </c>
      <c r="H15" s="82">
        <f t="shared" si="1"/>
        <v>101.09382923512078</v>
      </c>
      <c r="I15" s="82">
        <f t="shared" si="2"/>
        <v>64.11585154477207</v>
      </c>
      <c r="M15" s="150"/>
    </row>
    <row r="16" spans="1:13" s="73" customFormat="1" ht="12.75" x14ac:dyDescent="0.2">
      <c r="A16" s="283" t="s">
        <v>220</v>
      </c>
      <c r="B16" s="281">
        <f>B17+B34+B45</f>
        <v>27730270</v>
      </c>
      <c r="C16" s="281">
        <f t="shared" ref="C16:G16" si="3">C17+C34+C45</f>
        <v>27730614.969000001</v>
      </c>
      <c r="D16" s="281">
        <f t="shared" si="3"/>
        <v>13213905.241200002</v>
      </c>
      <c r="E16" s="281">
        <f t="shared" si="3"/>
        <v>17702642.968899999</v>
      </c>
      <c r="F16" s="281">
        <f t="shared" si="3"/>
        <v>14191263.45086479</v>
      </c>
      <c r="G16" s="281">
        <f t="shared" si="3"/>
        <v>13162411.859344589</v>
      </c>
      <c r="H16" s="284">
        <f>IF(D16=0,0,G16/D16*100)</f>
        <v>99.610309133329793</v>
      </c>
      <c r="I16" s="284">
        <f t="shared" si="2"/>
        <v>47.465272133556439</v>
      </c>
      <c r="M16" s="150"/>
    </row>
    <row r="17" spans="1:13" ht="12.75" x14ac:dyDescent="0.2">
      <c r="A17" s="90" t="s">
        <v>204</v>
      </c>
      <c r="B17" s="241">
        <v>26275285.381999999</v>
      </c>
      <c r="C17" s="241">
        <v>26229339.124000002</v>
      </c>
      <c r="D17" s="241">
        <v>12649043.645200001</v>
      </c>
      <c r="E17" s="241">
        <v>16814768.321899999</v>
      </c>
      <c r="F17" s="241">
        <v>13626401.854978001</v>
      </c>
      <c r="G17" s="241">
        <v>12597550.263457799</v>
      </c>
      <c r="H17" s="91">
        <f t="shared" ref="H17:H43" si="4">IF(D17=0,0,G17/D17*100)</f>
        <v>99.59290691702418</v>
      </c>
      <c r="I17" s="91">
        <f t="shared" si="2"/>
        <v>48.028469966027338</v>
      </c>
      <c r="M17" s="150"/>
    </row>
    <row r="18" spans="1:13" ht="12.75" x14ac:dyDescent="0.2">
      <c r="A18" s="88" t="s">
        <v>438</v>
      </c>
      <c r="B18" s="243">
        <v>1093005.452</v>
      </c>
      <c r="C18" s="243">
        <v>1462564.2800999999</v>
      </c>
      <c r="D18" s="243">
        <v>710588.38260000001</v>
      </c>
      <c r="E18" s="243">
        <v>1090950.9055000001</v>
      </c>
      <c r="F18" s="243">
        <v>922609.07483116898</v>
      </c>
      <c r="G18" s="243">
        <v>699145.74605567893</v>
      </c>
      <c r="H18" s="89">
        <f t="shared" si="4"/>
        <v>98.389695522117435</v>
      </c>
      <c r="I18" s="89">
        <f t="shared" si="2"/>
        <v>47.802736301468833</v>
      </c>
      <c r="M18" s="150"/>
    </row>
    <row r="19" spans="1:13" ht="12.75" x14ac:dyDescent="0.2">
      <c r="A19" s="88" t="s">
        <v>206</v>
      </c>
      <c r="B19" s="243">
        <v>1427833.2150000001</v>
      </c>
      <c r="C19" s="243">
        <v>1384394.672</v>
      </c>
      <c r="D19" s="243">
        <v>725927.50699999998</v>
      </c>
      <c r="E19" s="243">
        <v>891262.70400000003</v>
      </c>
      <c r="F19" s="243">
        <v>754003.31463471998</v>
      </c>
      <c r="G19" s="243">
        <v>723621.45977699989</v>
      </c>
      <c r="H19" s="89">
        <f t="shared" si="4"/>
        <v>99.682330921371175</v>
      </c>
      <c r="I19" s="89">
        <f t="shared" si="2"/>
        <v>52.269881877803115</v>
      </c>
      <c r="M19" s="150"/>
    </row>
    <row r="20" spans="1:13" ht="22.5" x14ac:dyDescent="0.2">
      <c r="A20" s="88" t="s">
        <v>207</v>
      </c>
      <c r="B20" s="243">
        <v>1503838.0090000001</v>
      </c>
      <c r="C20" s="243">
        <v>1532497.9609000001</v>
      </c>
      <c r="D20" s="243">
        <v>698217.2047</v>
      </c>
      <c r="E20" s="243">
        <v>983524.16339999996</v>
      </c>
      <c r="F20" s="243">
        <v>785174.71747362998</v>
      </c>
      <c r="G20" s="243">
        <v>670997.97800203005</v>
      </c>
      <c r="H20" s="89">
        <f t="shared" si="4"/>
        <v>96.101610427994956</v>
      </c>
      <c r="I20" s="89">
        <f t="shared" si="2"/>
        <v>43.784591896485701</v>
      </c>
      <c r="M20" s="150"/>
    </row>
    <row r="21" spans="1:13" ht="12.75" x14ac:dyDescent="0.2">
      <c r="A21" s="88" t="s">
        <v>439</v>
      </c>
      <c r="B21" s="243">
        <v>812335.098</v>
      </c>
      <c r="C21" s="243">
        <v>816848.59</v>
      </c>
      <c r="D21" s="243">
        <v>400854.69620000001</v>
      </c>
      <c r="E21" s="243">
        <v>495488.32310000004</v>
      </c>
      <c r="F21" s="243">
        <v>487112.34188882</v>
      </c>
      <c r="G21" s="243">
        <v>399907.15662256</v>
      </c>
      <c r="H21" s="89">
        <f t="shared" si="4"/>
        <v>99.76362018795777</v>
      </c>
      <c r="I21" s="89">
        <f t="shared" si="2"/>
        <v>48.957317368027773</v>
      </c>
      <c r="M21" s="150"/>
    </row>
    <row r="22" spans="1:13" ht="12.75" x14ac:dyDescent="0.2">
      <c r="A22" s="88" t="s">
        <v>209</v>
      </c>
      <c r="B22" s="243">
        <v>2731840.0589999999</v>
      </c>
      <c r="C22" s="243">
        <v>2535572.6770000001</v>
      </c>
      <c r="D22" s="243">
        <v>739373.45799999998</v>
      </c>
      <c r="E22" s="243">
        <v>871298.14870000002</v>
      </c>
      <c r="F22" s="243">
        <v>795494.70952499995</v>
      </c>
      <c r="G22" s="243">
        <v>738335.98791419994</v>
      </c>
      <c r="H22" s="89">
        <f t="shared" si="4"/>
        <v>99.859682535993869</v>
      </c>
      <c r="I22" s="89">
        <f t="shared" si="2"/>
        <v>29.119101756048778</v>
      </c>
      <c r="M22" s="150"/>
    </row>
    <row r="23" spans="1:13" ht="14.25" customHeight="1" x14ac:dyDescent="0.2">
      <c r="A23" s="88" t="s">
        <v>440</v>
      </c>
      <c r="B23" s="243">
        <v>6833009.5020000003</v>
      </c>
      <c r="C23" s="243">
        <v>6833010.2206999995</v>
      </c>
      <c r="D23" s="243">
        <v>3379603.2714</v>
      </c>
      <c r="E23" s="243">
        <v>3398412.5418000002</v>
      </c>
      <c r="F23" s="243">
        <v>3394567.2493912103</v>
      </c>
      <c r="G23" s="243">
        <v>3379514.2132862201</v>
      </c>
      <c r="H23" s="89">
        <f t="shared" si="4"/>
        <v>99.997364835259404</v>
      </c>
      <c r="I23" s="89">
        <f t="shared" si="2"/>
        <v>49.458644201179169</v>
      </c>
      <c r="M23" s="150"/>
    </row>
    <row r="24" spans="1:13" ht="12.75" x14ac:dyDescent="0.2">
      <c r="A24" s="88" t="s">
        <v>211</v>
      </c>
      <c r="B24" s="243">
        <v>95156.925000000003</v>
      </c>
      <c r="C24" s="243">
        <v>95156.925000000003</v>
      </c>
      <c r="D24" s="243">
        <v>57146.383999999998</v>
      </c>
      <c r="E24" s="243">
        <v>94222.150999999998</v>
      </c>
      <c r="F24" s="243">
        <v>58423.294999990001</v>
      </c>
      <c r="G24" s="243">
        <v>57146.383399999999</v>
      </c>
      <c r="H24" s="89">
        <f t="shared" si="4"/>
        <v>99.999998950064807</v>
      </c>
      <c r="I24" s="89">
        <f t="shared" si="2"/>
        <v>60.05488659916238</v>
      </c>
      <c r="M24" s="150"/>
    </row>
    <row r="25" spans="1:13" ht="12" customHeight="1" x14ac:dyDescent="0.2">
      <c r="A25" s="88" t="s">
        <v>441</v>
      </c>
      <c r="B25" s="243">
        <v>236604.465</v>
      </c>
      <c r="C25" s="243">
        <v>262741.80109999998</v>
      </c>
      <c r="D25" s="243">
        <v>122464.16859999999</v>
      </c>
      <c r="E25" s="243">
        <v>235846.84760000001</v>
      </c>
      <c r="F25" s="243">
        <v>212448.17856701999</v>
      </c>
      <c r="G25" s="243">
        <v>121645.68479101</v>
      </c>
      <c r="H25" s="89">
        <f t="shared" si="4"/>
        <v>99.33165445995607</v>
      </c>
      <c r="I25" s="89">
        <f>+G25/C25*100</f>
        <v>46.298565466829331</v>
      </c>
      <c r="M25" s="150"/>
    </row>
    <row r="26" spans="1:13" ht="9" customHeight="1" x14ac:dyDescent="0.2">
      <c r="A26" s="88" t="s">
        <v>442</v>
      </c>
      <c r="B26" s="243">
        <v>128415.451</v>
      </c>
      <c r="C26" s="243">
        <v>127971.58500000001</v>
      </c>
      <c r="D26" s="243">
        <v>62721.175499999998</v>
      </c>
      <c r="E26" s="243">
        <v>114606.21340000001</v>
      </c>
      <c r="F26" s="243">
        <v>73128.727489319994</v>
      </c>
      <c r="G26" s="243">
        <v>62449.784469279999</v>
      </c>
      <c r="H26" s="89">
        <f t="shared" si="4"/>
        <v>99.567305573346601</v>
      </c>
      <c r="I26" s="89">
        <f t="shared" si="2"/>
        <v>48.799727274832136</v>
      </c>
      <c r="M26" s="150"/>
    </row>
    <row r="27" spans="1:13" ht="36" customHeight="1" x14ac:dyDescent="0.2">
      <c r="A27" s="88" t="s">
        <v>214</v>
      </c>
      <c r="B27" s="243">
        <v>708007.70400000003</v>
      </c>
      <c r="C27" s="243">
        <v>731735.87789999996</v>
      </c>
      <c r="D27" s="243">
        <v>219072.74739999999</v>
      </c>
      <c r="E27" s="243">
        <v>422337.88889999996</v>
      </c>
      <c r="F27" s="243">
        <v>341032.02638058004</v>
      </c>
      <c r="G27" s="243">
        <v>216382.86248706002</v>
      </c>
      <c r="H27" s="89">
        <f t="shared" si="4"/>
        <v>98.772149916014612</v>
      </c>
      <c r="I27" s="89">
        <f t="shared" si="2"/>
        <v>29.571170284564236</v>
      </c>
      <c r="M27" s="150"/>
    </row>
    <row r="28" spans="1:13" ht="13.5" customHeight="1" x14ac:dyDescent="0.2">
      <c r="A28" s="88" t="s">
        <v>215</v>
      </c>
      <c r="B28" s="243">
        <v>29050.311000000002</v>
      </c>
      <c r="C28" s="243">
        <v>29050.311000000002</v>
      </c>
      <c r="D28" s="243">
        <v>12172.0303</v>
      </c>
      <c r="E28" s="243">
        <v>29050.311000000002</v>
      </c>
      <c r="F28" s="243">
        <v>16554.62489499</v>
      </c>
      <c r="G28" s="243">
        <v>10481.581985500001</v>
      </c>
      <c r="H28" s="89">
        <f t="shared" si="4"/>
        <v>86.112026729838163</v>
      </c>
      <c r="I28" s="89">
        <f t="shared" si="2"/>
        <v>36.080790961239622</v>
      </c>
      <c r="M28" s="150"/>
    </row>
    <row r="29" spans="1:13" ht="12.75" x14ac:dyDescent="0.2">
      <c r="A29" s="88" t="s">
        <v>443</v>
      </c>
      <c r="B29" s="243">
        <v>911909.625</v>
      </c>
      <c r="C29" s="243">
        <v>892285.83200000005</v>
      </c>
      <c r="D29" s="243">
        <v>446730.48450000002</v>
      </c>
      <c r="E29" s="243">
        <v>704293.28489999997</v>
      </c>
      <c r="F29" s="243">
        <v>682950.96859703003</v>
      </c>
      <c r="G29" s="243">
        <v>446351.4781675</v>
      </c>
      <c r="H29" s="89">
        <f t="shared" si="4"/>
        <v>99.915159957591825</v>
      </c>
      <c r="I29" s="89">
        <f t="shared" si="2"/>
        <v>50.023373918986536</v>
      </c>
      <c r="M29" s="150"/>
    </row>
    <row r="30" spans="1:13" ht="12.75" x14ac:dyDescent="0.2">
      <c r="A30" s="88" t="s">
        <v>217</v>
      </c>
      <c r="B30" s="243">
        <v>1121478.102</v>
      </c>
      <c r="C30" s="243">
        <v>882706.92729999998</v>
      </c>
      <c r="D30" s="243">
        <v>153853.52369999999</v>
      </c>
      <c r="E30" s="243">
        <v>226150.55419999998</v>
      </c>
      <c r="F30" s="243">
        <v>182574.78407727001</v>
      </c>
      <c r="G30" s="243">
        <v>151251.33527251999</v>
      </c>
      <c r="H30" s="89">
        <f t="shared" si="4"/>
        <v>98.30865854424367</v>
      </c>
      <c r="I30" s="89">
        <f t="shared" si="2"/>
        <v>17.134943727604298</v>
      </c>
      <c r="M30" s="150"/>
    </row>
    <row r="31" spans="1:13" ht="12.75" x14ac:dyDescent="0.2">
      <c r="A31" s="88" t="s">
        <v>444</v>
      </c>
      <c r="B31" s="243">
        <v>3471233.6310000001</v>
      </c>
      <c r="C31" s="243">
        <v>3471233.6310000001</v>
      </c>
      <c r="D31" s="243">
        <v>2085747.2204</v>
      </c>
      <c r="E31" s="243">
        <v>2085756.4514000001</v>
      </c>
      <c r="F31" s="243">
        <v>2085756.4513272101</v>
      </c>
      <c r="G31" s="243">
        <v>2085747.2203272099</v>
      </c>
      <c r="H31" s="89">
        <f t="shared" si="4"/>
        <v>99.999999996510127</v>
      </c>
      <c r="I31" s="89">
        <f t="shared" si="2"/>
        <v>60.086627465819511</v>
      </c>
      <c r="M31" s="150"/>
    </row>
    <row r="32" spans="1:13" ht="12.75" x14ac:dyDescent="0.2">
      <c r="A32" s="88" t="s">
        <v>219</v>
      </c>
      <c r="B32" s="243">
        <v>5171567.8329999996</v>
      </c>
      <c r="C32" s="243">
        <v>5171567.8329999996</v>
      </c>
      <c r="D32" s="243">
        <v>2834571.3909</v>
      </c>
      <c r="E32" s="243">
        <v>5171567.8329999996</v>
      </c>
      <c r="F32" s="243">
        <v>2834571.3909</v>
      </c>
      <c r="G32" s="243">
        <v>2834571.3909</v>
      </c>
      <c r="H32" s="89">
        <f t="shared" si="4"/>
        <v>100</v>
      </c>
      <c r="I32" s="89">
        <f t="shared" si="2"/>
        <v>54.810677969115609</v>
      </c>
      <c r="M32" s="150"/>
    </row>
    <row r="33" spans="1:13" ht="12.75" x14ac:dyDescent="0.2">
      <c r="A33" s="90" t="s">
        <v>221</v>
      </c>
      <c r="B33" s="241">
        <v>858213.36100000003</v>
      </c>
      <c r="C33" s="241">
        <v>858213.36100000003</v>
      </c>
      <c r="D33" s="241">
        <v>241921.91399999999</v>
      </c>
      <c r="E33" s="241">
        <v>0</v>
      </c>
      <c r="F33" s="241">
        <v>0</v>
      </c>
      <c r="G33" s="241">
        <v>206724.12340851</v>
      </c>
      <c r="H33" s="91">
        <f t="shared" si="4"/>
        <v>85.450763839653661</v>
      </c>
      <c r="I33" s="91">
        <f t="shared" si="2"/>
        <v>24.087730720905192</v>
      </c>
      <c r="M33" s="150"/>
    </row>
    <row r="34" spans="1:13" ht="12.75" x14ac:dyDescent="0.2">
      <c r="A34" s="85" t="s">
        <v>222</v>
      </c>
      <c r="B34" s="241">
        <v>1104500</v>
      </c>
      <c r="C34" s="241">
        <v>1104500</v>
      </c>
      <c r="D34" s="241">
        <v>347800</v>
      </c>
      <c r="E34" s="241">
        <v>613500</v>
      </c>
      <c r="F34" s="241">
        <v>347800</v>
      </c>
      <c r="G34" s="241">
        <v>347800</v>
      </c>
      <c r="H34" s="86">
        <f t="shared" si="4"/>
        <v>100</v>
      </c>
      <c r="I34" s="86">
        <f t="shared" si="2"/>
        <v>31.48936170212766</v>
      </c>
      <c r="M34" s="150"/>
    </row>
    <row r="35" spans="1:13" ht="12.75" x14ac:dyDescent="0.2">
      <c r="A35" s="247" t="s">
        <v>211</v>
      </c>
      <c r="B35" s="243">
        <v>25000</v>
      </c>
      <c r="C35" s="243">
        <v>25000</v>
      </c>
      <c r="D35" s="243">
        <v>12500</v>
      </c>
      <c r="E35" s="243">
        <v>25000</v>
      </c>
      <c r="F35" s="243">
        <v>12500</v>
      </c>
      <c r="G35" s="243">
        <v>12500</v>
      </c>
      <c r="H35" s="86">
        <f t="shared" si="4"/>
        <v>100</v>
      </c>
      <c r="I35" s="86">
        <f t="shared" si="2"/>
        <v>50</v>
      </c>
      <c r="M35" s="150"/>
    </row>
    <row r="36" spans="1:13" ht="12.75" x14ac:dyDescent="0.2">
      <c r="A36" s="247" t="s">
        <v>441</v>
      </c>
      <c r="B36" s="243">
        <v>71000</v>
      </c>
      <c r="C36" s="243">
        <v>71000</v>
      </c>
      <c r="D36" s="243">
        <v>0</v>
      </c>
      <c r="E36" s="243">
        <v>71000</v>
      </c>
      <c r="F36" s="243">
        <v>0</v>
      </c>
      <c r="G36" s="243">
        <v>0</v>
      </c>
      <c r="H36" s="86">
        <f t="shared" si="4"/>
        <v>0</v>
      </c>
      <c r="I36" s="86">
        <f t="shared" si="2"/>
        <v>0</v>
      </c>
      <c r="M36" s="150"/>
    </row>
    <row r="37" spans="1:13" ht="12.75" x14ac:dyDescent="0.2">
      <c r="A37" s="247" t="s">
        <v>442</v>
      </c>
      <c r="B37" s="243">
        <v>25000</v>
      </c>
      <c r="C37" s="243">
        <v>25000</v>
      </c>
      <c r="D37" s="243">
        <v>25000</v>
      </c>
      <c r="E37" s="243">
        <v>25000</v>
      </c>
      <c r="F37" s="243">
        <v>25000</v>
      </c>
      <c r="G37" s="243">
        <v>25000</v>
      </c>
      <c r="H37" s="86">
        <f t="shared" si="4"/>
        <v>100</v>
      </c>
      <c r="I37" s="86">
        <f t="shared" si="2"/>
        <v>100</v>
      </c>
      <c r="M37" s="150"/>
    </row>
    <row r="38" spans="1:13" ht="36.75" customHeight="1" x14ac:dyDescent="0.2">
      <c r="A38" s="88" t="s">
        <v>214</v>
      </c>
      <c r="B38" s="243">
        <v>615000</v>
      </c>
      <c r="C38" s="243">
        <v>615000</v>
      </c>
      <c r="D38" s="243">
        <v>181800</v>
      </c>
      <c r="E38" s="243">
        <v>274000</v>
      </c>
      <c r="F38" s="243">
        <v>181800</v>
      </c>
      <c r="G38" s="243">
        <v>181800</v>
      </c>
      <c r="H38" s="89">
        <f t="shared" si="4"/>
        <v>100</v>
      </c>
      <c r="I38" s="89">
        <f t="shared" si="2"/>
        <v>29.560975609756095</v>
      </c>
      <c r="M38" s="150"/>
    </row>
    <row r="39" spans="1:13" ht="12" customHeight="1" x14ac:dyDescent="0.2">
      <c r="A39" s="88" t="s">
        <v>215</v>
      </c>
      <c r="B39" s="243">
        <v>68500</v>
      </c>
      <c r="C39" s="243">
        <v>68500</v>
      </c>
      <c r="D39" s="243">
        <v>68500</v>
      </c>
      <c r="E39" s="243">
        <v>68500</v>
      </c>
      <c r="F39" s="243">
        <v>68500</v>
      </c>
      <c r="G39" s="243">
        <v>68500</v>
      </c>
      <c r="H39" s="89">
        <f t="shared" si="4"/>
        <v>100</v>
      </c>
      <c r="I39" s="89">
        <f t="shared" si="2"/>
        <v>100</v>
      </c>
      <c r="M39" s="150"/>
    </row>
    <row r="40" spans="1:13" ht="12.75" x14ac:dyDescent="0.2">
      <c r="A40" s="88" t="s">
        <v>443</v>
      </c>
      <c r="B40" s="243">
        <v>50000</v>
      </c>
      <c r="C40" s="243">
        <v>50000</v>
      </c>
      <c r="D40" s="243">
        <v>0</v>
      </c>
      <c r="E40" s="243">
        <v>50000</v>
      </c>
      <c r="F40" s="243">
        <v>0</v>
      </c>
      <c r="G40" s="243">
        <v>0</v>
      </c>
      <c r="H40" s="89">
        <f t="shared" si="4"/>
        <v>0</v>
      </c>
      <c r="I40" s="89">
        <f t="shared" si="2"/>
        <v>0</v>
      </c>
      <c r="M40" s="150"/>
    </row>
    <row r="41" spans="1:13" ht="12.75" x14ac:dyDescent="0.2">
      <c r="A41" s="161" t="s">
        <v>217</v>
      </c>
      <c r="B41" s="243">
        <v>250000</v>
      </c>
      <c r="C41" s="243">
        <v>250000</v>
      </c>
      <c r="D41" s="243">
        <v>60000</v>
      </c>
      <c r="E41" s="243">
        <v>100000</v>
      </c>
      <c r="F41" s="243">
        <v>60000</v>
      </c>
      <c r="G41" s="243">
        <v>60000</v>
      </c>
      <c r="H41" s="89">
        <f t="shared" si="4"/>
        <v>100</v>
      </c>
      <c r="I41" s="89">
        <f t="shared" si="2"/>
        <v>24</v>
      </c>
      <c r="M41" s="150"/>
    </row>
    <row r="42" spans="1:13" ht="12.75" x14ac:dyDescent="0.2">
      <c r="A42" s="85" t="s">
        <v>223</v>
      </c>
      <c r="B42" s="241">
        <v>246286.639</v>
      </c>
      <c r="C42" s="241">
        <v>246286.639</v>
      </c>
      <c r="D42" s="241">
        <v>105878.086</v>
      </c>
      <c r="E42" s="86">
        <v>0</v>
      </c>
      <c r="F42" s="86">
        <v>0</v>
      </c>
      <c r="G42" s="241">
        <v>141075.87659149</v>
      </c>
      <c r="H42" s="86">
        <f t="shared" si="4"/>
        <v>133.24369746492206</v>
      </c>
      <c r="I42" s="86">
        <f t="shared" si="2"/>
        <v>57.281173337011595</v>
      </c>
      <c r="M42" s="150"/>
    </row>
    <row r="43" spans="1:13" s="124" customFormat="1" ht="12.75" x14ac:dyDescent="0.2">
      <c r="A43" s="88" t="s">
        <v>224</v>
      </c>
      <c r="B43" s="243">
        <v>246286.639</v>
      </c>
      <c r="C43" s="243">
        <v>246286.639</v>
      </c>
      <c r="D43" s="243">
        <v>105878.086</v>
      </c>
      <c r="E43" s="89">
        <v>0</v>
      </c>
      <c r="F43" s="89">
        <v>0</v>
      </c>
      <c r="G43" s="243">
        <v>141075.87659149</v>
      </c>
      <c r="H43" s="89">
        <f t="shared" si="4"/>
        <v>133.24369746492206</v>
      </c>
      <c r="I43" s="89">
        <f t="shared" si="2"/>
        <v>57.281173337011595</v>
      </c>
      <c r="M43" s="150"/>
    </row>
    <row r="44" spans="1:13" ht="21" x14ac:dyDescent="0.2">
      <c r="A44" s="85" t="s">
        <v>225</v>
      </c>
      <c r="B44" s="241">
        <v>350484.61800000002</v>
      </c>
      <c r="C44" s="241">
        <v>396775.84499999997</v>
      </c>
      <c r="D44" s="241">
        <v>217061.59599999999</v>
      </c>
      <c r="E44" s="241">
        <v>0</v>
      </c>
      <c r="F44" s="241">
        <v>0</v>
      </c>
      <c r="G44" s="241">
        <v>217061.59588679002</v>
      </c>
      <c r="H44" s="172">
        <v>99.999999782093994</v>
      </c>
      <c r="I44" s="172">
        <v>54.706353378641296</v>
      </c>
      <c r="M44" s="150"/>
    </row>
    <row r="45" spans="1:13" ht="12.75" x14ac:dyDescent="0.2">
      <c r="A45" s="90" t="s">
        <v>226</v>
      </c>
      <c r="B45" s="241">
        <v>350484.61800000002</v>
      </c>
      <c r="C45" s="241">
        <v>396775.84499999997</v>
      </c>
      <c r="D45" s="241">
        <v>217061.59599999999</v>
      </c>
      <c r="E45" s="241">
        <v>274374.647</v>
      </c>
      <c r="F45" s="241">
        <v>217061.59588679002</v>
      </c>
      <c r="G45" s="241">
        <v>217061.59588679002</v>
      </c>
      <c r="H45" s="91">
        <v>99.999999782093994</v>
      </c>
      <c r="I45" s="91">
        <v>54.706353378641296</v>
      </c>
      <c r="M45" s="150"/>
    </row>
    <row r="46" spans="1:13" ht="12.75" x14ac:dyDescent="0.2">
      <c r="A46" s="161" t="s">
        <v>438</v>
      </c>
      <c r="B46" s="243">
        <v>21819.292000000001</v>
      </c>
      <c r="C46" s="243">
        <v>21819.292000000001</v>
      </c>
      <c r="D46" s="243">
        <v>164.13800000000001</v>
      </c>
      <c r="E46" s="243">
        <v>164.13800000000001</v>
      </c>
      <c r="F46" s="243">
        <v>164.13788678999998</v>
      </c>
      <c r="G46" s="243">
        <v>164.13788678999998</v>
      </c>
      <c r="H46" s="89">
        <f t="shared" ref="H46" si="5">IF(D46=0,0,G46/D46*100)</f>
        <v>99.999931027549977</v>
      </c>
      <c r="I46" s="89">
        <f t="shared" ref="I46" si="6">+G46/C46*100</f>
        <v>0.75226037027232584</v>
      </c>
      <c r="M46" s="150"/>
    </row>
    <row r="47" spans="1:13" ht="12.75" x14ac:dyDescent="0.2">
      <c r="A47" s="247" t="s">
        <v>441</v>
      </c>
      <c r="B47" s="243">
        <v>0</v>
      </c>
      <c r="C47" s="243">
        <v>46339.226999999999</v>
      </c>
      <c r="D47" s="243">
        <v>46339.226999999999</v>
      </c>
      <c r="E47" s="243">
        <v>46339.226999999999</v>
      </c>
      <c r="F47" s="243">
        <v>46339.226999999999</v>
      </c>
      <c r="G47" s="243">
        <v>46339.226999999999</v>
      </c>
      <c r="H47" s="89">
        <f t="shared" ref="H47:H50" si="7">IF(D47=0,0,G47/D47*100)</f>
        <v>100</v>
      </c>
      <c r="I47" s="89">
        <f t="shared" ref="I47:I50" si="8">+G47/C47*100</f>
        <v>100</v>
      </c>
      <c r="M47" s="150"/>
    </row>
    <row r="48" spans="1:13" ht="36" customHeight="1" x14ac:dyDescent="0.2">
      <c r="A48" s="88" t="s">
        <v>214</v>
      </c>
      <c r="B48" s="243">
        <v>17557.807000000001</v>
      </c>
      <c r="C48" s="243">
        <v>17509.807000000001</v>
      </c>
      <c r="D48" s="243">
        <v>10058.231</v>
      </c>
      <c r="E48" s="243">
        <v>16763.762999999999</v>
      </c>
      <c r="F48" s="243">
        <v>10058.231</v>
      </c>
      <c r="G48" s="243">
        <v>10058.231</v>
      </c>
      <c r="H48" s="89">
        <f t="shared" si="7"/>
        <v>100</v>
      </c>
      <c r="I48" s="89">
        <f t="shared" si="8"/>
        <v>57.443414424842032</v>
      </c>
      <c r="M48" s="150"/>
    </row>
    <row r="49" spans="1:13" ht="12.75" customHeight="1" x14ac:dyDescent="0.2">
      <c r="A49" s="161" t="s">
        <v>215</v>
      </c>
      <c r="B49" s="243">
        <v>261107.519</v>
      </c>
      <c r="C49" s="243">
        <v>261107.519</v>
      </c>
      <c r="D49" s="243">
        <v>110500</v>
      </c>
      <c r="E49" s="243">
        <v>161107.519</v>
      </c>
      <c r="F49" s="243">
        <v>110500</v>
      </c>
      <c r="G49" s="243">
        <v>110500</v>
      </c>
      <c r="H49" s="89">
        <f t="shared" si="7"/>
        <v>100</v>
      </c>
      <c r="I49" s="89">
        <f t="shared" si="8"/>
        <v>42.319731129611782</v>
      </c>
      <c r="M49" s="150"/>
    </row>
    <row r="50" spans="1:13" ht="12.75" customHeight="1" x14ac:dyDescent="0.2">
      <c r="A50" s="161" t="s">
        <v>217</v>
      </c>
      <c r="B50" s="243">
        <v>50000</v>
      </c>
      <c r="C50" s="243">
        <v>50000</v>
      </c>
      <c r="D50" s="243">
        <v>50000</v>
      </c>
      <c r="E50" s="243">
        <v>50000</v>
      </c>
      <c r="F50" s="243">
        <v>50000</v>
      </c>
      <c r="G50" s="243">
        <v>50000</v>
      </c>
      <c r="H50" s="89">
        <f t="shared" si="7"/>
        <v>100</v>
      </c>
      <c r="I50" s="89">
        <f t="shared" si="8"/>
        <v>100</v>
      </c>
      <c r="M50" s="150"/>
    </row>
    <row r="51" spans="1:13" ht="12.75" x14ac:dyDescent="0.2">
      <c r="A51" s="90" t="s">
        <v>445</v>
      </c>
      <c r="B51" s="160">
        <v>-4594705.1569999997</v>
      </c>
      <c r="C51" s="160">
        <v>-4595050.1260000002</v>
      </c>
      <c r="D51" s="91">
        <v>-2296952.7481999998</v>
      </c>
      <c r="E51" s="91"/>
      <c r="F51" s="91"/>
      <c r="G51" s="91">
        <v>-2134429.5806500898</v>
      </c>
      <c r="H51" s="91"/>
      <c r="I51" s="91"/>
      <c r="M51" s="150"/>
    </row>
    <row r="52" spans="1:13" ht="24" x14ac:dyDescent="0.2">
      <c r="A52" s="90" t="s">
        <v>446</v>
      </c>
      <c r="B52" s="160">
        <v>-9059225.1569999997</v>
      </c>
      <c r="C52" s="160">
        <v>-9059570.1260000002</v>
      </c>
      <c r="D52" s="248">
        <v>-4899674.8952000001</v>
      </c>
      <c r="E52" s="91"/>
      <c r="F52" s="91"/>
      <c r="G52" s="91">
        <v>-4895767.8200443098</v>
      </c>
      <c r="H52" s="91"/>
      <c r="I52" s="91"/>
      <c r="M52" s="150"/>
    </row>
    <row r="53" spans="1:13" ht="28.5" customHeight="1" x14ac:dyDescent="0.2">
      <c r="A53" s="90" t="s">
        <v>447</v>
      </c>
      <c r="B53" s="160">
        <v>4594705.1569999997</v>
      </c>
      <c r="C53" s="160">
        <v>4595050.0999999996</v>
      </c>
      <c r="D53" s="249">
        <v>2296952.7481999998</v>
      </c>
      <c r="E53" s="91"/>
      <c r="F53" s="91"/>
      <c r="G53" s="249">
        <v>2134429.5806500898</v>
      </c>
      <c r="H53" s="91"/>
      <c r="I53" s="91"/>
      <c r="M53" s="150"/>
    </row>
    <row r="54" spans="1:13" ht="12.75" x14ac:dyDescent="0.2">
      <c r="A54" s="85" t="s">
        <v>227</v>
      </c>
      <c r="B54" s="160">
        <v>8720534.3359999992</v>
      </c>
      <c r="C54" s="160">
        <v>8720534.3359999992</v>
      </c>
      <c r="D54" s="249">
        <v>4347234.9570000004</v>
      </c>
      <c r="E54" s="91"/>
      <c r="F54" s="91"/>
      <c r="G54" s="249">
        <v>3480105.9953186796</v>
      </c>
      <c r="H54" s="86">
        <f t="shared" ref="H54:H57" si="9">IF(D54=0,0,G54/D54*100)</f>
        <v>80.053321933173791</v>
      </c>
      <c r="I54" s="86">
        <f t="shared" ref="I54:I57" si="10">+G54/C54*100</f>
        <v>39.90702703792072</v>
      </c>
      <c r="M54" s="150"/>
    </row>
    <row r="55" spans="1:13" ht="12.75" x14ac:dyDescent="0.2">
      <c r="A55" s="88" t="s">
        <v>228</v>
      </c>
      <c r="B55" s="160">
        <v>8720534.3359999992</v>
      </c>
      <c r="C55" s="160">
        <v>8720534.3359999992</v>
      </c>
      <c r="D55" s="250">
        <v>4347234.9570000004</v>
      </c>
      <c r="E55" s="173"/>
      <c r="F55" s="173"/>
      <c r="G55" s="250">
        <v>3480105.9953186796</v>
      </c>
      <c r="H55" s="89">
        <f t="shared" si="9"/>
        <v>80.053321933173791</v>
      </c>
      <c r="I55" s="89">
        <f t="shared" si="10"/>
        <v>39.90702703792072</v>
      </c>
      <c r="M55" s="150"/>
    </row>
    <row r="56" spans="1:13" ht="12.75" x14ac:dyDescent="0.2">
      <c r="A56" s="85" t="s">
        <v>229</v>
      </c>
      <c r="B56" s="241">
        <v>4125829.179</v>
      </c>
      <c r="C56" s="241">
        <v>4125829.179</v>
      </c>
      <c r="D56" s="241">
        <v>1328509.3304999999</v>
      </c>
      <c r="E56" s="241">
        <v>1328509.3304999999</v>
      </c>
      <c r="F56" s="241">
        <v>1328509.3296529902</v>
      </c>
      <c r="G56" s="241">
        <v>1328509.3296529902</v>
      </c>
      <c r="H56" s="86">
        <f t="shared" si="9"/>
        <v>99.999999936243597</v>
      </c>
      <c r="I56" s="86">
        <f t="shared" si="10"/>
        <v>32.199814195288333</v>
      </c>
      <c r="M56" s="150"/>
    </row>
    <row r="57" spans="1:13" ht="12.75" x14ac:dyDescent="0.2">
      <c r="A57" s="88" t="s">
        <v>230</v>
      </c>
      <c r="B57" s="242">
        <v>4125829.179</v>
      </c>
      <c r="C57" s="242">
        <v>4125829.179</v>
      </c>
      <c r="D57" s="242">
        <v>1328509.3304999999</v>
      </c>
      <c r="E57" s="242">
        <v>1328509.3304999999</v>
      </c>
      <c r="F57" s="242">
        <v>1328509.3296529902</v>
      </c>
      <c r="G57" s="242">
        <v>1328509.3296529902</v>
      </c>
      <c r="H57" s="89">
        <f t="shared" si="9"/>
        <v>99.999999936243597</v>
      </c>
      <c r="I57" s="89">
        <f t="shared" si="10"/>
        <v>32.199814195288333</v>
      </c>
      <c r="M57" s="150"/>
    </row>
    <row r="58" spans="1:13" ht="21" x14ac:dyDescent="0.2">
      <c r="A58" s="85" t="s">
        <v>231</v>
      </c>
      <c r="B58" s="86">
        <v>0</v>
      </c>
      <c r="C58" s="86">
        <v>344.96899999999999</v>
      </c>
      <c r="D58" s="251">
        <v>-721772.9</v>
      </c>
      <c r="E58" s="86">
        <v>0</v>
      </c>
      <c r="F58" s="86">
        <v>0</v>
      </c>
      <c r="G58" s="86">
        <v>-17167.084999999999</v>
      </c>
      <c r="H58" s="86"/>
      <c r="I58" s="86"/>
      <c r="M58" s="150"/>
    </row>
    <row r="59" spans="1:13" ht="24" x14ac:dyDescent="0.2">
      <c r="A59" s="90" t="s">
        <v>232</v>
      </c>
      <c r="B59" s="91"/>
      <c r="C59" s="91"/>
      <c r="D59" s="91"/>
      <c r="E59" s="91"/>
      <c r="F59" s="91"/>
      <c r="G59" s="91"/>
      <c r="H59" s="91"/>
      <c r="I59" s="91"/>
      <c r="M59" s="150"/>
    </row>
    <row r="60" spans="1:13" ht="21" x14ac:dyDescent="0.2">
      <c r="A60" s="85" t="s">
        <v>233</v>
      </c>
      <c r="B60" s="86"/>
      <c r="C60" s="86"/>
      <c r="D60" s="86"/>
      <c r="E60" s="86"/>
      <c r="F60" s="86"/>
      <c r="G60" s="241">
        <v>864.19397269000001</v>
      </c>
      <c r="H60" s="86"/>
      <c r="I60" s="86"/>
      <c r="M60" s="150"/>
    </row>
    <row r="61" spans="1:13" ht="21" x14ac:dyDescent="0.2">
      <c r="A61" s="85" t="s">
        <v>234</v>
      </c>
      <c r="B61" s="86"/>
      <c r="C61" s="86"/>
      <c r="D61" s="86"/>
      <c r="E61" s="86"/>
      <c r="F61" s="86"/>
      <c r="G61" s="241">
        <v>18031.27898829</v>
      </c>
      <c r="H61" s="87"/>
      <c r="I61" s="87"/>
      <c r="M61" s="150"/>
    </row>
    <row r="62" spans="1:13" ht="12.75" x14ac:dyDescent="0.2">
      <c r="M62" s="150"/>
    </row>
  </sheetData>
  <mergeCells count="9">
    <mergeCell ref="A3:I3"/>
    <mergeCell ref="A6:A7"/>
    <mergeCell ref="B6:B7"/>
    <mergeCell ref="C6:C7"/>
    <mergeCell ref="D6:E6"/>
    <mergeCell ref="F6:F7"/>
    <mergeCell ref="G6:G7"/>
    <mergeCell ref="H6:H7"/>
    <mergeCell ref="I6:I7"/>
  </mergeCells>
  <phoneticPr fontId="0" type="noConversion"/>
  <printOptions horizontalCentered="1"/>
  <pageMargins left="0.2" right="0.19685039370078741" top="0.47" bottom="0.35433070866141736" header="0.32" footer="0.19685039370078741"/>
  <pageSetup paperSize="9" scale="78" fitToHeight="0" orientation="landscape" r:id="rId1"/>
  <headerFooter alignWithMargins="0">
    <oddFooter>&amp;R&amp;8&amp;С</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178"/>
  <sheetViews>
    <sheetView zoomScale="130" zoomScaleNormal="130" workbookViewId="0">
      <pane xSplit="5" ySplit="8" topLeftCell="F9" activePane="bottomRight" state="frozen"/>
      <selection activeCell="K26" sqref="K26"/>
      <selection pane="topRight" activeCell="K26" sqref="K26"/>
      <selection pane="bottomLeft" activeCell="K26" sqref="K26"/>
      <selection pane="bottomRight" activeCell="E17" sqref="E17"/>
    </sheetView>
  </sheetViews>
  <sheetFormatPr defaultColWidth="9.140625" defaultRowHeight="11.25" x14ac:dyDescent="0.2"/>
  <cols>
    <col min="1" max="4" width="4" style="92" customWidth="1"/>
    <col min="5" max="5" width="48.28515625" style="81" customWidth="1"/>
    <col min="6" max="8" width="13.85546875" style="81" customWidth="1"/>
    <col min="9" max="9" width="13" style="81" customWidth="1"/>
    <col min="10" max="10" width="12.28515625" style="81" customWidth="1"/>
    <col min="11" max="11" width="12.140625" style="81" customWidth="1"/>
    <col min="12" max="16384" width="9.140625" style="81"/>
  </cols>
  <sheetData>
    <row r="1" spans="1:11" s="73" customFormat="1" ht="12.75" x14ac:dyDescent="0.2">
      <c r="K1" s="13" t="s">
        <v>241</v>
      </c>
    </row>
    <row r="2" spans="1:11" s="73" customFormat="1" ht="12.75" x14ac:dyDescent="0.2">
      <c r="K2" s="13"/>
    </row>
    <row r="3" spans="1:11" s="73" customFormat="1" ht="15.75" x14ac:dyDescent="0.2">
      <c r="A3" s="196" t="s">
        <v>851</v>
      </c>
      <c r="B3" s="196"/>
      <c r="C3" s="196"/>
      <c r="D3" s="196"/>
      <c r="E3" s="196"/>
      <c r="F3" s="196"/>
      <c r="G3" s="196"/>
      <c r="H3" s="196"/>
      <c r="I3" s="196"/>
      <c r="J3" s="196"/>
      <c r="K3" s="196"/>
    </row>
    <row r="4" spans="1:11" s="73" customFormat="1" ht="15.75" x14ac:dyDescent="0.2">
      <c r="A4" s="186"/>
      <c r="B4" s="186"/>
      <c r="C4" s="186"/>
      <c r="D4" s="186"/>
      <c r="E4" s="186"/>
      <c r="F4" s="186"/>
      <c r="G4" s="186"/>
      <c r="H4" s="186"/>
      <c r="I4" s="186"/>
      <c r="J4" s="186"/>
      <c r="K4" s="186"/>
    </row>
    <row r="5" spans="1:11" s="73" customFormat="1" ht="12.75" x14ac:dyDescent="0.2">
      <c r="A5" s="14"/>
      <c r="B5" s="14"/>
      <c r="C5" s="14"/>
      <c r="D5" s="14"/>
      <c r="K5" s="15" t="s">
        <v>242</v>
      </c>
    </row>
    <row r="6" spans="1:11" ht="42" x14ac:dyDescent="0.2">
      <c r="A6" s="197" t="s">
        <v>243</v>
      </c>
      <c r="B6" s="198"/>
      <c r="C6" s="198"/>
      <c r="D6" s="198"/>
      <c r="E6" s="144" t="s">
        <v>202</v>
      </c>
      <c r="F6" s="185" t="s">
        <v>836</v>
      </c>
      <c r="G6" s="185" t="s">
        <v>837</v>
      </c>
      <c r="H6" s="185" t="s">
        <v>852</v>
      </c>
      <c r="I6" s="185" t="s">
        <v>853</v>
      </c>
      <c r="J6" s="188" t="s">
        <v>245</v>
      </c>
      <c r="K6" s="185" t="s">
        <v>244</v>
      </c>
    </row>
    <row r="7" spans="1:11" x14ac:dyDescent="0.2">
      <c r="A7" s="199" t="s">
        <v>0</v>
      </c>
      <c r="B7" s="200"/>
      <c r="C7" s="200"/>
      <c r="D7" s="200"/>
      <c r="E7" s="5">
        <v>2</v>
      </c>
      <c r="F7" s="105">
        <v>3</v>
      </c>
      <c r="G7" s="105">
        <v>4</v>
      </c>
      <c r="H7" s="6">
        <v>5</v>
      </c>
      <c r="I7" s="6">
        <v>6</v>
      </c>
      <c r="J7" s="6">
        <v>7</v>
      </c>
      <c r="K7" s="6">
        <v>8</v>
      </c>
    </row>
    <row r="8" spans="1:11" s="133" customFormat="1" x14ac:dyDescent="0.2">
      <c r="A8" s="275"/>
      <c r="B8" s="275"/>
      <c r="C8" s="275"/>
      <c r="D8" s="275"/>
      <c r="E8" s="276" t="s">
        <v>246</v>
      </c>
      <c r="F8" s="277">
        <v>31856099.179000001</v>
      </c>
      <c r="G8" s="278">
        <v>31856099.179000001</v>
      </c>
      <c r="H8" s="279">
        <v>15264187.449999999</v>
      </c>
      <c r="I8" s="279">
        <v>14508952.4679858</v>
      </c>
      <c r="J8" s="279">
        <f>I8/H8*100</f>
        <v>95.052242482686495</v>
      </c>
      <c r="K8" s="279">
        <f>I8/G8*100</f>
        <v>45.545289102911603</v>
      </c>
    </row>
    <row r="9" spans="1:11" s="133" customFormat="1" x14ac:dyDescent="0.2">
      <c r="A9" s="131" t="s">
        <v>1</v>
      </c>
      <c r="B9" s="131"/>
      <c r="C9" s="131"/>
      <c r="D9" s="131"/>
      <c r="E9" s="132" t="s">
        <v>448</v>
      </c>
      <c r="F9" s="252">
        <v>18886018.912999999</v>
      </c>
      <c r="G9" s="253">
        <v>18886018.912999999</v>
      </c>
      <c r="H9" s="177">
        <v>8331573.1009999998</v>
      </c>
      <c r="I9" s="177">
        <v>8360579.5861122301</v>
      </c>
      <c r="J9" s="177">
        <f t="shared" ref="J9:J67" si="0">I9/H9*100</f>
        <v>100.34815136062059</v>
      </c>
      <c r="K9" s="177">
        <f t="shared" ref="K9:K67" si="1">I9/G9*100</f>
        <v>44.268618095883141</v>
      </c>
    </row>
    <row r="10" spans="1:11" s="133" customFormat="1" x14ac:dyDescent="0.2">
      <c r="A10" s="131"/>
      <c r="B10" s="131" t="s">
        <v>5</v>
      </c>
      <c r="C10" s="131"/>
      <c r="D10" s="131"/>
      <c r="E10" s="132" t="s">
        <v>247</v>
      </c>
      <c r="F10" s="252">
        <v>5184046.4879999999</v>
      </c>
      <c r="G10" s="253">
        <v>5184046.4879999999</v>
      </c>
      <c r="H10" s="177">
        <v>2420371.0970000001</v>
      </c>
      <c r="I10" s="177">
        <v>2369077.3271058695</v>
      </c>
      <c r="J10" s="177">
        <f t="shared" si="0"/>
        <v>97.880747710228903</v>
      </c>
      <c r="K10" s="177">
        <f t="shared" si="1"/>
        <v>45.699384305094405</v>
      </c>
    </row>
    <row r="11" spans="1:11" s="133" customFormat="1" x14ac:dyDescent="0.2">
      <c r="A11" s="134"/>
      <c r="B11" s="134"/>
      <c r="C11" s="134" t="s">
        <v>1</v>
      </c>
      <c r="D11" s="134"/>
      <c r="E11" s="135" t="s">
        <v>449</v>
      </c>
      <c r="F11" s="254">
        <v>5184046.4879999999</v>
      </c>
      <c r="G11" s="255">
        <v>5184046.4879999999</v>
      </c>
      <c r="H11" s="180">
        <v>2420371.0970000001</v>
      </c>
      <c r="I11" s="180">
        <v>2369077.3271058695</v>
      </c>
      <c r="J11" s="180">
        <f t="shared" si="0"/>
        <v>97.880747710228903</v>
      </c>
      <c r="K11" s="180">
        <f t="shared" si="1"/>
        <v>45.699384305094405</v>
      </c>
    </row>
    <row r="12" spans="1:11" s="133" customFormat="1" ht="33.75" x14ac:dyDescent="0.2">
      <c r="A12" s="136"/>
      <c r="B12" s="136"/>
      <c r="C12" s="136"/>
      <c r="D12" s="137" t="s">
        <v>14</v>
      </c>
      <c r="E12" s="138" t="s">
        <v>450</v>
      </c>
      <c r="F12" s="254">
        <v>5184046.4879999999</v>
      </c>
      <c r="G12" s="255">
        <v>5184046.4879999999</v>
      </c>
      <c r="H12" s="84">
        <v>2420371.0970000001</v>
      </c>
      <c r="I12" s="84">
        <v>2369077.3271058695</v>
      </c>
      <c r="J12" s="84">
        <f>I12/H12*100</f>
        <v>97.880747710228903</v>
      </c>
      <c r="K12" s="84">
        <f t="shared" si="1"/>
        <v>45.699384305094405</v>
      </c>
    </row>
    <row r="13" spans="1:11" s="133" customFormat="1" ht="21" x14ac:dyDescent="0.2">
      <c r="A13" s="131"/>
      <c r="B13" s="131" t="s">
        <v>9</v>
      </c>
      <c r="C13" s="131"/>
      <c r="D13" s="131"/>
      <c r="E13" s="132" t="s">
        <v>451</v>
      </c>
      <c r="F13" s="177">
        <v>11203418.393999999</v>
      </c>
      <c r="G13" s="177">
        <v>11203418.393999999</v>
      </c>
      <c r="H13" s="177">
        <v>4781519.0769999996</v>
      </c>
      <c r="I13" s="177">
        <v>4770027.3155897306</v>
      </c>
      <c r="J13" s="177">
        <f t="shared" si="0"/>
        <v>99.759662960134449</v>
      </c>
      <c r="K13" s="177">
        <f t="shared" si="1"/>
        <v>42.576534659674252</v>
      </c>
    </row>
    <row r="14" spans="1:11" s="133" customFormat="1" x14ac:dyDescent="0.2">
      <c r="A14" s="134"/>
      <c r="B14" s="134"/>
      <c r="C14" s="134" t="s">
        <v>1</v>
      </c>
      <c r="D14" s="134"/>
      <c r="E14" s="135" t="s">
        <v>248</v>
      </c>
      <c r="F14" s="180">
        <v>10013328.869999999</v>
      </c>
      <c r="G14" s="180">
        <v>10013328.869999999</v>
      </c>
      <c r="H14" s="180">
        <v>4197065.9129999997</v>
      </c>
      <c r="I14" s="180">
        <v>3854770.17293029</v>
      </c>
      <c r="J14" s="180">
        <f t="shared" si="0"/>
        <v>91.844403991619899</v>
      </c>
      <c r="K14" s="180">
        <f t="shared" si="1"/>
        <v>38.496390391003807</v>
      </c>
    </row>
    <row r="15" spans="1:11" s="133" customFormat="1" ht="33.75" x14ac:dyDescent="0.2">
      <c r="A15" s="136"/>
      <c r="B15" s="136"/>
      <c r="C15" s="136"/>
      <c r="D15" s="137" t="s">
        <v>5</v>
      </c>
      <c r="E15" s="138" t="s">
        <v>452</v>
      </c>
      <c r="F15" s="84">
        <v>5080008.2050000001</v>
      </c>
      <c r="G15" s="84">
        <v>5080008.2050000001</v>
      </c>
      <c r="H15" s="84">
        <v>1888724.446</v>
      </c>
      <c r="I15" s="84">
        <v>1707768.89968537</v>
      </c>
      <c r="J15" s="84">
        <f t="shared" si="0"/>
        <v>90.419166401014024</v>
      </c>
      <c r="K15" s="84">
        <f t="shared" si="1"/>
        <v>33.617443727836857</v>
      </c>
    </row>
    <row r="16" spans="1:11" s="133" customFormat="1" ht="45" x14ac:dyDescent="0.2">
      <c r="A16" s="136"/>
      <c r="B16" s="136"/>
      <c r="C16" s="136"/>
      <c r="D16" s="137" t="s">
        <v>6</v>
      </c>
      <c r="E16" s="138" t="s">
        <v>453</v>
      </c>
      <c r="F16" s="84">
        <v>2698189.7760000001</v>
      </c>
      <c r="G16" s="84">
        <v>2698189.7760000001</v>
      </c>
      <c r="H16" s="84">
        <v>1264964.409</v>
      </c>
      <c r="I16" s="84">
        <v>1148891.4754295102</v>
      </c>
      <c r="J16" s="84">
        <f t="shared" si="0"/>
        <v>90.824015858102314</v>
      </c>
      <c r="K16" s="84">
        <f t="shared" si="1"/>
        <v>42.580084086328192</v>
      </c>
    </row>
    <row r="17" spans="1:11" s="133" customFormat="1" x14ac:dyDescent="0.2">
      <c r="A17" s="136"/>
      <c r="B17" s="136"/>
      <c r="C17" s="136"/>
      <c r="D17" s="137" t="s">
        <v>8</v>
      </c>
      <c r="E17" s="138" t="s">
        <v>249</v>
      </c>
      <c r="F17" s="84">
        <v>289472.886</v>
      </c>
      <c r="G17" s="84">
        <v>289472.886</v>
      </c>
      <c r="H17" s="84">
        <v>144583.4</v>
      </c>
      <c r="I17" s="84">
        <v>154609.17406894002</v>
      </c>
      <c r="J17" s="84">
        <f t="shared" si="0"/>
        <v>106.9342497609961</v>
      </c>
      <c r="K17" s="84">
        <f t="shared" si="1"/>
        <v>53.410589228360415</v>
      </c>
    </row>
    <row r="18" spans="1:11" s="133" customFormat="1" ht="36" customHeight="1" x14ac:dyDescent="0.2">
      <c r="A18" s="136"/>
      <c r="B18" s="136"/>
      <c r="C18" s="136"/>
      <c r="D18" s="137" t="s">
        <v>18</v>
      </c>
      <c r="E18" s="138" t="s">
        <v>454</v>
      </c>
      <c r="F18" s="84">
        <v>16147.781999999999</v>
      </c>
      <c r="G18" s="84">
        <v>16147.781999999999</v>
      </c>
      <c r="H18" s="84">
        <v>12723.817999999999</v>
      </c>
      <c r="I18" s="84">
        <v>3168.0548868999999</v>
      </c>
      <c r="J18" s="84">
        <f t="shared" si="0"/>
        <v>24.898618377754225</v>
      </c>
      <c r="K18" s="84">
        <f t="shared" si="1"/>
        <v>19.619133370143345</v>
      </c>
    </row>
    <row r="19" spans="1:11" s="133" customFormat="1" ht="22.5" x14ac:dyDescent="0.2">
      <c r="A19" s="136"/>
      <c r="B19" s="136"/>
      <c r="C19" s="136"/>
      <c r="D19" s="137" t="s">
        <v>19</v>
      </c>
      <c r="E19" s="138" t="s">
        <v>455</v>
      </c>
      <c r="F19" s="84">
        <v>1873226.618</v>
      </c>
      <c r="G19" s="84">
        <v>1873226.618</v>
      </c>
      <c r="H19" s="84">
        <v>859446.62100000004</v>
      </c>
      <c r="I19" s="84">
        <v>795944.26856653998</v>
      </c>
      <c r="J19" s="84">
        <f t="shared" si="0"/>
        <v>92.611251137438572</v>
      </c>
      <c r="K19" s="84">
        <f t="shared" si="1"/>
        <v>42.490548709816586</v>
      </c>
    </row>
    <row r="20" spans="1:11" s="133" customFormat="1" ht="33.75" x14ac:dyDescent="0.2">
      <c r="A20" s="136"/>
      <c r="B20" s="136"/>
      <c r="C20" s="136"/>
      <c r="D20" s="137" t="s">
        <v>22</v>
      </c>
      <c r="E20" s="138" t="s">
        <v>456</v>
      </c>
      <c r="F20" s="84">
        <v>56283.603000000003</v>
      </c>
      <c r="G20" s="84">
        <v>56283.603000000003</v>
      </c>
      <c r="H20" s="84">
        <v>26623.219000000001</v>
      </c>
      <c r="I20" s="84">
        <v>44388.300293029999</v>
      </c>
      <c r="J20" s="84">
        <f t="shared" si="0"/>
        <v>166.7277735762531</v>
      </c>
      <c r="K20" s="84">
        <f t="shared" si="1"/>
        <v>78.865420703486237</v>
      </c>
    </row>
    <row r="21" spans="1:11" s="133" customFormat="1" x14ac:dyDescent="0.2">
      <c r="A21" s="134"/>
      <c r="B21" s="134"/>
      <c r="C21" s="134" t="s">
        <v>2</v>
      </c>
      <c r="D21" s="134"/>
      <c r="E21" s="135" t="s">
        <v>250</v>
      </c>
      <c r="F21" s="255">
        <v>151773.43</v>
      </c>
      <c r="G21" s="255">
        <v>151773.43</v>
      </c>
      <c r="H21" s="255">
        <v>77577.702000000005</v>
      </c>
      <c r="I21" s="180">
        <v>52919.438811669999</v>
      </c>
      <c r="J21" s="180">
        <f t="shared" si="0"/>
        <v>68.214754301010345</v>
      </c>
      <c r="K21" s="180">
        <f t="shared" si="1"/>
        <v>34.867393332067415</v>
      </c>
    </row>
    <row r="22" spans="1:11" s="133" customFormat="1" ht="22.5" x14ac:dyDescent="0.2">
      <c r="A22" s="136"/>
      <c r="B22" s="136"/>
      <c r="C22" s="136"/>
      <c r="D22" s="137" t="s">
        <v>38</v>
      </c>
      <c r="E22" s="138" t="s">
        <v>457</v>
      </c>
      <c r="F22" s="255">
        <v>20160.507000000001</v>
      </c>
      <c r="G22" s="255">
        <v>20160.507000000001</v>
      </c>
      <c r="H22" s="255">
        <v>15393.858</v>
      </c>
      <c r="I22" s="84">
        <v>3073.9315281199997</v>
      </c>
      <c r="J22" s="84">
        <f t="shared" si="0"/>
        <v>19.968558421936851</v>
      </c>
      <c r="K22" s="84">
        <f t="shared" si="1"/>
        <v>15.247292779492099</v>
      </c>
    </row>
    <row r="23" spans="1:11" s="133" customFormat="1" ht="36" customHeight="1" x14ac:dyDescent="0.2">
      <c r="A23" s="136"/>
      <c r="B23" s="136"/>
      <c r="C23" s="136"/>
      <c r="D23" s="137" t="s">
        <v>37</v>
      </c>
      <c r="E23" s="138" t="s">
        <v>458</v>
      </c>
      <c r="F23" s="255">
        <v>27410.37</v>
      </c>
      <c r="G23" s="255">
        <v>27410.37</v>
      </c>
      <c r="H23" s="255">
        <v>12306.135</v>
      </c>
      <c r="I23" s="84">
        <v>7945.1569279300002</v>
      </c>
      <c r="J23" s="84">
        <f t="shared" si="0"/>
        <v>64.562569222018126</v>
      </c>
      <c r="K23" s="84">
        <f t="shared" si="1"/>
        <v>28.985952863569519</v>
      </c>
    </row>
    <row r="24" spans="1:11" s="133" customFormat="1" ht="33.75" x14ac:dyDescent="0.2">
      <c r="A24" s="136"/>
      <c r="B24" s="136"/>
      <c r="C24" s="136"/>
      <c r="D24" s="137" t="s">
        <v>36</v>
      </c>
      <c r="E24" s="138" t="s">
        <v>459</v>
      </c>
      <c r="F24" s="255">
        <v>141.51499999999999</v>
      </c>
      <c r="G24" s="255">
        <v>141.51499999999999</v>
      </c>
      <c r="H24" s="255">
        <v>101.41200000000001</v>
      </c>
      <c r="I24" s="84">
        <v>221.14583937</v>
      </c>
      <c r="J24" s="84">
        <f t="shared" si="0"/>
        <v>218.06673704295346</v>
      </c>
      <c r="K24" s="84">
        <f t="shared" si="1"/>
        <v>156.27024652510337</v>
      </c>
    </row>
    <row r="25" spans="1:11" s="133" customFormat="1" ht="33.75" x14ac:dyDescent="0.2">
      <c r="A25" s="136"/>
      <c r="B25" s="136"/>
      <c r="C25" s="136"/>
      <c r="D25" s="137" t="s">
        <v>35</v>
      </c>
      <c r="E25" s="138" t="s">
        <v>460</v>
      </c>
      <c r="F25" s="255">
        <v>1692.566</v>
      </c>
      <c r="G25" s="255">
        <v>1692.566</v>
      </c>
      <c r="H25" s="255">
        <v>683.29</v>
      </c>
      <c r="I25" s="84">
        <v>5167.79610925</v>
      </c>
      <c r="J25" s="84">
        <f t="shared" si="0"/>
        <v>756.31080642918823</v>
      </c>
      <c r="K25" s="84">
        <f t="shared" si="1"/>
        <v>305.32316667415034</v>
      </c>
    </row>
    <row r="26" spans="1:11" s="133" customFormat="1" ht="45" x14ac:dyDescent="0.2">
      <c r="A26" s="136"/>
      <c r="B26" s="136"/>
      <c r="C26" s="136"/>
      <c r="D26" s="137" t="s">
        <v>34</v>
      </c>
      <c r="E26" s="138" t="s">
        <v>461</v>
      </c>
      <c r="F26" s="255">
        <v>16240.873</v>
      </c>
      <c r="G26" s="255">
        <v>16240.873</v>
      </c>
      <c r="H26" s="255">
        <v>7832.1909999999998</v>
      </c>
      <c r="I26" s="84">
        <v>7826.0715074600002</v>
      </c>
      <c r="J26" s="84">
        <f t="shared" si="0"/>
        <v>99.92186742458145</v>
      </c>
      <c r="K26" s="84">
        <f t="shared" si="1"/>
        <v>48.187505114164743</v>
      </c>
    </row>
    <row r="27" spans="1:11" s="133" customFormat="1" ht="33.75" x14ac:dyDescent="0.2">
      <c r="A27" s="136"/>
      <c r="B27" s="136"/>
      <c r="C27" s="136"/>
      <c r="D27" s="137" t="s">
        <v>33</v>
      </c>
      <c r="E27" s="138" t="s">
        <v>462</v>
      </c>
      <c r="F27" s="255">
        <v>80749.120999999999</v>
      </c>
      <c r="G27" s="255">
        <v>80749.120999999999</v>
      </c>
      <c r="H27" s="255">
        <v>38418.184000000001</v>
      </c>
      <c r="I27" s="84">
        <v>25663.3348105</v>
      </c>
      <c r="J27" s="84">
        <f t="shared" si="0"/>
        <v>66.799968500593366</v>
      </c>
      <c r="K27" s="84">
        <f t="shared" si="1"/>
        <v>31.781565536174693</v>
      </c>
    </row>
    <row r="28" spans="1:11" s="133" customFormat="1" ht="33.75" x14ac:dyDescent="0.2">
      <c r="A28" s="136"/>
      <c r="B28" s="136"/>
      <c r="C28" s="136"/>
      <c r="D28" s="137" t="s">
        <v>32</v>
      </c>
      <c r="E28" s="138" t="s">
        <v>463</v>
      </c>
      <c r="F28" s="255">
        <v>5272.4489999999996</v>
      </c>
      <c r="G28" s="255">
        <v>5272.4489999999996</v>
      </c>
      <c r="H28" s="255">
        <v>2774.3510000000001</v>
      </c>
      <c r="I28" s="84">
        <v>2968.9565154900001</v>
      </c>
      <c r="J28" s="84">
        <f t="shared" si="0"/>
        <v>107.01445186604002</v>
      </c>
      <c r="K28" s="84">
        <f t="shared" si="1"/>
        <v>56.310767832747175</v>
      </c>
    </row>
    <row r="29" spans="1:11" s="133" customFormat="1" ht="45" x14ac:dyDescent="0.2">
      <c r="A29" s="136"/>
      <c r="B29" s="136"/>
      <c r="C29" s="136"/>
      <c r="D29" s="137" t="s">
        <v>31</v>
      </c>
      <c r="E29" s="138" t="s">
        <v>464</v>
      </c>
      <c r="F29" s="255">
        <v>106.029</v>
      </c>
      <c r="G29" s="255">
        <v>106.029</v>
      </c>
      <c r="H29" s="255">
        <v>68.281000000000006</v>
      </c>
      <c r="I29" s="84">
        <v>53.04557355</v>
      </c>
      <c r="J29" s="84">
        <f t="shared" si="0"/>
        <v>77.687165609759674</v>
      </c>
      <c r="K29" s="84">
        <f t="shared" si="1"/>
        <v>50.029306651953711</v>
      </c>
    </row>
    <row r="30" spans="1:11" s="133" customFormat="1" ht="12" customHeight="1" x14ac:dyDescent="0.2">
      <c r="A30" s="136"/>
      <c r="B30" s="136"/>
      <c r="C30" s="136" t="s">
        <v>3</v>
      </c>
      <c r="D30" s="137"/>
      <c r="E30" s="138" t="s">
        <v>465</v>
      </c>
      <c r="F30" s="255">
        <v>1038096.355</v>
      </c>
      <c r="G30" s="255">
        <v>1038096.355</v>
      </c>
      <c r="H30" s="180">
        <v>506778.054</v>
      </c>
      <c r="I30" s="180">
        <v>862275.66391999996</v>
      </c>
      <c r="J30" s="180">
        <f t="shared" si="0"/>
        <v>170.1485802540297</v>
      </c>
      <c r="K30" s="180">
        <f t="shared" si="1"/>
        <v>83.063162659886231</v>
      </c>
    </row>
    <row r="31" spans="1:11" s="133" customFormat="1" ht="22.5" x14ac:dyDescent="0.2">
      <c r="A31" s="134"/>
      <c r="B31" s="134"/>
      <c r="C31" s="134"/>
      <c r="D31" s="137" t="s">
        <v>5</v>
      </c>
      <c r="E31" s="138" t="s">
        <v>466</v>
      </c>
      <c r="F31" s="255">
        <v>15375.96</v>
      </c>
      <c r="G31" s="255">
        <v>15375.96</v>
      </c>
      <c r="H31" s="84">
        <v>7811.6840000000002</v>
      </c>
      <c r="I31" s="84">
        <v>9504.4813149000001</v>
      </c>
      <c r="J31" s="84">
        <f t="shared" si="0"/>
        <v>121.67006902608964</v>
      </c>
      <c r="K31" s="84">
        <f t="shared" si="1"/>
        <v>61.813905049831043</v>
      </c>
    </row>
    <row r="32" spans="1:11" s="133" customFormat="1" ht="22.5" x14ac:dyDescent="0.2">
      <c r="A32" s="136"/>
      <c r="B32" s="136"/>
      <c r="C32" s="136"/>
      <c r="D32" s="137" t="s">
        <v>6</v>
      </c>
      <c r="E32" s="138" t="s">
        <v>467</v>
      </c>
      <c r="F32" s="255">
        <v>0</v>
      </c>
      <c r="G32" s="255">
        <v>0</v>
      </c>
      <c r="H32" s="84">
        <v>0</v>
      </c>
      <c r="I32" s="84">
        <v>165.03336776</v>
      </c>
      <c r="J32" s="84"/>
      <c r="K32" s="84"/>
    </row>
    <row r="33" spans="1:11" s="133" customFormat="1" x14ac:dyDescent="0.2">
      <c r="A33" s="136"/>
      <c r="B33" s="136"/>
      <c r="C33" s="136"/>
      <c r="D33" s="137" t="s">
        <v>9</v>
      </c>
      <c r="E33" s="138" t="s">
        <v>468</v>
      </c>
      <c r="F33" s="255">
        <v>10000</v>
      </c>
      <c r="G33" s="255">
        <v>10000</v>
      </c>
      <c r="H33" s="84">
        <v>4741.2629999999999</v>
      </c>
      <c r="I33" s="84">
        <v>2634.4681682300002</v>
      </c>
      <c r="J33" s="84">
        <f t="shared" si="0"/>
        <v>55.564691691433275</v>
      </c>
      <c r="K33" s="84">
        <f t="shared" si="1"/>
        <v>26.344681682300003</v>
      </c>
    </row>
    <row r="34" spans="1:11" s="133" customFormat="1" ht="22.5" x14ac:dyDescent="0.2">
      <c r="A34" s="136"/>
      <c r="B34" s="136"/>
      <c r="C34" s="136"/>
      <c r="D34" s="137" t="s">
        <v>10</v>
      </c>
      <c r="E34" s="138" t="s">
        <v>469</v>
      </c>
      <c r="F34" s="255">
        <v>1005929.987</v>
      </c>
      <c r="G34" s="255">
        <v>1005929.987</v>
      </c>
      <c r="H34" s="84">
        <v>490115.23599999998</v>
      </c>
      <c r="I34" s="84">
        <v>853812.23972546996</v>
      </c>
      <c r="J34" s="84">
        <f t="shared" si="0"/>
        <v>174.20642677704271</v>
      </c>
      <c r="K34" s="84">
        <f t="shared" si="1"/>
        <v>84.877899134094505</v>
      </c>
    </row>
    <row r="35" spans="1:11" s="133" customFormat="1" ht="22.5" x14ac:dyDescent="0.2">
      <c r="A35" s="136"/>
      <c r="B35" s="136"/>
      <c r="C35" s="136"/>
      <c r="D35" s="137" t="s">
        <v>11</v>
      </c>
      <c r="E35" s="138" t="s">
        <v>470</v>
      </c>
      <c r="F35" s="255">
        <v>3457.683</v>
      </c>
      <c r="G35" s="255">
        <v>3457.683</v>
      </c>
      <c r="H35" s="84">
        <v>2390.3040000000001</v>
      </c>
      <c r="I35" s="84">
        <v>775.41665550000005</v>
      </c>
      <c r="J35" s="84">
        <f t="shared" si="0"/>
        <v>32.440085256938026</v>
      </c>
      <c r="K35" s="84">
        <f t="shared" si="1"/>
        <v>22.425903574734875</v>
      </c>
    </row>
    <row r="36" spans="1:11" s="133" customFormat="1" ht="24" customHeight="1" x14ac:dyDescent="0.2">
      <c r="A36" s="136"/>
      <c r="B36" s="136"/>
      <c r="C36" s="136"/>
      <c r="D36" s="137" t="s">
        <v>12</v>
      </c>
      <c r="E36" s="138" t="s">
        <v>854</v>
      </c>
      <c r="F36" s="255">
        <v>0</v>
      </c>
      <c r="G36" s="255">
        <v>0</v>
      </c>
      <c r="H36" s="84">
        <v>0</v>
      </c>
      <c r="I36" s="84">
        <v>1E-3</v>
      </c>
      <c r="J36" s="84">
        <v>0</v>
      </c>
      <c r="K36" s="84">
        <v>0</v>
      </c>
    </row>
    <row r="37" spans="1:11" s="133" customFormat="1" x14ac:dyDescent="0.2">
      <c r="A37" s="136"/>
      <c r="B37" s="136"/>
      <c r="C37" s="136"/>
      <c r="D37" s="137" t="s">
        <v>13</v>
      </c>
      <c r="E37" s="138" t="s">
        <v>251</v>
      </c>
      <c r="F37" s="255">
        <v>3332.7249999999999</v>
      </c>
      <c r="G37" s="255">
        <v>3332.7249999999999</v>
      </c>
      <c r="H37" s="84">
        <v>1719.567</v>
      </c>
      <c r="I37" s="84">
        <v>-4615.9246168600002</v>
      </c>
      <c r="J37" s="84">
        <f t="shared" ref="J37:K38" si="2">I37/H37*100</f>
        <v>-268.43528730546706</v>
      </c>
      <c r="K37" s="84">
        <f t="shared" si="2"/>
        <v>5.8154174859136054</v>
      </c>
    </row>
    <row r="38" spans="1:11" s="133" customFormat="1" ht="33.75" x14ac:dyDescent="0.2">
      <c r="A38" s="136"/>
      <c r="B38" s="136"/>
      <c r="C38" s="136"/>
      <c r="D38" s="137" t="s">
        <v>16</v>
      </c>
      <c r="E38" s="138" t="s">
        <v>471</v>
      </c>
      <c r="F38" s="255">
        <v>0</v>
      </c>
      <c r="G38" s="255">
        <v>0</v>
      </c>
      <c r="H38" s="84">
        <v>0</v>
      </c>
      <c r="I38" s="84">
        <v>-5.1694999999999998E-2</v>
      </c>
      <c r="J38" s="84">
        <v>0</v>
      </c>
      <c r="K38" s="84">
        <f t="shared" si="2"/>
        <v>0</v>
      </c>
    </row>
    <row r="39" spans="1:11" s="133" customFormat="1" ht="13.5" customHeight="1" x14ac:dyDescent="0.2">
      <c r="A39" s="136"/>
      <c r="B39" s="136"/>
      <c r="C39" s="136" t="s">
        <v>4</v>
      </c>
      <c r="D39" s="137"/>
      <c r="E39" s="138" t="s">
        <v>472</v>
      </c>
      <c r="F39" s="180">
        <v>219.739</v>
      </c>
      <c r="G39" s="180">
        <v>219.739</v>
      </c>
      <c r="H39" s="180">
        <v>97.408000000000001</v>
      </c>
      <c r="I39" s="180">
        <v>62.039927770000006</v>
      </c>
      <c r="J39" s="180">
        <f t="shared" si="0"/>
        <v>63.690793127874514</v>
      </c>
      <c r="K39" s="180">
        <f t="shared" si="1"/>
        <v>28.233462321208346</v>
      </c>
    </row>
    <row r="40" spans="1:11" s="133" customFormat="1" x14ac:dyDescent="0.2">
      <c r="A40" s="136"/>
      <c r="B40" s="136"/>
      <c r="C40" s="136"/>
      <c r="D40" s="137" t="s">
        <v>30</v>
      </c>
      <c r="E40" s="138" t="s">
        <v>473</v>
      </c>
      <c r="F40" s="84">
        <v>126.849</v>
      </c>
      <c r="G40" s="84">
        <v>126.849</v>
      </c>
      <c r="H40" s="84">
        <v>62.228999999999999</v>
      </c>
      <c r="I40" s="84">
        <v>47.860092770000001</v>
      </c>
      <c r="J40" s="84">
        <f t="shared" si="0"/>
        <v>76.909628581529503</v>
      </c>
      <c r="K40" s="84">
        <f t="shared" si="1"/>
        <v>37.729972463322532</v>
      </c>
    </row>
    <row r="41" spans="1:11" s="133" customFormat="1" ht="22.5" x14ac:dyDescent="0.2">
      <c r="A41" s="136"/>
      <c r="B41" s="136"/>
      <c r="C41" s="136"/>
      <c r="D41" s="137" t="s">
        <v>29</v>
      </c>
      <c r="E41" s="138" t="s">
        <v>474</v>
      </c>
      <c r="F41" s="84">
        <v>0</v>
      </c>
      <c r="G41" s="84">
        <v>0</v>
      </c>
      <c r="H41" s="84">
        <v>0</v>
      </c>
      <c r="I41" s="84">
        <v>1.966E-2</v>
      </c>
      <c r="J41" s="84">
        <v>0</v>
      </c>
      <c r="K41" s="84">
        <v>0</v>
      </c>
    </row>
    <row r="42" spans="1:11" s="133" customFormat="1" ht="22.5" x14ac:dyDescent="0.2">
      <c r="A42" s="136"/>
      <c r="B42" s="136"/>
      <c r="C42" s="136"/>
      <c r="D42" s="137" t="s">
        <v>28</v>
      </c>
      <c r="E42" s="138" t="s">
        <v>475</v>
      </c>
      <c r="F42" s="84">
        <v>0</v>
      </c>
      <c r="G42" s="84">
        <v>0</v>
      </c>
      <c r="H42" s="84">
        <v>0</v>
      </c>
      <c r="I42" s="84">
        <v>14.160174999999999</v>
      </c>
      <c r="J42" s="84">
        <v>0</v>
      </c>
      <c r="K42" s="84">
        <v>0</v>
      </c>
    </row>
    <row r="43" spans="1:11" s="133" customFormat="1" ht="56.25" x14ac:dyDescent="0.2">
      <c r="A43" s="136"/>
      <c r="B43" s="136"/>
      <c r="C43" s="136"/>
      <c r="D43" s="137" t="s">
        <v>27</v>
      </c>
      <c r="E43" s="138" t="s">
        <v>476</v>
      </c>
      <c r="F43" s="84">
        <v>92.89</v>
      </c>
      <c r="G43" s="84">
        <v>92.89</v>
      </c>
      <c r="H43" s="84">
        <v>35.179000000000002</v>
      </c>
      <c r="I43" s="84">
        <v>0</v>
      </c>
      <c r="J43" s="84">
        <v>0</v>
      </c>
      <c r="K43" s="84">
        <v>0</v>
      </c>
    </row>
    <row r="44" spans="1:11" s="133" customFormat="1" ht="56.25" x14ac:dyDescent="0.2">
      <c r="A44" s="136"/>
      <c r="B44" s="136"/>
      <c r="C44" s="136"/>
      <c r="D44" s="137" t="s">
        <v>189</v>
      </c>
      <c r="E44" s="138" t="s">
        <v>477</v>
      </c>
      <c r="F44" s="177">
        <v>2493762.9649999999</v>
      </c>
      <c r="G44" s="177">
        <v>2493762.9649999999</v>
      </c>
      <c r="H44" s="177">
        <v>1127265.7490000001</v>
      </c>
      <c r="I44" s="177">
        <v>1216455.7975741301</v>
      </c>
      <c r="J44" s="177">
        <f t="shared" si="0"/>
        <v>107.91206941692771</v>
      </c>
      <c r="K44" s="177">
        <f t="shared" si="1"/>
        <v>48.779928752135035</v>
      </c>
    </row>
    <row r="45" spans="1:11" s="133" customFormat="1" ht="12.75" customHeight="1" x14ac:dyDescent="0.2">
      <c r="A45" s="136"/>
      <c r="B45" s="136" t="s">
        <v>10</v>
      </c>
      <c r="C45" s="136"/>
      <c r="D45" s="137"/>
      <c r="E45" s="138" t="s">
        <v>478</v>
      </c>
      <c r="F45" s="180">
        <v>2399198.977</v>
      </c>
      <c r="G45" s="180">
        <v>2399198.977</v>
      </c>
      <c r="H45" s="180">
        <v>1083481.1440000001</v>
      </c>
      <c r="I45" s="180">
        <v>1164587.90739074</v>
      </c>
      <c r="J45" s="180">
        <f t="shared" si="0"/>
        <v>107.48575679788111</v>
      </c>
      <c r="K45" s="180">
        <f t="shared" si="1"/>
        <v>48.540697064107661</v>
      </c>
    </row>
    <row r="46" spans="1:11" s="133" customFormat="1" x14ac:dyDescent="0.2">
      <c r="A46" s="131"/>
      <c r="B46" s="131"/>
      <c r="C46" s="131" t="s">
        <v>1</v>
      </c>
      <c r="D46" s="131"/>
      <c r="E46" s="132" t="s">
        <v>479</v>
      </c>
      <c r="F46" s="84">
        <v>66340.081999999995</v>
      </c>
      <c r="G46" s="84">
        <v>66340.081999999995</v>
      </c>
      <c r="H46" s="84">
        <v>32439.366000000002</v>
      </c>
      <c r="I46" s="84">
        <v>22416.141778650002</v>
      </c>
      <c r="J46" s="84">
        <f t="shared" si="0"/>
        <v>69.101664251545486</v>
      </c>
      <c r="K46" s="84">
        <f t="shared" si="1"/>
        <v>33.789740836693575</v>
      </c>
    </row>
    <row r="47" spans="1:11" s="133" customFormat="1" ht="33.75" x14ac:dyDescent="0.2">
      <c r="A47" s="134"/>
      <c r="B47" s="134"/>
      <c r="C47" s="134"/>
      <c r="D47" s="134" t="s">
        <v>5</v>
      </c>
      <c r="E47" s="135" t="s">
        <v>480</v>
      </c>
      <c r="F47" s="84">
        <v>10778.619000000001</v>
      </c>
      <c r="G47" s="84">
        <v>10778.619000000001</v>
      </c>
      <c r="H47" s="84">
        <v>6150.0720000000001</v>
      </c>
      <c r="I47" s="84">
        <v>5745.6400469999999</v>
      </c>
      <c r="J47" s="84">
        <f t="shared" si="0"/>
        <v>93.423947670856535</v>
      </c>
      <c r="K47" s="84">
        <f t="shared" si="1"/>
        <v>53.305901683694358</v>
      </c>
    </row>
    <row r="48" spans="1:11" s="133" customFormat="1" x14ac:dyDescent="0.2">
      <c r="A48" s="136"/>
      <c r="B48" s="136"/>
      <c r="C48" s="136"/>
      <c r="D48" s="137" t="s">
        <v>6</v>
      </c>
      <c r="E48" s="138" t="s">
        <v>481</v>
      </c>
      <c r="F48" s="84">
        <v>4086.9369999999999</v>
      </c>
      <c r="G48" s="84">
        <v>4086.9369999999999</v>
      </c>
      <c r="H48" s="84">
        <v>1948.694</v>
      </c>
      <c r="I48" s="84">
        <v>2768.9517280600003</v>
      </c>
      <c r="J48" s="84">
        <f t="shared" si="0"/>
        <v>142.09269018429779</v>
      </c>
      <c r="K48" s="84">
        <f t="shared" si="1"/>
        <v>67.751270158067044</v>
      </c>
    </row>
    <row r="49" spans="1:11" s="133" customFormat="1" ht="33.75" x14ac:dyDescent="0.2">
      <c r="A49" s="136"/>
      <c r="B49" s="136"/>
      <c r="C49" s="136"/>
      <c r="D49" s="137" t="s">
        <v>8</v>
      </c>
      <c r="E49" s="138" t="s">
        <v>482</v>
      </c>
      <c r="F49" s="84">
        <v>306.96199999999999</v>
      </c>
      <c r="G49" s="84">
        <v>306.96199999999999</v>
      </c>
      <c r="H49" s="84">
        <v>122.944</v>
      </c>
      <c r="I49" s="84">
        <v>731.48166621999997</v>
      </c>
      <c r="J49" s="84">
        <f t="shared" si="0"/>
        <v>594.97142294052571</v>
      </c>
      <c r="K49" s="84">
        <f t="shared" si="1"/>
        <v>238.29713978277439</v>
      </c>
    </row>
    <row r="50" spans="1:11" s="133" customFormat="1" x14ac:dyDescent="0.2">
      <c r="A50" s="136"/>
      <c r="B50" s="136"/>
      <c r="C50" s="136"/>
      <c r="D50" s="137" t="s">
        <v>9</v>
      </c>
      <c r="E50" s="138" t="s">
        <v>252</v>
      </c>
      <c r="F50" s="84">
        <v>521889.52799999999</v>
      </c>
      <c r="G50" s="84">
        <v>521889.52799999999</v>
      </c>
      <c r="H50" s="84">
        <v>248119.80300000001</v>
      </c>
      <c r="I50" s="84">
        <v>197455.81952907</v>
      </c>
      <c r="J50" s="84">
        <f t="shared" si="0"/>
        <v>79.580838426294406</v>
      </c>
      <c r="K50" s="84">
        <f t="shared" si="1"/>
        <v>37.834792410142015</v>
      </c>
    </row>
    <row r="51" spans="1:11" s="133" customFormat="1" x14ac:dyDescent="0.2">
      <c r="A51" s="136"/>
      <c r="B51" s="136"/>
      <c r="C51" s="136"/>
      <c r="D51" s="137" t="s">
        <v>10</v>
      </c>
      <c r="E51" s="138" t="s">
        <v>483</v>
      </c>
      <c r="F51" s="84">
        <v>29926.11</v>
      </c>
      <c r="G51" s="84">
        <v>29926.11</v>
      </c>
      <c r="H51" s="84">
        <v>14277.822</v>
      </c>
      <c r="I51" s="84">
        <v>12781.772429770001</v>
      </c>
      <c r="J51" s="84">
        <f t="shared" si="0"/>
        <v>89.52186425751772</v>
      </c>
      <c r="K51" s="84">
        <f t="shared" si="1"/>
        <v>42.711105552208423</v>
      </c>
    </row>
    <row r="52" spans="1:11" s="133" customFormat="1" x14ac:dyDescent="0.2">
      <c r="A52" s="136"/>
      <c r="B52" s="136"/>
      <c r="C52" s="136"/>
      <c r="D52" s="137" t="s">
        <v>11</v>
      </c>
      <c r="E52" s="138" t="s">
        <v>484</v>
      </c>
      <c r="F52" s="84">
        <v>1694520</v>
      </c>
      <c r="G52" s="84">
        <v>1694520</v>
      </c>
      <c r="H52" s="84">
        <v>742722.147</v>
      </c>
      <c r="I52" s="84">
        <v>901338.23939421994</v>
      </c>
      <c r="J52" s="84">
        <f t="shared" si="0"/>
        <v>121.3560472156245</v>
      </c>
      <c r="K52" s="84">
        <f t="shared" si="1"/>
        <v>53.191360349492477</v>
      </c>
    </row>
    <row r="53" spans="1:11" s="133" customFormat="1" x14ac:dyDescent="0.2">
      <c r="A53" s="136"/>
      <c r="B53" s="136"/>
      <c r="C53" s="136"/>
      <c r="D53" s="137" t="s">
        <v>14</v>
      </c>
      <c r="E53" s="138" t="s">
        <v>485</v>
      </c>
      <c r="F53" s="84">
        <v>31516.589</v>
      </c>
      <c r="G53" s="84">
        <v>31516.589</v>
      </c>
      <c r="H53" s="84">
        <v>18627.931</v>
      </c>
      <c r="I53" s="84">
        <v>10130.296289720001</v>
      </c>
      <c r="J53" s="84">
        <f t="shared" si="0"/>
        <v>54.382294468022238</v>
      </c>
      <c r="K53" s="84">
        <f t="shared" si="1"/>
        <v>32.14274326996491</v>
      </c>
    </row>
    <row r="54" spans="1:11" s="133" customFormat="1" x14ac:dyDescent="0.2">
      <c r="A54" s="136"/>
      <c r="B54" s="136"/>
      <c r="C54" s="136"/>
      <c r="D54" s="137" t="s">
        <v>15</v>
      </c>
      <c r="E54" s="138" t="s">
        <v>486</v>
      </c>
      <c r="F54" s="84">
        <v>4715.5140000000001</v>
      </c>
      <c r="G54" s="84">
        <v>4715.5140000000001</v>
      </c>
      <c r="H54" s="84">
        <v>2778.1819999999998</v>
      </c>
      <c r="I54" s="84">
        <v>952.31992079999998</v>
      </c>
      <c r="J54" s="84">
        <f t="shared" si="0"/>
        <v>34.278528937269051</v>
      </c>
      <c r="K54" s="84">
        <f t="shared" si="1"/>
        <v>20.195463756443093</v>
      </c>
    </row>
    <row r="55" spans="1:11" s="133" customFormat="1" ht="104.25" customHeight="1" x14ac:dyDescent="0.2">
      <c r="A55" s="136"/>
      <c r="B55" s="136"/>
      <c r="C55" s="136"/>
      <c r="D55" s="137" t="s">
        <v>16</v>
      </c>
      <c r="E55" s="138" t="s">
        <v>487</v>
      </c>
      <c r="F55" s="84">
        <v>13825.462</v>
      </c>
      <c r="G55" s="84">
        <v>13825.462</v>
      </c>
      <c r="H55" s="84">
        <v>6581.9769999999999</v>
      </c>
      <c r="I55" s="84">
        <v>4873.3400519500001</v>
      </c>
      <c r="J55" s="84">
        <f t="shared" si="0"/>
        <v>74.040672763669647</v>
      </c>
      <c r="K55" s="84">
        <f t="shared" si="1"/>
        <v>35.249021348798323</v>
      </c>
    </row>
    <row r="56" spans="1:11" s="133" customFormat="1" x14ac:dyDescent="0.2">
      <c r="A56" s="136"/>
      <c r="B56" s="136"/>
      <c r="C56" s="136"/>
      <c r="D56" s="137" t="s">
        <v>17</v>
      </c>
      <c r="E56" s="138" t="s">
        <v>488</v>
      </c>
      <c r="F56" s="84">
        <v>0</v>
      </c>
      <c r="G56" s="84">
        <v>0</v>
      </c>
      <c r="H56" s="84">
        <v>0</v>
      </c>
      <c r="I56" s="84">
        <v>1.51375E-2</v>
      </c>
      <c r="J56" s="84">
        <v>0</v>
      </c>
      <c r="K56" s="84">
        <v>0</v>
      </c>
    </row>
    <row r="57" spans="1:11" s="133" customFormat="1" ht="22.5" x14ac:dyDescent="0.2">
      <c r="A57" s="136"/>
      <c r="B57" s="136"/>
      <c r="C57" s="136"/>
      <c r="D57" s="137" t="s">
        <v>18</v>
      </c>
      <c r="E57" s="138" t="s">
        <v>855</v>
      </c>
      <c r="F57" s="84">
        <v>0</v>
      </c>
      <c r="G57" s="84">
        <v>0</v>
      </c>
      <c r="H57" s="84">
        <v>0</v>
      </c>
      <c r="I57" s="84">
        <v>-6</v>
      </c>
      <c r="J57" s="84">
        <v>0</v>
      </c>
      <c r="K57" s="84">
        <v>0</v>
      </c>
    </row>
    <row r="58" spans="1:11" s="133" customFormat="1" ht="22.5" x14ac:dyDescent="0.2">
      <c r="A58" s="136"/>
      <c r="B58" s="136"/>
      <c r="C58" s="136"/>
      <c r="D58" s="137" t="s">
        <v>19</v>
      </c>
      <c r="E58" s="138" t="s">
        <v>856</v>
      </c>
      <c r="F58" s="84">
        <v>21293.173999999999</v>
      </c>
      <c r="G58" s="84">
        <v>21293.173999999999</v>
      </c>
      <c r="H58" s="84">
        <v>9712.2060000000001</v>
      </c>
      <c r="I58" s="84">
        <v>7572.3161083800005</v>
      </c>
      <c r="J58" s="84">
        <f t="shared" si="0"/>
        <v>77.967004698829498</v>
      </c>
      <c r="K58" s="84">
        <f t="shared" si="1"/>
        <v>35.562176443868829</v>
      </c>
    </row>
    <row r="59" spans="1:11" s="133" customFormat="1" x14ac:dyDescent="0.2">
      <c r="A59" s="136"/>
      <c r="B59" s="136"/>
      <c r="C59" s="136"/>
      <c r="D59" s="137" t="s">
        <v>24</v>
      </c>
      <c r="E59" s="138" t="s">
        <v>253</v>
      </c>
      <c r="F59" s="84">
        <v>0</v>
      </c>
      <c r="G59" s="84">
        <v>0</v>
      </c>
      <c r="H59" s="84">
        <v>0</v>
      </c>
      <c r="I59" s="84">
        <v>-2172.4266905999998</v>
      </c>
      <c r="J59" s="84">
        <v>0</v>
      </c>
      <c r="K59" s="84">
        <v>0</v>
      </c>
    </row>
    <row r="60" spans="1:11" s="133" customFormat="1" ht="71.25" customHeight="1" x14ac:dyDescent="0.2">
      <c r="A60" s="136"/>
      <c r="B60" s="136"/>
      <c r="C60" s="136"/>
      <c r="D60" s="137" t="s">
        <v>23</v>
      </c>
      <c r="E60" s="138" t="s">
        <v>489</v>
      </c>
      <c r="F60" s="180">
        <v>94563.987999999998</v>
      </c>
      <c r="G60" s="180">
        <v>94563.987999999998</v>
      </c>
      <c r="H60" s="180">
        <v>43784.605000000003</v>
      </c>
      <c r="I60" s="180">
        <v>51867.890183390002</v>
      </c>
      <c r="J60" s="180">
        <f t="shared" si="0"/>
        <v>118.4614779176151</v>
      </c>
      <c r="K60" s="180">
        <f t="shared" si="1"/>
        <v>54.849516481252891</v>
      </c>
    </row>
    <row r="61" spans="1:11" s="133" customFormat="1" ht="13.5" customHeight="1" x14ac:dyDescent="0.2">
      <c r="A61" s="136"/>
      <c r="B61" s="136"/>
      <c r="C61" s="136" t="s">
        <v>2</v>
      </c>
      <c r="D61" s="137"/>
      <c r="E61" s="138" t="s">
        <v>490</v>
      </c>
      <c r="F61" s="84">
        <v>79744.694000000003</v>
      </c>
      <c r="G61" s="84">
        <v>79744.694000000003</v>
      </c>
      <c r="H61" s="84">
        <v>36998.468000000001</v>
      </c>
      <c r="I61" s="84">
        <v>45069.693498989996</v>
      </c>
      <c r="J61" s="84">
        <f t="shared" si="0"/>
        <v>121.81502623024822</v>
      </c>
      <c r="K61" s="84">
        <f t="shared" si="1"/>
        <v>56.517482528668296</v>
      </c>
    </row>
    <row r="62" spans="1:11" s="133" customFormat="1" ht="22.5" x14ac:dyDescent="0.2">
      <c r="A62" s="134"/>
      <c r="B62" s="134"/>
      <c r="C62" s="134"/>
      <c r="D62" s="134" t="s">
        <v>5</v>
      </c>
      <c r="E62" s="135" t="s">
        <v>254</v>
      </c>
      <c r="F62" s="84">
        <v>1429.721</v>
      </c>
      <c r="G62" s="84">
        <v>1429.721</v>
      </c>
      <c r="H62" s="84">
        <v>610.66200000000003</v>
      </c>
      <c r="I62" s="84">
        <v>817.57679969000003</v>
      </c>
      <c r="J62" s="84">
        <f t="shared" si="0"/>
        <v>133.88368683330549</v>
      </c>
      <c r="K62" s="84">
        <f t="shared" si="1"/>
        <v>57.184359724030074</v>
      </c>
    </row>
    <row r="63" spans="1:11" s="133" customFormat="1" ht="22.5" x14ac:dyDescent="0.2">
      <c r="A63" s="136"/>
      <c r="B63" s="136"/>
      <c r="C63" s="136"/>
      <c r="D63" s="137" t="s">
        <v>6</v>
      </c>
      <c r="E63" s="138" t="s">
        <v>491</v>
      </c>
      <c r="F63" s="84">
        <v>486.42599999999999</v>
      </c>
      <c r="G63" s="84">
        <v>486.42599999999999</v>
      </c>
      <c r="H63" s="84">
        <v>254.166</v>
      </c>
      <c r="I63" s="84">
        <v>255.87953893000002</v>
      </c>
      <c r="J63" s="84">
        <f t="shared" si="0"/>
        <v>100.67418101949121</v>
      </c>
      <c r="K63" s="84">
        <f t="shared" si="1"/>
        <v>52.604001210872774</v>
      </c>
    </row>
    <row r="64" spans="1:11" s="133" customFormat="1" ht="22.5" x14ac:dyDescent="0.2">
      <c r="A64" s="136"/>
      <c r="B64" s="136"/>
      <c r="C64" s="136"/>
      <c r="D64" s="137" t="s">
        <v>9</v>
      </c>
      <c r="E64" s="138" t="s">
        <v>492</v>
      </c>
      <c r="F64" s="84">
        <v>12504.423000000001</v>
      </c>
      <c r="G64" s="84">
        <v>12504.423000000001</v>
      </c>
      <c r="H64" s="84">
        <v>5738.6530000000002</v>
      </c>
      <c r="I64" s="84">
        <v>5542.8352989800005</v>
      </c>
      <c r="J64" s="84">
        <f t="shared" si="0"/>
        <v>96.587741042715081</v>
      </c>
      <c r="K64" s="84">
        <f t="shared" si="1"/>
        <v>44.326997726964294</v>
      </c>
    </row>
    <row r="65" spans="1:11" s="133" customFormat="1" ht="22.5" x14ac:dyDescent="0.2">
      <c r="A65" s="136"/>
      <c r="B65" s="136"/>
      <c r="C65" s="136"/>
      <c r="D65" s="137" t="s">
        <v>10</v>
      </c>
      <c r="E65" s="138" t="s">
        <v>493</v>
      </c>
      <c r="F65" s="84">
        <v>0</v>
      </c>
      <c r="G65" s="84">
        <v>0</v>
      </c>
      <c r="H65" s="84">
        <v>0</v>
      </c>
      <c r="I65" s="84">
        <v>-1.2713100000000001E-2</v>
      </c>
      <c r="J65" s="84">
        <v>0</v>
      </c>
      <c r="K65" s="84">
        <v>0</v>
      </c>
    </row>
    <row r="66" spans="1:11" s="133" customFormat="1" x14ac:dyDescent="0.2">
      <c r="A66" s="136"/>
      <c r="B66" s="136"/>
      <c r="C66" s="136"/>
      <c r="D66" s="137" t="s">
        <v>12</v>
      </c>
      <c r="E66" s="138" t="s">
        <v>255</v>
      </c>
      <c r="F66" s="84">
        <v>176.73</v>
      </c>
      <c r="G66" s="84">
        <v>176.73</v>
      </c>
      <c r="H66" s="84">
        <v>94.034999999999997</v>
      </c>
      <c r="I66" s="84">
        <v>61.292846650000001</v>
      </c>
      <c r="J66" s="84">
        <f t="shared" si="0"/>
        <v>65.180886531610568</v>
      </c>
      <c r="K66" s="84">
        <f t="shared" si="1"/>
        <v>34.681631103943872</v>
      </c>
    </row>
    <row r="67" spans="1:11" s="133" customFormat="1" ht="22.5" x14ac:dyDescent="0.2">
      <c r="A67" s="136"/>
      <c r="B67" s="136"/>
      <c r="C67" s="136"/>
      <c r="D67" s="137" t="s">
        <v>13</v>
      </c>
      <c r="E67" s="138" t="s">
        <v>494</v>
      </c>
      <c r="F67" s="84">
        <v>221.994</v>
      </c>
      <c r="G67" s="84">
        <v>221.994</v>
      </c>
      <c r="H67" s="84">
        <v>88.620999999999995</v>
      </c>
      <c r="I67" s="84">
        <v>120.62491324999999</v>
      </c>
      <c r="J67" s="84">
        <f t="shared" si="0"/>
        <v>136.11323867931981</v>
      </c>
      <c r="K67" s="84">
        <f t="shared" si="1"/>
        <v>54.337015076984066</v>
      </c>
    </row>
    <row r="68" spans="1:11" s="133" customFormat="1" ht="22.5" x14ac:dyDescent="0.2">
      <c r="A68" s="136"/>
      <c r="B68" s="136"/>
      <c r="C68" s="136"/>
      <c r="D68" s="137" t="s">
        <v>15</v>
      </c>
      <c r="E68" s="138" t="s">
        <v>256</v>
      </c>
      <c r="F68" s="177">
        <v>0</v>
      </c>
      <c r="G68" s="177">
        <v>0</v>
      </c>
      <c r="H68" s="177">
        <v>0</v>
      </c>
      <c r="I68" s="177">
        <v>2765.7906660899998</v>
      </c>
      <c r="J68" s="177"/>
      <c r="K68" s="177"/>
    </row>
    <row r="69" spans="1:11" s="133" customFormat="1" x14ac:dyDescent="0.2">
      <c r="A69" s="136"/>
      <c r="B69" s="136" t="s">
        <v>11</v>
      </c>
      <c r="C69" s="136"/>
      <c r="D69" s="137"/>
      <c r="E69" s="138" t="s">
        <v>495</v>
      </c>
      <c r="F69" s="180">
        <v>0</v>
      </c>
      <c r="G69" s="180">
        <v>0</v>
      </c>
      <c r="H69" s="180">
        <v>0</v>
      </c>
      <c r="I69" s="180">
        <v>2765.7906660899998</v>
      </c>
      <c r="J69" s="180"/>
      <c r="K69" s="180"/>
    </row>
    <row r="70" spans="1:11" s="133" customFormat="1" x14ac:dyDescent="0.2">
      <c r="A70" s="131"/>
      <c r="B70" s="131"/>
      <c r="C70" s="131" t="s">
        <v>1</v>
      </c>
      <c r="D70" s="131"/>
      <c r="E70" s="132" t="s">
        <v>495</v>
      </c>
      <c r="F70" s="84">
        <v>0</v>
      </c>
      <c r="G70" s="84">
        <v>0</v>
      </c>
      <c r="H70" s="84">
        <v>0</v>
      </c>
      <c r="I70" s="84">
        <v>2765.7906660899998</v>
      </c>
      <c r="J70" s="84"/>
      <c r="K70" s="84"/>
    </row>
    <row r="71" spans="1:11" s="133" customFormat="1" x14ac:dyDescent="0.2">
      <c r="A71" s="134"/>
      <c r="B71" s="134"/>
      <c r="C71" s="134"/>
      <c r="D71" s="134" t="s">
        <v>13</v>
      </c>
      <c r="E71" s="135" t="s">
        <v>496</v>
      </c>
      <c r="F71" s="177">
        <v>4791.0659999999998</v>
      </c>
      <c r="G71" s="177">
        <v>4791.0659999999998</v>
      </c>
      <c r="H71" s="177">
        <v>2417.1779999999999</v>
      </c>
      <c r="I71" s="177">
        <v>2253.3551764099998</v>
      </c>
      <c r="J71" s="177">
        <f t="shared" ref="J71:J107" si="3">I71/H71*100</f>
        <v>93.222558554231412</v>
      </c>
      <c r="K71" s="177">
        <f t="shared" ref="K71:K134" si="4">I71/G71*100</f>
        <v>47.032438634950971</v>
      </c>
    </row>
    <row r="72" spans="1:11" s="133" customFormat="1" ht="33.75" x14ac:dyDescent="0.2">
      <c r="A72" s="136"/>
      <c r="B72" s="136" t="s">
        <v>12</v>
      </c>
      <c r="C72" s="136"/>
      <c r="D72" s="137"/>
      <c r="E72" s="138" t="s">
        <v>497</v>
      </c>
      <c r="F72" s="180">
        <v>4791.0659999999998</v>
      </c>
      <c r="G72" s="180">
        <v>4791.0659999999998</v>
      </c>
      <c r="H72" s="180">
        <v>2417.1779999999999</v>
      </c>
      <c r="I72" s="180">
        <v>2253.3551764099998</v>
      </c>
      <c r="J72" s="180">
        <f t="shared" si="3"/>
        <v>93.222558554231412</v>
      </c>
      <c r="K72" s="180">
        <f t="shared" si="4"/>
        <v>47.032438634950971</v>
      </c>
    </row>
    <row r="73" spans="1:11" s="133" customFormat="1" x14ac:dyDescent="0.2">
      <c r="A73" s="131"/>
      <c r="B73" s="131"/>
      <c r="C73" s="131" t="s">
        <v>1</v>
      </c>
      <c r="D73" s="131"/>
      <c r="E73" s="132" t="s">
        <v>257</v>
      </c>
      <c r="F73" s="84">
        <v>4791.0659999999998</v>
      </c>
      <c r="G73" s="84">
        <v>4791.0659999999998</v>
      </c>
      <c r="H73" s="84">
        <v>2417.1779999999999</v>
      </c>
      <c r="I73" s="84">
        <v>2253.3551764099998</v>
      </c>
      <c r="J73" s="84">
        <f t="shared" si="3"/>
        <v>93.222558554231412</v>
      </c>
      <c r="K73" s="84">
        <f t="shared" si="4"/>
        <v>47.032438634950971</v>
      </c>
    </row>
    <row r="74" spans="1:11" s="133" customFormat="1" x14ac:dyDescent="0.2">
      <c r="A74" s="134"/>
      <c r="B74" s="134"/>
      <c r="C74" s="134"/>
      <c r="D74" s="134" t="s">
        <v>5</v>
      </c>
      <c r="E74" s="135" t="s">
        <v>258</v>
      </c>
      <c r="F74" s="177">
        <v>330736.77500000002</v>
      </c>
      <c r="G74" s="177">
        <v>330736.77500000002</v>
      </c>
      <c r="H74" s="177">
        <v>158683.568</v>
      </c>
      <c r="I74" s="177">
        <v>182067.15318266003</v>
      </c>
      <c r="J74" s="177">
        <f t="shared" si="3"/>
        <v>114.73598399467551</v>
      </c>
      <c r="K74" s="177">
        <f t="shared" si="4"/>
        <v>55.048959458064509</v>
      </c>
    </row>
    <row r="75" spans="1:11" s="133" customFormat="1" x14ac:dyDescent="0.2">
      <c r="A75" s="136" t="s">
        <v>2</v>
      </c>
      <c r="B75" s="136"/>
      <c r="C75" s="136"/>
      <c r="D75" s="137"/>
      <c r="E75" s="138" t="s">
        <v>498</v>
      </c>
      <c r="F75" s="177">
        <v>253444.43299999999</v>
      </c>
      <c r="G75" s="177">
        <v>253444.43299999999</v>
      </c>
      <c r="H75" s="177">
        <v>120791.43700000001</v>
      </c>
      <c r="I75" s="177">
        <v>145956.02839868999</v>
      </c>
      <c r="J75" s="177">
        <f t="shared" si="3"/>
        <v>120.83309216587099</v>
      </c>
      <c r="K75" s="177">
        <f t="shared" si="4"/>
        <v>57.588966019502188</v>
      </c>
    </row>
    <row r="76" spans="1:11" s="133" customFormat="1" x14ac:dyDescent="0.2">
      <c r="A76" s="131"/>
      <c r="B76" s="131" t="s">
        <v>5</v>
      </c>
      <c r="C76" s="131"/>
      <c r="D76" s="131"/>
      <c r="E76" s="132" t="s">
        <v>499</v>
      </c>
      <c r="F76" s="180">
        <v>3065.2179999999998</v>
      </c>
      <c r="G76" s="180">
        <v>3065.2179999999998</v>
      </c>
      <c r="H76" s="180">
        <v>3065.2179999999998</v>
      </c>
      <c r="I76" s="180">
        <v>4316.8099281700006</v>
      </c>
      <c r="J76" s="180">
        <f t="shared" si="3"/>
        <v>140.83206898073811</v>
      </c>
      <c r="K76" s="180">
        <f t="shared" si="4"/>
        <v>140.83206898073811</v>
      </c>
    </row>
    <row r="77" spans="1:11" s="133" customFormat="1" ht="12" customHeight="1" x14ac:dyDescent="0.2">
      <c r="A77" s="131"/>
      <c r="B77" s="131"/>
      <c r="C77" s="131" t="s">
        <v>1</v>
      </c>
      <c r="D77" s="131"/>
      <c r="E77" s="132" t="s">
        <v>500</v>
      </c>
      <c r="F77" s="84">
        <v>3065.2179999999998</v>
      </c>
      <c r="G77" s="84">
        <v>3065.2179999999998</v>
      </c>
      <c r="H77" s="84">
        <v>3065.2179999999998</v>
      </c>
      <c r="I77" s="84">
        <v>4316.8099281700006</v>
      </c>
      <c r="J77" s="84">
        <f t="shared" si="3"/>
        <v>140.83206898073811</v>
      </c>
      <c r="K77" s="84">
        <f t="shared" si="4"/>
        <v>140.83206898073811</v>
      </c>
    </row>
    <row r="78" spans="1:11" s="133" customFormat="1" ht="22.5" x14ac:dyDescent="0.2">
      <c r="A78" s="137"/>
      <c r="B78" s="137"/>
      <c r="C78" s="137"/>
      <c r="D78" s="137" t="s">
        <v>5</v>
      </c>
      <c r="E78" s="138" t="s">
        <v>501</v>
      </c>
      <c r="F78" s="180">
        <v>112196.533</v>
      </c>
      <c r="G78" s="180">
        <v>112196.533</v>
      </c>
      <c r="H78" s="180">
        <v>56651.218999999997</v>
      </c>
      <c r="I78" s="180">
        <v>75945.744342010003</v>
      </c>
      <c r="J78" s="180">
        <f t="shared" si="3"/>
        <v>134.05844690122203</v>
      </c>
      <c r="K78" s="180">
        <f t="shared" si="4"/>
        <v>67.689920812446147</v>
      </c>
    </row>
    <row r="79" spans="1:11" s="133" customFormat="1" ht="22.5" x14ac:dyDescent="0.2">
      <c r="A79" s="136"/>
      <c r="B79" s="136"/>
      <c r="C79" s="136" t="s">
        <v>3</v>
      </c>
      <c r="D79" s="137"/>
      <c r="E79" s="138" t="s">
        <v>502</v>
      </c>
      <c r="F79" s="84">
        <v>112196.533</v>
      </c>
      <c r="G79" s="84">
        <v>112196.533</v>
      </c>
      <c r="H79" s="84">
        <v>56651.218999999997</v>
      </c>
      <c r="I79" s="84">
        <v>75945.744342010003</v>
      </c>
      <c r="J79" s="84">
        <f t="shared" si="3"/>
        <v>134.05844690122203</v>
      </c>
      <c r="K79" s="84">
        <f t="shared" si="4"/>
        <v>67.689920812446147</v>
      </c>
    </row>
    <row r="80" spans="1:11" s="133" customFormat="1" ht="12.75" customHeight="1" x14ac:dyDescent="0.2">
      <c r="A80" s="137"/>
      <c r="B80" s="137"/>
      <c r="C80" s="137"/>
      <c r="D80" s="137" t="s">
        <v>5</v>
      </c>
      <c r="E80" s="138" t="s">
        <v>503</v>
      </c>
      <c r="F80" s="180">
        <v>14171.254000000001</v>
      </c>
      <c r="G80" s="180">
        <v>14171.254000000001</v>
      </c>
      <c r="H80" s="180">
        <v>80.807000000000002</v>
      </c>
      <c r="I80" s="180">
        <v>929.96774355999992</v>
      </c>
      <c r="J80" s="180">
        <f t="shared" si="3"/>
        <v>1150.8504752806066</v>
      </c>
      <c r="K80" s="180">
        <f t="shared" si="4"/>
        <v>6.5623532226576407</v>
      </c>
    </row>
    <row r="81" spans="1:11" s="133" customFormat="1" ht="12.75" customHeight="1" x14ac:dyDescent="0.2">
      <c r="A81" s="136"/>
      <c r="B81" s="136"/>
      <c r="C81" s="136" t="s">
        <v>4</v>
      </c>
      <c r="D81" s="137"/>
      <c r="E81" s="138" t="s">
        <v>504</v>
      </c>
      <c r="F81" s="84">
        <v>14171.254000000001</v>
      </c>
      <c r="G81" s="84">
        <v>14171.254000000001</v>
      </c>
      <c r="H81" s="84">
        <v>80.807000000000002</v>
      </c>
      <c r="I81" s="84">
        <v>929.96774355999992</v>
      </c>
      <c r="J81" s="84">
        <f t="shared" si="3"/>
        <v>1150.8504752806066</v>
      </c>
      <c r="K81" s="84">
        <f t="shared" si="4"/>
        <v>6.5623532226576407</v>
      </c>
    </row>
    <row r="82" spans="1:11" s="133" customFormat="1" ht="14.25" customHeight="1" x14ac:dyDescent="0.2">
      <c r="A82" s="137"/>
      <c r="B82" s="137"/>
      <c r="C82" s="137"/>
      <c r="D82" s="137" t="s">
        <v>5</v>
      </c>
      <c r="E82" s="138" t="s">
        <v>505</v>
      </c>
      <c r="F82" s="180">
        <v>77463.088000000003</v>
      </c>
      <c r="G82" s="180">
        <v>77463.088000000003</v>
      </c>
      <c r="H82" s="180">
        <v>38696.934999999998</v>
      </c>
      <c r="I82" s="180">
        <v>34996.222676279998</v>
      </c>
      <c r="J82" s="180">
        <f t="shared" si="3"/>
        <v>90.436678450838542</v>
      </c>
      <c r="K82" s="180">
        <f t="shared" si="4"/>
        <v>45.177933877719923</v>
      </c>
    </row>
    <row r="83" spans="1:11" s="133" customFormat="1" x14ac:dyDescent="0.2">
      <c r="A83" s="136"/>
      <c r="B83" s="136"/>
      <c r="C83" s="136" t="s">
        <v>20</v>
      </c>
      <c r="D83" s="137"/>
      <c r="E83" s="138" t="s">
        <v>506</v>
      </c>
      <c r="F83" s="84">
        <v>4541.9279999999999</v>
      </c>
      <c r="G83" s="84">
        <v>4541.9279999999999</v>
      </c>
      <c r="H83" s="84">
        <v>2236.355</v>
      </c>
      <c r="I83" s="84">
        <v>2925.7518384300001</v>
      </c>
      <c r="J83" s="84">
        <f t="shared" si="3"/>
        <v>130.82680694388861</v>
      </c>
      <c r="K83" s="84">
        <f t="shared" si="4"/>
        <v>64.416517356285709</v>
      </c>
    </row>
    <row r="84" spans="1:11" s="133" customFormat="1" x14ac:dyDescent="0.2">
      <c r="A84" s="137"/>
      <c r="B84" s="137"/>
      <c r="C84" s="137"/>
      <c r="D84" s="137" t="s">
        <v>5</v>
      </c>
      <c r="E84" s="138" t="s">
        <v>507</v>
      </c>
      <c r="F84" s="84">
        <v>10821.06</v>
      </c>
      <c r="G84" s="84">
        <v>10821.06</v>
      </c>
      <c r="H84" s="84">
        <v>5410.53</v>
      </c>
      <c r="I84" s="84">
        <v>4643.1364949999997</v>
      </c>
      <c r="J84" s="84">
        <f t="shared" si="3"/>
        <v>85.816666666666663</v>
      </c>
      <c r="K84" s="84">
        <f t="shared" si="4"/>
        <v>42.908333333333331</v>
      </c>
    </row>
    <row r="85" spans="1:11" s="133" customFormat="1" ht="22.5" x14ac:dyDescent="0.2">
      <c r="A85" s="136"/>
      <c r="B85" s="136"/>
      <c r="C85" s="136"/>
      <c r="D85" s="137" t="s">
        <v>6</v>
      </c>
      <c r="E85" s="138" t="s">
        <v>508</v>
      </c>
      <c r="F85" s="84">
        <v>62100.1</v>
      </c>
      <c r="G85" s="84">
        <v>62100.1</v>
      </c>
      <c r="H85" s="84">
        <v>31050.05</v>
      </c>
      <c r="I85" s="84">
        <v>27427.334342850001</v>
      </c>
      <c r="J85" s="84">
        <f t="shared" si="3"/>
        <v>88.332657573337244</v>
      </c>
      <c r="K85" s="84">
        <f t="shared" si="4"/>
        <v>44.166328786668622</v>
      </c>
    </row>
    <row r="86" spans="1:11" s="133" customFormat="1" ht="22.5" x14ac:dyDescent="0.2">
      <c r="A86" s="136"/>
      <c r="B86" s="136"/>
      <c r="C86" s="136"/>
      <c r="D86" s="137" t="s">
        <v>7</v>
      </c>
      <c r="E86" s="138" t="s">
        <v>509</v>
      </c>
      <c r="F86" s="180">
        <v>4986.5259999999998</v>
      </c>
      <c r="G86" s="180">
        <v>4986.5259999999998</v>
      </c>
      <c r="H86" s="180">
        <v>2350</v>
      </c>
      <c r="I86" s="180">
        <v>4777.0731818300001</v>
      </c>
      <c r="J86" s="180">
        <f t="shared" si="3"/>
        <v>203.27970986510638</v>
      </c>
      <c r="K86" s="180">
        <f t="shared" si="4"/>
        <v>95.79962446460722</v>
      </c>
    </row>
    <row r="87" spans="1:11" s="133" customFormat="1" ht="12.75" customHeight="1" x14ac:dyDescent="0.2">
      <c r="A87" s="136"/>
      <c r="B87" s="136"/>
      <c r="C87" s="136" t="s">
        <v>26</v>
      </c>
      <c r="D87" s="137"/>
      <c r="E87" s="138" t="s">
        <v>510</v>
      </c>
      <c r="F87" s="84">
        <v>4986.5259999999998</v>
      </c>
      <c r="G87" s="84">
        <v>4986.5259999999998</v>
      </c>
      <c r="H87" s="84">
        <v>2350</v>
      </c>
      <c r="I87" s="84">
        <v>2417.57482183</v>
      </c>
      <c r="J87" s="84">
        <f t="shared" si="3"/>
        <v>102.87552433319149</v>
      </c>
      <c r="K87" s="84">
        <f t="shared" si="4"/>
        <v>48.482146123974893</v>
      </c>
    </row>
    <row r="88" spans="1:11" s="133" customFormat="1" ht="33.75" x14ac:dyDescent="0.2">
      <c r="A88" s="137"/>
      <c r="B88" s="137"/>
      <c r="C88" s="137"/>
      <c r="D88" s="137" t="s">
        <v>5</v>
      </c>
      <c r="E88" s="138" t="s">
        <v>511</v>
      </c>
      <c r="F88" s="84">
        <v>0</v>
      </c>
      <c r="G88" s="84">
        <v>0</v>
      </c>
      <c r="H88" s="84">
        <v>0</v>
      </c>
      <c r="I88" s="84">
        <v>2359.49836</v>
      </c>
      <c r="J88" s="84">
        <v>0</v>
      </c>
      <c r="K88" s="84">
        <v>0</v>
      </c>
    </row>
    <row r="89" spans="1:11" s="133" customFormat="1" ht="27.75" customHeight="1" x14ac:dyDescent="0.2">
      <c r="A89" s="137"/>
      <c r="B89" s="137"/>
      <c r="C89" s="137"/>
      <c r="D89" s="137" t="s">
        <v>8</v>
      </c>
      <c r="E89" s="138" t="s">
        <v>857</v>
      </c>
      <c r="F89" s="180">
        <v>1450.386</v>
      </c>
      <c r="G89" s="180">
        <v>1450.386</v>
      </c>
      <c r="H89" s="180">
        <v>728.43200000000002</v>
      </c>
      <c r="I89" s="180">
        <v>1601.0648311300001</v>
      </c>
      <c r="J89" s="180">
        <f t="shared" si="3"/>
        <v>219.79605936175238</v>
      </c>
      <c r="K89" s="180">
        <f t="shared" si="4"/>
        <v>110.38887793525312</v>
      </c>
    </row>
    <row r="90" spans="1:11" s="133" customFormat="1" x14ac:dyDescent="0.2">
      <c r="A90" s="136"/>
      <c r="B90" s="136"/>
      <c r="C90" s="136" t="s">
        <v>21</v>
      </c>
      <c r="D90" s="137"/>
      <c r="E90" s="138" t="s">
        <v>259</v>
      </c>
      <c r="F90" s="84">
        <v>100.78</v>
      </c>
      <c r="G90" s="84">
        <v>100.78</v>
      </c>
      <c r="H90" s="84">
        <v>50.265999999999998</v>
      </c>
      <c r="I90" s="84">
        <v>700.61075839</v>
      </c>
      <c r="J90" s="84">
        <f t="shared" si="3"/>
        <v>1393.8064663788643</v>
      </c>
      <c r="K90" s="84">
        <f t="shared" si="4"/>
        <v>695.18828973010511</v>
      </c>
    </row>
    <row r="91" spans="1:11" s="133" customFormat="1" ht="36" customHeight="1" x14ac:dyDescent="0.2">
      <c r="A91" s="137"/>
      <c r="B91" s="137"/>
      <c r="C91" s="137"/>
      <c r="D91" s="137" t="s">
        <v>5</v>
      </c>
      <c r="E91" s="138" t="s">
        <v>260</v>
      </c>
      <c r="F91" s="84">
        <v>53.119</v>
      </c>
      <c r="G91" s="84">
        <v>53.119</v>
      </c>
      <c r="H91" s="84">
        <v>0</v>
      </c>
      <c r="I91" s="84">
        <v>32.557179390000002</v>
      </c>
      <c r="J91" s="84">
        <v>0</v>
      </c>
      <c r="K91" s="84">
        <f t="shared" si="4"/>
        <v>61.291024661608837</v>
      </c>
    </row>
    <row r="92" spans="1:11" s="133" customFormat="1" ht="45" x14ac:dyDescent="0.2">
      <c r="A92" s="136"/>
      <c r="B92" s="136"/>
      <c r="C92" s="136"/>
      <c r="D92" s="137" t="s">
        <v>6</v>
      </c>
      <c r="E92" s="138" t="s">
        <v>261</v>
      </c>
      <c r="F92" s="84">
        <v>1217.8610000000001</v>
      </c>
      <c r="G92" s="84">
        <v>1217.8610000000001</v>
      </c>
      <c r="H92" s="84">
        <v>637.38800000000003</v>
      </c>
      <c r="I92" s="84">
        <v>831.34016694000002</v>
      </c>
      <c r="J92" s="84">
        <f t="shared" si="3"/>
        <v>130.42921531939729</v>
      </c>
      <c r="K92" s="84">
        <f t="shared" si="4"/>
        <v>68.26231950444263</v>
      </c>
    </row>
    <row r="93" spans="1:11" s="133" customFormat="1" ht="25.5" customHeight="1" x14ac:dyDescent="0.2">
      <c r="A93" s="136"/>
      <c r="B93" s="136"/>
      <c r="C93" s="136"/>
      <c r="D93" s="137" t="s">
        <v>8</v>
      </c>
      <c r="E93" s="138" t="s">
        <v>262</v>
      </c>
      <c r="F93" s="84">
        <v>78.626000000000005</v>
      </c>
      <c r="G93" s="84">
        <v>78.626000000000005</v>
      </c>
      <c r="H93" s="84">
        <v>40.777999999999999</v>
      </c>
      <c r="I93" s="84">
        <v>36.556726410000003</v>
      </c>
      <c r="J93" s="84">
        <f t="shared" si="3"/>
        <v>89.648159326107219</v>
      </c>
      <c r="K93" s="84">
        <f t="shared" si="4"/>
        <v>46.494450194592119</v>
      </c>
    </row>
    <row r="94" spans="1:11" s="133" customFormat="1" ht="33.75" x14ac:dyDescent="0.2">
      <c r="A94" s="136"/>
      <c r="B94" s="136"/>
      <c r="C94" s="136"/>
      <c r="D94" s="137" t="s">
        <v>14</v>
      </c>
      <c r="E94" s="138" t="s">
        <v>512</v>
      </c>
      <c r="F94" s="180">
        <v>40111.428</v>
      </c>
      <c r="G94" s="180">
        <v>40111.428</v>
      </c>
      <c r="H94" s="180">
        <v>19218.826000000001</v>
      </c>
      <c r="I94" s="180">
        <v>23389.145695709998</v>
      </c>
      <c r="J94" s="180">
        <f t="shared" si="3"/>
        <v>121.69913862433634</v>
      </c>
      <c r="K94" s="180">
        <f t="shared" si="4"/>
        <v>58.310428877550805</v>
      </c>
    </row>
    <row r="95" spans="1:11" s="133" customFormat="1" x14ac:dyDescent="0.2">
      <c r="A95" s="136"/>
      <c r="B95" s="136"/>
      <c r="C95" s="136" t="s">
        <v>25</v>
      </c>
      <c r="D95" s="137"/>
      <c r="E95" s="138" t="s">
        <v>513</v>
      </c>
      <c r="F95" s="84">
        <v>5195.857</v>
      </c>
      <c r="G95" s="84">
        <v>5195.857</v>
      </c>
      <c r="H95" s="84">
        <v>2349.54</v>
      </c>
      <c r="I95" s="84">
        <v>2211.5425483200002</v>
      </c>
      <c r="J95" s="84">
        <f t="shared" si="3"/>
        <v>94.126618330396596</v>
      </c>
      <c r="K95" s="84">
        <f t="shared" si="4"/>
        <v>42.563576101497787</v>
      </c>
    </row>
    <row r="96" spans="1:11" s="133" customFormat="1" ht="48.75" customHeight="1" x14ac:dyDescent="0.2">
      <c r="A96" s="137"/>
      <c r="B96" s="137"/>
      <c r="C96" s="137"/>
      <c r="D96" s="137" t="s">
        <v>5</v>
      </c>
      <c r="E96" s="138" t="s">
        <v>514</v>
      </c>
      <c r="F96" s="84">
        <v>0</v>
      </c>
      <c r="G96" s="84">
        <v>0</v>
      </c>
      <c r="H96" s="84">
        <v>0</v>
      </c>
      <c r="I96" s="84">
        <v>4.0000000000000002E-4</v>
      </c>
      <c r="J96" s="84">
        <v>0</v>
      </c>
      <c r="K96" s="84">
        <v>0</v>
      </c>
    </row>
    <row r="97" spans="1:11" s="133" customFormat="1" x14ac:dyDescent="0.2">
      <c r="A97" s="136"/>
      <c r="B97" s="136"/>
      <c r="C97" s="136"/>
      <c r="D97" s="137" t="s">
        <v>7</v>
      </c>
      <c r="E97" s="138" t="s">
        <v>515</v>
      </c>
      <c r="F97" s="84">
        <v>900</v>
      </c>
      <c r="G97" s="84">
        <v>900</v>
      </c>
      <c r="H97" s="84">
        <v>400</v>
      </c>
      <c r="I97" s="84">
        <v>1552.0287062800001</v>
      </c>
      <c r="J97" s="84">
        <f t="shared" si="3"/>
        <v>388.00717657000001</v>
      </c>
      <c r="K97" s="84">
        <f t="shared" si="4"/>
        <v>172.44763403111111</v>
      </c>
    </row>
    <row r="98" spans="1:11" s="133" customFormat="1" x14ac:dyDescent="0.2">
      <c r="A98" s="136"/>
      <c r="B98" s="136"/>
      <c r="C98" s="136"/>
      <c r="D98" s="137" t="s">
        <v>9</v>
      </c>
      <c r="E98" s="138" t="s">
        <v>516</v>
      </c>
      <c r="F98" s="84">
        <v>10202.492</v>
      </c>
      <c r="G98" s="84">
        <v>10202.492</v>
      </c>
      <c r="H98" s="84">
        <v>4568.3119999999999</v>
      </c>
      <c r="I98" s="84">
        <v>7459.0403048200005</v>
      </c>
      <c r="J98" s="84">
        <f t="shared" si="3"/>
        <v>163.27782132262422</v>
      </c>
      <c r="K98" s="84">
        <f t="shared" si="4"/>
        <v>73.109984353038456</v>
      </c>
    </row>
    <row r="99" spans="1:11" s="133" customFormat="1" ht="83.25" customHeight="1" x14ac:dyDescent="0.2">
      <c r="A99" s="136"/>
      <c r="B99" s="136"/>
      <c r="C99" s="136"/>
      <c r="D99" s="137" t="s">
        <v>10</v>
      </c>
      <c r="E99" s="138" t="s">
        <v>517</v>
      </c>
      <c r="F99" s="84">
        <v>0</v>
      </c>
      <c r="G99" s="84">
        <v>0</v>
      </c>
      <c r="H99" s="84">
        <v>0</v>
      </c>
      <c r="I99" s="84">
        <v>2.1624999999999998E-2</v>
      </c>
      <c r="J99" s="84">
        <v>0</v>
      </c>
      <c r="K99" s="84">
        <v>0</v>
      </c>
    </row>
    <row r="100" spans="1:11" s="133" customFormat="1" ht="28.5" customHeight="1" x14ac:dyDescent="0.2">
      <c r="A100" s="136"/>
      <c r="B100" s="136"/>
      <c r="C100" s="136"/>
      <c r="D100" s="137" t="s">
        <v>12</v>
      </c>
      <c r="E100" s="138" t="s">
        <v>858</v>
      </c>
      <c r="F100" s="84">
        <v>34.476999999999997</v>
      </c>
      <c r="G100" s="84">
        <v>34.476999999999997</v>
      </c>
      <c r="H100" s="84">
        <v>16.423999999999999</v>
      </c>
      <c r="I100" s="84">
        <v>20.971568009999999</v>
      </c>
      <c r="J100" s="84">
        <f t="shared" si="3"/>
        <v>127.68855339746712</v>
      </c>
      <c r="K100" s="84">
        <f t="shared" si="4"/>
        <v>60.82770545581112</v>
      </c>
    </row>
    <row r="101" spans="1:11" s="133" customFormat="1" ht="22.5" x14ac:dyDescent="0.2">
      <c r="A101" s="136"/>
      <c r="B101" s="136"/>
      <c r="C101" s="136"/>
      <c r="D101" s="137" t="s">
        <v>13</v>
      </c>
      <c r="E101" s="138" t="s">
        <v>518</v>
      </c>
      <c r="F101" s="84">
        <v>23778.601999999999</v>
      </c>
      <c r="G101" s="84">
        <v>23778.601999999999</v>
      </c>
      <c r="H101" s="84">
        <v>11884.55</v>
      </c>
      <c r="I101" s="84">
        <v>12145.54054328</v>
      </c>
      <c r="J101" s="84">
        <v>0</v>
      </c>
      <c r="K101" s="84">
        <v>0</v>
      </c>
    </row>
    <row r="102" spans="1:11" s="133" customFormat="1" ht="33.75" x14ac:dyDescent="0.2">
      <c r="A102" s="136"/>
      <c r="B102" s="136"/>
      <c r="C102" s="136"/>
      <c r="D102" s="137" t="s">
        <v>15</v>
      </c>
      <c r="E102" s="138" t="s">
        <v>519</v>
      </c>
      <c r="F102" s="84">
        <v>10416.216</v>
      </c>
      <c r="G102" s="84">
        <v>10416.216</v>
      </c>
      <c r="H102" s="84">
        <v>4660.3810000000003</v>
      </c>
      <c r="I102" s="84">
        <v>6027.3797976300002</v>
      </c>
      <c r="J102" s="84">
        <f t="shared" si="3"/>
        <v>129.33233994452385</v>
      </c>
      <c r="K102" s="84">
        <f t="shared" si="4"/>
        <v>57.865349543730659</v>
      </c>
    </row>
    <row r="103" spans="1:11" s="133" customFormat="1" ht="24.75" customHeight="1" x14ac:dyDescent="0.2">
      <c r="A103" s="136"/>
      <c r="B103" s="136" t="s">
        <v>6</v>
      </c>
      <c r="C103" s="136"/>
      <c r="D103" s="137"/>
      <c r="E103" s="138" t="s">
        <v>520</v>
      </c>
      <c r="F103" s="177">
        <v>10416.216</v>
      </c>
      <c r="G103" s="177">
        <v>10416.216</v>
      </c>
      <c r="H103" s="177">
        <v>4660.3810000000003</v>
      </c>
      <c r="I103" s="177">
        <v>6027.3797976300002</v>
      </c>
      <c r="J103" s="177">
        <f t="shared" si="3"/>
        <v>129.33233994452385</v>
      </c>
      <c r="K103" s="177">
        <f t="shared" si="4"/>
        <v>57.865349543730659</v>
      </c>
    </row>
    <row r="104" spans="1:11" s="133" customFormat="1" ht="24.75" customHeight="1" x14ac:dyDescent="0.2">
      <c r="A104" s="136"/>
      <c r="B104" s="136"/>
      <c r="C104" s="136" t="s">
        <v>1</v>
      </c>
      <c r="D104" s="137"/>
      <c r="E104" s="138" t="s">
        <v>520</v>
      </c>
      <c r="F104" s="180">
        <v>10416.216</v>
      </c>
      <c r="G104" s="180">
        <v>10416.216</v>
      </c>
      <c r="H104" s="180">
        <v>4660.3810000000003</v>
      </c>
      <c r="I104" s="180">
        <v>6027.3797976300002</v>
      </c>
      <c r="J104" s="180">
        <f t="shared" si="3"/>
        <v>129.33233994452385</v>
      </c>
      <c r="K104" s="180">
        <f t="shared" si="4"/>
        <v>57.865349543730659</v>
      </c>
    </row>
    <row r="105" spans="1:11" s="133" customFormat="1" ht="31.5" x14ac:dyDescent="0.2">
      <c r="A105" s="131"/>
      <c r="B105" s="131"/>
      <c r="C105" s="131"/>
      <c r="D105" s="131" t="s">
        <v>5</v>
      </c>
      <c r="E105" s="132" t="s">
        <v>521</v>
      </c>
      <c r="F105" s="84">
        <v>305.488</v>
      </c>
      <c r="G105" s="84">
        <v>305.488</v>
      </c>
      <c r="H105" s="84">
        <v>139.77099999999999</v>
      </c>
      <c r="I105" s="84">
        <v>209.60939842000002</v>
      </c>
      <c r="J105" s="84">
        <f t="shared" si="3"/>
        <v>149.96630089217368</v>
      </c>
      <c r="K105" s="84">
        <f t="shared" si="4"/>
        <v>68.614609549311268</v>
      </c>
    </row>
    <row r="106" spans="1:11" s="133" customFormat="1" ht="33.75" x14ac:dyDescent="0.2">
      <c r="A106" s="137"/>
      <c r="B106" s="137" t="s">
        <v>7</v>
      </c>
      <c r="C106" s="137"/>
      <c r="D106" s="137"/>
      <c r="E106" s="138" t="s">
        <v>522</v>
      </c>
      <c r="F106" s="177">
        <v>305.488</v>
      </c>
      <c r="G106" s="177">
        <v>305.488</v>
      </c>
      <c r="H106" s="177">
        <v>139.77099999999999</v>
      </c>
      <c r="I106" s="177">
        <v>209.60939842000002</v>
      </c>
      <c r="J106" s="177">
        <f t="shared" si="3"/>
        <v>149.96630089217368</v>
      </c>
      <c r="K106" s="177">
        <f t="shared" si="4"/>
        <v>68.614609549311268</v>
      </c>
    </row>
    <row r="107" spans="1:11" s="133" customFormat="1" ht="33.75" x14ac:dyDescent="0.2">
      <c r="A107" s="136"/>
      <c r="B107" s="136"/>
      <c r="C107" s="136" t="s">
        <v>1</v>
      </c>
      <c r="D107" s="137"/>
      <c r="E107" s="138" t="s">
        <v>522</v>
      </c>
      <c r="F107" s="180">
        <v>305.488</v>
      </c>
      <c r="G107" s="180">
        <v>305.488</v>
      </c>
      <c r="H107" s="180">
        <v>139.77099999999999</v>
      </c>
      <c r="I107" s="180">
        <v>209.60939842000002</v>
      </c>
      <c r="J107" s="180">
        <f t="shared" si="3"/>
        <v>149.96630089217368</v>
      </c>
      <c r="K107" s="180">
        <f t="shared" si="4"/>
        <v>68.614609549311268</v>
      </c>
    </row>
    <row r="108" spans="1:11" s="133" customFormat="1" ht="22.5" customHeight="1" x14ac:dyDescent="0.2">
      <c r="A108" s="137"/>
      <c r="B108" s="137"/>
      <c r="C108" s="137"/>
      <c r="D108" s="137" t="s">
        <v>5</v>
      </c>
      <c r="E108" s="138" t="s">
        <v>523</v>
      </c>
      <c r="F108" s="84">
        <v>389.137</v>
      </c>
      <c r="G108" s="84">
        <v>389.137</v>
      </c>
      <c r="H108" s="84">
        <v>0</v>
      </c>
      <c r="I108" s="84">
        <v>0</v>
      </c>
      <c r="J108" s="84">
        <v>0</v>
      </c>
      <c r="K108" s="84">
        <f t="shared" si="4"/>
        <v>0</v>
      </c>
    </row>
    <row r="109" spans="1:11" s="133" customFormat="1" x14ac:dyDescent="0.2">
      <c r="A109" s="136"/>
      <c r="B109" s="136" t="s">
        <v>9</v>
      </c>
      <c r="C109" s="136"/>
      <c r="D109" s="137"/>
      <c r="E109" s="138" t="s">
        <v>263</v>
      </c>
      <c r="F109" s="177">
        <v>389.137</v>
      </c>
      <c r="G109" s="177">
        <v>389.137</v>
      </c>
      <c r="H109" s="177">
        <v>0</v>
      </c>
      <c r="I109" s="177">
        <v>0</v>
      </c>
      <c r="J109" s="177">
        <v>0</v>
      </c>
      <c r="K109" s="177">
        <f t="shared" si="4"/>
        <v>0</v>
      </c>
    </row>
    <row r="110" spans="1:11" s="133" customFormat="1" x14ac:dyDescent="0.2">
      <c r="A110" s="136"/>
      <c r="B110" s="136"/>
      <c r="C110" s="136" t="s">
        <v>2</v>
      </c>
      <c r="D110" s="137"/>
      <c r="E110" s="138" t="s">
        <v>264</v>
      </c>
      <c r="F110" s="180">
        <v>389.137</v>
      </c>
      <c r="G110" s="180">
        <v>389.137</v>
      </c>
      <c r="H110" s="180">
        <v>0</v>
      </c>
      <c r="I110" s="180">
        <v>0</v>
      </c>
      <c r="J110" s="180">
        <v>0</v>
      </c>
      <c r="K110" s="180">
        <f t="shared" si="4"/>
        <v>0</v>
      </c>
    </row>
    <row r="111" spans="1:11" s="133" customFormat="1" x14ac:dyDescent="0.2">
      <c r="A111" s="137"/>
      <c r="B111" s="137"/>
      <c r="C111" s="137"/>
      <c r="D111" s="137" t="s">
        <v>5</v>
      </c>
      <c r="E111" s="138" t="s">
        <v>265</v>
      </c>
      <c r="F111" s="84">
        <v>66181.501000000004</v>
      </c>
      <c r="G111" s="84">
        <v>66181.501000000004</v>
      </c>
      <c r="H111" s="84">
        <v>33091.978999999999</v>
      </c>
      <c r="I111" s="84">
        <v>29874.135587919998</v>
      </c>
      <c r="J111" s="84">
        <f t="shared" ref="J111:J135" si="5">I111/H111*100</f>
        <v>90.276062328940796</v>
      </c>
      <c r="K111" s="84">
        <f t="shared" si="4"/>
        <v>45.139706921908576</v>
      </c>
    </row>
    <row r="112" spans="1:11" s="133" customFormat="1" x14ac:dyDescent="0.2">
      <c r="A112" s="137"/>
      <c r="B112" s="137" t="s">
        <v>10</v>
      </c>
      <c r="C112" s="137"/>
      <c r="D112" s="137"/>
      <c r="E112" s="138" t="s">
        <v>524</v>
      </c>
      <c r="F112" s="177">
        <v>66181.501000000004</v>
      </c>
      <c r="G112" s="177">
        <v>66181.501000000004</v>
      </c>
      <c r="H112" s="177">
        <v>33091.978999999999</v>
      </c>
      <c r="I112" s="177">
        <v>29874.135587919998</v>
      </c>
      <c r="J112" s="177">
        <f t="shared" si="5"/>
        <v>90.276062328940796</v>
      </c>
      <c r="K112" s="177">
        <f t="shared" si="4"/>
        <v>45.139706921908576</v>
      </c>
    </row>
    <row r="113" spans="1:11" s="133" customFormat="1" x14ac:dyDescent="0.2">
      <c r="A113" s="136"/>
      <c r="B113" s="136"/>
      <c r="C113" s="136" t="s">
        <v>1</v>
      </c>
      <c r="D113" s="137"/>
      <c r="E113" s="138" t="s">
        <v>525</v>
      </c>
      <c r="F113" s="84">
        <v>13574.279</v>
      </c>
      <c r="G113" s="84">
        <v>13574.279</v>
      </c>
      <c r="H113" s="84">
        <v>6775.1260000000002</v>
      </c>
      <c r="I113" s="84">
        <v>1241.3297492700001</v>
      </c>
      <c r="J113" s="84">
        <f t="shared" si="5"/>
        <v>18.321869575119344</v>
      </c>
      <c r="K113" s="84">
        <f t="shared" si="4"/>
        <v>9.1447195778869723</v>
      </c>
    </row>
    <row r="114" spans="1:11" s="133" customFormat="1" ht="22.5" x14ac:dyDescent="0.2">
      <c r="A114" s="137"/>
      <c r="B114" s="137"/>
      <c r="C114" s="137"/>
      <c r="D114" s="137" t="s">
        <v>8</v>
      </c>
      <c r="E114" s="138" t="s">
        <v>266</v>
      </c>
      <c r="F114" s="84">
        <v>14188.78</v>
      </c>
      <c r="G114" s="84">
        <v>14188.78</v>
      </c>
      <c r="H114" s="84">
        <v>8689.6869999999999</v>
      </c>
      <c r="I114" s="84">
        <v>7262.6116325700004</v>
      </c>
      <c r="J114" s="84">
        <f t="shared" si="5"/>
        <v>83.577367430725644</v>
      </c>
      <c r="K114" s="84">
        <f t="shared" si="4"/>
        <v>51.185596172257227</v>
      </c>
    </row>
    <row r="115" spans="1:11" s="133" customFormat="1" ht="22.5" x14ac:dyDescent="0.2">
      <c r="A115" s="136"/>
      <c r="B115" s="136"/>
      <c r="C115" s="136"/>
      <c r="D115" s="137" t="s">
        <v>10</v>
      </c>
      <c r="E115" s="138" t="s">
        <v>526</v>
      </c>
      <c r="F115" s="84">
        <v>38418.442000000003</v>
      </c>
      <c r="G115" s="84">
        <v>38418.442000000003</v>
      </c>
      <c r="H115" s="84">
        <v>17627.166000000001</v>
      </c>
      <c r="I115" s="84">
        <v>20810.765501379999</v>
      </c>
      <c r="J115" s="84">
        <f t="shared" si="5"/>
        <v>118.06075634268151</v>
      </c>
      <c r="K115" s="84">
        <f t="shared" si="4"/>
        <v>54.168686750441367</v>
      </c>
    </row>
    <row r="116" spans="1:11" s="133" customFormat="1" ht="33.75" x14ac:dyDescent="0.2">
      <c r="A116" s="136"/>
      <c r="B116" s="136"/>
      <c r="C116" s="136"/>
      <c r="D116" s="137" t="s">
        <v>12</v>
      </c>
      <c r="E116" s="138" t="s">
        <v>527</v>
      </c>
      <c r="F116" s="84">
        <v>0</v>
      </c>
      <c r="G116" s="84">
        <v>0</v>
      </c>
      <c r="H116" s="84">
        <v>0</v>
      </c>
      <c r="I116" s="84">
        <v>0.11298800000000001</v>
      </c>
      <c r="J116" s="84">
        <v>0</v>
      </c>
      <c r="K116" s="84">
        <v>0</v>
      </c>
    </row>
    <row r="117" spans="1:11" s="133" customFormat="1" x14ac:dyDescent="0.2">
      <c r="A117" s="136"/>
      <c r="B117" s="136"/>
      <c r="C117" s="136"/>
      <c r="D117" s="137" t="s">
        <v>14</v>
      </c>
      <c r="E117" s="138" t="s">
        <v>528</v>
      </c>
      <c r="F117" s="84">
        <v>0</v>
      </c>
      <c r="G117" s="84">
        <v>0</v>
      </c>
      <c r="H117" s="84">
        <v>0</v>
      </c>
      <c r="I117" s="84">
        <v>559.31571669999994</v>
      </c>
      <c r="J117" s="84">
        <v>0</v>
      </c>
      <c r="K117" s="84">
        <v>0</v>
      </c>
    </row>
    <row r="118" spans="1:11" s="133" customFormat="1" ht="33.75" x14ac:dyDescent="0.2">
      <c r="A118" s="136"/>
      <c r="B118" s="136"/>
      <c r="C118" s="136"/>
      <c r="D118" s="137" t="s">
        <v>22</v>
      </c>
      <c r="E118" s="138" t="s">
        <v>529</v>
      </c>
      <c r="F118" s="84">
        <v>2200</v>
      </c>
      <c r="G118" s="84">
        <v>2200</v>
      </c>
      <c r="H118" s="84">
        <v>850</v>
      </c>
      <c r="I118" s="84">
        <v>471.551624</v>
      </c>
      <c r="J118" s="84">
        <f t="shared" si="5"/>
        <v>55.476661647058819</v>
      </c>
      <c r="K118" s="84">
        <f t="shared" si="4"/>
        <v>21.434164727272726</v>
      </c>
    </row>
    <row r="119" spans="1:11" s="133" customFormat="1" x14ac:dyDescent="0.2">
      <c r="A119" s="136" t="s">
        <v>3</v>
      </c>
      <c r="B119" s="136"/>
      <c r="C119" s="136"/>
      <c r="D119" s="137"/>
      <c r="E119" s="138" t="s">
        <v>267</v>
      </c>
      <c r="F119" s="177">
        <v>2200</v>
      </c>
      <c r="G119" s="177">
        <v>2200</v>
      </c>
      <c r="H119" s="177">
        <v>850</v>
      </c>
      <c r="I119" s="177">
        <v>471.551624</v>
      </c>
      <c r="J119" s="177">
        <f t="shared" si="5"/>
        <v>55.476661647058819</v>
      </c>
      <c r="K119" s="177">
        <f t="shared" si="4"/>
        <v>21.434164727272726</v>
      </c>
    </row>
    <row r="120" spans="1:11" s="133" customFormat="1" x14ac:dyDescent="0.2">
      <c r="A120" s="136"/>
      <c r="B120" s="136" t="s">
        <v>6</v>
      </c>
      <c r="C120" s="136"/>
      <c r="D120" s="137"/>
      <c r="E120" s="138" t="s">
        <v>530</v>
      </c>
      <c r="F120" s="177">
        <v>2200</v>
      </c>
      <c r="G120" s="177">
        <v>2200</v>
      </c>
      <c r="H120" s="177">
        <v>850</v>
      </c>
      <c r="I120" s="177">
        <v>471.551624</v>
      </c>
      <c r="J120" s="177">
        <f t="shared" si="5"/>
        <v>55.476661647058819</v>
      </c>
      <c r="K120" s="177">
        <f t="shared" si="4"/>
        <v>21.434164727272726</v>
      </c>
    </row>
    <row r="121" spans="1:11" s="133" customFormat="1" x14ac:dyDescent="0.2">
      <c r="A121" s="137"/>
      <c r="B121" s="137"/>
      <c r="C121" s="137" t="s">
        <v>1</v>
      </c>
      <c r="D121" s="137"/>
      <c r="E121" s="138" t="s">
        <v>530</v>
      </c>
      <c r="F121" s="180">
        <v>0</v>
      </c>
      <c r="G121" s="180">
        <v>0</v>
      </c>
      <c r="H121" s="180">
        <v>0</v>
      </c>
      <c r="I121" s="180">
        <v>0.17849999999999999</v>
      </c>
      <c r="J121" s="180">
        <v>0</v>
      </c>
      <c r="K121" s="180">
        <v>0</v>
      </c>
    </row>
    <row r="122" spans="1:11" s="133" customFormat="1" ht="22.5" x14ac:dyDescent="0.2">
      <c r="A122" s="137"/>
      <c r="B122" s="137"/>
      <c r="C122" s="137"/>
      <c r="D122" s="137" t="s">
        <v>5</v>
      </c>
      <c r="E122" s="138" t="s">
        <v>531</v>
      </c>
      <c r="F122" s="84">
        <v>200</v>
      </c>
      <c r="G122" s="84">
        <v>200</v>
      </c>
      <c r="H122" s="84">
        <v>100</v>
      </c>
      <c r="I122" s="84">
        <v>0</v>
      </c>
      <c r="J122" s="84">
        <v>0</v>
      </c>
      <c r="K122" s="84">
        <f t="shared" si="4"/>
        <v>0</v>
      </c>
    </row>
    <row r="123" spans="1:11" s="133" customFormat="1" ht="22.5" x14ac:dyDescent="0.2">
      <c r="A123" s="137"/>
      <c r="B123" s="137"/>
      <c r="C123" s="137"/>
      <c r="D123" s="137" t="s">
        <v>8</v>
      </c>
      <c r="E123" s="138" t="s">
        <v>268</v>
      </c>
      <c r="F123" s="84">
        <v>2000</v>
      </c>
      <c r="G123" s="84">
        <v>2000</v>
      </c>
      <c r="H123" s="84">
        <v>750</v>
      </c>
      <c r="I123" s="84">
        <v>471.37312400000002</v>
      </c>
      <c r="J123" s="84">
        <f t="shared" si="5"/>
        <v>62.84974986666667</v>
      </c>
      <c r="K123" s="84">
        <f t="shared" si="4"/>
        <v>23.568656200000003</v>
      </c>
    </row>
    <row r="124" spans="1:11" s="133" customFormat="1" ht="22.5" x14ac:dyDescent="0.2">
      <c r="A124" s="136"/>
      <c r="B124" s="136"/>
      <c r="C124" s="136"/>
      <c r="D124" s="137" t="s">
        <v>9</v>
      </c>
      <c r="E124" s="138" t="s">
        <v>532</v>
      </c>
      <c r="F124" s="84">
        <v>20375.447</v>
      </c>
      <c r="G124" s="84">
        <v>20375.447</v>
      </c>
      <c r="H124" s="84">
        <v>5093.8609999999999</v>
      </c>
      <c r="I124" s="84">
        <v>3593.4669612900002</v>
      </c>
      <c r="J124" s="84">
        <f t="shared" si="5"/>
        <v>70.545053374836897</v>
      </c>
      <c r="K124" s="84">
        <f t="shared" si="4"/>
        <v>17.636260747015758</v>
      </c>
    </row>
    <row r="125" spans="1:11" s="133" customFormat="1" x14ac:dyDescent="0.2">
      <c r="A125" s="136" t="s">
        <v>4</v>
      </c>
      <c r="B125" s="136"/>
      <c r="C125" s="136"/>
      <c r="D125" s="137"/>
      <c r="E125" s="138" t="s">
        <v>859</v>
      </c>
      <c r="F125" s="84">
        <v>20375.447</v>
      </c>
      <c r="G125" s="84">
        <v>20375.447</v>
      </c>
      <c r="H125" s="84">
        <v>5093.8609999999999</v>
      </c>
      <c r="I125" s="84">
        <v>3593.4669612900002</v>
      </c>
      <c r="J125" s="84">
        <f t="shared" si="5"/>
        <v>70.545053374836897</v>
      </c>
      <c r="K125" s="84">
        <f t="shared" si="4"/>
        <v>17.636260747015758</v>
      </c>
    </row>
    <row r="126" spans="1:11" s="133" customFormat="1" ht="13.5" customHeight="1" x14ac:dyDescent="0.2">
      <c r="A126" s="136"/>
      <c r="B126" s="136" t="s">
        <v>5</v>
      </c>
      <c r="C126" s="136"/>
      <c r="D126" s="137"/>
      <c r="E126" s="138" t="s">
        <v>859</v>
      </c>
      <c r="F126" s="177">
        <v>20375.447</v>
      </c>
      <c r="G126" s="177">
        <v>20375.447</v>
      </c>
      <c r="H126" s="177">
        <v>5093.8609999999999</v>
      </c>
      <c r="I126" s="177">
        <v>3593.4669612900002</v>
      </c>
      <c r="J126" s="177">
        <f t="shared" si="5"/>
        <v>70.545053374836897</v>
      </c>
      <c r="K126" s="177">
        <f t="shared" si="4"/>
        <v>17.636260747015758</v>
      </c>
    </row>
    <row r="127" spans="1:11" s="133" customFormat="1" x14ac:dyDescent="0.2">
      <c r="A127" s="136"/>
      <c r="B127" s="136"/>
      <c r="C127" s="136" t="s">
        <v>1</v>
      </c>
      <c r="D127" s="137"/>
      <c r="E127" s="132" t="s">
        <v>859</v>
      </c>
      <c r="F127" s="84">
        <v>20375.447</v>
      </c>
      <c r="G127" s="84">
        <v>20375.447</v>
      </c>
      <c r="H127" s="84">
        <v>5093.8609999999999</v>
      </c>
      <c r="I127" s="84">
        <v>3593.4669612900002</v>
      </c>
      <c r="J127" s="84"/>
      <c r="K127" s="84"/>
    </row>
    <row r="128" spans="1:11" s="133" customFormat="1" ht="33.75" x14ac:dyDescent="0.2">
      <c r="A128" s="137"/>
      <c r="B128" s="137"/>
      <c r="C128" s="137"/>
      <c r="D128" s="137" t="s">
        <v>7</v>
      </c>
      <c r="E128" s="138" t="s">
        <v>860</v>
      </c>
      <c r="F128" s="84">
        <v>3649947.0690000001</v>
      </c>
      <c r="G128" s="84">
        <v>3649947.0690000001</v>
      </c>
      <c r="H128" s="84">
        <v>2314873.8769999999</v>
      </c>
      <c r="I128" s="84">
        <v>2340194.6442227997</v>
      </c>
      <c r="J128" s="84">
        <f t="shared" si="5"/>
        <v>101.09382923512078</v>
      </c>
      <c r="K128" s="84">
        <f t="shared" si="4"/>
        <v>64.11585154477207</v>
      </c>
    </row>
    <row r="129" spans="1:11" s="133" customFormat="1" x14ac:dyDescent="0.2">
      <c r="A129" s="137" t="s">
        <v>20</v>
      </c>
      <c r="B129" s="137"/>
      <c r="C129" s="137"/>
      <c r="D129" s="137"/>
      <c r="E129" s="138" t="s">
        <v>533</v>
      </c>
      <c r="F129" s="84">
        <v>879947.06900000002</v>
      </c>
      <c r="G129" s="84">
        <v>879947.06900000002</v>
      </c>
      <c r="H129" s="84">
        <v>454873.87699999998</v>
      </c>
      <c r="I129" s="84">
        <v>480194.64422280004</v>
      </c>
      <c r="J129" s="84">
        <f t="shared" si="5"/>
        <v>105.56654679529993</v>
      </c>
      <c r="K129" s="84">
        <f t="shared" si="4"/>
        <v>54.570855582087297</v>
      </c>
    </row>
    <row r="130" spans="1:11" s="133" customFormat="1" x14ac:dyDescent="0.2">
      <c r="A130" s="136"/>
      <c r="B130" s="136" t="s">
        <v>5</v>
      </c>
      <c r="C130" s="136"/>
      <c r="D130" s="137"/>
      <c r="E130" s="138" t="s">
        <v>861</v>
      </c>
      <c r="F130" s="177">
        <v>879947.06900000002</v>
      </c>
      <c r="G130" s="177">
        <v>879947.06900000002</v>
      </c>
      <c r="H130" s="177">
        <v>454873.87699999998</v>
      </c>
      <c r="I130" s="177">
        <v>480194.64422280004</v>
      </c>
      <c r="J130" s="177">
        <f t="shared" si="5"/>
        <v>105.56654679529993</v>
      </c>
      <c r="K130" s="177">
        <f t="shared" si="4"/>
        <v>54.570855582087297</v>
      </c>
    </row>
    <row r="131" spans="1:11" s="133" customFormat="1" ht="22.5" x14ac:dyDescent="0.2">
      <c r="A131" s="136"/>
      <c r="B131" s="136"/>
      <c r="C131" s="136" t="s">
        <v>1</v>
      </c>
      <c r="D131" s="137"/>
      <c r="E131" s="138" t="s">
        <v>862</v>
      </c>
      <c r="F131" s="84">
        <v>0</v>
      </c>
      <c r="G131" s="84">
        <v>0</v>
      </c>
      <c r="H131" s="84">
        <v>0</v>
      </c>
      <c r="I131" s="84">
        <v>639.59479984999996</v>
      </c>
      <c r="J131" s="84">
        <v>0</v>
      </c>
      <c r="K131" s="84">
        <v>0</v>
      </c>
    </row>
    <row r="132" spans="1:11" s="133" customFormat="1" ht="22.5" x14ac:dyDescent="0.2">
      <c r="A132" s="131"/>
      <c r="B132" s="131"/>
      <c r="C132" s="131"/>
      <c r="D132" s="137" t="s">
        <v>5</v>
      </c>
      <c r="E132" s="138" t="s">
        <v>269</v>
      </c>
      <c r="F132" s="180">
        <v>0</v>
      </c>
      <c r="G132" s="180">
        <v>0</v>
      </c>
      <c r="H132" s="180">
        <v>0</v>
      </c>
      <c r="I132" s="180">
        <v>4103.7258835399998</v>
      </c>
      <c r="J132" s="180">
        <v>0</v>
      </c>
      <c r="K132" s="180">
        <v>0</v>
      </c>
    </row>
    <row r="133" spans="1:11" s="133" customFormat="1" ht="26.25" customHeight="1" x14ac:dyDescent="0.2">
      <c r="A133" s="131"/>
      <c r="B133" s="131"/>
      <c r="C133" s="131"/>
      <c r="D133" s="137" t="s">
        <v>6</v>
      </c>
      <c r="E133" s="138" t="s">
        <v>534</v>
      </c>
      <c r="F133" s="84">
        <v>262404.28200000001</v>
      </c>
      <c r="G133" s="84">
        <v>262404.28200000001</v>
      </c>
      <c r="H133" s="84">
        <v>61838.506999999998</v>
      </c>
      <c r="I133" s="84">
        <v>61838.506999999998</v>
      </c>
      <c r="J133" s="84">
        <f t="shared" si="5"/>
        <v>100</v>
      </c>
      <c r="K133" s="84">
        <f t="shared" si="4"/>
        <v>23.56611962605092</v>
      </c>
    </row>
    <row r="134" spans="1:11" s="133" customFormat="1" ht="14.25" customHeight="1" x14ac:dyDescent="0.2">
      <c r="A134" s="134"/>
      <c r="B134" s="134"/>
      <c r="C134" s="134"/>
      <c r="D134" s="137" t="s">
        <v>8</v>
      </c>
      <c r="E134" s="138" t="s">
        <v>863</v>
      </c>
      <c r="F134" s="84">
        <v>491887.50099999999</v>
      </c>
      <c r="G134" s="84">
        <v>491887.50099999999</v>
      </c>
      <c r="H134" s="84">
        <v>319312.21000000002</v>
      </c>
      <c r="I134" s="84">
        <v>319312.21000000002</v>
      </c>
      <c r="J134" s="84">
        <f t="shared" si="5"/>
        <v>100</v>
      </c>
      <c r="K134" s="84">
        <f t="shared" si="4"/>
        <v>64.915699087869285</v>
      </c>
    </row>
    <row r="135" spans="1:11" s="133" customFormat="1" x14ac:dyDescent="0.2">
      <c r="A135" s="136"/>
      <c r="B135" s="136"/>
      <c r="C135" s="136"/>
      <c r="D135" s="137" t="s">
        <v>10</v>
      </c>
      <c r="E135" s="138" t="s">
        <v>864</v>
      </c>
      <c r="F135" s="84">
        <v>125655.28599999999</v>
      </c>
      <c r="G135" s="84">
        <v>125655.28599999999</v>
      </c>
      <c r="H135" s="84">
        <v>73723.16</v>
      </c>
      <c r="I135" s="84">
        <v>73723.16</v>
      </c>
      <c r="J135" s="84">
        <f t="shared" si="5"/>
        <v>100</v>
      </c>
      <c r="K135" s="84">
        <f t="shared" ref="K135" si="6">I135/G135*100</f>
        <v>58.670957941236153</v>
      </c>
    </row>
    <row r="136" spans="1:11" s="133" customFormat="1" x14ac:dyDescent="0.2">
      <c r="A136" s="136"/>
      <c r="B136" s="136"/>
      <c r="C136" s="136"/>
      <c r="D136" s="137" t="s">
        <v>11</v>
      </c>
      <c r="E136" s="138" t="s">
        <v>535</v>
      </c>
      <c r="F136" s="84">
        <v>0</v>
      </c>
      <c r="G136" s="84">
        <v>0</v>
      </c>
      <c r="H136" s="84">
        <v>0</v>
      </c>
      <c r="I136" s="84">
        <v>214.43899999999999</v>
      </c>
      <c r="J136" s="84">
        <v>0</v>
      </c>
      <c r="K136" s="84">
        <v>0</v>
      </c>
    </row>
    <row r="137" spans="1:11" s="133" customFormat="1" ht="22.5" x14ac:dyDescent="0.2">
      <c r="A137" s="136"/>
      <c r="B137" s="136"/>
      <c r="C137" s="136"/>
      <c r="D137" s="137" t="s">
        <v>15</v>
      </c>
      <c r="E137" s="138" t="s">
        <v>536</v>
      </c>
      <c r="F137" s="84">
        <v>0</v>
      </c>
      <c r="G137" s="84">
        <v>0</v>
      </c>
      <c r="H137" s="84">
        <v>0</v>
      </c>
      <c r="I137" s="84">
        <v>50.160800000000002</v>
      </c>
      <c r="J137" s="84">
        <v>0</v>
      </c>
      <c r="K137" s="84">
        <v>0</v>
      </c>
    </row>
    <row r="138" spans="1:11" s="133" customFormat="1" ht="36" customHeight="1" x14ac:dyDescent="0.2">
      <c r="A138" s="136"/>
      <c r="B138" s="136"/>
      <c r="C138" s="136"/>
      <c r="D138" s="137" t="s">
        <v>18</v>
      </c>
      <c r="E138" s="138" t="s">
        <v>537</v>
      </c>
      <c r="F138" s="84">
        <v>0</v>
      </c>
      <c r="G138" s="84">
        <v>0</v>
      </c>
      <c r="H138" s="84">
        <v>0</v>
      </c>
      <c r="I138" s="84">
        <v>20298.849379700001</v>
      </c>
      <c r="J138" s="84">
        <v>0</v>
      </c>
      <c r="K138" s="84">
        <v>0</v>
      </c>
    </row>
    <row r="139" spans="1:11" s="133" customFormat="1" ht="45" x14ac:dyDescent="0.2">
      <c r="A139" s="136"/>
      <c r="B139" s="136"/>
      <c r="C139" s="136"/>
      <c r="D139" s="137" t="s">
        <v>19</v>
      </c>
      <c r="E139" s="138" t="s">
        <v>865</v>
      </c>
      <c r="F139" s="84">
        <v>0</v>
      </c>
      <c r="G139" s="84">
        <v>0</v>
      </c>
      <c r="H139" s="84">
        <v>0</v>
      </c>
      <c r="I139" s="84">
        <v>13.997359710000001</v>
      </c>
      <c r="J139" s="84">
        <v>0</v>
      </c>
      <c r="K139" s="84">
        <v>0</v>
      </c>
    </row>
    <row r="140" spans="1:11" s="133" customFormat="1" ht="33.75" x14ac:dyDescent="0.2">
      <c r="A140" s="136"/>
      <c r="B140" s="136"/>
      <c r="C140" s="136"/>
      <c r="D140" s="137" t="s">
        <v>22</v>
      </c>
      <c r="E140" s="138" t="s">
        <v>538</v>
      </c>
      <c r="F140" s="84">
        <v>2770000</v>
      </c>
      <c r="G140" s="84">
        <v>2770000</v>
      </c>
      <c r="H140" s="84">
        <v>1860000</v>
      </c>
      <c r="I140" s="84">
        <v>1860000</v>
      </c>
      <c r="J140" s="84">
        <f t="shared" ref="J140:J146" si="7">I140/H140*100</f>
        <v>100</v>
      </c>
      <c r="K140" s="84">
        <f t="shared" ref="K140:K150" si="8">I140/G140*100</f>
        <v>67.148014440433215</v>
      </c>
    </row>
    <row r="141" spans="1:11" s="133" customFormat="1" x14ac:dyDescent="0.2">
      <c r="A141" s="136"/>
      <c r="B141" s="174" t="s">
        <v>8</v>
      </c>
      <c r="C141" s="136"/>
      <c r="D141" s="137"/>
      <c r="E141" s="138" t="s">
        <v>539</v>
      </c>
      <c r="F141" s="84">
        <v>2770000</v>
      </c>
      <c r="G141" s="84">
        <v>2770000</v>
      </c>
      <c r="H141" s="84">
        <v>1860000</v>
      </c>
      <c r="I141" s="84">
        <v>1860000</v>
      </c>
      <c r="J141" s="84">
        <f t="shared" si="7"/>
        <v>100</v>
      </c>
      <c r="K141" s="84">
        <f t="shared" si="8"/>
        <v>67.148014440433215</v>
      </c>
    </row>
    <row r="142" spans="1:11" s="133" customFormat="1" x14ac:dyDescent="0.2">
      <c r="A142" s="136"/>
      <c r="B142" s="136"/>
      <c r="C142" s="136">
        <v>1</v>
      </c>
      <c r="D142" s="137"/>
      <c r="E142" s="138" t="s">
        <v>866</v>
      </c>
      <c r="F142" s="84">
        <v>2770000</v>
      </c>
      <c r="G142" s="84">
        <v>2770000</v>
      </c>
      <c r="H142" s="84">
        <v>1860000</v>
      </c>
      <c r="I142" s="84">
        <v>1860000</v>
      </c>
      <c r="J142" s="84">
        <f t="shared" si="7"/>
        <v>100</v>
      </c>
      <c r="K142" s="84">
        <f t="shared" si="8"/>
        <v>67.148014440433215</v>
      </c>
    </row>
    <row r="143" spans="1:11" s="133" customFormat="1" ht="16.5" customHeight="1" x14ac:dyDescent="0.2">
      <c r="A143" s="136"/>
      <c r="B143" s="136"/>
      <c r="C143" s="136"/>
      <c r="D143" s="137" t="s">
        <v>5</v>
      </c>
      <c r="E143" s="138" t="s">
        <v>540</v>
      </c>
      <c r="F143" s="84">
        <v>246286.639</v>
      </c>
      <c r="G143" s="253">
        <v>246286.639</v>
      </c>
      <c r="H143" s="84">
        <v>105878.086</v>
      </c>
      <c r="I143" s="84">
        <v>141075.87659149</v>
      </c>
      <c r="J143" s="84">
        <f t="shared" si="7"/>
        <v>133.24369746492206</v>
      </c>
      <c r="K143" s="84">
        <f t="shared" si="8"/>
        <v>57.281173337011595</v>
      </c>
    </row>
    <row r="144" spans="1:11" x14ac:dyDescent="0.2">
      <c r="A144" s="137" t="s">
        <v>26</v>
      </c>
      <c r="B144" s="137"/>
      <c r="C144" s="137"/>
      <c r="D144" s="137"/>
      <c r="E144" s="138" t="s">
        <v>224</v>
      </c>
      <c r="F144" s="84">
        <v>246286.639</v>
      </c>
      <c r="G144" s="253">
        <v>246286.639</v>
      </c>
      <c r="H144" s="84">
        <v>105878.086</v>
      </c>
      <c r="I144" s="84">
        <v>141075.84173649002</v>
      </c>
      <c r="J144" s="84">
        <f t="shared" si="7"/>
        <v>133.24366454498434</v>
      </c>
      <c r="K144" s="84">
        <f t="shared" si="8"/>
        <v>57.281159184802569</v>
      </c>
    </row>
    <row r="145" spans="1:11" x14ac:dyDescent="0.2">
      <c r="A145" s="136"/>
      <c r="B145" s="136" t="s">
        <v>5</v>
      </c>
      <c r="C145" s="136"/>
      <c r="D145" s="137"/>
      <c r="E145" s="138" t="s">
        <v>224</v>
      </c>
      <c r="F145" s="177">
        <v>215916.264</v>
      </c>
      <c r="G145" s="255">
        <v>215916.264</v>
      </c>
      <c r="H145" s="177">
        <v>86033.081000000006</v>
      </c>
      <c r="I145" s="177">
        <v>140989.56078720998</v>
      </c>
      <c r="J145" s="177">
        <f t="shared" si="7"/>
        <v>163.87831186379339</v>
      </c>
      <c r="K145" s="177">
        <f t="shared" si="8"/>
        <v>65.298258767208921</v>
      </c>
    </row>
    <row r="146" spans="1:11" x14ac:dyDescent="0.2">
      <c r="A146" s="136"/>
      <c r="B146" s="136"/>
      <c r="C146" s="136" t="s">
        <v>1</v>
      </c>
      <c r="D146" s="137"/>
      <c r="E146" s="138" t="s">
        <v>270</v>
      </c>
      <c r="F146" s="84">
        <v>105878.527</v>
      </c>
      <c r="G146" s="255">
        <v>105878.527</v>
      </c>
      <c r="H146" s="84">
        <v>68511.743000000002</v>
      </c>
      <c r="I146" s="84">
        <v>72906.120963170004</v>
      </c>
      <c r="J146" s="84">
        <f t="shared" si="7"/>
        <v>106.41405074626404</v>
      </c>
      <c r="K146" s="84">
        <f t="shared" si="8"/>
        <v>68.858269026702644</v>
      </c>
    </row>
    <row r="147" spans="1:11" ht="33.75" x14ac:dyDescent="0.2">
      <c r="A147" s="131"/>
      <c r="B147" s="131"/>
      <c r="C147" s="131"/>
      <c r="D147" s="137" t="s">
        <v>5</v>
      </c>
      <c r="E147" s="138" t="s">
        <v>271</v>
      </c>
      <c r="F147" s="180">
        <v>600.23500000000001</v>
      </c>
      <c r="G147" s="255">
        <v>600.23500000000001</v>
      </c>
      <c r="H147" s="180">
        <v>0</v>
      </c>
      <c r="I147" s="180">
        <v>191.58813221</v>
      </c>
      <c r="J147" s="180">
        <v>0</v>
      </c>
      <c r="K147" s="180">
        <f t="shared" si="8"/>
        <v>31.918853817254906</v>
      </c>
    </row>
    <row r="148" spans="1:11" ht="45" x14ac:dyDescent="0.2">
      <c r="A148" s="131"/>
      <c r="B148" s="131"/>
      <c r="C148" s="131"/>
      <c r="D148" s="137" t="s">
        <v>6</v>
      </c>
      <c r="E148" s="138" t="s">
        <v>272</v>
      </c>
      <c r="F148" s="84">
        <v>108915.924</v>
      </c>
      <c r="G148" s="255">
        <v>108915.924</v>
      </c>
      <c r="H148" s="84">
        <v>17260.548999999999</v>
      </c>
      <c r="I148" s="84">
        <v>67590.949950000009</v>
      </c>
      <c r="J148" s="84">
        <f t="shared" ref="J148:J150" si="9">I148/H148*100</f>
        <v>391.59212114284435</v>
      </c>
      <c r="K148" s="84">
        <f t="shared" si="8"/>
        <v>62.057913542559682</v>
      </c>
    </row>
    <row r="149" spans="1:11" ht="22.5" x14ac:dyDescent="0.2">
      <c r="A149" s="134"/>
      <c r="B149" s="134"/>
      <c r="C149" s="134"/>
      <c r="D149" s="137" t="s">
        <v>8</v>
      </c>
      <c r="E149" s="138" t="s">
        <v>541</v>
      </c>
      <c r="F149" s="84">
        <v>0</v>
      </c>
      <c r="G149" s="255">
        <v>0</v>
      </c>
      <c r="H149" s="84">
        <v>0</v>
      </c>
      <c r="I149" s="84">
        <v>17.013814</v>
      </c>
      <c r="J149" s="84">
        <v>0</v>
      </c>
      <c r="K149" s="84">
        <v>0</v>
      </c>
    </row>
    <row r="150" spans="1:11" ht="25.5" customHeight="1" x14ac:dyDescent="0.2">
      <c r="A150" s="134"/>
      <c r="B150" s="134"/>
      <c r="C150" s="134"/>
      <c r="D150" s="137" t="s">
        <v>9</v>
      </c>
      <c r="E150" s="138" t="s">
        <v>867</v>
      </c>
      <c r="F150" s="84">
        <v>521.57799999999997</v>
      </c>
      <c r="G150" s="84">
        <v>521.57799999999997</v>
      </c>
      <c r="H150" s="84">
        <v>260.78899999999999</v>
      </c>
      <c r="I150" s="84">
        <v>273.42247567999999</v>
      </c>
      <c r="J150" s="84">
        <f t="shared" si="9"/>
        <v>104.84432843409806</v>
      </c>
      <c r="K150" s="84">
        <f t="shared" si="8"/>
        <v>52.42216421704903</v>
      </c>
    </row>
    <row r="151" spans="1:11" ht="33.75" x14ac:dyDescent="0.2">
      <c r="A151" s="136"/>
      <c r="B151" s="136"/>
      <c r="C151" s="136"/>
      <c r="D151" s="137" t="s">
        <v>14</v>
      </c>
      <c r="E151" s="138" t="s">
        <v>542</v>
      </c>
      <c r="F151" s="84">
        <v>0</v>
      </c>
      <c r="G151" s="84">
        <v>0</v>
      </c>
      <c r="H151" s="84">
        <v>0</v>
      </c>
      <c r="I151" s="84">
        <v>10.465452149999999</v>
      </c>
      <c r="J151" s="84">
        <v>0</v>
      </c>
      <c r="K151" s="84">
        <v>0</v>
      </c>
    </row>
    <row r="152" spans="1:11" ht="22.5" x14ac:dyDescent="0.2">
      <c r="A152" s="136"/>
      <c r="B152" s="136"/>
      <c r="C152" s="136"/>
      <c r="D152" s="137" t="s">
        <v>16</v>
      </c>
      <c r="E152" s="138" t="s">
        <v>273</v>
      </c>
      <c r="F152" s="84">
        <v>0</v>
      </c>
      <c r="G152" s="84">
        <v>0</v>
      </c>
      <c r="H152" s="84">
        <v>0</v>
      </c>
      <c r="I152" s="84">
        <v>86.280949280000002</v>
      </c>
      <c r="J152" s="84">
        <v>0</v>
      </c>
      <c r="K152" s="84">
        <v>0</v>
      </c>
    </row>
    <row r="153" spans="1:11" x14ac:dyDescent="0.2">
      <c r="A153" s="136"/>
      <c r="B153" s="136"/>
      <c r="C153" s="136" t="s">
        <v>2</v>
      </c>
      <c r="D153" s="137"/>
      <c r="E153" s="138" t="s">
        <v>543</v>
      </c>
      <c r="F153" s="84">
        <v>0</v>
      </c>
      <c r="G153" s="84">
        <v>0</v>
      </c>
      <c r="H153" s="84">
        <v>0</v>
      </c>
      <c r="I153" s="84">
        <v>82.572657000000007</v>
      </c>
      <c r="J153" s="84">
        <v>0</v>
      </c>
      <c r="K153" s="84">
        <v>0</v>
      </c>
    </row>
    <row r="154" spans="1:11" ht="33.75" x14ac:dyDescent="0.2">
      <c r="A154" s="136"/>
      <c r="B154" s="136"/>
      <c r="C154" s="136"/>
      <c r="D154" s="137" t="s">
        <v>7</v>
      </c>
      <c r="E154" s="138" t="s">
        <v>544</v>
      </c>
      <c r="F154" s="84">
        <v>0</v>
      </c>
      <c r="G154" s="84">
        <v>0</v>
      </c>
      <c r="H154" s="84">
        <v>0</v>
      </c>
      <c r="I154" s="84">
        <v>3.7082922800000002</v>
      </c>
      <c r="J154" s="84">
        <v>0</v>
      </c>
      <c r="K154" s="84">
        <v>0</v>
      </c>
    </row>
    <row r="155" spans="1:11" ht="39" customHeight="1" x14ac:dyDescent="0.2">
      <c r="A155" s="136"/>
      <c r="B155" s="136"/>
      <c r="C155" s="136"/>
      <c r="D155" s="137" t="s">
        <v>9</v>
      </c>
      <c r="E155" s="138" t="s">
        <v>545</v>
      </c>
      <c r="F155" s="84">
        <v>30370.375</v>
      </c>
      <c r="G155" s="84">
        <v>30370.375</v>
      </c>
      <c r="H155" s="84">
        <v>19845.005000000001</v>
      </c>
      <c r="I155" s="84">
        <v>0</v>
      </c>
      <c r="J155" s="84">
        <f t="shared" ref="J155:J157" si="10">I155/H155*100</f>
        <v>0</v>
      </c>
      <c r="K155" s="84">
        <f t="shared" ref="K155:K157" si="11">I155/G155*100</f>
        <v>0</v>
      </c>
    </row>
    <row r="156" spans="1:11" ht="21.75" customHeight="1" x14ac:dyDescent="0.2">
      <c r="C156" s="83" t="s">
        <v>3</v>
      </c>
      <c r="D156" s="83"/>
      <c r="E156" s="85" t="s">
        <v>868</v>
      </c>
      <c r="F156" s="84">
        <v>29656.089</v>
      </c>
      <c r="G156" s="84">
        <v>29656.089</v>
      </c>
      <c r="H156" s="84">
        <v>19487.862000000001</v>
      </c>
      <c r="I156" s="84">
        <v>0</v>
      </c>
      <c r="J156" s="84">
        <f t="shared" si="10"/>
        <v>0</v>
      </c>
      <c r="K156" s="84">
        <f t="shared" si="11"/>
        <v>0</v>
      </c>
    </row>
    <row r="157" spans="1:11" ht="45" x14ac:dyDescent="0.2">
      <c r="C157" s="83"/>
      <c r="D157" s="92" t="s">
        <v>5</v>
      </c>
      <c r="E157" s="93" t="s">
        <v>869</v>
      </c>
      <c r="F157" s="84">
        <v>714.28599999999994</v>
      </c>
      <c r="G157" s="84">
        <v>714.28599999999994</v>
      </c>
      <c r="H157" s="84">
        <v>357.14299999999997</v>
      </c>
      <c r="I157" s="84">
        <v>0</v>
      </c>
      <c r="J157" s="84">
        <f t="shared" si="10"/>
        <v>0</v>
      </c>
      <c r="K157" s="84">
        <f t="shared" si="11"/>
        <v>0</v>
      </c>
    </row>
    <row r="158" spans="1:11" ht="33.75" x14ac:dyDescent="0.2">
      <c r="C158" s="175"/>
      <c r="D158" s="92" t="s">
        <v>6</v>
      </c>
      <c r="E158" s="93" t="s">
        <v>870</v>
      </c>
      <c r="F158" s="84">
        <v>0</v>
      </c>
      <c r="G158" s="253">
        <v>0</v>
      </c>
      <c r="H158" s="84">
        <v>0</v>
      </c>
      <c r="I158" s="84">
        <v>0</v>
      </c>
      <c r="J158" s="84">
        <v>0</v>
      </c>
      <c r="K158" s="84">
        <v>0</v>
      </c>
    </row>
    <row r="159" spans="1:11" x14ac:dyDescent="0.2">
      <c r="B159" s="176" t="s">
        <v>6</v>
      </c>
      <c r="C159" s="125"/>
      <c r="E159" s="93" t="s">
        <v>871</v>
      </c>
      <c r="F159" s="177">
        <v>0</v>
      </c>
      <c r="G159" s="255">
        <v>0</v>
      </c>
      <c r="H159" s="177">
        <v>0</v>
      </c>
      <c r="I159" s="177">
        <v>0</v>
      </c>
      <c r="J159" s="177">
        <v>0</v>
      </c>
      <c r="K159" s="177">
        <v>0</v>
      </c>
    </row>
    <row r="160" spans="1:11" ht="21" x14ac:dyDescent="0.2">
      <c r="B160" s="83"/>
      <c r="C160" s="83" t="s">
        <v>1</v>
      </c>
      <c r="D160" s="83"/>
      <c r="E160" s="85" t="s">
        <v>872</v>
      </c>
      <c r="F160" s="84">
        <v>0</v>
      </c>
      <c r="G160" s="255">
        <v>0</v>
      </c>
      <c r="H160" s="84">
        <v>0</v>
      </c>
      <c r="I160" s="84">
        <v>0</v>
      </c>
      <c r="J160" s="84">
        <v>0</v>
      </c>
      <c r="K160" s="84">
        <v>0</v>
      </c>
    </row>
    <row r="161" spans="1:11" ht="45" x14ac:dyDescent="0.2">
      <c r="B161" s="83"/>
      <c r="C161" s="83"/>
      <c r="D161" s="92" t="s">
        <v>6</v>
      </c>
      <c r="E161" s="93" t="s">
        <v>873</v>
      </c>
      <c r="F161" s="177">
        <v>8720534.3359999992</v>
      </c>
      <c r="G161" s="253">
        <v>8720534.3359999992</v>
      </c>
      <c r="H161" s="177">
        <v>4347234.9570000004</v>
      </c>
      <c r="I161" s="177">
        <v>3480105.9953186796</v>
      </c>
      <c r="J161" s="177">
        <f t="shared" ref="J161:J173" si="12">I161/H161*100</f>
        <v>80.053321933173791</v>
      </c>
      <c r="K161" s="177">
        <f t="shared" ref="K161:K173" si="13">I161/G161*100</f>
        <v>39.90702703792072</v>
      </c>
    </row>
    <row r="162" spans="1:11" x14ac:dyDescent="0.2">
      <c r="A162" s="178">
        <v>8</v>
      </c>
      <c r="B162" s="179"/>
      <c r="C162" s="179"/>
      <c r="D162" s="83"/>
      <c r="E162" s="85" t="s">
        <v>874</v>
      </c>
      <c r="F162" s="177">
        <v>6406069.8629999999</v>
      </c>
      <c r="G162" s="253">
        <v>6406069.8629999999</v>
      </c>
      <c r="H162" s="177">
        <v>2976940.182</v>
      </c>
      <c r="I162" s="177">
        <v>3227551.47751868</v>
      </c>
      <c r="J162" s="177">
        <f t="shared" si="12"/>
        <v>108.41841892000367</v>
      </c>
      <c r="K162" s="177">
        <f t="shared" si="13"/>
        <v>50.38270806505377</v>
      </c>
    </row>
    <row r="163" spans="1:11" x14ac:dyDescent="0.2">
      <c r="A163" s="179"/>
      <c r="B163" s="176" t="s">
        <v>5</v>
      </c>
      <c r="C163" s="179"/>
      <c r="D163" s="83"/>
      <c r="E163" s="85" t="s">
        <v>875</v>
      </c>
      <c r="F163" s="177">
        <v>6406069.8629999999</v>
      </c>
      <c r="G163" s="255">
        <v>6406069.8629999999</v>
      </c>
      <c r="H163" s="177">
        <v>2976940.182</v>
      </c>
      <c r="I163" s="177">
        <v>3227551.47751868</v>
      </c>
      <c r="J163" s="177">
        <f t="shared" si="12"/>
        <v>108.41841892000367</v>
      </c>
      <c r="K163" s="177">
        <f t="shared" si="13"/>
        <v>50.38270806505377</v>
      </c>
    </row>
    <row r="164" spans="1:11" x14ac:dyDescent="0.2">
      <c r="A164" s="83"/>
      <c r="B164" s="83"/>
      <c r="C164" s="83" t="s">
        <v>1</v>
      </c>
      <c r="D164" s="83"/>
      <c r="E164" s="85" t="s">
        <v>876</v>
      </c>
      <c r="F164" s="84">
        <v>3678000</v>
      </c>
      <c r="G164" s="255">
        <v>3678000</v>
      </c>
      <c r="H164" s="84">
        <v>1660000</v>
      </c>
      <c r="I164" s="84">
        <v>2045174.2619415901</v>
      </c>
      <c r="J164" s="84">
        <f>I164/H164*100</f>
        <v>123.20326879166205</v>
      </c>
      <c r="K164" s="84">
        <f t="shared" si="13"/>
        <v>55.605607991886629</v>
      </c>
    </row>
    <row r="165" spans="1:11" x14ac:dyDescent="0.2">
      <c r="A165" s="83"/>
      <c r="B165" s="83"/>
      <c r="C165" s="83"/>
      <c r="D165" s="92" t="s">
        <v>5</v>
      </c>
      <c r="E165" s="93" t="s">
        <v>877</v>
      </c>
      <c r="F165" s="180">
        <v>1576800</v>
      </c>
      <c r="G165" s="255">
        <v>1576800</v>
      </c>
      <c r="H165" s="180">
        <v>490000</v>
      </c>
      <c r="I165" s="180">
        <v>381738.74846129003</v>
      </c>
      <c r="J165" s="180">
        <f>I165/H165*100</f>
        <v>77.905867032916333</v>
      </c>
      <c r="K165" s="180">
        <f t="shared" si="13"/>
        <v>24.209712611700283</v>
      </c>
    </row>
    <row r="166" spans="1:11" x14ac:dyDescent="0.2">
      <c r="A166" s="175"/>
      <c r="B166" s="175"/>
      <c r="C166" s="175"/>
      <c r="D166" s="92" t="s">
        <v>6</v>
      </c>
      <c r="E166" s="93" t="s">
        <v>878</v>
      </c>
      <c r="F166" s="84">
        <v>600000</v>
      </c>
      <c r="G166" s="255">
        <v>600000</v>
      </c>
      <c r="H166" s="84">
        <v>326940.18199999997</v>
      </c>
      <c r="I166" s="84">
        <v>213640.82301967</v>
      </c>
      <c r="J166" s="84">
        <f t="shared" ref="J166" si="14">I166/H166*100</f>
        <v>65.345538658710979</v>
      </c>
      <c r="K166" s="84">
        <f t="shared" si="13"/>
        <v>35.606803836611668</v>
      </c>
    </row>
    <row r="167" spans="1:11" x14ac:dyDescent="0.2">
      <c r="A167" s="125"/>
      <c r="B167" s="125"/>
      <c r="C167" s="125"/>
      <c r="D167" s="92" t="s">
        <v>7</v>
      </c>
      <c r="E167" s="93" t="s">
        <v>371</v>
      </c>
      <c r="F167" s="84">
        <v>551269.86300000001</v>
      </c>
      <c r="G167" s="255">
        <v>551269.86300000001</v>
      </c>
      <c r="H167" s="84">
        <v>500000</v>
      </c>
      <c r="I167" s="84">
        <v>586997.64409613004</v>
      </c>
      <c r="J167" s="84">
        <f t="shared" si="12"/>
        <v>117.39952881922602</v>
      </c>
      <c r="K167" s="84">
        <f t="shared" si="13"/>
        <v>106.48099660331513</v>
      </c>
    </row>
    <row r="168" spans="1:11" x14ac:dyDescent="0.2">
      <c r="A168" s="125"/>
      <c r="B168" s="125"/>
      <c r="C168" s="125"/>
      <c r="D168" s="92" t="s">
        <v>13</v>
      </c>
      <c r="E168" s="93" t="s">
        <v>879</v>
      </c>
      <c r="F168" s="84">
        <v>2314464.4730000002</v>
      </c>
      <c r="G168" s="255">
        <v>2314464.4730000002</v>
      </c>
      <c r="H168" s="84">
        <v>1370294.7749999999</v>
      </c>
      <c r="I168" s="84">
        <v>252554.5178</v>
      </c>
      <c r="J168" s="84">
        <f t="shared" si="12"/>
        <v>18.430670714627809</v>
      </c>
      <c r="K168" s="84">
        <f t="shared" si="13"/>
        <v>10.912006675679915</v>
      </c>
    </row>
    <row r="169" spans="1:11" x14ac:dyDescent="0.2">
      <c r="B169" s="176" t="s">
        <v>6</v>
      </c>
      <c r="C169" s="125"/>
      <c r="E169" s="93" t="s">
        <v>880</v>
      </c>
      <c r="F169" s="177">
        <v>794464.473</v>
      </c>
      <c r="G169" s="253">
        <v>794464.473</v>
      </c>
      <c r="H169" s="177">
        <v>29180.011999999999</v>
      </c>
      <c r="I169" s="177">
        <v>9046.5178000000014</v>
      </c>
      <c r="J169" s="177">
        <f t="shared" si="12"/>
        <v>31.002447154579656</v>
      </c>
      <c r="K169" s="177">
        <f t="shared" si="13"/>
        <v>1.1386938129327779</v>
      </c>
    </row>
    <row r="170" spans="1:11" x14ac:dyDescent="0.2">
      <c r="B170" s="83"/>
      <c r="C170" s="83" t="s">
        <v>1</v>
      </c>
      <c r="D170" s="83"/>
      <c r="E170" s="85" t="s">
        <v>881</v>
      </c>
      <c r="F170" s="84">
        <v>756000</v>
      </c>
      <c r="G170" s="255">
        <v>766392.478</v>
      </c>
      <c r="H170" s="84">
        <v>6180.0119999999997</v>
      </c>
      <c r="I170" s="84">
        <v>6344.7789000000002</v>
      </c>
      <c r="J170" s="84">
        <f t="shared" si="12"/>
        <v>102.66612589101769</v>
      </c>
      <c r="K170" s="84">
        <f t="shared" si="13"/>
        <v>0.82787593591178221</v>
      </c>
    </row>
    <row r="171" spans="1:11" x14ac:dyDescent="0.2">
      <c r="B171" s="83"/>
      <c r="C171" s="83"/>
      <c r="D171" s="92" t="s">
        <v>5</v>
      </c>
      <c r="E171" s="93" t="s">
        <v>882</v>
      </c>
      <c r="F171" s="180">
        <v>38464.472999999998</v>
      </c>
      <c r="G171" s="255">
        <v>28071.994999999999</v>
      </c>
      <c r="H171" s="180">
        <v>23000</v>
      </c>
      <c r="I171" s="180">
        <v>2701.7388999999998</v>
      </c>
      <c r="J171" s="180">
        <f t="shared" si="12"/>
        <v>11.746690869565217</v>
      </c>
      <c r="K171" s="180">
        <f t="shared" si="13"/>
        <v>9.6243209647194643</v>
      </c>
    </row>
    <row r="172" spans="1:11" x14ac:dyDescent="0.2">
      <c r="B172" s="175"/>
      <c r="C172" s="175"/>
      <c r="D172" s="92" t="s">
        <v>6</v>
      </c>
      <c r="E172" s="93" t="s">
        <v>883</v>
      </c>
      <c r="F172" s="177">
        <v>1520000</v>
      </c>
      <c r="G172" s="253">
        <v>1520000</v>
      </c>
      <c r="H172" s="177">
        <v>1341114.763</v>
      </c>
      <c r="I172" s="177">
        <v>243508</v>
      </c>
      <c r="J172" s="177">
        <f t="shared" si="12"/>
        <v>18.157133656129918</v>
      </c>
      <c r="K172" s="177">
        <f t="shared" si="13"/>
        <v>16.020263157894739</v>
      </c>
    </row>
    <row r="173" spans="1:11" x14ac:dyDescent="0.2">
      <c r="C173" s="83" t="s">
        <v>2</v>
      </c>
      <c r="D173" s="83"/>
      <c r="E173" s="85" t="s">
        <v>876</v>
      </c>
      <c r="F173" s="84">
        <v>1520000</v>
      </c>
      <c r="G173" s="255">
        <v>1520000</v>
      </c>
      <c r="H173" s="84">
        <v>1341114.763</v>
      </c>
      <c r="I173" s="84">
        <v>243508</v>
      </c>
      <c r="J173" s="84">
        <f t="shared" si="12"/>
        <v>18.157133656129918</v>
      </c>
      <c r="K173" s="84">
        <f t="shared" si="13"/>
        <v>16.020263157894739</v>
      </c>
    </row>
    <row r="174" spans="1:11" ht="22.5" x14ac:dyDescent="0.2">
      <c r="C174" s="83"/>
      <c r="D174" s="92" t="s">
        <v>5</v>
      </c>
      <c r="E174" s="93" t="s">
        <v>884</v>
      </c>
      <c r="F174" s="177">
        <v>0</v>
      </c>
      <c r="G174" s="253">
        <v>0</v>
      </c>
      <c r="H174" s="177">
        <v>0</v>
      </c>
      <c r="I174" s="177">
        <v>864.19397269000001</v>
      </c>
      <c r="J174" s="177">
        <v>0</v>
      </c>
      <c r="K174" s="177">
        <v>0</v>
      </c>
    </row>
    <row r="175" spans="1:11" x14ac:dyDescent="0.2">
      <c r="A175" s="178">
        <v>9</v>
      </c>
      <c r="B175" s="179"/>
      <c r="C175" s="179"/>
      <c r="D175" s="83"/>
      <c r="E175" s="85" t="s">
        <v>885</v>
      </c>
      <c r="F175" s="177">
        <v>0</v>
      </c>
      <c r="G175" s="253">
        <v>0</v>
      </c>
      <c r="H175" s="177">
        <v>0</v>
      </c>
      <c r="I175" s="177">
        <v>864.19397269000001</v>
      </c>
      <c r="J175" s="177">
        <v>0</v>
      </c>
      <c r="K175" s="177">
        <v>0</v>
      </c>
    </row>
    <row r="176" spans="1:11" x14ac:dyDescent="0.2">
      <c r="A176" s="179"/>
      <c r="B176" s="176" t="s">
        <v>5</v>
      </c>
      <c r="C176" s="179"/>
      <c r="D176" s="83"/>
      <c r="E176" s="85" t="s">
        <v>886</v>
      </c>
      <c r="F176" s="177">
        <v>0</v>
      </c>
      <c r="G176" s="255">
        <v>0</v>
      </c>
      <c r="H176" s="177">
        <v>0</v>
      </c>
      <c r="I176" s="177">
        <v>864.19397269000001</v>
      </c>
      <c r="J176" s="177">
        <v>0</v>
      </c>
      <c r="K176" s="177">
        <v>0</v>
      </c>
    </row>
    <row r="177" spans="1:11" x14ac:dyDescent="0.2">
      <c r="A177" s="83"/>
      <c r="B177" s="83"/>
      <c r="C177" s="83" t="s">
        <v>1</v>
      </c>
      <c r="D177" s="83"/>
      <c r="E177" s="85" t="s">
        <v>887</v>
      </c>
      <c r="F177" s="84">
        <v>0</v>
      </c>
      <c r="G177" s="255">
        <v>0</v>
      </c>
      <c r="H177" s="84">
        <v>0</v>
      </c>
      <c r="I177" s="84">
        <v>864.19397269000001</v>
      </c>
      <c r="J177" s="84">
        <v>0</v>
      </c>
      <c r="K177" s="84">
        <v>0</v>
      </c>
    </row>
    <row r="178" spans="1:11" x14ac:dyDescent="0.2">
      <c r="A178" s="83"/>
      <c r="B178" s="83"/>
      <c r="C178" s="83"/>
      <c r="D178" s="92" t="s">
        <v>5</v>
      </c>
      <c r="E178" s="93" t="s">
        <v>887</v>
      </c>
      <c r="F178" s="84">
        <v>0</v>
      </c>
      <c r="G178" s="255">
        <v>0</v>
      </c>
      <c r="H178" s="84">
        <v>0</v>
      </c>
      <c r="I178" s="84">
        <v>864.19397269000001</v>
      </c>
      <c r="J178" s="84">
        <v>0</v>
      </c>
      <c r="K178" s="84">
        <v>0</v>
      </c>
    </row>
  </sheetData>
  <mergeCells count="3">
    <mergeCell ref="A3:K3"/>
    <mergeCell ref="A6:D6"/>
    <mergeCell ref="A7:D7"/>
  </mergeCells>
  <printOptions horizontalCentered="1"/>
  <pageMargins left="0.39370078740157483" right="0.39370078740157483" top="0.59055118110236227" bottom="0.35433070866141736" header="0.39370078740157483" footer="0.19685039370078741"/>
  <pageSetup paperSize="9" scale="67" fitToHeight="0" orientation="portrait" r:id="rId1"/>
  <headerFooter alignWithMargins="0">
    <oddFooter>&amp;R&amp;8&amp;С</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N47"/>
  <sheetViews>
    <sheetView zoomScaleNormal="100" workbookViewId="0">
      <pane xSplit="2" ySplit="8" topLeftCell="C9" activePane="bottomRight" state="frozen"/>
      <selection activeCell="K26" sqref="K26"/>
      <selection pane="topRight" activeCell="K26" sqref="K26"/>
      <selection pane="bottomLeft" activeCell="K26" sqref="K26"/>
      <selection pane="bottomRight" activeCell="H11" sqref="H11"/>
    </sheetView>
  </sheetViews>
  <sheetFormatPr defaultColWidth="9.140625" defaultRowHeight="11.25" x14ac:dyDescent="0.2"/>
  <cols>
    <col min="1" max="1" width="4" style="7" customWidth="1"/>
    <col min="2" max="2" width="24.7109375" style="1" customWidth="1"/>
    <col min="3" max="5" width="13.85546875" style="1" customWidth="1"/>
    <col min="6" max="6" width="14.28515625" style="1" customWidth="1"/>
    <col min="7" max="7" width="12" style="1" customWidth="1"/>
    <col min="8" max="8" width="13.85546875" style="1" customWidth="1"/>
    <col min="9" max="9" width="9.85546875" style="1" customWidth="1"/>
    <col min="10" max="10" width="12" style="1" customWidth="1"/>
    <col min="11" max="11" width="13" style="1" customWidth="1"/>
    <col min="12" max="12" width="10.42578125" style="1" customWidth="1"/>
    <col min="13" max="13" width="17.140625" style="81" hidden="1" customWidth="1"/>
    <col min="14" max="14" width="10.5703125" style="1" customWidth="1"/>
    <col min="15" max="16384" width="9.140625" style="1"/>
  </cols>
  <sheetData>
    <row r="1" spans="1:14" s="2" customFormat="1" ht="12.75" x14ac:dyDescent="0.2">
      <c r="A1" s="3"/>
      <c r="B1" s="3"/>
      <c r="C1" s="3"/>
      <c r="D1" s="3"/>
      <c r="E1" s="3"/>
      <c r="F1" s="3"/>
      <c r="G1" s="3"/>
      <c r="H1" s="3"/>
      <c r="I1" s="3"/>
      <c r="M1" s="73"/>
      <c r="N1" s="16" t="s">
        <v>274</v>
      </c>
    </row>
    <row r="2" spans="1:14" s="2" customFormat="1" ht="15" customHeight="1" x14ac:dyDescent="0.25">
      <c r="A2" s="201" t="s">
        <v>888</v>
      </c>
      <c r="B2" s="201"/>
      <c r="C2" s="201"/>
      <c r="D2" s="201"/>
      <c r="E2" s="201"/>
      <c r="F2" s="201"/>
      <c r="G2" s="201"/>
      <c r="H2" s="201"/>
      <c r="I2" s="201"/>
      <c r="J2" s="201"/>
      <c r="K2" s="201"/>
      <c r="L2" s="201"/>
      <c r="M2" s="201"/>
      <c r="N2" s="201"/>
    </row>
    <row r="3" spans="1:14" s="73" customFormat="1" ht="15" customHeight="1" x14ac:dyDescent="0.25">
      <c r="A3" s="117"/>
      <c r="B3" s="117"/>
      <c r="C3" s="117"/>
      <c r="D3" s="117"/>
      <c r="E3" s="117"/>
      <c r="F3" s="117"/>
      <c r="G3" s="117"/>
      <c r="H3" s="117"/>
      <c r="I3" s="117"/>
      <c r="J3" s="117"/>
      <c r="K3" s="117"/>
      <c r="L3" s="117"/>
      <c r="M3" s="117"/>
      <c r="N3" s="117"/>
    </row>
    <row r="4" spans="1:14" s="2" customFormat="1" ht="12.75" x14ac:dyDescent="0.2">
      <c r="A4" s="17"/>
      <c r="B4" s="3"/>
      <c r="C4" s="3"/>
      <c r="D4" s="3"/>
      <c r="E4" s="3"/>
      <c r="F4" s="3"/>
      <c r="G4" s="3"/>
      <c r="H4" s="3"/>
      <c r="J4" s="16"/>
      <c r="M4" s="73"/>
      <c r="N4" s="16" t="s">
        <v>242</v>
      </c>
    </row>
    <row r="5" spans="1:14" s="2" customFormat="1" ht="36.75" customHeight="1" x14ac:dyDescent="0.2">
      <c r="A5" s="197" t="s">
        <v>275</v>
      </c>
      <c r="B5" s="195" t="s">
        <v>202</v>
      </c>
      <c r="C5" s="195" t="s">
        <v>836</v>
      </c>
      <c r="D5" s="195" t="s">
        <v>837</v>
      </c>
      <c r="E5" s="195" t="s">
        <v>838</v>
      </c>
      <c r="F5" s="195"/>
      <c r="G5" s="195" t="s">
        <v>889</v>
      </c>
      <c r="H5" s="195" t="s">
        <v>853</v>
      </c>
      <c r="I5" s="203" t="s">
        <v>276</v>
      </c>
      <c r="J5" s="195" t="s">
        <v>277</v>
      </c>
      <c r="K5" s="195" t="s">
        <v>278</v>
      </c>
      <c r="L5" s="195" t="s">
        <v>279</v>
      </c>
      <c r="M5" s="195" t="s">
        <v>825</v>
      </c>
      <c r="N5" s="195" t="s">
        <v>280</v>
      </c>
    </row>
    <row r="6" spans="1:14" ht="58.5" customHeight="1" x14ac:dyDescent="0.2">
      <c r="A6" s="202"/>
      <c r="B6" s="195"/>
      <c r="C6" s="195"/>
      <c r="D6" s="195"/>
      <c r="E6" s="143" t="s">
        <v>237</v>
      </c>
      <c r="F6" s="143" t="s">
        <v>236</v>
      </c>
      <c r="G6" s="195"/>
      <c r="H6" s="195"/>
      <c r="I6" s="204"/>
      <c r="J6" s="195"/>
      <c r="K6" s="195"/>
      <c r="L6" s="195"/>
      <c r="M6" s="195"/>
      <c r="N6" s="195"/>
    </row>
    <row r="7" spans="1:14" x14ac:dyDescent="0.2">
      <c r="A7" s="4" t="s">
        <v>0</v>
      </c>
      <c r="B7" s="5">
        <v>2</v>
      </c>
      <c r="C7" s="6">
        <v>3</v>
      </c>
      <c r="D7" s="5">
        <v>4</v>
      </c>
      <c r="E7" s="6">
        <v>5</v>
      </c>
      <c r="F7" s="6">
        <v>6</v>
      </c>
      <c r="G7" s="5">
        <v>7</v>
      </c>
      <c r="H7" s="6">
        <v>8</v>
      </c>
      <c r="I7" s="6">
        <v>9</v>
      </c>
      <c r="J7" s="5">
        <v>10</v>
      </c>
      <c r="K7" s="6">
        <v>11</v>
      </c>
      <c r="L7" s="5">
        <v>12</v>
      </c>
      <c r="M7" s="5">
        <v>13</v>
      </c>
      <c r="N7" s="6">
        <v>13</v>
      </c>
    </row>
    <row r="8" spans="1:14" ht="21" customHeight="1" x14ac:dyDescent="0.2">
      <c r="A8" s="285"/>
      <c r="B8" s="286" t="s">
        <v>246</v>
      </c>
      <c r="C8" s="287">
        <f>SUM(C9:C47)</f>
        <v>27730270.000000007</v>
      </c>
      <c r="D8" s="287">
        <f>SUM(D9:D47)</f>
        <v>27730614.969000001</v>
      </c>
      <c r="E8" s="279">
        <v>13213905.2412</v>
      </c>
      <c r="F8" s="287">
        <v>17702642.968899999</v>
      </c>
      <c r="G8" s="287">
        <v>14191263.4509</v>
      </c>
      <c r="H8" s="279">
        <v>13162411.859965499</v>
      </c>
      <c r="I8" s="288">
        <f>IF(E8=0,0,H8/E8*100)</f>
        <v>99.610309138028725</v>
      </c>
      <c r="J8" s="288">
        <f>IF(D8=0,0,H8/D8*100)</f>
        <v>47.465272135795523</v>
      </c>
      <c r="K8" s="279">
        <v>-51493.381234500885</v>
      </c>
      <c r="L8" s="279">
        <v>-19440.955200000011</v>
      </c>
      <c r="M8" s="279">
        <v>-32052.426034500873</v>
      </c>
      <c r="N8" s="279">
        <v>-32052.426034500873</v>
      </c>
    </row>
    <row r="9" spans="1:14" s="81" customFormat="1" ht="24" x14ac:dyDescent="0.2">
      <c r="A9" s="80">
        <v>501</v>
      </c>
      <c r="B9" s="79" t="s">
        <v>303</v>
      </c>
      <c r="C9" s="82">
        <v>117263.47500000001</v>
      </c>
      <c r="D9" s="82">
        <v>117301.04369999999</v>
      </c>
      <c r="E9" s="181">
        <v>73900.776099999988</v>
      </c>
      <c r="F9" s="82">
        <v>77665.213499999998</v>
      </c>
      <c r="G9" s="82">
        <v>59683.444300000003</v>
      </c>
      <c r="H9" s="181">
        <v>52759.277999999998</v>
      </c>
      <c r="I9" s="38">
        <f t="shared" ref="I9:I47" si="0">IF(E9=0,0,H9/E9*100)</f>
        <v>71.39204861476415</v>
      </c>
      <c r="J9" s="38">
        <f t="shared" ref="J9:J47" si="1">IF(D9=0,0,H9/D9*100)</f>
        <v>44.977671413506783</v>
      </c>
      <c r="K9" s="130">
        <v>-21141.498099999993</v>
      </c>
      <c r="L9" s="182">
        <v>-10374.739300000001</v>
      </c>
      <c r="M9" s="182">
        <v>-10766.758799999994</v>
      </c>
      <c r="N9" s="182">
        <v>-10766.758799999994</v>
      </c>
    </row>
    <row r="10" spans="1:14" s="81" customFormat="1" ht="24" x14ac:dyDescent="0.2">
      <c r="A10" s="80">
        <v>502</v>
      </c>
      <c r="B10" s="79" t="s">
        <v>304</v>
      </c>
      <c r="C10" s="82">
        <v>77180.47</v>
      </c>
      <c r="D10" s="82">
        <v>77569.684299999994</v>
      </c>
      <c r="E10" s="181">
        <v>40360.891600000003</v>
      </c>
      <c r="F10" s="82">
        <v>47172.300499999998</v>
      </c>
      <c r="G10" s="82">
        <v>43820.735000000001</v>
      </c>
      <c r="H10" s="181">
        <v>36717.870100000007</v>
      </c>
      <c r="I10" s="38">
        <f t="shared" si="0"/>
        <v>90.973882499662139</v>
      </c>
      <c r="J10" s="38">
        <f t="shared" si="1"/>
        <v>47.335335229667827</v>
      </c>
      <c r="K10" s="130">
        <v>-3643.0214999999926</v>
      </c>
      <c r="L10" s="182">
        <v>-1149.7984000000001</v>
      </c>
      <c r="M10" s="182">
        <v>-2493.223099999992</v>
      </c>
      <c r="N10" s="182">
        <v>-2493.223099999992</v>
      </c>
    </row>
    <row r="11" spans="1:14" s="81" customFormat="1" ht="24" x14ac:dyDescent="0.2">
      <c r="A11" s="80">
        <v>693</v>
      </c>
      <c r="B11" s="79" t="s">
        <v>315</v>
      </c>
      <c r="C11" s="82">
        <v>31956.848000000002</v>
      </c>
      <c r="D11" s="82">
        <v>34867.233</v>
      </c>
      <c r="E11" s="181">
        <v>19588.124</v>
      </c>
      <c r="F11" s="82">
        <v>28264.477999999999</v>
      </c>
      <c r="G11" s="82">
        <v>21000.932199999999</v>
      </c>
      <c r="H11" s="181">
        <v>14866.871999999999</v>
      </c>
      <c r="I11" s="38">
        <f t="shared" si="0"/>
        <v>75.897375368871465</v>
      </c>
      <c r="J11" s="38">
        <f>IF(D11=0,0,H11/D11*100)</f>
        <v>42.638519666874622</v>
      </c>
      <c r="K11" s="130">
        <v>-4721.2520000000004</v>
      </c>
      <c r="L11" s="182">
        <v>-2610.2988</v>
      </c>
      <c r="M11" s="182">
        <v>-2110.9532000000004</v>
      </c>
      <c r="N11" s="182">
        <v>-2110.9532000000004</v>
      </c>
    </row>
    <row r="12" spans="1:14" s="81" customFormat="1" ht="36" x14ac:dyDescent="0.2">
      <c r="A12" s="80">
        <v>211</v>
      </c>
      <c r="B12" s="79" t="s">
        <v>290</v>
      </c>
      <c r="C12" s="82">
        <v>81019.035999999993</v>
      </c>
      <c r="D12" s="82">
        <v>86370.843999999997</v>
      </c>
      <c r="E12" s="181">
        <v>72481.062999999995</v>
      </c>
      <c r="F12" s="82">
        <v>84377.567999999999</v>
      </c>
      <c r="G12" s="82">
        <v>76346.9234</v>
      </c>
      <c r="H12" s="181">
        <v>70407.358800000002</v>
      </c>
      <c r="I12" s="38">
        <f t="shared" si="0"/>
        <v>97.138971044064306</v>
      </c>
      <c r="J12" s="38">
        <f t="shared" si="1"/>
        <v>81.51750699576354</v>
      </c>
      <c r="K12" s="130">
        <v>-2073.7042000000029</v>
      </c>
      <c r="L12" s="182">
        <v>-90.107100000000017</v>
      </c>
      <c r="M12" s="182">
        <v>-1983.5971000000029</v>
      </c>
      <c r="N12" s="182">
        <v>-1983.5971000000029</v>
      </c>
    </row>
    <row r="13" spans="1:14" s="81" customFormat="1" ht="24" x14ac:dyDescent="0.2">
      <c r="A13" s="80">
        <v>217</v>
      </c>
      <c r="B13" s="79" t="s">
        <v>293</v>
      </c>
      <c r="C13" s="82">
        <v>9572935.9450000003</v>
      </c>
      <c r="D13" s="82">
        <v>9340418.7967000008</v>
      </c>
      <c r="E13" s="181">
        <v>5010129.7977</v>
      </c>
      <c r="F13" s="82">
        <v>7390191.6239999998</v>
      </c>
      <c r="G13" s="82">
        <v>5019671.3095000004</v>
      </c>
      <c r="H13" s="181">
        <v>5008163.2934999997</v>
      </c>
      <c r="I13" s="38">
        <f t="shared" si="0"/>
        <v>99.960749436054471</v>
      </c>
      <c r="J13" s="38">
        <f t="shared" si="1"/>
        <v>53.618187819045119</v>
      </c>
      <c r="K13" s="130">
        <v>-1966.5041999998093</v>
      </c>
      <c r="L13" s="182">
        <v>-25.974699999999999</v>
      </c>
      <c r="M13" s="182">
        <v>-1940.5294999998093</v>
      </c>
      <c r="N13" s="182">
        <v>-1940.5294999998093</v>
      </c>
    </row>
    <row r="14" spans="1:14" s="81" customFormat="1" ht="36" x14ac:dyDescent="0.2">
      <c r="A14" s="80">
        <v>207</v>
      </c>
      <c r="B14" s="79" t="s">
        <v>288</v>
      </c>
      <c r="C14" s="82">
        <v>98181.567999999999</v>
      </c>
      <c r="D14" s="82">
        <v>100457.2182</v>
      </c>
      <c r="E14" s="181">
        <v>50174.719899999996</v>
      </c>
      <c r="F14" s="82">
        <v>79129.317899999995</v>
      </c>
      <c r="G14" s="82">
        <v>77074.698099999994</v>
      </c>
      <c r="H14" s="181">
        <v>48266.654800000004</v>
      </c>
      <c r="I14" s="38">
        <f t="shared" si="0"/>
        <v>96.197158441934832</v>
      </c>
      <c r="J14" s="38">
        <f t="shared" si="1"/>
        <v>48.046975284449992</v>
      </c>
      <c r="K14" s="130">
        <v>-1908.0650999999941</v>
      </c>
      <c r="L14" s="182">
        <v>-181.09470000000002</v>
      </c>
      <c r="M14" s="182">
        <v>-1726.970399999994</v>
      </c>
      <c r="N14" s="182">
        <v>-1726.970399999994</v>
      </c>
    </row>
    <row r="15" spans="1:14" s="81" customFormat="1" ht="24" x14ac:dyDescent="0.2">
      <c r="A15" s="80">
        <v>694</v>
      </c>
      <c r="B15" s="79" t="s">
        <v>316</v>
      </c>
      <c r="C15" s="82">
        <v>233177.59700000001</v>
      </c>
      <c r="D15" s="82">
        <v>297191.00219999999</v>
      </c>
      <c r="E15" s="181">
        <v>179309.13649999999</v>
      </c>
      <c r="F15" s="82">
        <v>291566.69</v>
      </c>
      <c r="G15" s="82">
        <v>273312.65659999999</v>
      </c>
      <c r="H15" s="181">
        <v>177660.26199999999</v>
      </c>
      <c r="I15" s="38">
        <f t="shared" si="0"/>
        <v>99.080429178242127</v>
      </c>
      <c r="J15" s="38">
        <f t="shared" si="1"/>
        <v>59.779825326084513</v>
      </c>
      <c r="K15" s="130">
        <v>-1648.8744999999999</v>
      </c>
      <c r="L15" s="182">
        <v>-255.589</v>
      </c>
      <c r="M15" s="182">
        <v>-1393.2855</v>
      </c>
      <c r="N15" s="182">
        <v>-1393.2855</v>
      </c>
    </row>
    <row r="16" spans="1:14" s="81" customFormat="1" ht="24" x14ac:dyDescent="0.2">
      <c r="A16" s="80">
        <v>202</v>
      </c>
      <c r="B16" s="79" t="s">
        <v>286</v>
      </c>
      <c r="C16" s="82">
        <v>277967.01400000002</v>
      </c>
      <c r="D16" s="82">
        <v>278394.69010000001</v>
      </c>
      <c r="E16" s="181">
        <v>131395.9388</v>
      </c>
      <c r="F16" s="82">
        <v>180544.2121</v>
      </c>
      <c r="G16" s="82">
        <v>164659.443</v>
      </c>
      <c r="H16" s="181">
        <v>129698.1171</v>
      </c>
      <c r="I16" s="38">
        <f t="shared" si="0"/>
        <v>98.707858313197733</v>
      </c>
      <c r="J16" s="38">
        <f t="shared" si="1"/>
        <v>46.58785591543149</v>
      </c>
      <c r="K16" s="130">
        <v>-1697.8216999999881</v>
      </c>
      <c r="L16" s="182">
        <v>-421.49650000000003</v>
      </c>
      <c r="M16" s="182">
        <v>-1276.3251999999882</v>
      </c>
      <c r="N16" s="182">
        <v>-1276.3251999999882</v>
      </c>
    </row>
    <row r="17" spans="1:14" s="81" customFormat="1" ht="24" x14ac:dyDescent="0.2">
      <c r="A17" s="80">
        <v>201</v>
      </c>
      <c r="B17" s="79" t="s">
        <v>285</v>
      </c>
      <c r="C17" s="82">
        <v>765406.76599999995</v>
      </c>
      <c r="D17" s="82">
        <v>765487.54299999995</v>
      </c>
      <c r="E17" s="181">
        <v>360371.1532</v>
      </c>
      <c r="F17" s="82">
        <v>468234.79300000001</v>
      </c>
      <c r="G17" s="82">
        <v>452525.07640000002</v>
      </c>
      <c r="H17" s="181">
        <v>358459.58069999999</v>
      </c>
      <c r="I17" s="38">
        <f t="shared" si="0"/>
        <v>99.469554518161146</v>
      </c>
      <c r="J17" s="38">
        <f t="shared" si="1"/>
        <v>46.827617768301167</v>
      </c>
      <c r="K17" s="130">
        <v>-1911.5725</v>
      </c>
      <c r="L17" s="182">
        <v>-888.1323000000001</v>
      </c>
      <c r="M17" s="182">
        <v>-1023.4402</v>
      </c>
      <c r="N17" s="182">
        <v>-1023.4402</v>
      </c>
    </row>
    <row r="18" spans="1:14" s="81" customFormat="1" ht="24" x14ac:dyDescent="0.2">
      <c r="A18" s="80">
        <v>228</v>
      </c>
      <c r="B18" s="79" t="s">
        <v>298</v>
      </c>
      <c r="C18" s="82">
        <v>887631.27500000002</v>
      </c>
      <c r="D18" s="82">
        <v>918699.65060000005</v>
      </c>
      <c r="E18" s="181">
        <v>486417.1654</v>
      </c>
      <c r="F18" s="82">
        <v>741674.14350000001</v>
      </c>
      <c r="G18" s="82">
        <v>651702.63300000003</v>
      </c>
      <c r="H18" s="181">
        <v>485416.33750000002</v>
      </c>
      <c r="I18" s="38">
        <f t="shared" si="0"/>
        <v>99.794244946274262</v>
      </c>
      <c r="J18" s="38">
        <f t="shared" si="1"/>
        <v>52.837326887299461</v>
      </c>
      <c r="K18" s="130">
        <v>-1000.8278999999761</v>
      </c>
      <c r="L18" s="182">
        <v>-374.57690000000002</v>
      </c>
      <c r="M18" s="182">
        <v>-626.2509999999761</v>
      </c>
      <c r="N18" s="182">
        <v>-626.2509999999761</v>
      </c>
    </row>
    <row r="19" spans="1:14" s="81" customFormat="1" ht="36" x14ac:dyDescent="0.2">
      <c r="A19" s="80">
        <v>628</v>
      </c>
      <c r="B19" s="79" t="s">
        <v>308</v>
      </c>
      <c r="C19" s="82">
        <v>33976.864000000001</v>
      </c>
      <c r="D19" s="82">
        <v>33979.652199999997</v>
      </c>
      <c r="E19" s="181">
        <v>17769.744699999999</v>
      </c>
      <c r="F19" s="82">
        <v>20011.868699999999</v>
      </c>
      <c r="G19" s="82">
        <v>17895.098099999999</v>
      </c>
      <c r="H19" s="181">
        <v>16305.200800000001</v>
      </c>
      <c r="I19" s="38">
        <f t="shared" si="0"/>
        <v>91.758216425022695</v>
      </c>
      <c r="J19" s="38">
        <f t="shared" si="1"/>
        <v>47.98519038402636</v>
      </c>
      <c r="K19" s="130">
        <v>-1464.5438999999985</v>
      </c>
      <c r="L19" s="182">
        <v>-532.78719999999998</v>
      </c>
      <c r="M19" s="182">
        <v>-931.75669999999855</v>
      </c>
      <c r="N19" s="182">
        <v>-931.75669999999855</v>
      </c>
    </row>
    <row r="20" spans="1:14" s="81" customFormat="1" ht="36" x14ac:dyDescent="0.2">
      <c r="A20" s="80">
        <v>651</v>
      </c>
      <c r="B20" s="79" t="s">
        <v>311</v>
      </c>
      <c r="C20" s="82">
        <v>177527.76</v>
      </c>
      <c r="D20" s="82">
        <v>237754.41709999999</v>
      </c>
      <c r="E20" s="181">
        <v>134292.7071</v>
      </c>
      <c r="F20" s="82">
        <v>200926.42509999999</v>
      </c>
      <c r="G20" s="82">
        <v>182532.103</v>
      </c>
      <c r="H20" s="181">
        <v>133425.53480000002</v>
      </c>
      <c r="I20" s="38">
        <f t="shared" si="0"/>
        <v>99.354267019612436</v>
      </c>
      <c r="J20" s="38">
        <f t="shared" si="1"/>
        <v>56.119056136770304</v>
      </c>
      <c r="K20" s="130">
        <v>-867.1722999999821</v>
      </c>
      <c r="L20" s="182">
        <v>-85.362800000000007</v>
      </c>
      <c r="M20" s="182">
        <v>-781.80949999998211</v>
      </c>
      <c r="N20" s="182">
        <v>-781.80949999998211</v>
      </c>
    </row>
    <row r="21" spans="1:14" s="81" customFormat="1" ht="24" x14ac:dyDescent="0.2">
      <c r="A21" s="80">
        <v>208</v>
      </c>
      <c r="B21" s="79" t="s">
        <v>289</v>
      </c>
      <c r="C21" s="82">
        <v>1168399.1599999999</v>
      </c>
      <c r="D21" s="82">
        <v>1124575.9909999999</v>
      </c>
      <c r="E21" s="181">
        <v>603736.46600000001</v>
      </c>
      <c r="F21" s="82">
        <v>725876.6</v>
      </c>
      <c r="G21" s="82">
        <v>602958.5588</v>
      </c>
      <c r="H21" s="181">
        <v>602958.55880000012</v>
      </c>
      <c r="I21" s="38">
        <f t="shared" si="0"/>
        <v>99.87115119860924</v>
      </c>
      <c r="J21" s="38">
        <f t="shared" si="1"/>
        <v>53.616524238956487</v>
      </c>
      <c r="K21" s="130">
        <v>-777.90719999992848</v>
      </c>
      <c r="L21" s="182">
        <v>0</v>
      </c>
      <c r="M21" s="182">
        <v>-777.90719999992848</v>
      </c>
      <c r="N21" s="182">
        <v>-777.90719999992848</v>
      </c>
    </row>
    <row r="22" spans="1:14" s="81" customFormat="1" ht="24" x14ac:dyDescent="0.2">
      <c r="A22" s="80">
        <v>410</v>
      </c>
      <c r="B22" s="79" t="s">
        <v>302</v>
      </c>
      <c r="C22" s="82">
        <v>672733.06400000001</v>
      </c>
      <c r="D22" s="82">
        <v>692084.52899999998</v>
      </c>
      <c r="E22" s="181">
        <v>288640.26139999996</v>
      </c>
      <c r="F22" s="82">
        <v>431115.22139999998</v>
      </c>
      <c r="G22" s="82">
        <v>287904.10969999997</v>
      </c>
      <c r="H22" s="181">
        <v>287904.10969999997</v>
      </c>
      <c r="I22" s="38">
        <f t="shared" si="0"/>
        <v>99.744958760628393</v>
      </c>
      <c r="J22" s="38">
        <f t="shared" si="1"/>
        <v>41.599558671828078</v>
      </c>
      <c r="K22" s="130">
        <v>-736.15169999998807</v>
      </c>
      <c r="L22" s="182">
        <v>-55.517000000000003</v>
      </c>
      <c r="M22" s="182">
        <v>-680.63469999998813</v>
      </c>
      <c r="N22" s="182">
        <v>-680.63469999998813</v>
      </c>
    </row>
    <row r="23" spans="1:14" s="81" customFormat="1" ht="48" x14ac:dyDescent="0.2">
      <c r="A23" s="80">
        <v>223</v>
      </c>
      <c r="B23" s="79" t="s">
        <v>295</v>
      </c>
      <c r="C23" s="82">
        <v>176865.48499999999</v>
      </c>
      <c r="D23" s="82">
        <v>177075.16080000001</v>
      </c>
      <c r="E23" s="181">
        <v>53416.267999999996</v>
      </c>
      <c r="F23" s="82">
        <v>142663.0931</v>
      </c>
      <c r="G23" s="82">
        <v>142382.69409999999</v>
      </c>
      <c r="H23" s="181">
        <v>52840.877699999997</v>
      </c>
      <c r="I23" s="38">
        <f t="shared" si="0"/>
        <v>98.922818232078669</v>
      </c>
      <c r="J23" s="38">
        <f t="shared" si="1"/>
        <v>29.840931648048514</v>
      </c>
      <c r="K23" s="130">
        <v>-575.39030000000446</v>
      </c>
      <c r="L23" s="182">
        <v>-154.58840000000004</v>
      </c>
      <c r="M23" s="182">
        <v>-420.80190000000442</v>
      </c>
      <c r="N23" s="182">
        <v>-420.80190000000442</v>
      </c>
    </row>
    <row r="24" spans="1:14" s="81" customFormat="1" ht="36" x14ac:dyDescent="0.2">
      <c r="A24" s="80">
        <v>229</v>
      </c>
      <c r="B24" s="79" t="s">
        <v>299</v>
      </c>
      <c r="C24" s="82">
        <v>483265.4</v>
      </c>
      <c r="D24" s="82">
        <v>624613.08319999999</v>
      </c>
      <c r="E24" s="181">
        <v>257560.17509999999</v>
      </c>
      <c r="F24" s="82">
        <v>521863.09379999997</v>
      </c>
      <c r="G24" s="82">
        <v>299055.90010000003</v>
      </c>
      <c r="H24" s="181">
        <v>256906.50200000001</v>
      </c>
      <c r="I24" s="38">
        <f t="shared" si="0"/>
        <v>99.746205678053229</v>
      </c>
      <c r="J24" s="38">
        <f t="shared" si="1"/>
        <v>41.130502852073462</v>
      </c>
      <c r="K24" s="130">
        <v>-653.67309999999407</v>
      </c>
      <c r="L24" s="182">
        <v>-97.187799999999982</v>
      </c>
      <c r="M24" s="182">
        <v>-556.48529999999403</v>
      </c>
      <c r="N24" s="182">
        <v>-556.48529999999403</v>
      </c>
    </row>
    <row r="25" spans="1:14" s="81" customFormat="1" ht="24" x14ac:dyDescent="0.2">
      <c r="A25" s="80">
        <v>212</v>
      </c>
      <c r="B25" s="79" t="s">
        <v>291</v>
      </c>
      <c r="C25" s="82">
        <v>982406.35600000003</v>
      </c>
      <c r="D25" s="82">
        <v>1008767.3647</v>
      </c>
      <c r="E25" s="181">
        <v>258135.36980000001</v>
      </c>
      <c r="F25" s="82">
        <v>463438.09980000003</v>
      </c>
      <c r="G25" s="82">
        <v>306705.37699999998</v>
      </c>
      <c r="H25" s="181">
        <v>257499.48800000001</v>
      </c>
      <c r="I25" s="38">
        <f t="shared" si="0"/>
        <v>99.753663436168139</v>
      </c>
      <c r="J25" s="38">
        <f t="shared" si="1"/>
        <v>25.526151718496408</v>
      </c>
      <c r="K25" s="130">
        <v>-635.88180000001194</v>
      </c>
      <c r="L25" s="182">
        <v>-240.18690000000007</v>
      </c>
      <c r="M25" s="182">
        <v>-395.6949000000119</v>
      </c>
      <c r="N25" s="182">
        <v>-395.6949000000119</v>
      </c>
    </row>
    <row r="26" spans="1:14" s="81" customFormat="1" ht="36" x14ac:dyDescent="0.2">
      <c r="A26" s="80">
        <v>608</v>
      </c>
      <c r="B26" s="79" t="s">
        <v>305</v>
      </c>
      <c r="C26" s="82">
        <v>12592.288</v>
      </c>
      <c r="D26" s="82">
        <v>12133.9084</v>
      </c>
      <c r="E26" s="181">
        <v>6107.8917000000001</v>
      </c>
      <c r="F26" s="82">
        <v>8817.9724000000006</v>
      </c>
      <c r="G26" s="82">
        <v>7726.3616000000002</v>
      </c>
      <c r="H26" s="181">
        <v>5458.4027000000006</v>
      </c>
      <c r="I26" s="38">
        <f t="shared" si="0"/>
        <v>89.366396264033312</v>
      </c>
      <c r="J26" s="38">
        <f t="shared" si="1"/>
        <v>44.984703362356029</v>
      </c>
      <c r="K26" s="130">
        <v>-649.48900000000003</v>
      </c>
      <c r="L26" s="182">
        <v>-278.60929999999996</v>
      </c>
      <c r="M26" s="182">
        <v>-370.87970000000001</v>
      </c>
      <c r="N26" s="182">
        <v>-370.87970000000001</v>
      </c>
    </row>
    <row r="27" spans="1:14" s="81" customFormat="1" ht="36" x14ac:dyDescent="0.2">
      <c r="A27" s="80">
        <v>652</v>
      </c>
      <c r="B27" s="79" t="s">
        <v>312</v>
      </c>
      <c r="C27" s="82">
        <v>163098.00899999999</v>
      </c>
      <c r="D27" s="82">
        <v>163234.28330000001</v>
      </c>
      <c r="E27" s="181">
        <v>84726.00529999999</v>
      </c>
      <c r="F27" s="82">
        <v>152792.77100000001</v>
      </c>
      <c r="G27" s="82">
        <v>130417.70170000001</v>
      </c>
      <c r="H27" s="181">
        <v>84356.095400000006</v>
      </c>
      <c r="I27" s="38">
        <f t="shared" si="0"/>
        <v>99.563404531241389</v>
      </c>
      <c r="J27" s="38">
        <f t="shared" si="1"/>
        <v>51.677928003007935</v>
      </c>
      <c r="K27" s="130">
        <v>-369.90989999999107</v>
      </c>
      <c r="L27" s="182">
        <v>-103.04600000000002</v>
      </c>
      <c r="M27" s="182">
        <v>-266.86389999999108</v>
      </c>
      <c r="N27" s="182">
        <v>-266.86389999999108</v>
      </c>
    </row>
    <row r="28" spans="1:14" s="81" customFormat="1" ht="24" x14ac:dyDescent="0.2">
      <c r="A28" s="80">
        <v>226</v>
      </c>
      <c r="B28" s="79" t="s">
        <v>296</v>
      </c>
      <c r="C28" s="82">
        <v>2730147.838</v>
      </c>
      <c r="D28" s="82">
        <v>2535910.0942000002</v>
      </c>
      <c r="E28" s="181">
        <v>740241.65009999997</v>
      </c>
      <c r="F28" s="82">
        <v>863768.72930000001</v>
      </c>
      <c r="G28" s="82">
        <v>788438.81940000004</v>
      </c>
      <c r="H28" s="181">
        <v>739594.02229999995</v>
      </c>
      <c r="I28" s="38">
        <f t="shared" si="0"/>
        <v>99.912511299531374</v>
      </c>
      <c r="J28" s="38">
        <f t="shared" si="1"/>
        <v>29.164836087508007</v>
      </c>
      <c r="K28" s="130">
        <v>-647.62780000007149</v>
      </c>
      <c r="L28" s="182">
        <v>-399.8766</v>
      </c>
      <c r="M28" s="182">
        <v>-247.75120000007155</v>
      </c>
      <c r="N28" s="182">
        <v>-247.75120000007155</v>
      </c>
    </row>
    <row r="29" spans="1:14" s="81" customFormat="1" ht="24" x14ac:dyDescent="0.2">
      <c r="A29" s="80">
        <v>221</v>
      </c>
      <c r="B29" s="79" t="s">
        <v>294</v>
      </c>
      <c r="C29" s="82">
        <v>46596.85</v>
      </c>
      <c r="D29" s="82">
        <v>47250.4355</v>
      </c>
      <c r="E29" s="181">
        <v>18683.310399999998</v>
      </c>
      <c r="F29" s="82">
        <v>38390.802499999998</v>
      </c>
      <c r="G29" s="82">
        <v>32998.684699999998</v>
      </c>
      <c r="H29" s="181">
        <v>18233.140099999997</v>
      </c>
      <c r="I29" s="38">
        <f t="shared" si="0"/>
        <v>97.590521752504827</v>
      </c>
      <c r="J29" s="38">
        <f t="shared" si="1"/>
        <v>38.588300630583596</v>
      </c>
      <c r="K29" s="130">
        <v>-450.17030000000074</v>
      </c>
      <c r="L29" s="182">
        <v>-233.42079999999999</v>
      </c>
      <c r="M29" s="182">
        <v>-216.74950000000075</v>
      </c>
      <c r="N29" s="182">
        <v>-216.74950000000075</v>
      </c>
    </row>
    <row r="30" spans="1:14" s="81" customFormat="1" ht="24" x14ac:dyDescent="0.2">
      <c r="A30" s="80">
        <v>681</v>
      </c>
      <c r="B30" s="79" t="s">
        <v>313</v>
      </c>
      <c r="C30" s="82">
        <v>54764.008000000002</v>
      </c>
      <c r="D30" s="82">
        <v>64707.544999999998</v>
      </c>
      <c r="E30" s="181">
        <v>27038.082699999999</v>
      </c>
      <c r="F30" s="82">
        <v>42222.759700000002</v>
      </c>
      <c r="G30" s="82">
        <v>26833.730100000001</v>
      </c>
      <c r="H30" s="181">
        <v>26833.730100000001</v>
      </c>
      <c r="I30" s="38">
        <f t="shared" si="0"/>
        <v>99.244204545613002</v>
      </c>
      <c r="J30" s="38">
        <f t="shared" si="1"/>
        <v>41.469244583456231</v>
      </c>
      <c r="K30" s="130">
        <v>-204.35259999999778</v>
      </c>
      <c r="L30" s="182">
        <v>0</v>
      </c>
      <c r="M30" s="182">
        <v>-204.35259999999778</v>
      </c>
      <c r="N30" s="182">
        <v>-204.35259999999778</v>
      </c>
    </row>
    <row r="31" spans="1:14" s="81" customFormat="1" ht="24" x14ac:dyDescent="0.2">
      <c r="A31" s="80">
        <v>406</v>
      </c>
      <c r="B31" s="79" t="s">
        <v>317</v>
      </c>
      <c r="C31" s="82">
        <v>6103.2169999999996</v>
      </c>
      <c r="D31" s="82">
        <v>6124.2758999999996</v>
      </c>
      <c r="E31" s="181">
        <v>2976.5268999999998</v>
      </c>
      <c r="F31" s="82">
        <v>3987.018</v>
      </c>
      <c r="G31" s="82">
        <v>3650.2125000000001</v>
      </c>
      <c r="H31" s="181">
        <v>2647.3956055800004</v>
      </c>
      <c r="I31" s="38">
        <f t="shared" si="0"/>
        <v>88.942438436555051</v>
      </c>
      <c r="J31" s="38">
        <f t="shared" si="1"/>
        <v>43.227895816711992</v>
      </c>
      <c r="K31" s="130">
        <v>-329.13129441999968</v>
      </c>
      <c r="L31" s="182">
        <v>-173.26570000000001</v>
      </c>
      <c r="M31" s="182">
        <v>-155.8655944199997</v>
      </c>
      <c r="N31" s="182">
        <v>-155.8655944199997</v>
      </c>
    </row>
    <row r="32" spans="1:14" s="81" customFormat="1" ht="24" x14ac:dyDescent="0.2">
      <c r="A32" s="80">
        <v>224</v>
      </c>
      <c r="B32" s="79" t="s">
        <v>318</v>
      </c>
      <c r="C32" s="82">
        <v>85023.535000000003</v>
      </c>
      <c r="D32" s="82">
        <v>85198.433600000004</v>
      </c>
      <c r="E32" s="181">
        <v>41605.744599999998</v>
      </c>
      <c r="F32" s="82">
        <v>81295.844299999997</v>
      </c>
      <c r="G32" s="82">
        <v>76100.916100000002</v>
      </c>
      <c r="H32" s="181">
        <v>41452.381099999999</v>
      </c>
      <c r="I32" s="38">
        <f t="shared" si="0"/>
        <v>99.63138864242319</v>
      </c>
      <c r="J32" s="38">
        <f t="shared" si="1"/>
        <v>48.653923961343807</v>
      </c>
      <c r="K32" s="130">
        <v>-153.36349999999999</v>
      </c>
      <c r="L32" s="182">
        <v>-16.582000000000004</v>
      </c>
      <c r="M32" s="182">
        <v>-136.78149999999999</v>
      </c>
      <c r="N32" s="182">
        <v>-136.78149999999999</v>
      </c>
    </row>
    <row r="33" spans="1:14" s="81" customFormat="1" ht="24" x14ac:dyDescent="0.2">
      <c r="A33" s="80">
        <v>109</v>
      </c>
      <c r="B33" s="79" t="s">
        <v>284</v>
      </c>
      <c r="C33" s="82">
        <v>7618.5280000000002</v>
      </c>
      <c r="D33" s="82">
        <v>8278.5280000000002</v>
      </c>
      <c r="E33" s="181">
        <v>4170.0032000000001</v>
      </c>
      <c r="F33" s="82">
        <v>4766.3494000000001</v>
      </c>
      <c r="G33" s="82">
        <v>4508.4912000000004</v>
      </c>
      <c r="H33" s="181">
        <v>3778.3788193100004</v>
      </c>
      <c r="I33" s="38">
        <f t="shared" si="0"/>
        <v>90.608535247886621</v>
      </c>
      <c r="J33" s="38">
        <f t="shared" si="1"/>
        <v>45.640708339815973</v>
      </c>
      <c r="K33" s="130">
        <v>-391.62438069000001</v>
      </c>
      <c r="L33" s="182">
        <v>-256.96039999999999</v>
      </c>
      <c r="M33" s="182">
        <v>-134.66398069000002</v>
      </c>
      <c r="N33" s="182">
        <v>-134.66398069000002</v>
      </c>
    </row>
    <row r="34" spans="1:14" s="81" customFormat="1" ht="36" x14ac:dyDescent="0.2">
      <c r="A34" s="80">
        <v>627</v>
      </c>
      <c r="B34" s="79" t="s">
        <v>307</v>
      </c>
      <c r="C34" s="82">
        <v>4115.6760000000004</v>
      </c>
      <c r="D34" s="82">
        <v>4134.4058999999997</v>
      </c>
      <c r="E34" s="181">
        <v>2244.5712999999996</v>
      </c>
      <c r="F34" s="82">
        <v>2559.6819</v>
      </c>
      <c r="G34" s="82">
        <v>2292.9050000000002</v>
      </c>
      <c r="H34" s="181">
        <v>2073.4971</v>
      </c>
      <c r="I34" s="38">
        <f t="shared" si="0"/>
        <v>92.378312954460412</v>
      </c>
      <c r="J34" s="38">
        <f t="shared" si="1"/>
        <v>50.152238317964873</v>
      </c>
      <c r="K34" s="130">
        <v>-171.07419999999973</v>
      </c>
      <c r="L34" s="182">
        <v>-58.837199999999996</v>
      </c>
      <c r="M34" s="182">
        <v>-112.23699999999972</v>
      </c>
      <c r="N34" s="182">
        <v>-112.23699999999972</v>
      </c>
    </row>
    <row r="35" spans="1:14" s="81" customFormat="1" ht="24" x14ac:dyDescent="0.2">
      <c r="A35" s="80">
        <v>227</v>
      </c>
      <c r="B35" s="79" t="s">
        <v>297</v>
      </c>
      <c r="C35" s="82">
        <v>817691.36600000004</v>
      </c>
      <c r="D35" s="82">
        <v>813338.69709999999</v>
      </c>
      <c r="E35" s="181">
        <v>367497.3983</v>
      </c>
      <c r="F35" s="82">
        <v>480160.6103</v>
      </c>
      <c r="G35" s="82">
        <v>477992.32150000002</v>
      </c>
      <c r="H35" s="181">
        <v>367384.12519999995</v>
      </c>
      <c r="I35" s="38">
        <f t="shared" si="0"/>
        <v>99.969177169546214</v>
      </c>
      <c r="J35" s="38">
        <f t="shared" si="1"/>
        <v>45.169881441756857</v>
      </c>
      <c r="K35" s="84">
        <v>-113.27310000008345</v>
      </c>
      <c r="L35" s="181">
        <v>-43.911799999999999</v>
      </c>
      <c r="M35" s="181">
        <v>-69.361300000083446</v>
      </c>
      <c r="N35" s="181">
        <v>-69.361300000083446</v>
      </c>
    </row>
    <row r="36" spans="1:14" s="81" customFormat="1" ht="24" x14ac:dyDescent="0.2">
      <c r="A36" s="80">
        <v>241</v>
      </c>
      <c r="B36" s="79" t="s">
        <v>300</v>
      </c>
      <c r="C36" s="82">
        <v>186882.52600000001</v>
      </c>
      <c r="D36" s="82">
        <v>207331.2389</v>
      </c>
      <c r="E36" s="181">
        <v>123579.4219</v>
      </c>
      <c r="F36" s="82">
        <v>191687.7617</v>
      </c>
      <c r="G36" s="82">
        <v>124220.3842</v>
      </c>
      <c r="H36" s="181">
        <v>123522.07059999999</v>
      </c>
      <c r="I36" s="38">
        <f t="shared" si="0"/>
        <v>99.953591545325054</v>
      </c>
      <c r="J36" s="38">
        <f t="shared" si="1"/>
        <v>59.577163217346694</v>
      </c>
      <c r="K36" s="84">
        <v>-57.351300000011918</v>
      </c>
      <c r="L36" s="181">
        <v>-47.253699999999995</v>
      </c>
      <c r="M36" s="181">
        <v>-10.097600000011925</v>
      </c>
      <c r="N36" s="181">
        <v>-10.097600000011925</v>
      </c>
    </row>
    <row r="37" spans="1:14" s="81" customFormat="1" ht="24" x14ac:dyDescent="0.2">
      <c r="A37" s="80">
        <v>243</v>
      </c>
      <c r="B37" s="79" t="s">
        <v>301</v>
      </c>
      <c r="C37" s="82">
        <v>565244.53</v>
      </c>
      <c r="D37" s="82">
        <v>618166.05310000002</v>
      </c>
      <c r="E37" s="181">
        <v>192061.13880000002</v>
      </c>
      <c r="F37" s="82">
        <v>215047.8316</v>
      </c>
      <c r="G37" s="82">
        <v>196085.7916</v>
      </c>
      <c r="H37" s="181">
        <v>191972.8602</v>
      </c>
      <c r="I37" s="38">
        <f t="shared" si="0"/>
        <v>99.954036198810655</v>
      </c>
      <c r="J37" s="38">
        <f t="shared" si="1"/>
        <v>31.05522524850532</v>
      </c>
      <c r="K37" s="84">
        <v>-88.278600000023843</v>
      </c>
      <c r="L37" s="181">
        <v>-32.054099999999998</v>
      </c>
      <c r="M37" s="181">
        <v>-56.224500000023845</v>
      </c>
      <c r="N37" s="181">
        <v>-56.224500000023845</v>
      </c>
    </row>
    <row r="38" spans="1:14" s="81" customFormat="1" ht="36" x14ac:dyDescent="0.2">
      <c r="A38" s="80">
        <v>213</v>
      </c>
      <c r="B38" s="79" t="s">
        <v>292</v>
      </c>
      <c r="C38" s="82">
        <v>6833009.5020000003</v>
      </c>
      <c r="D38" s="82">
        <v>6833221.1344999997</v>
      </c>
      <c r="E38" s="181">
        <v>3379726.5183999999</v>
      </c>
      <c r="F38" s="82">
        <v>3398609.7357999999</v>
      </c>
      <c r="G38" s="82">
        <v>3394764.4434000002</v>
      </c>
      <c r="H38" s="181">
        <v>3379637.4594999994</v>
      </c>
      <c r="I38" s="38">
        <f t="shared" si="0"/>
        <v>99.997364908091953</v>
      </c>
      <c r="J38" s="38">
        <f t="shared" si="1"/>
        <v>49.458921246330981</v>
      </c>
      <c r="K38" s="84">
        <v>-89.058900000572208</v>
      </c>
      <c r="L38" s="181">
        <v>-37.868099999999998</v>
      </c>
      <c r="M38" s="181">
        <v>-51.190800000572203</v>
      </c>
      <c r="N38" s="181">
        <v>-51.190800000572203</v>
      </c>
    </row>
    <row r="39" spans="1:14" s="81" customFormat="1" ht="36" x14ac:dyDescent="0.2">
      <c r="A39" s="80">
        <v>637</v>
      </c>
      <c r="B39" s="79" t="s">
        <v>309</v>
      </c>
      <c r="C39" s="82">
        <v>1772.81</v>
      </c>
      <c r="D39" s="82">
        <v>1772.81</v>
      </c>
      <c r="E39" s="181">
        <v>981.83299999999997</v>
      </c>
      <c r="F39" s="82">
        <v>1108.942</v>
      </c>
      <c r="G39" s="82">
        <v>1052.2973</v>
      </c>
      <c r="H39" s="181">
        <v>900.46010000000001</v>
      </c>
      <c r="I39" s="38">
        <f t="shared" si="0"/>
        <v>91.712144529670525</v>
      </c>
      <c r="J39" s="38">
        <f t="shared" si="1"/>
        <v>50.792814796847942</v>
      </c>
      <c r="K39" s="84">
        <v>-81.37290000000003</v>
      </c>
      <c r="L39" s="181">
        <v>-32.602200000000003</v>
      </c>
      <c r="M39" s="181">
        <v>-48.770700000000019</v>
      </c>
      <c r="N39" s="181">
        <v>-48.770700000000019</v>
      </c>
    </row>
    <row r="40" spans="1:14" s="81" customFormat="1" ht="24" x14ac:dyDescent="0.2">
      <c r="A40" s="80">
        <v>690</v>
      </c>
      <c r="B40" s="79" t="s">
        <v>314</v>
      </c>
      <c r="C40" s="82">
        <v>12640.852999999999</v>
      </c>
      <c r="D40" s="82">
        <v>31691.457399999999</v>
      </c>
      <c r="E40" s="181">
        <v>23332.557000000001</v>
      </c>
      <c r="F40" s="82">
        <v>27606.401000000002</v>
      </c>
      <c r="G40" s="82">
        <v>27597.562699999999</v>
      </c>
      <c r="H40" s="181">
        <v>23283.022599999997</v>
      </c>
      <c r="I40" s="38">
        <f t="shared" si="0"/>
        <v>99.78770265084961</v>
      </c>
      <c r="J40" s="38">
        <f t="shared" si="1"/>
        <v>73.467819122764595</v>
      </c>
      <c r="K40" s="84">
        <v>-49.534400000002236</v>
      </c>
      <c r="L40" s="181">
        <v>-6.8281000000000009</v>
      </c>
      <c r="M40" s="181">
        <v>-42.706300000002237</v>
      </c>
      <c r="N40" s="181">
        <v>-42.706300000002237</v>
      </c>
    </row>
    <row r="41" spans="1:14" s="81" customFormat="1" ht="24" x14ac:dyDescent="0.2">
      <c r="A41" s="80">
        <v>106</v>
      </c>
      <c r="B41" s="79" t="s">
        <v>282</v>
      </c>
      <c r="C41" s="82">
        <v>1269.9059999999999</v>
      </c>
      <c r="D41" s="82">
        <v>1270.3092999999999</v>
      </c>
      <c r="E41" s="181">
        <v>745.41800000000001</v>
      </c>
      <c r="F41" s="82">
        <v>772.13829999999996</v>
      </c>
      <c r="G41" s="82">
        <v>739.78779999999995</v>
      </c>
      <c r="H41" s="181">
        <v>709.63930000000005</v>
      </c>
      <c r="I41" s="38">
        <f t="shared" si="0"/>
        <v>95.200182984580479</v>
      </c>
      <c r="J41" s="38">
        <f t="shared" si="1"/>
        <v>55.863505053454311</v>
      </c>
      <c r="K41" s="84">
        <v>-35.778699999999951</v>
      </c>
      <c r="L41" s="181">
        <v>-21.432099999999998</v>
      </c>
      <c r="M41" s="181">
        <v>-14.346599999999954</v>
      </c>
      <c r="N41" s="181">
        <v>-14.346599999999954</v>
      </c>
    </row>
    <row r="42" spans="1:14" s="81" customFormat="1" ht="24" x14ac:dyDescent="0.2">
      <c r="A42" s="80">
        <v>204</v>
      </c>
      <c r="B42" s="79" t="s">
        <v>287</v>
      </c>
      <c r="C42" s="82">
        <v>137983.93799999999</v>
      </c>
      <c r="D42" s="82">
        <v>140333.40489999999</v>
      </c>
      <c r="E42" s="181">
        <v>81043.623400000011</v>
      </c>
      <c r="F42" s="82">
        <v>84629.261700000003</v>
      </c>
      <c r="G42" s="82">
        <v>84613.934500000003</v>
      </c>
      <c r="H42" s="181">
        <v>81028.23079999999</v>
      </c>
      <c r="I42" s="38">
        <f t="shared" si="0"/>
        <v>99.981007018992656</v>
      </c>
      <c r="J42" s="38">
        <f t="shared" si="1"/>
        <v>57.739802478062721</v>
      </c>
      <c r="K42" s="84">
        <v>-15.39260000000894</v>
      </c>
      <c r="L42" s="181">
        <v>-1.9556</v>
      </c>
      <c r="M42" s="181">
        <v>-13.43700000000894</v>
      </c>
      <c r="N42" s="181">
        <v>-13.43700000000894</v>
      </c>
    </row>
    <row r="43" spans="1:14" s="81" customFormat="1" ht="36" x14ac:dyDescent="0.2">
      <c r="A43" s="80">
        <v>626</v>
      </c>
      <c r="B43" s="79" t="s">
        <v>306</v>
      </c>
      <c r="C43" s="82">
        <v>26920.696</v>
      </c>
      <c r="D43" s="82">
        <v>28661.08</v>
      </c>
      <c r="E43" s="181">
        <v>12781.3267</v>
      </c>
      <c r="F43" s="82">
        <v>17099.913</v>
      </c>
      <c r="G43" s="82">
        <v>16239.167100000001</v>
      </c>
      <c r="H43" s="181">
        <v>12770.684300000001</v>
      </c>
      <c r="I43" s="38">
        <f t="shared" si="0"/>
        <v>99.916734778401377</v>
      </c>
      <c r="J43" s="38">
        <f t="shared" si="1"/>
        <v>44.557582268358345</v>
      </c>
      <c r="K43" s="84">
        <v>-10.64239999999851</v>
      </c>
      <c r="L43" s="181">
        <v>-2.7578999999999998</v>
      </c>
      <c r="M43" s="181">
        <v>-7.8844999999985106</v>
      </c>
      <c r="N43" s="181">
        <v>-7.8844999999985106</v>
      </c>
    </row>
    <row r="44" spans="1:14" s="81" customFormat="1" ht="36" x14ac:dyDescent="0.2">
      <c r="A44" s="80">
        <v>107</v>
      </c>
      <c r="B44" s="79" t="s">
        <v>283</v>
      </c>
      <c r="C44" s="82">
        <v>1998.8109999999999</v>
      </c>
      <c r="D44" s="82">
        <v>1998.8109999999999</v>
      </c>
      <c r="E44" s="181">
        <v>1027.0061000000001</v>
      </c>
      <c r="F44" s="82">
        <v>1065.9734000000001</v>
      </c>
      <c r="G44" s="82">
        <v>1047.6166000000001</v>
      </c>
      <c r="H44" s="181">
        <v>1009.97584061</v>
      </c>
      <c r="I44" s="38">
        <f t="shared" si="0"/>
        <v>98.341756744190704</v>
      </c>
      <c r="J44" s="38">
        <f t="shared" si="1"/>
        <v>50.528831420779653</v>
      </c>
      <c r="K44" s="84">
        <v>-17.030259390000023</v>
      </c>
      <c r="L44" s="181">
        <v>-11.1927</v>
      </c>
      <c r="M44" s="181">
        <v>-5.8375593900000204</v>
      </c>
      <c r="N44" s="181">
        <v>-5.8375593900000204</v>
      </c>
    </row>
    <row r="45" spans="1:14" s="81" customFormat="1" ht="24" x14ac:dyDescent="0.2">
      <c r="A45" s="80">
        <v>101</v>
      </c>
      <c r="B45" s="79" t="s">
        <v>281</v>
      </c>
      <c r="C45" s="82">
        <v>21727.794000000002</v>
      </c>
      <c r="D45" s="82">
        <v>22565.886999999999</v>
      </c>
      <c r="E45" s="181">
        <v>9733.8491999999987</v>
      </c>
      <c r="F45" s="82">
        <v>11370.323</v>
      </c>
      <c r="G45" s="82">
        <v>11168.9799</v>
      </c>
      <c r="H45" s="181">
        <v>9588.7939000000006</v>
      </c>
      <c r="I45" s="38">
        <f t="shared" si="0"/>
        <v>98.509784803323257</v>
      </c>
      <c r="J45" s="38">
        <f t="shared" si="1"/>
        <v>42.492430720760062</v>
      </c>
      <c r="K45" s="84">
        <v>-145.05529999999888</v>
      </c>
      <c r="L45" s="181">
        <v>-145.05529999999999</v>
      </c>
      <c r="M45" s="181">
        <v>1.1059455573558807E-12</v>
      </c>
      <c r="N45" s="181">
        <v>1.1059455573558807E-12</v>
      </c>
    </row>
    <row r="46" spans="1:14" s="81" customFormat="1" ht="36" x14ac:dyDescent="0.2">
      <c r="A46" s="80">
        <v>629</v>
      </c>
      <c r="B46" s="79" t="s">
        <v>890</v>
      </c>
      <c r="C46" s="82">
        <v>15256.561</v>
      </c>
      <c r="D46" s="82">
        <v>15329.7245</v>
      </c>
      <c r="E46" s="181">
        <v>4883.5510999999997</v>
      </c>
      <c r="F46" s="82">
        <v>12585.713900000001</v>
      </c>
      <c r="G46" s="82">
        <v>11822.8968</v>
      </c>
      <c r="H46" s="181">
        <v>4883.5493999999999</v>
      </c>
      <c r="I46" s="38">
        <f t="shared" si="0"/>
        <v>99.999965189265666</v>
      </c>
      <c r="J46" s="38">
        <f t="shared" si="1"/>
        <v>31.85673297651239</v>
      </c>
      <c r="K46" s="84">
        <v>-1.7000000001862645E-3</v>
      </c>
      <c r="L46" s="181">
        <v>-1.7000000001862645E-3</v>
      </c>
      <c r="M46" s="181">
        <v>0</v>
      </c>
      <c r="N46" s="181">
        <v>0</v>
      </c>
    </row>
    <row r="47" spans="1:14" s="81" customFormat="1" ht="24" x14ac:dyDescent="0.2">
      <c r="A47" s="80">
        <v>650</v>
      </c>
      <c r="B47" s="79" t="s">
        <v>310</v>
      </c>
      <c r="C47" s="82">
        <v>159916.67499999999</v>
      </c>
      <c r="D47" s="82">
        <v>172354.5477</v>
      </c>
      <c r="E47" s="181">
        <v>51038.054799999998</v>
      </c>
      <c r="F47" s="82">
        <v>167581.67430000001</v>
      </c>
      <c r="G47" s="82">
        <v>91718.752800000002</v>
      </c>
      <c r="H47" s="181">
        <v>51038.048699999985</v>
      </c>
      <c r="I47" s="38">
        <f t="shared" si="0"/>
        <v>99.999988048133815</v>
      </c>
      <c r="J47" s="38">
        <f t="shared" si="1"/>
        <v>29.612243704086481</v>
      </c>
      <c r="K47" s="84">
        <v>-6.1000000089406967E-3</v>
      </c>
      <c r="L47" s="181">
        <v>-6.1000000089406967E-3</v>
      </c>
      <c r="M47" s="181">
        <v>0</v>
      </c>
      <c r="N47" s="181">
        <v>0</v>
      </c>
    </row>
  </sheetData>
  <mergeCells count="14">
    <mergeCell ref="A2:N2"/>
    <mergeCell ref="K5:K6"/>
    <mergeCell ref="L5:L6"/>
    <mergeCell ref="N5:N6"/>
    <mergeCell ref="J5:J6"/>
    <mergeCell ref="A5:A6"/>
    <mergeCell ref="B5:B6"/>
    <mergeCell ref="C5:C6"/>
    <mergeCell ref="D5:D6"/>
    <mergeCell ref="E5:F5"/>
    <mergeCell ref="G5:G6"/>
    <mergeCell ref="H5:H6"/>
    <mergeCell ref="I5:I6"/>
    <mergeCell ref="M5:M6"/>
  </mergeCells>
  <printOptions horizontalCentered="1"/>
  <pageMargins left="0" right="0" top="0.78740157480314965" bottom="0.35433070866141736" header="0.39370078740157483" footer="0.19685039370078741"/>
  <pageSetup paperSize="9" scale="80" fitToHeight="0" orientation="landscape" r:id="rId1"/>
  <headerFooter alignWithMargins="0">
    <oddFooter>&amp;R&amp;8&amp;С</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376"/>
  <sheetViews>
    <sheetView zoomScale="115" zoomScaleNormal="115" workbookViewId="0">
      <pane xSplit="3" ySplit="8" topLeftCell="D9" activePane="bottomRight" state="frozen"/>
      <selection activeCell="K26" sqref="K26"/>
      <selection pane="topRight" activeCell="K26" sqref="K26"/>
      <selection pane="bottomLeft" activeCell="K26" sqref="K26"/>
      <selection pane="bottomRight" activeCell="F13" sqref="F13"/>
    </sheetView>
  </sheetViews>
  <sheetFormatPr defaultColWidth="9.140625" defaultRowHeight="11.25" x14ac:dyDescent="0.2"/>
  <cols>
    <col min="1" max="2" width="4" style="92" customWidth="1"/>
    <col min="3" max="3" width="33.140625" style="81" customWidth="1"/>
    <col min="4" max="6" width="13.85546875" style="81" customWidth="1"/>
    <col min="7" max="7" width="14.140625" style="81" customWidth="1"/>
    <col min="8" max="8" width="17.7109375" style="81" customWidth="1"/>
    <col min="9" max="9" width="12.42578125" style="81" customWidth="1"/>
    <col min="10" max="10" width="10.42578125" style="81" customWidth="1"/>
    <col min="11" max="11" width="10.5703125" style="81" customWidth="1"/>
    <col min="12" max="16384" width="9.140625" style="81"/>
  </cols>
  <sheetData>
    <row r="1" spans="1:11" s="73" customFormat="1" ht="12.75" x14ac:dyDescent="0.2">
      <c r="A1" s="3"/>
      <c r="B1" s="3"/>
      <c r="C1" s="3"/>
      <c r="D1" s="3"/>
      <c r="E1" s="3"/>
      <c r="F1" s="3"/>
      <c r="G1" s="3"/>
      <c r="H1" s="3"/>
      <c r="I1" s="3"/>
      <c r="K1" s="16" t="s">
        <v>319</v>
      </c>
    </row>
    <row r="2" spans="1:11" s="73" customFormat="1" ht="15.75" x14ac:dyDescent="0.25">
      <c r="A2" s="201" t="s">
        <v>891</v>
      </c>
      <c r="B2" s="201"/>
      <c r="C2" s="201"/>
      <c r="D2" s="201"/>
      <c r="E2" s="201"/>
      <c r="F2" s="201"/>
      <c r="G2" s="201"/>
      <c r="H2" s="201"/>
      <c r="I2" s="201"/>
      <c r="J2" s="201"/>
      <c r="K2" s="256"/>
    </row>
    <row r="3" spans="1:11" s="73" customFormat="1" ht="15.75" x14ac:dyDescent="0.25">
      <c r="A3" s="187"/>
      <c r="B3" s="187"/>
      <c r="C3" s="187"/>
      <c r="D3" s="187"/>
      <c r="E3" s="187"/>
      <c r="F3" s="187"/>
      <c r="G3" s="187"/>
      <c r="H3" s="187"/>
      <c r="I3" s="187"/>
      <c r="J3" s="187"/>
      <c r="K3" s="257"/>
    </row>
    <row r="4" spans="1:11" s="73" customFormat="1" ht="12.75" x14ac:dyDescent="0.2">
      <c r="A4" s="17"/>
      <c r="B4" s="17"/>
      <c r="C4" s="3"/>
      <c r="D4" s="3"/>
      <c r="E4" s="3"/>
      <c r="F4" s="3"/>
      <c r="G4" s="3"/>
      <c r="H4" s="3"/>
      <c r="I4" s="3"/>
      <c r="K4" s="16" t="s">
        <v>242</v>
      </c>
    </row>
    <row r="5" spans="1:11" s="73" customFormat="1" ht="30" customHeight="1" x14ac:dyDescent="0.2">
      <c r="A5" s="197" t="s">
        <v>275</v>
      </c>
      <c r="B5" s="207"/>
      <c r="C5" s="195" t="s">
        <v>202</v>
      </c>
      <c r="D5" s="195" t="s">
        <v>836</v>
      </c>
      <c r="E5" s="195" t="s">
        <v>837</v>
      </c>
      <c r="F5" s="195" t="s">
        <v>838</v>
      </c>
      <c r="G5" s="195"/>
      <c r="H5" s="195" t="s">
        <v>889</v>
      </c>
      <c r="I5" s="195" t="s">
        <v>892</v>
      </c>
      <c r="J5" s="203" t="s">
        <v>276</v>
      </c>
      <c r="K5" s="195" t="s">
        <v>277</v>
      </c>
    </row>
    <row r="6" spans="1:11" x14ac:dyDescent="0.2">
      <c r="A6" s="202"/>
      <c r="B6" s="208"/>
      <c r="C6" s="195"/>
      <c r="D6" s="195"/>
      <c r="E6" s="195"/>
      <c r="F6" s="185" t="s">
        <v>237</v>
      </c>
      <c r="G6" s="185" t="s">
        <v>236</v>
      </c>
      <c r="H6" s="195"/>
      <c r="I6" s="195"/>
      <c r="J6" s="204"/>
      <c r="K6" s="195"/>
    </row>
    <row r="7" spans="1:11" x14ac:dyDescent="0.2">
      <c r="A7" s="199" t="s">
        <v>0</v>
      </c>
      <c r="B7" s="200"/>
      <c r="C7" s="5">
        <v>2</v>
      </c>
      <c r="D7" s="6">
        <v>3</v>
      </c>
      <c r="E7" s="5">
        <v>4</v>
      </c>
      <c r="F7" s="6">
        <v>5</v>
      </c>
      <c r="G7" s="6">
        <v>6</v>
      </c>
      <c r="H7" s="5">
        <v>7</v>
      </c>
      <c r="I7" s="6">
        <v>8</v>
      </c>
      <c r="J7" s="6">
        <v>9</v>
      </c>
      <c r="K7" s="5">
        <v>10</v>
      </c>
    </row>
    <row r="8" spans="1:11" s="75" customFormat="1" ht="12" x14ac:dyDescent="0.15">
      <c r="A8" s="206"/>
      <c r="B8" s="206"/>
      <c r="C8" s="151" t="s">
        <v>246</v>
      </c>
      <c r="D8" s="260">
        <v>27730270.000000007</v>
      </c>
      <c r="E8" s="260">
        <v>27730614.969000001</v>
      </c>
      <c r="F8" s="260">
        <v>13213905.2412</v>
      </c>
      <c r="G8" s="260">
        <v>17702642.968899999</v>
      </c>
      <c r="H8" s="260">
        <v>14191263.4509</v>
      </c>
      <c r="I8" s="260">
        <v>13162411.859965499</v>
      </c>
      <c r="J8" s="177">
        <f>I8/F8*100</f>
        <v>99.610309138028725</v>
      </c>
      <c r="K8" s="177">
        <f>I8/E8*100</f>
        <v>47.465272135795523</v>
      </c>
    </row>
    <row r="9" spans="1:11" s="75" customFormat="1" ht="21" x14ac:dyDescent="0.2">
      <c r="A9" s="126" t="s">
        <v>98</v>
      </c>
      <c r="B9" s="126"/>
      <c r="C9" s="127" t="s">
        <v>566</v>
      </c>
      <c r="D9" s="258">
        <v>21727.794000000002</v>
      </c>
      <c r="E9" s="258">
        <v>22565.886999999999</v>
      </c>
      <c r="F9" s="258">
        <v>9733.8491999999987</v>
      </c>
      <c r="G9" s="258">
        <v>11370.323</v>
      </c>
      <c r="H9" s="258">
        <v>11168.979910530001</v>
      </c>
      <c r="I9" s="258">
        <v>9588.7938158899997</v>
      </c>
      <c r="J9" s="128">
        <f t="shared" ref="J9:J72" si="0">I9/F9*100</f>
        <v>98.509783939225201</v>
      </c>
      <c r="K9" s="128">
        <f t="shared" ref="K9:K72" si="1">I9/E9*100</f>
        <v>42.492430348029309</v>
      </c>
    </row>
    <row r="10" spans="1:11" s="74" customFormat="1" ht="22.5" x14ac:dyDescent="0.2">
      <c r="A10" s="125"/>
      <c r="B10" s="92" t="s">
        <v>47</v>
      </c>
      <c r="C10" s="93" t="s">
        <v>567</v>
      </c>
      <c r="D10" s="242">
        <v>21727.794000000002</v>
      </c>
      <c r="E10" s="242">
        <v>22565.886999999999</v>
      </c>
      <c r="F10" s="242">
        <v>9733.8491999999987</v>
      </c>
      <c r="G10" s="242">
        <v>11370.323</v>
      </c>
      <c r="H10" s="242">
        <v>11168.979910530001</v>
      </c>
      <c r="I10" s="242">
        <v>9588.7938158899997</v>
      </c>
      <c r="J10" s="84">
        <f t="shared" si="0"/>
        <v>98.509783939225201</v>
      </c>
      <c r="K10" s="84">
        <f t="shared" si="1"/>
        <v>42.492430348029309</v>
      </c>
    </row>
    <row r="11" spans="1:11" s="74" customFormat="1" ht="21" x14ac:dyDescent="0.2">
      <c r="A11" s="126" t="s">
        <v>159</v>
      </c>
      <c r="B11" s="126"/>
      <c r="C11" s="127" t="s">
        <v>568</v>
      </c>
      <c r="D11" s="258">
        <v>1269.9059999999999</v>
      </c>
      <c r="E11" s="258">
        <v>1270.3093000000001</v>
      </c>
      <c r="F11" s="258">
        <v>745.41800000000001</v>
      </c>
      <c r="G11" s="258">
        <v>772.13830000000007</v>
      </c>
      <c r="H11" s="258">
        <v>739.78775418000009</v>
      </c>
      <c r="I11" s="258">
        <v>709.63930642000003</v>
      </c>
      <c r="J11" s="128">
        <f t="shared" si="0"/>
        <v>95.200183845842204</v>
      </c>
      <c r="K11" s="128">
        <f t="shared" si="1"/>
        <v>55.86350555884303</v>
      </c>
    </row>
    <row r="12" spans="1:11" s="74" customFormat="1" ht="33.75" x14ac:dyDescent="0.2">
      <c r="A12" s="125"/>
      <c r="B12" s="92" t="s">
        <v>47</v>
      </c>
      <c r="C12" s="93" t="s">
        <v>569</v>
      </c>
      <c r="D12" s="242">
        <v>1269.9059999999999</v>
      </c>
      <c r="E12" s="242">
        <v>1269.9059999999999</v>
      </c>
      <c r="F12" s="242">
        <v>745.04200000000003</v>
      </c>
      <c r="G12" s="242">
        <v>771.73500000000001</v>
      </c>
      <c r="H12" s="242">
        <v>739.38451418000011</v>
      </c>
      <c r="I12" s="242">
        <v>709.26354642000001</v>
      </c>
      <c r="J12" s="84">
        <f t="shared" si="0"/>
        <v>95.197793737802698</v>
      </c>
      <c r="K12" s="84">
        <f t="shared" si="1"/>
        <v>55.851657242347073</v>
      </c>
    </row>
    <row r="13" spans="1:11" s="75" customFormat="1" ht="22.5" x14ac:dyDescent="0.2">
      <c r="A13" s="125"/>
      <c r="B13" s="92" t="s">
        <v>39</v>
      </c>
      <c r="C13" s="93" t="s">
        <v>570</v>
      </c>
      <c r="D13" s="242">
        <v>0</v>
      </c>
      <c r="E13" s="242">
        <v>0.40329999999999999</v>
      </c>
      <c r="F13" s="242">
        <v>0.376</v>
      </c>
      <c r="G13" s="242">
        <v>0.40329999999999999</v>
      </c>
      <c r="H13" s="242">
        <v>0.40323999999999999</v>
      </c>
      <c r="I13" s="242">
        <v>0.37575999999999998</v>
      </c>
      <c r="J13" s="84">
        <f t="shared" si="0"/>
        <v>99.936170212765944</v>
      </c>
      <c r="K13" s="84">
        <f t="shared" si="1"/>
        <v>93.171336474088761</v>
      </c>
    </row>
    <row r="14" spans="1:11" s="74" customFormat="1" ht="21" x14ac:dyDescent="0.2">
      <c r="A14" s="126" t="s">
        <v>145</v>
      </c>
      <c r="B14" s="126"/>
      <c r="C14" s="127" t="s">
        <v>571</v>
      </c>
      <c r="D14" s="258">
        <v>1998.8109999999999</v>
      </c>
      <c r="E14" s="258">
        <v>1998.8109999999999</v>
      </c>
      <c r="F14" s="258">
        <v>1027.0061000000001</v>
      </c>
      <c r="G14" s="258">
        <v>1065.9733999999999</v>
      </c>
      <c r="H14" s="258">
        <v>1047.6166377299999</v>
      </c>
      <c r="I14" s="258">
        <v>1009.97584061</v>
      </c>
      <c r="J14" s="128">
        <f t="shared" si="0"/>
        <v>98.341756744190704</v>
      </c>
      <c r="K14" s="128">
        <f t="shared" si="1"/>
        <v>50.528831420779653</v>
      </c>
    </row>
    <row r="15" spans="1:11" s="74" customFormat="1" ht="33.75" x14ac:dyDescent="0.2">
      <c r="A15" s="125"/>
      <c r="B15" s="92" t="s">
        <v>47</v>
      </c>
      <c r="C15" s="93" t="s">
        <v>572</v>
      </c>
      <c r="D15" s="242">
        <v>1179.306</v>
      </c>
      <c r="E15" s="242">
        <v>1179.306</v>
      </c>
      <c r="F15" s="242">
        <v>621.39359999999999</v>
      </c>
      <c r="G15" s="242">
        <v>649.78890000000001</v>
      </c>
      <c r="H15" s="242">
        <v>643.11665890999996</v>
      </c>
      <c r="I15" s="242">
        <v>616.10714035000001</v>
      </c>
      <c r="J15" s="84">
        <f t="shared" si="0"/>
        <v>99.149257467408745</v>
      </c>
      <c r="K15" s="84">
        <f t="shared" si="1"/>
        <v>52.243195604024741</v>
      </c>
    </row>
    <row r="16" spans="1:11" s="75" customFormat="1" ht="33.75" x14ac:dyDescent="0.2">
      <c r="A16" s="92"/>
      <c r="B16" s="92" t="s">
        <v>50</v>
      </c>
      <c r="C16" s="93" t="s">
        <v>573</v>
      </c>
      <c r="D16" s="242">
        <v>819.505</v>
      </c>
      <c r="E16" s="242">
        <v>819.505</v>
      </c>
      <c r="F16" s="242">
        <v>405.61250000000001</v>
      </c>
      <c r="G16" s="242">
        <v>416.18450000000001</v>
      </c>
      <c r="H16" s="242">
        <v>404.49997882000002</v>
      </c>
      <c r="I16" s="242">
        <v>393.86870026000003</v>
      </c>
      <c r="J16" s="84">
        <f t="shared" si="0"/>
        <v>97.104675092606868</v>
      </c>
      <c r="K16" s="84">
        <f t="shared" si="1"/>
        <v>48.061781228912579</v>
      </c>
    </row>
    <row r="17" spans="1:11" s="74" customFormat="1" ht="24.75" customHeight="1" x14ac:dyDescent="0.2">
      <c r="A17" s="126" t="s">
        <v>52</v>
      </c>
      <c r="B17" s="129"/>
      <c r="C17" s="127" t="s">
        <v>574</v>
      </c>
      <c r="D17" s="258">
        <v>7618.5280000000002</v>
      </c>
      <c r="E17" s="258">
        <v>8278.5280000000002</v>
      </c>
      <c r="F17" s="258">
        <v>4170.0032000000001</v>
      </c>
      <c r="G17" s="258">
        <v>4766.3494000000001</v>
      </c>
      <c r="H17" s="258">
        <v>4508.4912436899995</v>
      </c>
      <c r="I17" s="258">
        <v>3778.3788193100004</v>
      </c>
      <c r="J17" s="128">
        <f t="shared" si="0"/>
        <v>90.608535247886621</v>
      </c>
      <c r="K17" s="128">
        <f t="shared" si="1"/>
        <v>45.640708339815973</v>
      </c>
    </row>
    <row r="18" spans="1:11" s="75" customFormat="1" ht="33.75" x14ac:dyDescent="0.2">
      <c r="A18" s="83"/>
      <c r="B18" s="92" t="s">
        <v>47</v>
      </c>
      <c r="C18" s="93" t="s">
        <v>575</v>
      </c>
      <c r="D18" s="242">
        <v>4836.2269999999999</v>
      </c>
      <c r="E18" s="242">
        <v>5403.0060000000003</v>
      </c>
      <c r="F18" s="242">
        <v>2772.585</v>
      </c>
      <c r="G18" s="242">
        <v>3324.721</v>
      </c>
      <c r="H18" s="242">
        <v>3072.3243213700002</v>
      </c>
      <c r="I18" s="242">
        <v>2385.9398642299998</v>
      </c>
      <c r="J18" s="84">
        <f t="shared" si="0"/>
        <v>86.054705779263756</v>
      </c>
      <c r="K18" s="84">
        <f t="shared" si="1"/>
        <v>44.159489444024302</v>
      </c>
    </row>
    <row r="19" spans="1:11" s="74" customFormat="1" ht="33.75" x14ac:dyDescent="0.2">
      <c r="A19" s="83"/>
      <c r="B19" s="92" t="s">
        <v>50</v>
      </c>
      <c r="C19" s="93" t="s">
        <v>576</v>
      </c>
      <c r="D19" s="242">
        <v>2782.3009999999999</v>
      </c>
      <c r="E19" s="242">
        <v>2875.5219999999999</v>
      </c>
      <c r="F19" s="242">
        <v>1397.4181999999998</v>
      </c>
      <c r="G19" s="242">
        <v>1441.6283999999998</v>
      </c>
      <c r="H19" s="242">
        <v>1436.1669223199999</v>
      </c>
      <c r="I19" s="242">
        <v>1392.4389550799999</v>
      </c>
      <c r="J19" s="84">
        <f t="shared" si="0"/>
        <v>99.643682548287984</v>
      </c>
      <c r="K19" s="84">
        <f t="shared" si="1"/>
        <v>48.423867217152221</v>
      </c>
    </row>
    <row r="20" spans="1:11" s="75" customFormat="1" ht="21" x14ac:dyDescent="0.2">
      <c r="A20" s="126" t="s">
        <v>158</v>
      </c>
      <c r="B20" s="129"/>
      <c r="C20" s="127" t="s">
        <v>577</v>
      </c>
      <c r="D20" s="258">
        <v>765406.76599999995</v>
      </c>
      <c r="E20" s="258">
        <v>765487.54299999995</v>
      </c>
      <c r="F20" s="258">
        <v>360371.1532</v>
      </c>
      <c r="G20" s="258">
        <v>468234.79300000001</v>
      </c>
      <c r="H20" s="258">
        <v>452525.07639350998</v>
      </c>
      <c r="I20" s="258">
        <v>358459.58076310996</v>
      </c>
      <c r="J20" s="128">
        <f t="shared" si="0"/>
        <v>99.469554535673637</v>
      </c>
      <c r="K20" s="128">
        <f t="shared" si="1"/>
        <v>46.82761777654558</v>
      </c>
    </row>
    <row r="21" spans="1:11" s="74" customFormat="1" ht="67.5" x14ac:dyDescent="0.2">
      <c r="A21" s="83"/>
      <c r="B21" s="92" t="s">
        <v>47</v>
      </c>
      <c r="C21" s="93" t="s">
        <v>578</v>
      </c>
      <c r="D21" s="242">
        <v>207488.565</v>
      </c>
      <c r="E21" s="242">
        <v>209324.644</v>
      </c>
      <c r="F21" s="242">
        <v>100977.79770000001</v>
      </c>
      <c r="G21" s="242">
        <v>106781.307</v>
      </c>
      <c r="H21" s="242">
        <v>103966.74422909001</v>
      </c>
      <c r="I21" s="242">
        <v>100114.68306733</v>
      </c>
      <c r="J21" s="84">
        <f t="shared" si="0"/>
        <v>99.145243160051592</v>
      </c>
      <c r="K21" s="84">
        <f t="shared" si="1"/>
        <v>47.827470838708322</v>
      </c>
    </row>
    <row r="22" spans="1:11" s="75" customFormat="1" ht="33.75" x14ac:dyDescent="0.2">
      <c r="A22" s="83"/>
      <c r="B22" s="92" t="s">
        <v>89</v>
      </c>
      <c r="C22" s="93" t="s">
        <v>579</v>
      </c>
      <c r="D22" s="242">
        <v>8842.8639999999996</v>
      </c>
      <c r="E22" s="242">
        <v>8842.8639999999996</v>
      </c>
      <c r="F22" s="242">
        <v>4379.8040000000001</v>
      </c>
      <c r="G22" s="242">
        <v>4945.1940000000004</v>
      </c>
      <c r="H22" s="242">
        <v>4653.7190993799995</v>
      </c>
      <c r="I22" s="242">
        <v>4150.3368361100001</v>
      </c>
      <c r="J22" s="84">
        <f t="shared" si="0"/>
        <v>94.760789206777289</v>
      </c>
      <c r="K22" s="84">
        <f t="shared" si="1"/>
        <v>46.93430585509401</v>
      </c>
    </row>
    <row r="23" spans="1:11" s="74" customFormat="1" ht="56.25" x14ac:dyDescent="0.2">
      <c r="A23" s="83"/>
      <c r="B23" s="92" t="s">
        <v>42</v>
      </c>
      <c r="C23" s="93" t="s">
        <v>580</v>
      </c>
      <c r="D23" s="242">
        <v>27560.631000000001</v>
      </c>
      <c r="E23" s="242">
        <v>27560.631000000001</v>
      </c>
      <c r="F23" s="242">
        <v>16313.06</v>
      </c>
      <c r="G23" s="242">
        <v>27560.631000000001</v>
      </c>
      <c r="H23" s="242">
        <v>27560.628405430001</v>
      </c>
      <c r="I23" s="242">
        <v>16313.059443029999</v>
      </c>
      <c r="J23" s="84">
        <f t="shared" si="0"/>
        <v>99.999996585741727</v>
      </c>
      <c r="K23" s="84">
        <f t="shared" si="1"/>
        <v>59.189716821178727</v>
      </c>
    </row>
    <row r="24" spans="1:11" s="74" customFormat="1" ht="22.5" x14ac:dyDescent="0.2">
      <c r="A24" s="83"/>
      <c r="B24" s="92" t="s">
        <v>157</v>
      </c>
      <c r="C24" s="93" t="s">
        <v>581</v>
      </c>
      <c r="D24" s="242">
        <v>379178.68599999999</v>
      </c>
      <c r="E24" s="242">
        <v>377279.55</v>
      </c>
      <c r="F24" s="242">
        <v>166062.89799999999</v>
      </c>
      <c r="G24" s="242">
        <v>236462.34599999999</v>
      </c>
      <c r="H24" s="242">
        <v>225329.28735924</v>
      </c>
      <c r="I24" s="242">
        <v>165675.96874355001</v>
      </c>
      <c r="J24" s="84">
        <f t="shared" si="0"/>
        <v>99.766998371635069</v>
      </c>
      <c r="K24" s="84">
        <f t="shared" si="1"/>
        <v>43.91331805382773</v>
      </c>
    </row>
    <row r="25" spans="1:11" s="75" customFormat="1" ht="22.5" x14ac:dyDescent="0.2">
      <c r="A25" s="83"/>
      <c r="B25" s="92" t="s">
        <v>156</v>
      </c>
      <c r="C25" s="93" t="s">
        <v>582</v>
      </c>
      <c r="D25" s="242">
        <v>94896.504000000001</v>
      </c>
      <c r="E25" s="242">
        <v>94791.356</v>
      </c>
      <c r="F25" s="242">
        <v>49131.936500000003</v>
      </c>
      <c r="G25" s="242">
        <v>64295.207999999999</v>
      </c>
      <c r="H25" s="242">
        <v>63368.871343840001</v>
      </c>
      <c r="I25" s="242">
        <v>48827.040507719998</v>
      </c>
      <c r="J25" s="84">
        <f t="shared" si="0"/>
        <v>99.379434205122351</v>
      </c>
      <c r="K25" s="84">
        <f t="shared" si="1"/>
        <v>51.510013748215599</v>
      </c>
    </row>
    <row r="26" spans="1:11" s="74" customFormat="1" ht="22.5" x14ac:dyDescent="0.2">
      <c r="A26" s="83"/>
      <c r="B26" s="92" t="s">
        <v>155</v>
      </c>
      <c r="C26" s="93" t="s">
        <v>583</v>
      </c>
      <c r="D26" s="242">
        <v>22973.985000000001</v>
      </c>
      <c r="E26" s="242">
        <v>22973.985000000001</v>
      </c>
      <c r="F26" s="242">
        <v>11970.678</v>
      </c>
      <c r="G26" s="242">
        <v>11970.678</v>
      </c>
      <c r="H26" s="242">
        <v>11969.906474039999</v>
      </c>
      <c r="I26" s="242">
        <v>11969.906474039999</v>
      </c>
      <c r="J26" s="84">
        <f t="shared" si="0"/>
        <v>99.993554868320729</v>
      </c>
      <c r="K26" s="84">
        <f t="shared" si="1"/>
        <v>52.102003522854211</v>
      </c>
    </row>
    <row r="27" spans="1:11" s="74" customFormat="1" ht="33.75" x14ac:dyDescent="0.2">
      <c r="A27" s="83"/>
      <c r="B27" s="92" t="s">
        <v>154</v>
      </c>
      <c r="C27" s="93" t="s">
        <v>584</v>
      </c>
      <c r="D27" s="242">
        <v>24465.530999999999</v>
      </c>
      <c r="E27" s="242">
        <v>24702.364000000001</v>
      </c>
      <c r="F27" s="242">
        <v>11522.994000000001</v>
      </c>
      <c r="G27" s="242">
        <v>16207.28</v>
      </c>
      <c r="H27" s="242">
        <v>15663.770702489999</v>
      </c>
      <c r="I27" s="242">
        <v>11396.60179133</v>
      </c>
      <c r="J27" s="84">
        <f t="shared" si="0"/>
        <v>98.903130482667962</v>
      </c>
      <c r="K27" s="84">
        <f t="shared" si="1"/>
        <v>46.135672647889081</v>
      </c>
    </row>
    <row r="28" spans="1:11" s="75" customFormat="1" ht="22.5" x14ac:dyDescent="0.2">
      <c r="A28" s="83"/>
      <c r="B28" s="92" t="s">
        <v>98</v>
      </c>
      <c r="C28" s="93" t="s">
        <v>585</v>
      </c>
      <c r="D28" s="242">
        <v>0</v>
      </c>
      <c r="E28" s="242">
        <v>11.9291</v>
      </c>
      <c r="F28" s="242">
        <v>11.9291</v>
      </c>
      <c r="G28" s="242">
        <v>11.9291</v>
      </c>
      <c r="H28" s="242">
        <v>11.928940000000001</v>
      </c>
      <c r="I28" s="242">
        <v>11.928940000000001</v>
      </c>
      <c r="J28" s="84">
        <f t="shared" si="0"/>
        <v>99.998658742067732</v>
      </c>
      <c r="K28" s="84">
        <f t="shared" si="1"/>
        <v>99.998658742067732</v>
      </c>
    </row>
    <row r="29" spans="1:11" s="74" customFormat="1" ht="22.5" x14ac:dyDescent="0.2">
      <c r="A29" s="83"/>
      <c r="B29" s="92" t="s">
        <v>39</v>
      </c>
      <c r="C29" s="93" t="s">
        <v>570</v>
      </c>
      <c r="D29" s="242">
        <v>0</v>
      </c>
      <c r="E29" s="242">
        <v>0.21990000000000001</v>
      </c>
      <c r="F29" s="242">
        <v>5.5899999999999998E-2</v>
      </c>
      <c r="G29" s="242">
        <v>0.21990000000000001</v>
      </c>
      <c r="H29" s="242">
        <v>0.21984000000000001</v>
      </c>
      <c r="I29" s="242">
        <v>5.4960000000000002E-2</v>
      </c>
      <c r="J29" s="84">
        <f t="shared" si="0"/>
        <v>98.318425760286232</v>
      </c>
      <c r="K29" s="84">
        <f t="shared" si="1"/>
        <v>24.993178717598909</v>
      </c>
    </row>
    <row r="30" spans="1:11" s="74" customFormat="1" ht="21" x14ac:dyDescent="0.2">
      <c r="A30" s="126" t="s">
        <v>96</v>
      </c>
      <c r="B30" s="129"/>
      <c r="C30" s="127" t="s">
        <v>587</v>
      </c>
      <c r="D30" s="258">
        <v>277967.01400000002</v>
      </c>
      <c r="E30" s="258">
        <v>278394.69010000001</v>
      </c>
      <c r="F30" s="258">
        <v>131395.9388</v>
      </c>
      <c r="G30" s="258">
        <v>180544.2121</v>
      </c>
      <c r="H30" s="258">
        <v>164659.44300799997</v>
      </c>
      <c r="I30" s="258">
        <v>129698.11699831</v>
      </c>
      <c r="J30" s="128">
        <f t="shared" si="0"/>
        <v>98.707858235805674</v>
      </c>
      <c r="K30" s="128">
        <f t="shared" si="1"/>
        <v>46.587855878904207</v>
      </c>
    </row>
    <row r="31" spans="1:11" s="74" customFormat="1" ht="67.5" x14ac:dyDescent="0.2">
      <c r="A31" s="83"/>
      <c r="B31" s="92" t="s">
        <v>47</v>
      </c>
      <c r="C31" s="93" t="s">
        <v>588</v>
      </c>
      <c r="D31" s="242">
        <v>199958.565</v>
      </c>
      <c r="E31" s="242">
        <v>199958.565</v>
      </c>
      <c r="F31" s="242">
        <v>90906.582999999999</v>
      </c>
      <c r="G31" s="242">
        <v>105525.988</v>
      </c>
      <c r="H31" s="242">
        <v>100398.98982388001</v>
      </c>
      <c r="I31" s="242">
        <v>89985.996022049992</v>
      </c>
      <c r="J31" s="84">
        <f t="shared" si="0"/>
        <v>98.987326387628045</v>
      </c>
      <c r="K31" s="84">
        <f t="shared" si="1"/>
        <v>45.002321366954199</v>
      </c>
    </row>
    <row r="32" spans="1:11" s="74" customFormat="1" ht="33.75" x14ac:dyDescent="0.2">
      <c r="A32" s="83"/>
      <c r="B32" s="92" t="s">
        <v>94</v>
      </c>
      <c r="C32" s="93" t="s">
        <v>589</v>
      </c>
      <c r="D32" s="242">
        <v>3137.9690000000001</v>
      </c>
      <c r="E32" s="242">
        <v>3137.9690000000001</v>
      </c>
      <c r="F32" s="242">
        <v>1311.2159999999999</v>
      </c>
      <c r="G32" s="242">
        <v>1838.35</v>
      </c>
      <c r="H32" s="242">
        <v>1747.25218427</v>
      </c>
      <c r="I32" s="242">
        <v>1305.52050736</v>
      </c>
      <c r="J32" s="84">
        <f t="shared" si="0"/>
        <v>99.565632768361596</v>
      </c>
      <c r="K32" s="84">
        <f t="shared" si="1"/>
        <v>41.603996322462081</v>
      </c>
    </row>
    <row r="33" spans="1:11" s="74" customFormat="1" ht="67.5" x14ac:dyDescent="0.2">
      <c r="A33" s="83"/>
      <c r="B33" s="92" t="s">
        <v>93</v>
      </c>
      <c r="C33" s="93" t="s">
        <v>590</v>
      </c>
      <c r="D33" s="242">
        <v>4280.125</v>
      </c>
      <c r="E33" s="242">
        <v>4280.125</v>
      </c>
      <c r="F33" s="242">
        <v>2070.2600000000002</v>
      </c>
      <c r="G33" s="242">
        <v>2161.8429999999998</v>
      </c>
      <c r="H33" s="242">
        <v>1988.93761264</v>
      </c>
      <c r="I33" s="242">
        <v>1908.9518885800001</v>
      </c>
      <c r="J33" s="84">
        <f t="shared" si="0"/>
        <v>92.208316278148629</v>
      </c>
      <c r="K33" s="84">
        <f t="shared" si="1"/>
        <v>44.600377058613944</v>
      </c>
    </row>
    <row r="34" spans="1:11" s="74" customFormat="1" ht="33.75" x14ac:dyDescent="0.2">
      <c r="A34" s="83"/>
      <c r="B34" s="92" t="s">
        <v>92</v>
      </c>
      <c r="C34" s="93" t="s">
        <v>591</v>
      </c>
      <c r="D34" s="242">
        <v>10000</v>
      </c>
      <c r="E34" s="242">
        <v>10000</v>
      </c>
      <c r="F34" s="242">
        <v>5275.28</v>
      </c>
      <c r="G34" s="242">
        <v>10000</v>
      </c>
      <c r="H34" s="242">
        <v>8741.6742451999999</v>
      </c>
      <c r="I34" s="242">
        <v>5275.2788591999997</v>
      </c>
      <c r="J34" s="84">
        <f t="shared" si="0"/>
        <v>99.999978374607608</v>
      </c>
      <c r="K34" s="84">
        <f t="shared" si="1"/>
        <v>52.752788592000002</v>
      </c>
    </row>
    <row r="35" spans="1:11" s="74" customFormat="1" ht="33.75" x14ac:dyDescent="0.2">
      <c r="A35" s="83"/>
      <c r="B35" s="92" t="s">
        <v>46</v>
      </c>
      <c r="C35" s="93" t="s">
        <v>592</v>
      </c>
      <c r="D35" s="242">
        <v>19900.851999999999</v>
      </c>
      <c r="E35" s="242">
        <v>20314.032999999999</v>
      </c>
      <c r="F35" s="242">
        <v>4058.415</v>
      </c>
      <c r="G35" s="242">
        <v>20314.032999999999</v>
      </c>
      <c r="H35" s="242">
        <v>15522.015912860001</v>
      </c>
      <c r="I35" s="242">
        <v>4058.4081211000002</v>
      </c>
      <c r="J35" s="84">
        <f t="shared" si="0"/>
        <v>99.999830502794822</v>
      </c>
      <c r="K35" s="84">
        <f t="shared" si="1"/>
        <v>19.978347584155252</v>
      </c>
    </row>
    <row r="36" spans="1:11" s="75" customFormat="1" ht="22.5" x14ac:dyDescent="0.2">
      <c r="A36" s="83"/>
      <c r="B36" s="92" t="s">
        <v>45</v>
      </c>
      <c r="C36" s="93" t="s">
        <v>593</v>
      </c>
      <c r="D36" s="242">
        <v>39574.637999999999</v>
      </c>
      <c r="E36" s="242">
        <v>39574.637999999999</v>
      </c>
      <c r="F36" s="242">
        <v>27237.465</v>
      </c>
      <c r="G36" s="242">
        <v>39574.637999999999</v>
      </c>
      <c r="H36" s="242">
        <v>35135.17210915</v>
      </c>
      <c r="I36" s="242">
        <v>26629.918845019998</v>
      </c>
      <c r="J36" s="84">
        <f t="shared" si="0"/>
        <v>97.76944677127625</v>
      </c>
      <c r="K36" s="84">
        <f t="shared" si="1"/>
        <v>67.290366231574865</v>
      </c>
    </row>
    <row r="37" spans="1:11" s="74" customFormat="1" ht="12" x14ac:dyDescent="0.2">
      <c r="A37" s="83"/>
      <c r="B37" s="92" t="s">
        <v>172</v>
      </c>
      <c r="C37" s="93" t="s">
        <v>594</v>
      </c>
      <c r="D37" s="242">
        <v>1114.865</v>
      </c>
      <c r="E37" s="242">
        <v>1114.865</v>
      </c>
      <c r="F37" s="242">
        <v>529.56200000000001</v>
      </c>
      <c r="G37" s="242">
        <v>1114.865</v>
      </c>
      <c r="H37" s="242">
        <v>1114.865</v>
      </c>
      <c r="I37" s="242">
        <v>529.56087500000001</v>
      </c>
      <c r="J37" s="84">
        <f t="shared" si="0"/>
        <v>99.999787560285668</v>
      </c>
      <c r="K37" s="84">
        <f t="shared" si="1"/>
        <v>47.5</v>
      </c>
    </row>
    <row r="38" spans="1:11" s="74" customFormat="1" ht="22.5" x14ac:dyDescent="0.2">
      <c r="A38" s="83"/>
      <c r="B38" s="92" t="s">
        <v>39</v>
      </c>
      <c r="C38" s="93" t="s">
        <v>570</v>
      </c>
      <c r="D38" s="242">
        <v>0</v>
      </c>
      <c r="E38" s="242">
        <v>14.495100000000001</v>
      </c>
      <c r="F38" s="242">
        <v>7.1577999999999999</v>
      </c>
      <c r="G38" s="242">
        <v>14.495100000000001</v>
      </c>
      <c r="H38" s="242">
        <v>10.53612</v>
      </c>
      <c r="I38" s="242">
        <v>4.4818800000000003</v>
      </c>
      <c r="J38" s="84">
        <f t="shared" si="0"/>
        <v>62.615328732292056</v>
      </c>
      <c r="K38" s="84">
        <f t="shared" si="1"/>
        <v>30.919966057495291</v>
      </c>
    </row>
    <row r="39" spans="1:11" s="74" customFormat="1" ht="21" x14ac:dyDescent="0.2">
      <c r="A39" s="126" t="s">
        <v>124</v>
      </c>
      <c r="B39" s="126"/>
      <c r="C39" s="127" t="s">
        <v>596</v>
      </c>
      <c r="D39" s="258">
        <v>137983.93799999999</v>
      </c>
      <c r="E39" s="258">
        <v>140333.40489999999</v>
      </c>
      <c r="F39" s="258">
        <v>81043.623400000011</v>
      </c>
      <c r="G39" s="258">
        <v>84629.261700000003</v>
      </c>
      <c r="H39" s="258">
        <v>84613.934485680002</v>
      </c>
      <c r="I39" s="258">
        <v>81028.230933229992</v>
      </c>
      <c r="J39" s="128">
        <f t="shared" si="0"/>
        <v>99.9810071833856</v>
      </c>
      <c r="K39" s="128">
        <f t="shared" si="1"/>
        <v>57.739802573000922</v>
      </c>
    </row>
    <row r="40" spans="1:11" s="74" customFormat="1" ht="22.5" x14ac:dyDescent="0.2">
      <c r="A40" s="83"/>
      <c r="B40" s="92" t="s">
        <v>47</v>
      </c>
      <c r="C40" s="93" t="s">
        <v>597</v>
      </c>
      <c r="D40" s="242">
        <v>99779.671000000002</v>
      </c>
      <c r="E40" s="242">
        <v>99779.671000000002</v>
      </c>
      <c r="F40" s="242">
        <v>56161.675999999999</v>
      </c>
      <c r="G40" s="242">
        <v>57637.966</v>
      </c>
      <c r="H40" s="242">
        <v>57636.513664399994</v>
      </c>
      <c r="I40" s="242">
        <v>56160.158625119999</v>
      </c>
      <c r="J40" s="84">
        <f t="shared" si="0"/>
        <v>99.997298202282991</v>
      </c>
      <c r="K40" s="84">
        <f t="shared" si="1"/>
        <v>56.284168971773816</v>
      </c>
    </row>
    <row r="41" spans="1:11" s="74" customFormat="1" ht="12" x14ac:dyDescent="0.2">
      <c r="A41" s="83"/>
      <c r="B41" s="92" t="s">
        <v>92</v>
      </c>
      <c r="C41" s="93" t="s">
        <v>598</v>
      </c>
      <c r="D41" s="242">
        <v>3200</v>
      </c>
      <c r="E41" s="242">
        <v>3200</v>
      </c>
      <c r="F41" s="242">
        <v>2348.2020000000002</v>
      </c>
      <c r="G41" s="242">
        <v>2348.2020000000002</v>
      </c>
      <c r="H41" s="242">
        <v>2347.9505225800003</v>
      </c>
      <c r="I41" s="242">
        <v>2347.9505225800003</v>
      </c>
      <c r="J41" s="84">
        <f t="shared" si="0"/>
        <v>99.989290639391342</v>
      </c>
      <c r="K41" s="84">
        <f t="shared" si="1"/>
        <v>73.37345383062501</v>
      </c>
    </row>
    <row r="42" spans="1:11" s="74" customFormat="1" ht="12" x14ac:dyDescent="0.2">
      <c r="A42" s="83"/>
      <c r="B42" s="92" t="s">
        <v>46</v>
      </c>
      <c r="C42" s="93" t="s">
        <v>599</v>
      </c>
      <c r="D42" s="242">
        <v>1315.84</v>
      </c>
      <c r="E42" s="242">
        <v>732.42319999999995</v>
      </c>
      <c r="F42" s="242">
        <v>0</v>
      </c>
      <c r="G42" s="242">
        <v>0</v>
      </c>
      <c r="H42" s="242">
        <v>0</v>
      </c>
      <c r="I42" s="242">
        <v>0</v>
      </c>
      <c r="J42" s="84">
        <v>0</v>
      </c>
      <c r="K42" s="84">
        <f t="shared" si="1"/>
        <v>0</v>
      </c>
    </row>
    <row r="43" spans="1:11" s="74" customFormat="1" ht="33.75" x14ac:dyDescent="0.2">
      <c r="A43" s="83"/>
      <c r="B43" s="92" t="s">
        <v>44</v>
      </c>
      <c r="C43" s="93" t="s">
        <v>600</v>
      </c>
      <c r="D43" s="242">
        <v>263.58800000000002</v>
      </c>
      <c r="E43" s="242">
        <v>263.58800000000002</v>
      </c>
      <c r="F43" s="242">
        <v>112.1968</v>
      </c>
      <c r="G43" s="242">
        <v>148.1815</v>
      </c>
      <c r="H43" s="242">
        <v>148.18140314000001</v>
      </c>
      <c r="I43" s="242">
        <v>112.19660777</v>
      </c>
      <c r="J43" s="84">
        <f t="shared" si="0"/>
        <v>99.999828667127773</v>
      </c>
      <c r="K43" s="84">
        <f t="shared" si="1"/>
        <v>42.5651424837246</v>
      </c>
    </row>
    <row r="44" spans="1:11" s="74" customFormat="1" ht="45" x14ac:dyDescent="0.2">
      <c r="A44" s="83"/>
      <c r="B44" s="92" t="s">
        <v>55</v>
      </c>
      <c r="C44" s="93" t="s">
        <v>601</v>
      </c>
      <c r="D44" s="242">
        <v>1006.56</v>
      </c>
      <c r="E44" s="242">
        <v>1006.56</v>
      </c>
      <c r="F44" s="242">
        <v>205.3218</v>
      </c>
      <c r="G44" s="242">
        <v>205.3218</v>
      </c>
      <c r="H44" s="242">
        <v>204.23841333999999</v>
      </c>
      <c r="I44" s="242">
        <v>204.23841333999999</v>
      </c>
      <c r="J44" s="84">
        <f t="shared" si="0"/>
        <v>99.472346988970486</v>
      </c>
      <c r="K44" s="84">
        <f t="shared" si="1"/>
        <v>20.290734118184709</v>
      </c>
    </row>
    <row r="45" spans="1:11" s="74" customFormat="1" ht="33.75" x14ac:dyDescent="0.2">
      <c r="A45" s="83"/>
      <c r="B45" s="92" t="s">
        <v>60</v>
      </c>
      <c r="C45" s="93" t="s">
        <v>602</v>
      </c>
      <c r="D45" s="242">
        <v>27349.251</v>
      </c>
      <c r="E45" s="242">
        <v>27349.251</v>
      </c>
      <c r="F45" s="242">
        <v>16569.227500000001</v>
      </c>
      <c r="G45" s="242">
        <v>16569.227500000001</v>
      </c>
      <c r="H45" s="242">
        <v>16569.227423019998</v>
      </c>
      <c r="I45" s="242">
        <v>16569.227423019998</v>
      </c>
      <c r="J45" s="84">
        <f t="shared" si="0"/>
        <v>99.999999535403788</v>
      </c>
      <c r="K45" s="84">
        <f t="shared" si="1"/>
        <v>60.583843495458055</v>
      </c>
    </row>
    <row r="46" spans="1:11" s="74" customFormat="1" ht="22.5" x14ac:dyDescent="0.2">
      <c r="A46" s="83"/>
      <c r="B46" s="92" t="s">
        <v>128</v>
      </c>
      <c r="C46" s="93" t="s">
        <v>603</v>
      </c>
      <c r="D46" s="242">
        <v>1651.604</v>
      </c>
      <c r="E46" s="242">
        <v>1651.604</v>
      </c>
      <c r="F46" s="242">
        <v>1430.3503999999998</v>
      </c>
      <c r="G46" s="242">
        <v>1430.3503999999998</v>
      </c>
      <c r="H46" s="242">
        <v>1430.3502495800001</v>
      </c>
      <c r="I46" s="242">
        <v>1430.3502495800001</v>
      </c>
      <c r="J46" s="84">
        <f t="shared" si="0"/>
        <v>99.999989483695757</v>
      </c>
      <c r="K46" s="84">
        <f t="shared" si="1"/>
        <v>86.603704615634257</v>
      </c>
    </row>
    <row r="47" spans="1:11" s="75" customFormat="1" ht="45" x14ac:dyDescent="0.2">
      <c r="A47" s="83"/>
      <c r="B47" s="92" t="s">
        <v>115</v>
      </c>
      <c r="C47" s="93" t="s">
        <v>604</v>
      </c>
      <c r="D47" s="242">
        <v>60</v>
      </c>
      <c r="E47" s="242">
        <v>60</v>
      </c>
      <c r="F47" s="242">
        <v>0</v>
      </c>
      <c r="G47" s="242">
        <v>0</v>
      </c>
      <c r="H47" s="242">
        <v>0</v>
      </c>
      <c r="I47" s="242">
        <v>0</v>
      </c>
      <c r="J47" s="84">
        <v>0</v>
      </c>
      <c r="K47" s="84">
        <f t="shared" si="1"/>
        <v>0</v>
      </c>
    </row>
    <row r="48" spans="1:11" s="74" customFormat="1" ht="45" x14ac:dyDescent="0.2">
      <c r="A48" s="83"/>
      <c r="B48" s="92" t="s">
        <v>114</v>
      </c>
      <c r="C48" s="93" t="s">
        <v>605</v>
      </c>
      <c r="D48" s="242">
        <v>575</v>
      </c>
      <c r="E48" s="242">
        <v>575</v>
      </c>
      <c r="F48" s="242">
        <v>339.625</v>
      </c>
      <c r="G48" s="242">
        <v>575</v>
      </c>
      <c r="H48" s="242">
        <v>575</v>
      </c>
      <c r="I48" s="242">
        <v>339.625</v>
      </c>
      <c r="J48" s="84">
        <f t="shared" si="0"/>
        <v>100</v>
      </c>
      <c r="K48" s="84">
        <f t="shared" si="1"/>
        <v>59.065217391304344</v>
      </c>
    </row>
    <row r="49" spans="1:11" s="74" customFormat="1" ht="22.5" x14ac:dyDescent="0.2">
      <c r="A49" s="83"/>
      <c r="B49" s="92" t="s">
        <v>153</v>
      </c>
      <c r="C49" s="93" t="s">
        <v>606</v>
      </c>
      <c r="D49" s="242">
        <v>2782.424</v>
      </c>
      <c r="E49" s="242">
        <v>2782.424</v>
      </c>
      <c r="F49" s="242">
        <v>946.41399999999999</v>
      </c>
      <c r="G49" s="242">
        <v>2782.424</v>
      </c>
      <c r="H49" s="242">
        <v>2782.424</v>
      </c>
      <c r="I49" s="242">
        <v>946.41384219999998</v>
      </c>
      <c r="J49" s="84">
        <f t="shared" si="0"/>
        <v>99.999983326535741</v>
      </c>
      <c r="K49" s="84">
        <f t="shared" si="1"/>
        <v>34.014005133653249</v>
      </c>
    </row>
    <row r="50" spans="1:11" s="74" customFormat="1" ht="22.5" x14ac:dyDescent="0.2">
      <c r="A50" s="83"/>
      <c r="B50" s="92" t="s">
        <v>83</v>
      </c>
      <c r="C50" s="93" t="s">
        <v>900</v>
      </c>
      <c r="D50" s="242">
        <v>0</v>
      </c>
      <c r="E50" s="242">
        <v>536.74300000000005</v>
      </c>
      <c r="F50" s="242">
        <v>536.74300000000005</v>
      </c>
      <c r="G50" s="242">
        <v>536.74300000000005</v>
      </c>
      <c r="H50" s="242">
        <v>536.74300000000005</v>
      </c>
      <c r="I50" s="242">
        <v>536.74300000000005</v>
      </c>
      <c r="J50" s="84">
        <f t="shared" si="0"/>
        <v>100</v>
      </c>
      <c r="K50" s="84">
        <f t="shared" si="1"/>
        <v>100</v>
      </c>
    </row>
    <row r="51" spans="1:11" s="74" customFormat="1" ht="22.5" x14ac:dyDescent="0.2">
      <c r="A51" s="83"/>
      <c r="B51" s="92" t="s">
        <v>98</v>
      </c>
      <c r="C51" s="93" t="s">
        <v>585</v>
      </c>
      <c r="D51" s="242">
        <v>0</v>
      </c>
      <c r="E51" s="242">
        <v>179.5797</v>
      </c>
      <c r="F51" s="242">
        <v>179.5797</v>
      </c>
      <c r="G51" s="242">
        <v>179.5797</v>
      </c>
      <c r="H51" s="242">
        <v>167.04034166</v>
      </c>
      <c r="I51" s="242">
        <v>167.04034166</v>
      </c>
      <c r="J51" s="84">
        <f t="shared" si="0"/>
        <v>93.017385406034194</v>
      </c>
      <c r="K51" s="84">
        <f t="shared" si="1"/>
        <v>93.017385406034194</v>
      </c>
    </row>
    <row r="52" spans="1:11" s="74" customFormat="1" ht="33.75" x14ac:dyDescent="0.2">
      <c r="A52" s="83"/>
      <c r="B52" s="92" t="s">
        <v>52</v>
      </c>
      <c r="C52" s="93" t="s">
        <v>607</v>
      </c>
      <c r="D52" s="242">
        <v>0</v>
      </c>
      <c r="E52" s="242">
        <v>2208.3552</v>
      </c>
      <c r="F52" s="242">
        <v>2208.3552</v>
      </c>
      <c r="G52" s="242">
        <v>2208.3552</v>
      </c>
      <c r="H52" s="242">
        <v>2208.3549619599999</v>
      </c>
      <c r="I52" s="242">
        <v>2208.3549619599999</v>
      </c>
      <c r="J52" s="84">
        <f t="shared" si="0"/>
        <v>99.999989220936911</v>
      </c>
      <c r="K52" s="84">
        <f t="shared" si="1"/>
        <v>99.999989220936911</v>
      </c>
    </row>
    <row r="53" spans="1:11" s="74" customFormat="1" ht="22.5" x14ac:dyDescent="0.2">
      <c r="A53" s="83"/>
      <c r="B53" s="92" t="s">
        <v>39</v>
      </c>
      <c r="C53" s="93" t="s">
        <v>570</v>
      </c>
      <c r="D53" s="242">
        <v>0</v>
      </c>
      <c r="E53" s="242">
        <v>2.4458000000000002</v>
      </c>
      <c r="F53" s="242">
        <v>0.4672</v>
      </c>
      <c r="G53" s="242">
        <v>2.4458000000000002</v>
      </c>
      <c r="H53" s="242">
        <v>2.4457199999999997</v>
      </c>
      <c r="I53" s="242">
        <v>0.46716000000000002</v>
      </c>
      <c r="J53" s="84">
        <f t="shared" si="0"/>
        <v>99.99143835616438</v>
      </c>
      <c r="K53" s="84">
        <f t="shared" si="1"/>
        <v>19.100498814293889</v>
      </c>
    </row>
    <row r="54" spans="1:11" s="74" customFormat="1" ht="67.5" x14ac:dyDescent="0.2">
      <c r="A54" s="92"/>
      <c r="B54" s="92" t="s">
        <v>169</v>
      </c>
      <c r="C54" s="93" t="s">
        <v>608</v>
      </c>
      <c r="D54" s="242">
        <v>0</v>
      </c>
      <c r="E54" s="242">
        <v>5.76</v>
      </c>
      <c r="F54" s="242">
        <v>5.4648000000000003</v>
      </c>
      <c r="G54" s="242">
        <v>5.4648000000000003</v>
      </c>
      <c r="H54" s="242">
        <v>5.4647860000000001</v>
      </c>
      <c r="I54" s="242">
        <v>5.4647860000000001</v>
      </c>
      <c r="J54" s="84">
        <f t="shared" si="0"/>
        <v>99.999743814961207</v>
      </c>
      <c r="K54" s="84">
        <f t="shared" si="1"/>
        <v>94.874756944444442</v>
      </c>
    </row>
    <row r="55" spans="1:11" s="74" customFormat="1" ht="21" x14ac:dyDescent="0.2">
      <c r="A55" s="126" t="s">
        <v>152</v>
      </c>
      <c r="B55" s="129"/>
      <c r="C55" s="127" t="s">
        <v>609</v>
      </c>
      <c r="D55" s="258">
        <v>98181.567999999999</v>
      </c>
      <c r="E55" s="258">
        <v>100457.2182</v>
      </c>
      <c r="F55" s="258">
        <v>50174.719899999996</v>
      </c>
      <c r="G55" s="258">
        <v>79129.317900000009</v>
      </c>
      <c r="H55" s="258">
        <v>77074.698130930003</v>
      </c>
      <c r="I55" s="258">
        <v>48266.654833380002</v>
      </c>
      <c r="J55" s="128">
        <f t="shared" si="0"/>
        <v>96.197158508462351</v>
      </c>
      <c r="K55" s="128">
        <f t="shared" si="1"/>
        <v>48.046975317678069</v>
      </c>
    </row>
    <row r="56" spans="1:11" s="74" customFormat="1" ht="33.75" x14ac:dyDescent="0.2">
      <c r="A56" s="83"/>
      <c r="B56" s="92" t="s">
        <v>47</v>
      </c>
      <c r="C56" s="93" t="s">
        <v>610</v>
      </c>
      <c r="D56" s="242">
        <v>10906.415000000001</v>
      </c>
      <c r="E56" s="242">
        <v>10906.415000000001</v>
      </c>
      <c r="F56" s="242">
        <v>5492.3010000000004</v>
      </c>
      <c r="G56" s="242">
        <v>6613.6900999999998</v>
      </c>
      <c r="H56" s="242">
        <v>5857.1188383999997</v>
      </c>
      <c r="I56" s="242">
        <v>5343.1240908500004</v>
      </c>
      <c r="J56" s="84">
        <f t="shared" si="0"/>
        <v>97.283890501449207</v>
      </c>
      <c r="K56" s="84">
        <f t="shared" si="1"/>
        <v>48.990654498751425</v>
      </c>
    </row>
    <row r="57" spans="1:11" s="74" customFormat="1" ht="45" x14ac:dyDescent="0.2">
      <c r="A57" s="83"/>
      <c r="B57" s="92" t="s">
        <v>107</v>
      </c>
      <c r="C57" s="93" t="s">
        <v>611</v>
      </c>
      <c r="D57" s="242">
        <v>209.58099999999999</v>
      </c>
      <c r="E57" s="242">
        <v>209.58099999999999</v>
      </c>
      <c r="F57" s="242">
        <v>129.58099999999999</v>
      </c>
      <c r="G57" s="242">
        <v>129.58099999999999</v>
      </c>
      <c r="H57" s="242">
        <v>129.58099999999999</v>
      </c>
      <c r="I57" s="242">
        <v>129.58099999999999</v>
      </c>
      <c r="J57" s="84">
        <f t="shared" si="0"/>
        <v>100</v>
      </c>
      <c r="K57" s="84">
        <f t="shared" si="1"/>
        <v>61.828600875079317</v>
      </c>
    </row>
    <row r="58" spans="1:11" s="74" customFormat="1" ht="22.5" x14ac:dyDescent="0.2">
      <c r="A58" s="83"/>
      <c r="B58" s="92" t="s">
        <v>151</v>
      </c>
      <c r="C58" s="93" t="s">
        <v>612</v>
      </c>
      <c r="D58" s="242">
        <v>552.13199999999995</v>
      </c>
      <c r="E58" s="242">
        <v>552.13199999999995</v>
      </c>
      <c r="F58" s="242">
        <v>207.29599999999999</v>
      </c>
      <c r="G58" s="242">
        <v>552.13199999999995</v>
      </c>
      <c r="H58" s="242">
        <v>524.74900000000002</v>
      </c>
      <c r="I58" s="242">
        <v>202.477</v>
      </c>
      <c r="J58" s="84">
        <f t="shared" si="0"/>
        <v>97.675304878048792</v>
      </c>
      <c r="K58" s="84">
        <f t="shared" si="1"/>
        <v>36.671846587410265</v>
      </c>
    </row>
    <row r="59" spans="1:11" s="74" customFormat="1" ht="12" x14ac:dyDescent="0.2">
      <c r="A59" s="83"/>
      <c r="B59" s="92" t="s">
        <v>111</v>
      </c>
      <c r="C59" s="93" t="s">
        <v>613</v>
      </c>
      <c r="D59" s="242">
        <v>286.97300000000001</v>
      </c>
      <c r="E59" s="242">
        <v>286.97300000000001</v>
      </c>
      <c r="F59" s="242">
        <v>47.234999999999999</v>
      </c>
      <c r="G59" s="242">
        <v>286.97300000000001</v>
      </c>
      <c r="H59" s="242">
        <v>286.97299999000001</v>
      </c>
      <c r="I59" s="242">
        <v>41.901300000000006</v>
      </c>
      <c r="J59" s="84">
        <f t="shared" si="0"/>
        <v>88.70816132105432</v>
      </c>
      <c r="K59" s="84">
        <f t="shared" si="1"/>
        <v>14.601129723005302</v>
      </c>
    </row>
    <row r="60" spans="1:11" s="74" customFormat="1" ht="22.5" x14ac:dyDescent="0.2">
      <c r="A60" s="83"/>
      <c r="B60" s="92" t="s">
        <v>150</v>
      </c>
      <c r="C60" s="93" t="s">
        <v>614</v>
      </c>
      <c r="D60" s="242">
        <v>20094.363000000001</v>
      </c>
      <c r="E60" s="242">
        <v>20094.363000000001</v>
      </c>
      <c r="F60" s="242">
        <v>11706.339</v>
      </c>
      <c r="G60" s="242">
        <v>20094.363000000001</v>
      </c>
      <c r="H60" s="242">
        <v>20094.36299999</v>
      </c>
      <c r="I60" s="242">
        <v>11703.878014</v>
      </c>
      <c r="J60" s="84">
        <f t="shared" si="0"/>
        <v>99.978977321603281</v>
      </c>
      <c r="K60" s="84">
        <f t="shared" si="1"/>
        <v>58.244583388883733</v>
      </c>
    </row>
    <row r="61" spans="1:11" s="75" customFormat="1" ht="45" x14ac:dyDescent="0.2">
      <c r="A61" s="83"/>
      <c r="B61" s="92" t="s">
        <v>134</v>
      </c>
      <c r="C61" s="93" t="s">
        <v>615</v>
      </c>
      <c r="D61" s="242">
        <v>680.41499999999996</v>
      </c>
      <c r="E61" s="242">
        <v>680.41499999999996</v>
      </c>
      <c r="F61" s="242">
        <v>340.20699999999999</v>
      </c>
      <c r="G61" s="242">
        <v>680.41499999999996</v>
      </c>
      <c r="H61" s="242">
        <v>680.41499999999996</v>
      </c>
      <c r="I61" s="242">
        <v>340.20686391999999</v>
      </c>
      <c r="J61" s="84">
        <f t="shared" si="0"/>
        <v>99.999960000823023</v>
      </c>
      <c r="K61" s="84">
        <f t="shared" si="1"/>
        <v>49.99990651587634</v>
      </c>
    </row>
    <row r="62" spans="1:11" s="74" customFormat="1" ht="22.5" x14ac:dyDescent="0.2">
      <c r="A62" s="83"/>
      <c r="B62" s="92" t="s">
        <v>98</v>
      </c>
      <c r="C62" s="93" t="s">
        <v>585</v>
      </c>
      <c r="D62" s="242">
        <v>0</v>
      </c>
      <c r="E62" s="242">
        <v>0.55359999999999998</v>
      </c>
      <c r="F62" s="242">
        <v>0.55359999999999998</v>
      </c>
      <c r="G62" s="242">
        <v>0.55359999999999998</v>
      </c>
      <c r="H62" s="242">
        <v>0.27679999999999999</v>
      </c>
      <c r="I62" s="242">
        <v>0.27679999999999999</v>
      </c>
      <c r="J62" s="84">
        <f t="shared" si="0"/>
        <v>50</v>
      </c>
      <c r="K62" s="84">
        <f t="shared" si="1"/>
        <v>50</v>
      </c>
    </row>
    <row r="63" spans="1:11" s="74" customFormat="1" ht="33.75" x14ac:dyDescent="0.2">
      <c r="A63" s="83"/>
      <c r="B63" s="92" t="s">
        <v>52</v>
      </c>
      <c r="C63" s="93" t="s">
        <v>901</v>
      </c>
      <c r="D63" s="242">
        <v>0</v>
      </c>
      <c r="E63" s="242">
        <v>1115</v>
      </c>
      <c r="F63" s="242">
        <v>302.19200000000001</v>
      </c>
      <c r="G63" s="242">
        <v>1115</v>
      </c>
      <c r="H63" s="242">
        <v>1115</v>
      </c>
      <c r="I63" s="242">
        <v>302.19200000000001</v>
      </c>
      <c r="J63" s="84">
        <f t="shared" si="0"/>
        <v>100</v>
      </c>
      <c r="K63" s="84">
        <f t="shared" si="1"/>
        <v>27.102421524663679</v>
      </c>
    </row>
    <row r="64" spans="1:11" s="74" customFormat="1" ht="33.75" x14ac:dyDescent="0.2">
      <c r="A64" s="83"/>
      <c r="B64" s="92" t="s">
        <v>80</v>
      </c>
      <c r="C64" s="93" t="s">
        <v>595</v>
      </c>
      <c r="D64" s="242">
        <v>0</v>
      </c>
      <c r="E64" s="242">
        <v>1125.663</v>
      </c>
      <c r="F64" s="242">
        <v>964.26700000000005</v>
      </c>
      <c r="G64" s="242">
        <v>1125.663</v>
      </c>
      <c r="H64" s="242">
        <v>1125.663</v>
      </c>
      <c r="I64" s="242">
        <v>887.80412431999991</v>
      </c>
      <c r="J64" s="84">
        <f t="shared" si="0"/>
        <v>92.070362702446502</v>
      </c>
      <c r="K64" s="84">
        <f t="shared" si="1"/>
        <v>78.869441770760872</v>
      </c>
    </row>
    <row r="65" spans="1:11" s="74" customFormat="1" ht="22.5" x14ac:dyDescent="0.2">
      <c r="A65" s="83"/>
      <c r="B65" s="92" t="s">
        <v>39</v>
      </c>
      <c r="C65" s="93" t="s">
        <v>570</v>
      </c>
      <c r="D65" s="242">
        <v>0</v>
      </c>
      <c r="E65" s="242">
        <v>20.0336</v>
      </c>
      <c r="F65" s="242">
        <v>9.9923999999999999</v>
      </c>
      <c r="G65" s="242">
        <v>19.673599999999997</v>
      </c>
      <c r="H65" s="242">
        <v>18.972695999999999</v>
      </c>
      <c r="I65" s="242">
        <v>9.8818040000000007</v>
      </c>
      <c r="J65" s="84">
        <f t="shared" si="0"/>
        <v>98.893198831111647</v>
      </c>
      <c r="K65" s="84">
        <f t="shared" si="1"/>
        <v>49.326152064531591</v>
      </c>
    </row>
    <row r="66" spans="1:11" s="75" customFormat="1" ht="67.5" x14ac:dyDescent="0.2">
      <c r="A66" s="83"/>
      <c r="B66" s="92" t="s">
        <v>169</v>
      </c>
      <c r="C66" s="93" t="s">
        <v>608</v>
      </c>
      <c r="D66" s="242">
        <v>0</v>
      </c>
      <c r="E66" s="242">
        <v>14.4</v>
      </c>
      <c r="F66" s="242">
        <v>14.4</v>
      </c>
      <c r="G66" s="242">
        <v>14.4</v>
      </c>
      <c r="H66" s="242">
        <v>7.9587449999999995</v>
      </c>
      <c r="I66" s="242">
        <v>7.9587449999999995</v>
      </c>
      <c r="J66" s="84">
        <f t="shared" si="0"/>
        <v>55.269062499999997</v>
      </c>
      <c r="K66" s="84">
        <f t="shared" si="1"/>
        <v>55.269062499999997</v>
      </c>
    </row>
    <row r="67" spans="1:11" s="74" customFormat="1" ht="33.75" x14ac:dyDescent="0.2">
      <c r="A67" s="83"/>
      <c r="B67" s="92" t="s">
        <v>147</v>
      </c>
      <c r="C67" s="93" t="s">
        <v>616</v>
      </c>
      <c r="D67" s="242">
        <v>64475.858999999997</v>
      </c>
      <c r="E67" s="242">
        <v>64475.858999999997</v>
      </c>
      <c r="F67" s="242">
        <v>30363.731899999999</v>
      </c>
      <c r="G67" s="242">
        <v>47833.9591</v>
      </c>
      <c r="H67" s="242">
        <v>46570.712609260001</v>
      </c>
      <c r="I67" s="242">
        <v>28784.320870430001</v>
      </c>
      <c r="J67" s="84">
        <f t="shared" si="0"/>
        <v>94.798363275068979</v>
      </c>
      <c r="K67" s="84">
        <f t="shared" si="1"/>
        <v>44.643563213993012</v>
      </c>
    </row>
    <row r="68" spans="1:11" s="74" customFormat="1" ht="22.5" x14ac:dyDescent="0.2">
      <c r="A68" s="92"/>
      <c r="B68" s="92" t="s">
        <v>139</v>
      </c>
      <c r="C68" s="93" t="s">
        <v>617</v>
      </c>
      <c r="D68" s="242">
        <v>975.83</v>
      </c>
      <c r="E68" s="242">
        <v>975.83</v>
      </c>
      <c r="F68" s="242">
        <v>596.62400000000002</v>
      </c>
      <c r="G68" s="242">
        <v>662.91449999999998</v>
      </c>
      <c r="H68" s="242">
        <v>662.91444229000001</v>
      </c>
      <c r="I68" s="242">
        <v>513.05222086000003</v>
      </c>
      <c r="J68" s="84">
        <f t="shared" si="0"/>
        <v>85.992554919010971</v>
      </c>
      <c r="K68" s="84">
        <f t="shared" si="1"/>
        <v>52.575983609850077</v>
      </c>
    </row>
    <row r="69" spans="1:11" s="74" customFormat="1" ht="21" x14ac:dyDescent="0.2">
      <c r="A69" s="126" t="s">
        <v>146</v>
      </c>
      <c r="B69" s="129"/>
      <c r="C69" s="127" t="s">
        <v>618</v>
      </c>
      <c r="D69" s="258">
        <v>1168399.1599999999</v>
      </c>
      <c r="E69" s="258">
        <v>1124575.9909999999</v>
      </c>
      <c r="F69" s="258">
        <v>603736.46600000001</v>
      </c>
      <c r="G69" s="258">
        <v>725876.6</v>
      </c>
      <c r="H69" s="258">
        <v>602958.55878883007</v>
      </c>
      <c r="I69" s="258">
        <v>602958.55878883007</v>
      </c>
      <c r="J69" s="128">
        <f t="shared" si="0"/>
        <v>99.871151196759087</v>
      </c>
      <c r="K69" s="128">
        <f t="shared" si="1"/>
        <v>53.616524237963226</v>
      </c>
    </row>
    <row r="70" spans="1:11" s="74" customFormat="1" ht="33.75" x14ac:dyDescent="0.2">
      <c r="A70" s="83"/>
      <c r="B70" s="92" t="s">
        <v>94</v>
      </c>
      <c r="C70" s="93" t="s">
        <v>902</v>
      </c>
      <c r="D70" s="242">
        <v>1155774.2709999999</v>
      </c>
      <c r="E70" s="242">
        <v>1109922.6410000001</v>
      </c>
      <c r="F70" s="242">
        <v>598875.74699999997</v>
      </c>
      <c r="G70" s="242">
        <v>716125.01300000004</v>
      </c>
      <c r="H70" s="242">
        <v>598217.66619193996</v>
      </c>
      <c r="I70" s="242">
        <v>598217.66619193996</v>
      </c>
      <c r="J70" s="84">
        <f t="shared" si="0"/>
        <v>99.890113965817349</v>
      </c>
      <c r="K70" s="84">
        <f t="shared" si="1"/>
        <v>53.897239689873125</v>
      </c>
    </row>
    <row r="71" spans="1:11" s="74" customFormat="1" ht="22.5" x14ac:dyDescent="0.2">
      <c r="A71" s="83"/>
      <c r="B71" s="92" t="s">
        <v>93</v>
      </c>
      <c r="C71" s="93" t="s">
        <v>903</v>
      </c>
      <c r="D71" s="242">
        <v>12624.888999999999</v>
      </c>
      <c r="E71" s="242">
        <v>12624.888999999999</v>
      </c>
      <c r="F71" s="242">
        <v>2849.3910000000001</v>
      </c>
      <c r="G71" s="242">
        <v>7723.1260000000002</v>
      </c>
      <c r="H71" s="242">
        <v>2729.5645968900003</v>
      </c>
      <c r="I71" s="242">
        <v>2729.5645968900003</v>
      </c>
      <c r="J71" s="84">
        <f t="shared" si="0"/>
        <v>95.794666189722648</v>
      </c>
      <c r="K71" s="84">
        <f t="shared" si="1"/>
        <v>21.620503727913967</v>
      </c>
    </row>
    <row r="72" spans="1:11" s="74" customFormat="1" ht="56.25" x14ac:dyDescent="0.2">
      <c r="A72" s="83"/>
      <c r="B72" s="92" t="s">
        <v>82</v>
      </c>
      <c r="C72" s="93" t="s">
        <v>904</v>
      </c>
      <c r="D72" s="242">
        <v>0</v>
      </c>
      <c r="E72" s="242">
        <v>1999.9059999999999</v>
      </c>
      <c r="F72" s="242">
        <v>1999.9059999999999</v>
      </c>
      <c r="G72" s="242">
        <v>1999.9059999999999</v>
      </c>
      <c r="H72" s="242">
        <v>1999.9059999999999</v>
      </c>
      <c r="I72" s="242">
        <v>1999.9059999999999</v>
      </c>
      <c r="J72" s="84">
        <f t="shared" si="0"/>
        <v>100</v>
      </c>
      <c r="K72" s="84">
        <f t="shared" si="1"/>
        <v>100</v>
      </c>
    </row>
    <row r="73" spans="1:11" s="74" customFormat="1" ht="33.75" x14ac:dyDescent="0.2">
      <c r="A73" s="83"/>
      <c r="B73" s="92" t="s">
        <v>80</v>
      </c>
      <c r="C73" s="93" t="s">
        <v>595</v>
      </c>
      <c r="D73" s="242">
        <v>0</v>
      </c>
      <c r="E73" s="242">
        <v>28.555</v>
      </c>
      <c r="F73" s="242">
        <v>11.422000000000001</v>
      </c>
      <c r="G73" s="242">
        <v>28.555</v>
      </c>
      <c r="H73" s="242">
        <v>11.422000000000001</v>
      </c>
      <c r="I73" s="242">
        <v>11.422000000000001</v>
      </c>
      <c r="J73" s="84">
        <f t="shared" ref="J73:J111" si="2">I73/F73*100</f>
        <v>100</v>
      </c>
      <c r="K73" s="84">
        <f t="shared" ref="K73:K136" si="3">I73/E73*100</f>
        <v>40</v>
      </c>
    </row>
    <row r="74" spans="1:11" s="74" customFormat="1" ht="21" x14ac:dyDescent="0.2">
      <c r="A74" s="126" t="s">
        <v>143</v>
      </c>
      <c r="B74" s="126"/>
      <c r="C74" s="127" t="s">
        <v>619</v>
      </c>
      <c r="D74" s="258">
        <v>81019.035999999993</v>
      </c>
      <c r="E74" s="258">
        <v>86370.843999999997</v>
      </c>
      <c r="F74" s="258">
        <v>72481.062999999995</v>
      </c>
      <c r="G74" s="258">
        <v>84377.567999999999</v>
      </c>
      <c r="H74" s="258">
        <v>76346.923418599996</v>
      </c>
      <c r="I74" s="258">
        <v>70407.358791580002</v>
      </c>
      <c r="J74" s="128">
        <f t="shared" si="2"/>
        <v>97.138971032447472</v>
      </c>
      <c r="K74" s="128">
        <f t="shared" si="3"/>
        <v>81.517506986014865</v>
      </c>
    </row>
    <row r="75" spans="1:11" s="74" customFormat="1" ht="90" x14ac:dyDescent="0.2">
      <c r="A75" s="83"/>
      <c r="B75" s="92" t="s">
        <v>47</v>
      </c>
      <c r="C75" s="93" t="s">
        <v>620</v>
      </c>
      <c r="D75" s="242">
        <v>7731.6880000000001</v>
      </c>
      <c r="E75" s="242">
        <v>7731.6880000000001</v>
      </c>
      <c r="F75" s="242">
        <v>4360.2719999999999</v>
      </c>
      <c r="G75" s="242">
        <v>5738.4120000000003</v>
      </c>
      <c r="H75" s="242">
        <v>5325.8890245399998</v>
      </c>
      <c r="I75" s="242">
        <v>4113.0607945900001</v>
      </c>
      <c r="J75" s="84">
        <f t="shared" si="2"/>
        <v>94.330371926109208</v>
      </c>
      <c r="K75" s="84">
        <f t="shared" si="3"/>
        <v>53.197449180437708</v>
      </c>
    </row>
    <row r="76" spans="1:11" s="74" customFormat="1" ht="33.75" x14ac:dyDescent="0.2">
      <c r="A76" s="83"/>
      <c r="B76" s="92" t="s">
        <v>94</v>
      </c>
      <c r="C76" s="93" t="s">
        <v>621</v>
      </c>
      <c r="D76" s="242">
        <v>10000</v>
      </c>
      <c r="E76" s="242">
        <v>10000</v>
      </c>
      <c r="F76" s="242">
        <v>9560.2970000000005</v>
      </c>
      <c r="G76" s="242">
        <v>10000</v>
      </c>
      <c r="H76" s="242">
        <v>10000</v>
      </c>
      <c r="I76" s="242">
        <v>9428.5426703399989</v>
      </c>
      <c r="J76" s="84">
        <f t="shared" si="2"/>
        <v>98.621859449973144</v>
      </c>
      <c r="K76" s="84">
        <f t="shared" si="3"/>
        <v>94.285426703399992</v>
      </c>
    </row>
    <row r="77" spans="1:11" s="74" customFormat="1" ht="123.75" x14ac:dyDescent="0.2">
      <c r="A77" s="83"/>
      <c r="B77" s="92" t="s">
        <v>92</v>
      </c>
      <c r="C77" s="93" t="s">
        <v>905</v>
      </c>
      <c r="D77" s="242">
        <v>50000</v>
      </c>
      <c r="E77" s="242">
        <v>50000</v>
      </c>
      <c r="F77" s="242">
        <v>50000</v>
      </c>
      <c r="G77" s="242">
        <v>50000</v>
      </c>
      <c r="H77" s="242">
        <v>50000</v>
      </c>
      <c r="I77" s="242">
        <v>50000</v>
      </c>
      <c r="J77" s="84">
        <f t="shared" si="2"/>
        <v>100</v>
      </c>
      <c r="K77" s="84">
        <f t="shared" si="3"/>
        <v>100</v>
      </c>
    </row>
    <row r="78" spans="1:11" s="74" customFormat="1" ht="22.5" x14ac:dyDescent="0.2">
      <c r="A78" s="83"/>
      <c r="B78" s="92" t="s">
        <v>118</v>
      </c>
      <c r="C78" s="93" t="s">
        <v>622</v>
      </c>
      <c r="D78" s="242">
        <v>2044.827</v>
      </c>
      <c r="E78" s="242">
        <v>2044.827</v>
      </c>
      <c r="F78" s="242">
        <v>138.053</v>
      </c>
      <c r="G78" s="242">
        <v>2044.827</v>
      </c>
      <c r="H78" s="242">
        <v>1951.90579611</v>
      </c>
      <c r="I78" s="242">
        <v>95.726532699999993</v>
      </c>
      <c r="J78" s="84">
        <f t="shared" si="2"/>
        <v>69.340421939400073</v>
      </c>
      <c r="K78" s="84">
        <f t="shared" si="3"/>
        <v>4.6814000744317239</v>
      </c>
    </row>
    <row r="79" spans="1:11" s="74" customFormat="1" ht="22.5" x14ac:dyDescent="0.2">
      <c r="A79" s="83"/>
      <c r="B79" s="92" t="s">
        <v>86</v>
      </c>
      <c r="C79" s="93" t="s">
        <v>623</v>
      </c>
      <c r="D79" s="242">
        <v>11242.521000000001</v>
      </c>
      <c r="E79" s="242">
        <v>11242.521000000001</v>
      </c>
      <c r="F79" s="242">
        <v>3078.2440000000001</v>
      </c>
      <c r="G79" s="242">
        <v>11242.521000000001</v>
      </c>
      <c r="H79" s="242">
        <v>3720.2583239999999</v>
      </c>
      <c r="I79" s="242">
        <v>1427.3689999999999</v>
      </c>
      <c r="J79" s="84">
        <f t="shared" si="2"/>
        <v>46.369586036714431</v>
      </c>
      <c r="K79" s="84">
        <f t="shared" si="3"/>
        <v>12.696164854839939</v>
      </c>
    </row>
    <row r="80" spans="1:11" s="75" customFormat="1" ht="22.5" x14ac:dyDescent="0.2">
      <c r="A80" s="83"/>
      <c r="B80" s="92" t="s">
        <v>98</v>
      </c>
      <c r="C80" s="93" t="s">
        <v>585</v>
      </c>
      <c r="D80" s="242">
        <v>0</v>
      </c>
      <c r="E80" s="242">
        <v>1.4765999999999999</v>
      </c>
      <c r="F80" s="242">
        <v>1.4765999999999999</v>
      </c>
      <c r="G80" s="242">
        <v>1.4765999999999999</v>
      </c>
      <c r="H80" s="242">
        <v>1.47654</v>
      </c>
      <c r="I80" s="242">
        <v>1.47654</v>
      </c>
      <c r="J80" s="84">
        <f t="shared" si="2"/>
        <v>99.995936611133686</v>
      </c>
      <c r="K80" s="84">
        <f t="shared" si="3"/>
        <v>99.995936611133686</v>
      </c>
    </row>
    <row r="81" spans="1:11" s="75" customFormat="1" ht="33.75" x14ac:dyDescent="0.2">
      <c r="A81" s="83"/>
      <c r="B81" s="92" t="s">
        <v>52</v>
      </c>
      <c r="C81" s="93" t="s">
        <v>906</v>
      </c>
      <c r="D81" s="242">
        <v>0</v>
      </c>
      <c r="E81" s="242">
        <v>5338.3269</v>
      </c>
      <c r="F81" s="242">
        <v>5338.3269</v>
      </c>
      <c r="G81" s="242">
        <v>5338.3269</v>
      </c>
      <c r="H81" s="242">
        <v>5338.3268539500004</v>
      </c>
      <c r="I81" s="242">
        <v>5338.3268539500004</v>
      </c>
      <c r="J81" s="84">
        <f t="shared" si="2"/>
        <v>99.999999137370182</v>
      </c>
      <c r="K81" s="84">
        <f t="shared" si="3"/>
        <v>99.999999137370182</v>
      </c>
    </row>
    <row r="82" spans="1:11" s="75" customFormat="1" ht="22.5" x14ac:dyDescent="0.2">
      <c r="A82" s="92"/>
      <c r="B82" s="92" t="s">
        <v>39</v>
      </c>
      <c r="C82" s="93" t="s">
        <v>570</v>
      </c>
      <c r="D82" s="242">
        <v>0</v>
      </c>
      <c r="E82" s="242">
        <v>12.0045</v>
      </c>
      <c r="F82" s="242">
        <v>4.3935000000000004</v>
      </c>
      <c r="G82" s="242">
        <v>12.0045</v>
      </c>
      <c r="H82" s="242">
        <v>9.0668799999999994</v>
      </c>
      <c r="I82" s="242">
        <v>2.8564000000000003</v>
      </c>
      <c r="J82" s="84">
        <f t="shared" si="2"/>
        <v>65.014225560487077</v>
      </c>
      <c r="K82" s="84">
        <f t="shared" si="3"/>
        <v>23.794410429422303</v>
      </c>
    </row>
    <row r="83" spans="1:11" s="74" customFormat="1" ht="21" x14ac:dyDescent="0.2">
      <c r="A83" s="126" t="s">
        <v>78</v>
      </c>
      <c r="B83" s="129"/>
      <c r="C83" s="127" t="s">
        <v>624</v>
      </c>
      <c r="D83" s="258">
        <v>982406.35600000003</v>
      </c>
      <c r="E83" s="258">
        <v>1008767.3647</v>
      </c>
      <c r="F83" s="258">
        <v>258135.36980000001</v>
      </c>
      <c r="G83" s="258">
        <v>463438.09980000003</v>
      </c>
      <c r="H83" s="258">
        <v>306705.37697347999</v>
      </c>
      <c r="I83" s="258">
        <v>257499.48775547001</v>
      </c>
      <c r="J83" s="128">
        <f t="shared" si="2"/>
        <v>99.753663341438767</v>
      </c>
      <c r="K83" s="128">
        <f t="shared" si="3"/>
        <v>25.526151694255933</v>
      </c>
    </row>
    <row r="84" spans="1:11" s="74" customFormat="1" ht="33.75" x14ac:dyDescent="0.2">
      <c r="A84" s="83"/>
      <c r="B84" s="92" t="s">
        <v>47</v>
      </c>
      <c r="C84" s="93" t="s">
        <v>625</v>
      </c>
      <c r="D84" s="242">
        <v>38311.822999999997</v>
      </c>
      <c r="E84" s="242">
        <v>38311.822999999997</v>
      </c>
      <c r="F84" s="242">
        <v>19740.73</v>
      </c>
      <c r="G84" s="242">
        <v>23413.664199999999</v>
      </c>
      <c r="H84" s="242">
        <v>21205.386528760002</v>
      </c>
      <c r="I84" s="242">
        <v>19229.616646909999</v>
      </c>
      <c r="J84" s="84">
        <f t="shared" si="2"/>
        <v>97.410869035288954</v>
      </c>
      <c r="K84" s="84">
        <f t="shared" si="3"/>
        <v>50.192382249495147</v>
      </c>
    </row>
    <row r="85" spans="1:11" s="74" customFormat="1" ht="45" x14ac:dyDescent="0.2">
      <c r="A85" s="83"/>
      <c r="B85" s="92" t="s">
        <v>45</v>
      </c>
      <c r="C85" s="93" t="s">
        <v>907</v>
      </c>
      <c r="D85" s="242">
        <v>16763.762999999999</v>
      </c>
      <c r="E85" s="242">
        <v>16763.762999999999</v>
      </c>
      <c r="F85" s="242">
        <v>10058.231</v>
      </c>
      <c r="G85" s="242">
        <v>16763.762999999999</v>
      </c>
      <c r="H85" s="242">
        <v>10058.231</v>
      </c>
      <c r="I85" s="242">
        <v>10058.231</v>
      </c>
      <c r="J85" s="84">
        <f t="shared" si="2"/>
        <v>100</v>
      </c>
      <c r="K85" s="84">
        <f t="shared" si="3"/>
        <v>59.999840131359527</v>
      </c>
    </row>
    <row r="86" spans="1:11" s="74" customFormat="1" ht="45" x14ac:dyDescent="0.2">
      <c r="A86" s="83"/>
      <c r="B86" s="92" t="s">
        <v>91</v>
      </c>
      <c r="C86" s="93" t="s">
        <v>908</v>
      </c>
      <c r="D86" s="242">
        <v>100000</v>
      </c>
      <c r="E86" s="242">
        <v>100000</v>
      </c>
      <c r="F86" s="242">
        <v>71000</v>
      </c>
      <c r="G86" s="242">
        <v>71000</v>
      </c>
      <c r="H86" s="242">
        <v>71000</v>
      </c>
      <c r="I86" s="242">
        <v>71000</v>
      </c>
      <c r="J86" s="84">
        <f t="shared" si="2"/>
        <v>100</v>
      </c>
      <c r="K86" s="84">
        <f t="shared" si="3"/>
        <v>71</v>
      </c>
    </row>
    <row r="87" spans="1:11" s="74" customFormat="1" ht="56.25" x14ac:dyDescent="0.2">
      <c r="A87" s="83"/>
      <c r="B87" s="92" t="s">
        <v>90</v>
      </c>
      <c r="C87" s="93" t="s">
        <v>909</v>
      </c>
      <c r="D87" s="242">
        <v>100000</v>
      </c>
      <c r="E87" s="242">
        <v>100000</v>
      </c>
      <c r="F87" s="242">
        <v>0</v>
      </c>
      <c r="G87" s="242">
        <v>34000</v>
      </c>
      <c r="H87" s="242">
        <v>0</v>
      </c>
      <c r="I87" s="242">
        <v>0</v>
      </c>
      <c r="J87" s="84">
        <v>0</v>
      </c>
      <c r="K87" s="84">
        <f t="shared" si="3"/>
        <v>0</v>
      </c>
    </row>
    <row r="88" spans="1:11" s="74" customFormat="1" ht="90" x14ac:dyDescent="0.2">
      <c r="A88" s="83"/>
      <c r="B88" s="92" t="s">
        <v>43</v>
      </c>
      <c r="C88" s="93" t="s">
        <v>910</v>
      </c>
      <c r="D88" s="242">
        <v>50000</v>
      </c>
      <c r="E88" s="242">
        <v>50000</v>
      </c>
      <c r="F88" s="242">
        <v>0</v>
      </c>
      <c r="G88" s="242">
        <v>0</v>
      </c>
      <c r="H88" s="242">
        <v>0</v>
      </c>
      <c r="I88" s="242">
        <v>0</v>
      </c>
      <c r="J88" s="84">
        <v>0</v>
      </c>
      <c r="K88" s="84">
        <f t="shared" si="3"/>
        <v>0</v>
      </c>
    </row>
    <row r="89" spans="1:11" s="74" customFormat="1" ht="22.5" x14ac:dyDescent="0.2">
      <c r="A89" s="83"/>
      <c r="B89" s="92" t="s">
        <v>193</v>
      </c>
      <c r="C89" s="93" t="s">
        <v>627</v>
      </c>
      <c r="D89" s="242">
        <v>940</v>
      </c>
      <c r="E89" s="242">
        <v>940</v>
      </c>
      <c r="F89" s="242">
        <v>940</v>
      </c>
      <c r="G89" s="242">
        <v>940</v>
      </c>
      <c r="H89" s="242">
        <v>939.99999742</v>
      </c>
      <c r="I89" s="242">
        <v>939.99999742</v>
      </c>
      <c r="J89" s="84">
        <f t="shared" si="2"/>
        <v>99.999999725531922</v>
      </c>
      <c r="K89" s="84">
        <f t="shared" si="3"/>
        <v>99.999999725531922</v>
      </c>
    </row>
    <row r="90" spans="1:11" s="74" customFormat="1" ht="22.5" x14ac:dyDescent="0.2">
      <c r="A90" s="83"/>
      <c r="B90" s="92" t="s">
        <v>115</v>
      </c>
      <c r="C90" s="93" t="s">
        <v>628</v>
      </c>
      <c r="D90" s="242">
        <v>2839.1579999999999</v>
      </c>
      <c r="E90" s="242">
        <v>2839.1579999999999</v>
      </c>
      <c r="F90" s="242">
        <v>1090.8078</v>
      </c>
      <c r="G90" s="242">
        <v>2588.9349999999999</v>
      </c>
      <c r="H90" s="242">
        <v>2205.9582431600002</v>
      </c>
      <c r="I90" s="242">
        <v>1090.2817698399999</v>
      </c>
      <c r="J90" s="84">
        <f t="shared" si="2"/>
        <v>99.951776091076709</v>
      </c>
      <c r="K90" s="84">
        <f t="shared" si="3"/>
        <v>38.401588423046547</v>
      </c>
    </row>
    <row r="91" spans="1:11" s="74" customFormat="1" ht="22.5" x14ac:dyDescent="0.2">
      <c r="A91" s="83"/>
      <c r="B91" s="92" t="s">
        <v>98</v>
      </c>
      <c r="C91" s="93" t="s">
        <v>585</v>
      </c>
      <c r="D91" s="242">
        <v>0</v>
      </c>
      <c r="E91" s="242">
        <v>11.844899999999999</v>
      </c>
      <c r="F91" s="242">
        <v>11.844899999999999</v>
      </c>
      <c r="G91" s="242">
        <v>11.844899999999999</v>
      </c>
      <c r="H91" s="242">
        <v>11.844814850000001</v>
      </c>
      <c r="I91" s="242">
        <v>11.844814850000001</v>
      </c>
      <c r="J91" s="84">
        <f t="shared" si="2"/>
        <v>99.999281125210018</v>
      </c>
      <c r="K91" s="84">
        <f t="shared" si="3"/>
        <v>99.999281125210018</v>
      </c>
    </row>
    <row r="92" spans="1:11" s="75" customFormat="1" ht="33.75" x14ac:dyDescent="0.2">
      <c r="A92" s="83"/>
      <c r="B92" s="92" t="s">
        <v>52</v>
      </c>
      <c r="C92" s="93" t="s">
        <v>607</v>
      </c>
      <c r="D92" s="242">
        <v>0</v>
      </c>
      <c r="E92" s="242">
        <v>8100</v>
      </c>
      <c r="F92" s="242">
        <v>5400</v>
      </c>
      <c r="G92" s="242">
        <v>5400</v>
      </c>
      <c r="H92" s="242">
        <v>5400</v>
      </c>
      <c r="I92" s="242">
        <v>5400</v>
      </c>
      <c r="J92" s="84">
        <f t="shared" si="2"/>
        <v>100</v>
      </c>
      <c r="K92" s="84">
        <f t="shared" si="3"/>
        <v>66.666666666666657</v>
      </c>
    </row>
    <row r="93" spans="1:11" s="74" customFormat="1" ht="56.25" x14ac:dyDescent="0.2">
      <c r="A93" s="83"/>
      <c r="B93" s="92" t="s">
        <v>82</v>
      </c>
      <c r="C93" s="93" t="s">
        <v>629</v>
      </c>
      <c r="D93" s="242">
        <v>0</v>
      </c>
      <c r="E93" s="242">
        <v>10000</v>
      </c>
      <c r="F93" s="242">
        <v>10000</v>
      </c>
      <c r="G93" s="242">
        <v>10000</v>
      </c>
      <c r="H93" s="242">
        <v>10000</v>
      </c>
      <c r="I93" s="242">
        <v>10000</v>
      </c>
      <c r="J93" s="84">
        <f t="shared" si="2"/>
        <v>100</v>
      </c>
      <c r="K93" s="84">
        <f t="shared" si="3"/>
        <v>100</v>
      </c>
    </row>
    <row r="94" spans="1:11" s="74" customFormat="1" ht="33.75" x14ac:dyDescent="0.2">
      <c r="A94" s="83"/>
      <c r="B94" s="92" t="s">
        <v>80</v>
      </c>
      <c r="C94" s="93" t="s">
        <v>630</v>
      </c>
      <c r="D94" s="242">
        <v>0</v>
      </c>
      <c r="E94" s="242">
        <v>2634.7040000000002</v>
      </c>
      <c r="F94" s="242">
        <v>1317.3520000000001</v>
      </c>
      <c r="G94" s="242">
        <v>2634.7040000000002</v>
      </c>
      <c r="H94" s="242">
        <v>2634.7040000000002</v>
      </c>
      <c r="I94" s="242">
        <v>1317.3520000000001</v>
      </c>
      <c r="J94" s="84">
        <f t="shared" si="2"/>
        <v>100</v>
      </c>
      <c r="K94" s="84">
        <f t="shared" si="3"/>
        <v>50</v>
      </c>
    </row>
    <row r="95" spans="1:11" s="74" customFormat="1" ht="22.5" x14ac:dyDescent="0.2">
      <c r="A95" s="83"/>
      <c r="B95" s="92" t="s">
        <v>39</v>
      </c>
      <c r="C95" s="93" t="s">
        <v>570</v>
      </c>
      <c r="D95" s="242">
        <v>0</v>
      </c>
      <c r="E95" s="242">
        <v>46.130800000000001</v>
      </c>
      <c r="F95" s="242">
        <v>13.763200000000001</v>
      </c>
      <c r="G95" s="242">
        <v>43.232399999999998</v>
      </c>
      <c r="H95" s="242">
        <v>32.886848000000001</v>
      </c>
      <c r="I95" s="242">
        <v>12.458268</v>
      </c>
      <c r="J95" s="84">
        <f t="shared" si="2"/>
        <v>90.518687514531507</v>
      </c>
      <c r="K95" s="84">
        <f t="shared" si="3"/>
        <v>27.006399195331536</v>
      </c>
    </row>
    <row r="96" spans="1:11" s="74" customFormat="1" ht="45" x14ac:dyDescent="0.2">
      <c r="A96" s="83"/>
      <c r="B96" s="92" t="s">
        <v>96</v>
      </c>
      <c r="C96" s="93" t="s">
        <v>631</v>
      </c>
      <c r="D96" s="242">
        <v>100000</v>
      </c>
      <c r="E96" s="242">
        <v>100000</v>
      </c>
      <c r="F96" s="242">
        <v>70800</v>
      </c>
      <c r="G96" s="242">
        <v>89000</v>
      </c>
      <c r="H96" s="242">
        <v>70800</v>
      </c>
      <c r="I96" s="242">
        <v>70800</v>
      </c>
      <c r="J96" s="84">
        <f t="shared" si="2"/>
        <v>100</v>
      </c>
      <c r="K96" s="84">
        <f t="shared" si="3"/>
        <v>70.8</v>
      </c>
    </row>
    <row r="97" spans="1:11" s="74" customFormat="1" ht="33.75" x14ac:dyDescent="0.2">
      <c r="A97" s="83"/>
      <c r="B97" s="92" t="s">
        <v>95</v>
      </c>
      <c r="C97" s="93" t="s">
        <v>632</v>
      </c>
      <c r="D97" s="242">
        <v>37619.247000000003</v>
      </c>
      <c r="E97" s="242">
        <v>43187.576000000001</v>
      </c>
      <c r="F97" s="242">
        <v>11335.8238</v>
      </c>
      <c r="G97" s="242">
        <v>36259.337</v>
      </c>
      <c r="H97" s="242">
        <v>35179.232429149997</v>
      </c>
      <c r="I97" s="242">
        <v>11335.27810621</v>
      </c>
      <c r="J97" s="84">
        <f t="shared" si="2"/>
        <v>99.9951861126317</v>
      </c>
      <c r="K97" s="84">
        <f t="shared" si="3"/>
        <v>26.246618023225011</v>
      </c>
    </row>
    <row r="98" spans="1:11" s="74" customFormat="1" ht="22.5" x14ac:dyDescent="0.2">
      <c r="A98" s="83"/>
      <c r="B98" s="92" t="s">
        <v>633</v>
      </c>
      <c r="C98" s="93" t="s">
        <v>634</v>
      </c>
      <c r="D98" s="242">
        <v>353750</v>
      </c>
      <c r="E98" s="242">
        <v>353750</v>
      </c>
      <c r="F98" s="242">
        <v>40547.408499999998</v>
      </c>
      <c r="G98" s="242">
        <v>93798.43</v>
      </c>
      <c r="H98" s="242">
        <v>40547.407790140001</v>
      </c>
      <c r="I98" s="242">
        <v>40547.407790140001</v>
      </c>
      <c r="J98" s="84">
        <f t="shared" si="2"/>
        <v>99.999998249308604</v>
      </c>
      <c r="K98" s="84">
        <f t="shared" si="3"/>
        <v>11.462164746329329</v>
      </c>
    </row>
    <row r="99" spans="1:11" s="74" customFormat="1" ht="22.5" x14ac:dyDescent="0.2">
      <c r="A99" s="83"/>
      <c r="B99" s="92" t="s">
        <v>142</v>
      </c>
      <c r="C99" s="93" t="s">
        <v>635</v>
      </c>
      <c r="D99" s="242">
        <v>17119.048999999999</v>
      </c>
      <c r="E99" s="242">
        <v>17119.048999999999</v>
      </c>
      <c r="F99" s="242">
        <v>5741.6482999999998</v>
      </c>
      <c r="G99" s="242">
        <v>12680.568600000001</v>
      </c>
      <c r="H99" s="242">
        <v>11945.799979339999</v>
      </c>
      <c r="I99" s="242">
        <v>5619.2601922000003</v>
      </c>
      <c r="J99" s="84">
        <f t="shared" si="2"/>
        <v>97.868415106512202</v>
      </c>
      <c r="K99" s="84">
        <f t="shared" si="3"/>
        <v>32.824604872618806</v>
      </c>
    </row>
    <row r="100" spans="1:11" s="75" customFormat="1" ht="22.5" x14ac:dyDescent="0.2">
      <c r="A100" s="83"/>
      <c r="B100" s="92" t="s">
        <v>141</v>
      </c>
      <c r="C100" s="93" t="s">
        <v>636</v>
      </c>
      <c r="D100" s="242">
        <v>14159.870999999999</v>
      </c>
      <c r="E100" s="242">
        <v>14159.870999999999</v>
      </c>
      <c r="F100" s="242">
        <v>5029.0155999999997</v>
      </c>
      <c r="G100" s="242">
        <v>14159.870999999999</v>
      </c>
      <c r="H100" s="242">
        <v>14159.870995969999</v>
      </c>
      <c r="I100" s="242">
        <v>5029.0131965</v>
      </c>
      <c r="J100" s="84">
        <f t="shared" si="2"/>
        <v>99.99995220734651</v>
      </c>
      <c r="K100" s="84">
        <f t="shared" si="3"/>
        <v>35.515953475141124</v>
      </c>
    </row>
    <row r="101" spans="1:11" s="75" customFormat="1" ht="45" x14ac:dyDescent="0.2">
      <c r="A101" s="92"/>
      <c r="B101" s="92" t="s">
        <v>140</v>
      </c>
      <c r="C101" s="93" t="s">
        <v>637</v>
      </c>
      <c r="D101" s="242">
        <v>140000</v>
      </c>
      <c r="E101" s="242">
        <v>140000</v>
      </c>
      <c r="F101" s="242">
        <v>0</v>
      </c>
      <c r="G101" s="242">
        <v>40000</v>
      </c>
      <c r="H101" s="242">
        <v>0</v>
      </c>
      <c r="I101" s="242">
        <v>0</v>
      </c>
      <c r="J101" s="84">
        <v>0</v>
      </c>
      <c r="K101" s="84">
        <f t="shared" si="3"/>
        <v>0</v>
      </c>
    </row>
    <row r="102" spans="1:11" s="74" customFormat="1" ht="22.5" x14ac:dyDescent="0.2">
      <c r="A102" s="83"/>
      <c r="B102" s="92" t="s">
        <v>139</v>
      </c>
      <c r="C102" s="93" t="s">
        <v>617</v>
      </c>
      <c r="D102" s="242">
        <v>10903.445</v>
      </c>
      <c r="E102" s="242">
        <v>10903.445</v>
      </c>
      <c r="F102" s="242">
        <v>5108.7447000000002</v>
      </c>
      <c r="G102" s="242">
        <v>10743.749699999998</v>
      </c>
      <c r="H102" s="242">
        <v>10584.05434669</v>
      </c>
      <c r="I102" s="242">
        <v>5108.7439734</v>
      </c>
      <c r="J102" s="84">
        <f t="shared" si="2"/>
        <v>99.999985777328035</v>
      </c>
      <c r="K102" s="84">
        <f t="shared" si="3"/>
        <v>46.854402194902619</v>
      </c>
    </row>
    <row r="103" spans="1:11" s="74" customFormat="1" ht="21" x14ac:dyDescent="0.2">
      <c r="A103" s="126" t="s">
        <v>77</v>
      </c>
      <c r="B103" s="129"/>
      <c r="C103" s="127" t="s">
        <v>638</v>
      </c>
      <c r="D103" s="258">
        <v>6833009.5020000003</v>
      </c>
      <c r="E103" s="258">
        <v>6833221.1344999997</v>
      </c>
      <c r="F103" s="258">
        <v>3379726.5183999999</v>
      </c>
      <c r="G103" s="258">
        <v>3398609.7358000004</v>
      </c>
      <c r="H103" s="258">
        <v>3394764.4433912099</v>
      </c>
      <c r="I103" s="258">
        <v>3379637.4595362199</v>
      </c>
      <c r="J103" s="128">
        <f t="shared" si="2"/>
        <v>99.99736490916365</v>
      </c>
      <c r="K103" s="128">
        <f t="shared" si="3"/>
        <v>49.458921246861046</v>
      </c>
    </row>
    <row r="104" spans="1:11" s="74" customFormat="1" ht="33.75" x14ac:dyDescent="0.2">
      <c r="A104" s="83"/>
      <c r="B104" s="92" t="s">
        <v>47</v>
      </c>
      <c r="C104" s="93" t="s">
        <v>639</v>
      </c>
      <c r="D104" s="242">
        <v>12321.948</v>
      </c>
      <c r="E104" s="242">
        <v>12321.948</v>
      </c>
      <c r="F104" s="242">
        <v>6361.4682000000003</v>
      </c>
      <c r="G104" s="242">
        <v>7028.7462999999998</v>
      </c>
      <c r="H104" s="242">
        <v>6957.7787411500003</v>
      </c>
      <c r="I104" s="242">
        <v>6275.2378353399999</v>
      </c>
      <c r="J104" s="84">
        <f t="shared" si="2"/>
        <v>98.644489574592214</v>
      </c>
      <c r="K104" s="84">
        <f t="shared" si="3"/>
        <v>50.927319571061325</v>
      </c>
    </row>
    <row r="105" spans="1:11" s="74" customFormat="1" ht="33.75" x14ac:dyDescent="0.2">
      <c r="A105" s="83"/>
      <c r="B105" s="92" t="s">
        <v>138</v>
      </c>
      <c r="C105" s="93" t="s">
        <v>640</v>
      </c>
      <c r="D105" s="242">
        <v>6805839.483</v>
      </c>
      <c r="E105" s="242">
        <v>6805839.483</v>
      </c>
      <c r="F105" s="242">
        <v>3364396.0144000002</v>
      </c>
      <c r="G105" s="242">
        <v>3377069.2601000001</v>
      </c>
      <c r="H105" s="242">
        <v>3377067.1509543299</v>
      </c>
      <c r="I105" s="242">
        <v>3364393.9056176101</v>
      </c>
      <c r="J105" s="84">
        <f t="shared" si="2"/>
        <v>99.999937320625122</v>
      </c>
      <c r="K105" s="84">
        <f t="shared" si="3"/>
        <v>49.433929701418585</v>
      </c>
    </row>
    <row r="106" spans="1:11" s="74" customFormat="1" ht="22.5" x14ac:dyDescent="0.2">
      <c r="A106" s="83"/>
      <c r="B106" s="92" t="s">
        <v>103</v>
      </c>
      <c r="C106" s="93" t="s">
        <v>641</v>
      </c>
      <c r="D106" s="242">
        <v>334</v>
      </c>
      <c r="E106" s="242">
        <v>334</v>
      </c>
      <c r="F106" s="242">
        <v>104.375</v>
      </c>
      <c r="G106" s="242">
        <v>167</v>
      </c>
      <c r="H106" s="242">
        <v>167</v>
      </c>
      <c r="I106" s="242">
        <v>104.375</v>
      </c>
      <c r="J106" s="84">
        <f t="shared" si="2"/>
        <v>100</v>
      </c>
      <c r="K106" s="84">
        <f t="shared" si="3"/>
        <v>31.25</v>
      </c>
    </row>
    <row r="107" spans="1:11" s="74" customFormat="1" ht="45" x14ac:dyDescent="0.2">
      <c r="A107" s="83"/>
      <c r="B107" s="92" t="s">
        <v>137</v>
      </c>
      <c r="C107" s="93" t="s">
        <v>642</v>
      </c>
      <c r="D107" s="242">
        <v>13953.906999999999</v>
      </c>
      <c r="E107" s="242">
        <v>13953.906999999999</v>
      </c>
      <c r="F107" s="242">
        <v>8468.1041999999998</v>
      </c>
      <c r="G107" s="242">
        <v>13586.652699999999</v>
      </c>
      <c r="H107" s="242">
        <v>9830.2526958000017</v>
      </c>
      <c r="I107" s="242">
        <v>8468.1039939300008</v>
      </c>
      <c r="J107" s="84">
        <f t="shared" si="2"/>
        <v>99.999997566515546</v>
      </c>
      <c r="K107" s="84">
        <f t="shared" si="3"/>
        <v>60.686257934283219</v>
      </c>
    </row>
    <row r="108" spans="1:11" s="75" customFormat="1" ht="12" x14ac:dyDescent="0.2">
      <c r="A108" s="83"/>
      <c r="B108" s="92" t="s">
        <v>136</v>
      </c>
      <c r="C108" s="93" t="s">
        <v>643</v>
      </c>
      <c r="D108" s="242">
        <v>364.91500000000002</v>
      </c>
      <c r="E108" s="242">
        <v>364.91500000000002</v>
      </c>
      <c r="F108" s="242">
        <v>173.33620000000002</v>
      </c>
      <c r="G108" s="242">
        <v>364.91500000000002</v>
      </c>
      <c r="H108" s="242">
        <v>349.81799993999999</v>
      </c>
      <c r="I108" s="242">
        <v>173.33619933999998</v>
      </c>
      <c r="J108" s="84">
        <f t="shared" si="2"/>
        <v>99.999999619237045</v>
      </c>
      <c r="K108" s="84">
        <f t="shared" si="3"/>
        <v>47.500431426496576</v>
      </c>
    </row>
    <row r="109" spans="1:11" s="74" customFormat="1" ht="12" x14ac:dyDescent="0.2">
      <c r="A109" s="83"/>
      <c r="B109" s="92" t="s">
        <v>157</v>
      </c>
      <c r="C109" s="93" t="s">
        <v>644</v>
      </c>
      <c r="D109" s="242">
        <v>195.249</v>
      </c>
      <c r="E109" s="242">
        <v>195.249</v>
      </c>
      <c r="F109" s="242">
        <v>99.2547</v>
      </c>
      <c r="G109" s="242">
        <v>195.249</v>
      </c>
      <c r="H109" s="242">
        <v>195.24899999000002</v>
      </c>
      <c r="I109" s="242">
        <v>99.254639999999995</v>
      </c>
      <c r="J109" s="84">
        <f t="shared" si="2"/>
        <v>99.999939549462141</v>
      </c>
      <c r="K109" s="84">
        <f t="shared" si="3"/>
        <v>50.834903123703576</v>
      </c>
    </row>
    <row r="110" spans="1:11" s="75" customFormat="1" ht="22.5" x14ac:dyDescent="0.2">
      <c r="A110" s="83"/>
      <c r="B110" s="92" t="s">
        <v>98</v>
      </c>
      <c r="C110" s="93" t="s">
        <v>911</v>
      </c>
      <c r="D110" s="242">
        <v>0</v>
      </c>
      <c r="E110" s="242">
        <v>0.71870000000000001</v>
      </c>
      <c r="F110" s="242">
        <v>0.71870000000000001</v>
      </c>
      <c r="G110" s="242">
        <v>0.71870000000000001</v>
      </c>
      <c r="H110" s="242">
        <v>0</v>
      </c>
      <c r="I110" s="242">
        <v>0</v>
      </c>
      <c r="J110" s="84">
        <f t="shared" si="2"/>
        <v>0</v>
      </c>
      <c r="K110" s="84">
        <f t="shared" si="3"/>
        <v>0</v>
      </c>
    </row>
    <row r="111" spans="1:11" s="74" customFormat="1" ht="33.75" x14ac:dyDescent="0.2">
      <c r="A111" s="83"/>
      <c r="B111" s="92" t="s">
        <v>80</v>
      </c>
      <c r="C111" s="93" t="s">
        <v>630</v>
      </c>
      <c r="D111" s="242">
        <v>0</v>
      </c>
      <c r="E111" s="242">
        <v>197.19399999999999</v>
      </c>
      <c r="F111" s="242">
        <v>123.247</v>
      </c>
      <c r="G111" s="242">
        <v>197.19399999999999</v>
      </c>
      <c r="H111" s="242">
        <v>197.19399999999999</v>
      </c>
      <c r="I111" s="242">
        <v>123.24625</v>
      </c>
      <c r="J111" s="84">
        <f t="shared" si="2"/>
        <v>99.999391465918038</v>
      </c>
      <c r="K111" s="84">
        <f t="shared" si="3"/>
        <v>62.5</v>
      </c>
    </row>
    <row r="112" spans="1:11" s="74" customFormat="1" ht="22.5" x14ac:dyDescent="0.2">
      <c r="A112" s="92"/>
      <c r="B112" s="92" t="s">
        <v>39</v>
      </c>
      <c r="C112" s="93" t="s">
        <v>570</v>
      </c>
      <c r="D112" s="242">
        <v>0</v>
      </c>
      <c r="E112" s="242">
        <v>13.719799999999999</v>
      </c>
      <c r="F112" s="242">
        <v>0</v>
      </c>
      <c r="G112" s="242">
        <v>0</v>
      </c>
      <c r="H112" s="242">
        <v>0</v>
      </c>
      <c r="I112" s="242">
        <v>0</v>
      </c>
      <c r="J112" s="84">
        <v>0</v>
      </c>
      <c r="K112" s="84">
        <f t="shared" si="3"/>
        <v>0</v>
      </c>
    </row>
    <row r="113" spans="1:11" s="74" customFormat="1" ht="21" x14ac:dyDescent="0.2">
      <c r="A113" s="126" t="s">
        <v>123</v>
      </c>
      <c r="B113" s="129"/>
      <c r="C113" s="127" t="s">
        <v>645</v>
      </c>
      <c r="D113" s="258">
        <v>9572935.9450000003</v>
      </c>
      <c r="E113" s="258">
        <v>9340418.7967000008</v>
      </c>
      <c r="F113" s="258">
        <v>5010129.7977</v>
      </c>
      <c r="G113" s="258">
        <v>7390191.6239999998</v>
      </c>
      <c r="H113" s="258">
        <v>5019671.3094539</v>
      </c>
      <c r="I113" s="258">
        <v>5008163.2933858205</v>
      </c>
      <c r="J113" s="128">
        <f t="shared" ref="J113:J176" si="4">I113/F113*100</f>
        <v>99.960749433775504</v>
      </c>
      <c r="K113" s="128">
        <f t="shared" si="3"/>
        <v>53.618187817822694</v>
      </c>
    </row>
    <row r="114" spans="1:11" s="74" customFormat="1" ht="45" x14ac:dyDescent="0.2">
      <c r="A114" s="83"/>
      <c r="B114" s="92" t="s">
        <v>47</v>
      </c>
      <c r="C114" s="93" t="s">
        <v>646</v>
      </c>
      <c r="D114" s="242">
        <v>145249.70800000001</v>
      </c>
      <c r="E114" s="242">
        <v>145249.70800000001</v>
      </c>
      <c r="F114" s="242">
        <v>66659.9951</v>
      </c>
      <c r="G114" s="242">
        <v>85900.593999999997</v>
      </c>
      <c r="H114" s="242">
        <v>76002.898194000009</v>
      </c>
      <c r="I114" s="242">
        <v>66571.495646099997</v>
      </c>
      <c r="J114" s="84">
        <f t="shared" si="4"/>
        <v>99.867237533145271</v>
      </c>
      <c r="K114" s="84">
        <f t="shared" si="3"/>
        <v>45.832447144127812</v>
      </c>
    </row>
    <row r="115" spans="1:11" s="74" customFormat="1" ht="33.75" x14ac:dyDescent="0.2">
      <c r="A115" s="83"/>
      <c r="B115" s="92" t="s">
        <v>50</v>
      </c>
      <c r="C115" s="93" t="s">
        <v>647</v>
      </c>
      <c r="D115" s="242">
        <v>14.1</v>
      </c>
      <c r="E115" s="242">
        <v>14.1</v>
      </c>
      <c r="F115" s="242">
        <v>0</v>
      </c>
      <c r="G115" s="242">
        <v>14.1</v>
      </c>
      <c r="H115" s="242">
        <v>8.3000000000000007</v>
      </c>
      <c r="I115" s="242">
        <v>0</v>
      </c>
      <c r="J115" s="84">
        <v>0</v>
      </c>
      <c r="K115" s="84">
        <f t="shared" si="3"/>
        <v>0</v>
      </c>
    </row>
    <row r="116" spans="1:11" s="74" customFormat="1" ht="22.5" x14ac:dyDescent="0.2">
      <c r="A116" s="83"/>
      <c r="B116" s="92" t="s">
        <v>46</v>
      </c>
      <c r="C116" s="93" t="s">
        <v>648</v>
      </c>
      <c r="D116" s="242">
        <v>164.13800000000001</v>
      </c>
      <c r="E116" s="242">
        <v>164.13800000000001</v>
      </c>
      <c r="F116" s="242">
        <v>164.13800000000001</v>
      </c>
      <c r="G116" s="242">
        <v>164.13800000000001</v>
      </c>
      <c r="H116" s="242">
        <v>164.13788678999998</v>
      </c>
      <c r="I116" s="242">
        <v>164.13788678999998</v>
      </c>
      <c r="J116" s="84">
        <f t="shared" si="4"/>
        <v>99.999931027549977</v>
      </c>
      <c r="K116" s="84">
        <f t="shared" si="3"/>
        <v>99.999931027549977</v>
      </c>
    </row>
    <row r="117" spans="1:11" s="74" customFormat="1" ht="12" x14ac:dyDescent="0.2">
      <c r="A117" s="83"/>
      <c r="B117" s="92" t="s">
        <v>90</v>
      </c>
      <c r="C117" s="93" t="s">
        <v>649</v>
      </c>
      <c r="D117" s="242">
        <v>333311.087</v>
      </c>
      <c r="E117" s="242">
        <v>195872.7556</v>
      </c>
      <c r="F117" s="242">
        <v>0</v>
      </c>
      <c r="G117" s="242">
        <v>0</v>
      </c>
      <c r="H117" s="242">
        <v>0</v>
      </c>
      <c r="I117" s="242">
        <v>0</v>
      </c>
      <c r="J117" s="84">
        <v>0</v>
      </c>
      <c r="K117" s="84">
        <f t="shared" si="3"/>
        <v>0</v>
      </c>
    </row>
    <row r="118" spans="1:11" s="74" customFormat="1" ht="12" x14ac:dyDescent="0.2">
      <c r="A118" s="83"/>
      <c r="B118" s="92" t="s">
        <v>55</v>
      </c>
      <c r="C118" s="93" t="s">
        <v>650</v>
      </c>
      <c r="D118" s="242">
        <v>3471233.6310000001</v>
      </c>
      <c r="E118" s="242">
        <v>3471233.6310000001</v>
      </c>
      <c r="F118" s="242">
        <v>2085747.2204</v>
      </c>
      <c r="G118" s="242">
        <v>2085756.4514000001</v>
      </c>
      <c r="H118" s="242">
        <v>2085756.4513272101</v>
      </c>
      <c r="I118" s="242">
        <v>2085747.2203272099</v>
      </c>
      <c r="J118" s="84">
        <f t="shared" si="4"/>
        <v>99.999999996510127</v>
      </c>
      <c r="K118" s="84">
        <f t="shared" si="3"/>
        <v>60.086627465819511</v>
      </c>
    </row>
    <row r="119" spans="1:11" s="74" customFormat="1" ht="12" x14ac:dyDescent="0.2">
      <c r="A119" s="83"/>
      <c r="B119" s="92" t="s">
        <v>134</v>
      </c>
      <c r="C119" s="93" t="s">
        <v>651</v>
      </c>
      <c r="D119" s="242">
        <v>101088</v>
      </c>
      <c r="E119" s="242">
        <v>101088</v>
      </c>
      <c r="F119" s="242">
        <v>1690.164</v>
      </c>
      <c r="G119" s="242">
        <v>1690.164</v>
      </c>
      <c r="H119" s="242">
        <v>1690.164</v>
      </c>
      <c r="I119" s="242">
        <v>1690.164</v>
      </c>
      <c r="J119" s="84">
        <f t="shared" si="4"/>
        <v>100</v>
      </c>
      <c r="K119" s="84">
        <f t="shared" si="3"/>
        <v>1.6719729344729344</v>
      </c>
    </row>
    <row r="120" spans="1:11" s="75" customFormat="1" ht="12" x14ac:dyDescent="0.2">
      <c r="A120" s="83"/>
      <c r="B120" s="92" t="s">
        <v>117</v>
      </c>
      <c r="C120" s="93" t="s">
        <v>652</v>
      </c>
      <c r="D120" s="242">
        <v>17711.82</v>
      </c>
      <c r="E120" s="242">
        <v>17711.82</v>
      </c>
      <c r="F120" s="242">
        <v>8394</v>
      </c>
      <c r="G120" s="242">
        <v>8394</v>
      </c>
      <c r="H120" s="242">
        <v>8394</v>
      </c>
      <c r="I120" s="242">
        <v>8394</v>
      </c>
      <c r="J120" s="84">
        <f t="shared" si="4"/>
        <v>100</v>
      </c>
      <c r="K120" s="84">
        <f t="shared" si="3"/>
        <v>47.392080542823948</v>
      </c>
    </row>
    <row r="121" spans="1:11" s="74" customFormat="1" ht="12" x14ac:dyDescent="0.2">
      <c r="A121" s="83"/>
      <c r="B121" s="92" t="s">
        <v>133</v>
      </c>
      <c r="C121" s="93" t="s">
        <v>653</v>
      </c>
      <c r="D121" s="242">
        <v>440.64</v>
      </c>
      <c r="E121" s="242">
        <v>440.64</v>
      </c>
      <c r="F121" s="242">
        <v>81.778999999999996</v>
      </c>
      <c r="G121" s="242">
        <v>440.64</v>
      </c>
      <c r="H121" s="242">
        <v>200.62821278000001</v>
      </c>
      <c r="I121" s="242">
        <v>81.757336909999992</v>
      </c>
      <c r="J121" s="84">
        <f t="shared" si="4"/>
        <v>99.973510204331177</v>
      </c>
      <c r="K121" s="84">
        <f t="shared" si="3"/>
        <v>18.554224970497458</v>
      </c>
    </row>
    <row r="122" spans="1:11" s="74" customFormat="1" ht="22.5" x14ac:dyDescent="0.2">
      <c r="A122" s="83"/>
      <c r="B122" s="92" t="s">
        <v>126</v>
      </c>
      <c r="C122" s="93" t="s">
        <v>654</v>
      </c>
      <c r="D122" s="242">
        <v>7200</v>
      </c>
      <c r="E122" s="242">
        <v>7200</v>
      </c>
      <c r="F122" s="242">
        <v>7200</v>
      </c>
      <c r="G122" s="242">
        <v>7200</v>
      </c>
      <c r="H122" s="242">
        <v>7200</v>
      </c>
      <c r="I122" s="242">
        <v>7200</v>
      </c>
      <c r="J122" s="84">
        <f t="shared" si="4"/>
        <v>100</v>
      </c>
      <c r="K122" s="84">
        <f t="shared" si="3"/>
        <v>100</v>
      </c>
    </row>
    <row r="123" spans="1:11" s="74" customFormat="1" ht="22.5" x14ac:dyDescent="0.2">
      <c r="A123" s="83"/>
      <c r="B123" s="92" t="s">
        <v>98</v>
      </c>
      <c r="C123" s="93" t="s">
        <v>585</v>
      </c>
      <c r="D123" s="242">
        <v>0</v>
      </c>
      <c r="E123" s="242">
        <v>7.2409999999999997</v>
      </c>
      <c r="F123" s="242">
        <v>3.9910000000000001</v>
      </c>
      <c r="G123" s="242">
        <v>7.2409999999999997</v>
      </c>
      <c r="H123" s="242">
        <v>2.8210000000000002</v>
      </c>
      <c r="I123" s="242">
        <v>2.8210000000000002</v>
      </c>
      <c r="J123" s="84">
        <f t="shared" si="4"/>
        <v>70.68403908794788</v>
      </c>
      <c r="K123" s="84">
        <f t="shared" si="3"/>
        <v>38.958707360861766</v>
      </c>
    </row>
    <row r="124" spans="1:11" s="74" customFormat="1" ht="33.75" x14ac:dyDescent="0.2">
      <c r="A124" s="83"/>
      <c r="B124" s="92" t="s">
        <v>52</v>
      </c>
      <c r="C124" s="93" t="s">
        <v>901</v>
      </c>
      <c r="D124" s="242">
        <v>0</v>
      </c>
      <c r="E124" s="242">
        <v>5429.7187999999996</v>
      </c>
      <c r="F124" s="242">
        <v>720.0471</v>
      </c>
      <c r="G124" s="242">
        <v>5429.7187999999996</v>
      </c>
      <c r="H124" s="242">
        <v>2378.8469879200002</v>
      </c>
      <c r="I124" s="242">
        <v>720.04698791999999</v>
      </c>
      <c r="J124" s="84">
        <f t="shared" si="4"/>
        <v>99.999984434351589</v>
      </c>
      <c r="K124" s="84">
        <f t="shared" si="3"/>
        <v>13.261220598016973</v>
      </c>
    </row>
    <row r="125" spans="1:11" s="74" customFormat="1" ht="45" x14ac:dyDescent="0.2">
      <c r="A125" s="83"/>
      <c r="B125" s="92" t="s">
        <v>132</v>
      </c>
      <c r="C125" s="93" t="s">
        <v>655</v>
      </c>
      <c r="D125" s="242">
        <v>0</v>
      </c>
      <c r="E125" s="242">
        <v>165.31440000000001</v>
      </c>
      <c r="F125" s="242">
        <v>162.31440000000001</v>
      </c>
      <c r="G125" s="242">
        <v>162.31440000000001</v>
      </c>
      <c r="H125" s="242">
        <v>162.31430528000001</v>
      </c>
      <c r="I125" s="242">
        <v>162.31430528000001</v>
      </c>
      <c r="J125" s="84">
        <f t="shared" si="4"/>
        <v>99.99994164411784</v>
      </c>
      <c r="K125" s="84">
        <f t="shared" si="3"/>
        <v>98.185218758922403</v>
      </c>
    </row>
    <row r="126" spans="1:11" s="74" customFormat="1" ht="33.75" x14ac:dyDescent="0.2">
      <c r="A126" s="83"/>
      <c r="B126" s="92" t="s">
        <v>81</v>
      </c>
      <c r="C126" s="93" t="s">
        <v>656</v>
      </c>
      <c r="D126" s="242">
        <v>2300.7179999999998</v>
      </c>
      <c r="E126" s="242">
        <v>2300.7179999999998</v>
      </c>
      <c r="F126" s="242">
        <v>0</v>
      </c>
      <c r="G126" s="242">
        <v>0</v>
      </c>
      <c r="H126" s="242">
        <v>0</v>
      </c>
      <c r="I126" s="242">
        <v>0</v>
      </c>
      <c r="J126" s="84">
        <v>0</v>
      </c>
      <c r="K126" s="84">
        <f t="shared" si="3"/>
        <v>0</v>
      </c>
    </row>
    <row r="127" spans="1:11" s="75" customFormat="1" ht="22.5" x14ac:dyDescent="0.2">
      <c r="A127" s="83"/>
      <c r="B127" s="92" t="s">
        <v>39</v>
      </c>
      <c r="C127" s="93" t="s">
        <v>657</v>
      </c>
      <c r="D127" s="242">
        <v>0</v>
      </c>
      <c r="E127" s="242">
        <v>86.042400000000001</v>
      </c>
      <c r="F127" s="242">
        <v>86.042400000000001</v>
      </c>
      <c r="G127" s="242">
        <v>86.042400000000001</v>
      </c>
      <c r="H127" s="242">
        <v>86.042400000000001</v>
      </c>
      <c r="I127" s="242">
        <v>86.042400000000001</v>
      </c>
      <c r="J127" s="84">
        <f t="shared" si="4"/>
        <v>100</v>
      </c>
      <c r="K127" s="84">
        <f t="shared" si="3"/>
        <v>100</v>
      </c>
    </row>
    <row r="128" spans="1:11" s="74" customFormat="1" ht="67.5" x14ac:dyDescent="0.2">
      <c r="A128" s="83"/>
      <c r="B128" s="92" t="s">
        <v>169</v>
      </c>
      <c r="C128" s="93" t="s">
        <v>608</v>
      </c>
      <c r="D128" s="242">
        <v>0</v>
      </c>
      <c r="E128" s="242">
        <v>31.265999999999998</v>
      </c>
      <c r="F128" s="242">
        <v>29.325400000000002</v>
      </c>
      <c r="G128" s="242">
        <v>31.265999999999998</v>
      </c>
      <c r="H128" s="242">
        <v>29.325392869999998</v>
      </c>
      <c r="I128" s="242">
        <v>29.325392869999998</v>
      </c>
      <c r="J128" s="84">
        <f t="shared" si="4"/>
        <v>99.999975686606135</v>
      </c>
      <c r="K128" s="84">
        <f t="shared" si="3"/>
        <v>93.7932350476556</v>
      </c>
    </row>
    <row r="129" spans="1:11" s="74" customFormat="1" ht="22.5" x14ac:dyDescent="0.2">
      <c r="A129" s="83"/>
      <c r="B129" s="92" t="s">
        <v>129</v>
      </c>
      <c r="C129" s="93" t="s">
        <v>658</v>
      </c>
      <c r="D129" s="242">
        <v>28419.116000000002</v>
      </c>
      <c r="E129" s="242">
        <v>28419.116000000002</v>
      </c>
      <c r="F129" s="242">
        <v>4619.3900000000003</v>
      </c>
      <c r="G129" s="242">
        <v>23347.120999999999</v>
      </c>
      <c r="H129" s="242">
        <v>3023.98884705</v>
      </c>
      <c r="I129" s="242">
        <v>2742.5772027400003</v>
      </c>
      <c r="J129" s="84">
        <f t="shared" si="4"/>
        <v>59.370981942204494</v>
      </c>
      <c r="K129" s="84">
        <f t="shared" si="3"/>
        <v>9.6504662662272818</v>
      </c>
    </row>
    <row r="130" spans="1:11" s="74" customFormat="1" ht="22.5" x14ac:dyDescent="0.2">
      <c r="A130" s="83"/>
      <c r="B130" s="92" t="s">
        <v>893</v>
      </c>
      <c r="C130" s="93" t="s">
        <v>912</v>
      </c>
      <c r="D130" s="242">
        <v>285000</v>
      </c>
      <c r="E130" s="242">
        <v>184201.6005</v>
      </c>
      <c r="F130" s="242">
        <v>0</v>
      </c>
      <c r="G130" s="242">
        <v>0</v>
      </c>
      <c r="H130" s="242">
        <v>0</v>
      </c>
      <c r="I130" s="242">
        <v>0</v>
      </c>
      <c r="J130" s="84">
        <v>0</v>
      </c>
      <c r="K130" s="84">
        <f t="shared" si="3"/>
        <v>0</v>
      </c>
    </row>
    <row r="131" spans="1:11" s="74" customFormat="1" ht="22.5" x14ac:dyDescent="0.2">
      <c r="A131" s="83"/>
      <c r="B131" s="92" t="s">
        <v>146</v>
      </c>
      <c r="C131" s="93" t="s">
        <v>659</v>
      </c>
      <c r="D131" s="242">
        <v>9235.1540000000005</v>
      </c>
      <c r="E131" s="242">
        <v>9235.1540000000005</v>
      </c>
      <c r="F131" s="242">
        <v>0</v>
      </c>
      <c r="G131" s="242">
        <v>0</v>
      </c>
      <c r="H131" s="242">
        <v>0</v>
      </c>
      <c r="I131" s="242">
        <v>0</v>
      </c>
      <c r="J131" s="84">
        <v>0</v>
      </c>
      <c r="K131" s="84">
        <f t="shared" si="3"/>
        <v>0</v>
      </c>
    </row>
    <row r="132" spans="1:11" s="74" customFormat="1" ht="12" x14ac:dyDescent="0.2">
      <c r="A132" s="83"/>
      <c r="B132" s="92" t="s">
        <v>131</v>
      </c>
      <c r="C132" s="93" t="s">
        <v>660</v>
      </c>
      <c r="D132" s="242">
        <v>5171567.8329999996</v>
      </c>
      <c r="E132" s="242">
        <v>5171567.8329999996</v>
      </c>
      <c r="F132" s="242">
        <v>2834571.3909</v>
      </c>
      <c r="G132" s="242">
        <v>5171567.8329999996</v>
      </c>
      <c r="H132" s="242">
        <v>2834571.3909</v>
      </c>
      <c r="I132" s="242">
        <v>2834571.3909</v>
      </c>
      <c r="J132" s="84">
        <f t="shared" si="4"/>
        <v>100</v>
      </c>
      <c r="K132" s="84">
        <f t="shared" si="3"/>
        <v>54.810677969115609</v>
      </c>
    </row>
    <row r="133" spans="1:11" s="74" customFormat="1" ht="21" x14ac:dyDescent="0.2">
      <c r="A133" s="126" t="s">
        <v>122</v>
      </c>
      <c r="B133" s="126"/>
      <c r="C133" s="127" t="s">
        <v>661</v>
      </c>
      <c r="D133" s="258">
        <v>46596.85</v>
      </c>
      <c r="E133" s="258">
        <v>47250.4355</v>
      </c>
      <c r="F133" s="258">
        <v>18683.310399999998</v>
      </c>
      <c r="G133" s="258">
        <v>38390.820500000002</v>
      </c>
      <c r="H133" s="258">
        <v>32998.684656149999</v>
      </c>
      <c r="I133" s="258">
        <v>18233.139938469998</v>
      </c>
      <c r="J133" s="128">
        <f t="shared" si="4"/>
        <v>97.590520887936421</v>
      </c>
      <c r="K133" s="128">
        <f t="shared" si="3"/>
        <v>38.588300288724319</v>
      </c>
    </row>
    <row r="134" spans="1:11" s="75" customFormat="1" ht="22.5" x14ac:dyDescent="0.2">
      <c r="A134" s="83"/>
      <c r="B134" s="92" t="s">
        <v>47</v>
      </c>
      <c r="C134" s="93" t="s">
        <v>662</v>
      </c>
      <c r="D134" s="242">
        <v>16119.378000000001</v>
      </c>
      <c r="E134" s="242">
        <v>16119.378000000001</v>
      </c>
      <c r="F134" s="242">
        <v>7849.2070000000003</v>
      </c>
      <c r="G134" s="242">
        <v>9248.7620000000006</v>
      </c>
      <c r="H134" s="242">
        <v>8669.7774575700005</v>
      </c>
      <c r="I134" s="242">
        <v>7542.6715115099996</v>
      </c>
      <c r="J134" s="84">
        <f t="shared" si="4"/>
        <v>96.094694808150678</v>
      </c>
      <c r="K134" s="84">
        <f t="shared" si="3"/>
        <v>46.792571720261158</v>
      </c>
    </row>
    <row r="135" spans="1:11" s="74" customFormat="1" ht="22.5" x14ac:dyDescent="0.2">
      <c r="A135" s="83"/>
      <c r="B135" s="92" t="s">
        <v>92</v>
      </c>
      <c r="C135" s="93" t="s">
        <v>663</v>
      </c>
      <c r="D135" s="242">
        <v>3111.0770000000002</v>
      </c>
      <c r="E135" s="242">
        <v>3111.0770000000002</v>
      </c>
      <c r="F135" s="242">
        <v>1715.566</v>
      </c>
      <c r="G135" s="242">
        <v>1752.066</v>
      </c>
      <c r="H135" s="242">
        <v>1715.55666303</v>
      </c>
      <c r="I135" s="242">
        <v>1715.55666303</v>
      </c>
      <c r="J135" s="84">
        <f t="shared" si="4"/>
        <v>99.999455749880795</v>
      </c>
      <c r="K135" s="84">
        <f t="shared" si="3"/>
        <v>55.143497349310223</v>
      </c>
    </row>
    <row r="136" spans="1:11" s="74" customFormat="1" ht="33.75" x14ac:dyDescent="0.2">
      <c r="A136" s="83"/>
      <c r="B136" s="92" t="s">
        <v>46</v>
      </c>
      <c r="C136" s="93" t="s">
        <v>664</v>
      </c>
      <c r="D136" s="242">
        <v>851.00099999999998</v>
      </c>
      <c r="E136" s="242">
        <v>851.00099999999998</v>
      </c>
      <c r="F136" s="242">
        <v>130.12</v>
      </c>
      <c r="G136" s="242">
        <v>851.00099999999998</v>
      </c>
      <c r="H136" s="242">
        <v>851.00099999999998</v>
      </c>
      <c r="I136" s="242">
        <v>77.916683199999994</v>
      </c>
      <c r="J136" s="84">
        <f t="shared" si="4"/>
        <v>59.88063572087303</v>
      </c>
      <c r="K136" s="84">
        <f t="shared" si="3"/>
        <v>9.1558862092993998</v>
      </c>
    </row>
    <row r="137" spans="1:11" s="74" customFormat="1" ht="33.75" x14ac:dyDescent="0.2">
      <c r="A137" s="83"/>
      <c r="B137" s="92" t="s">
        <v>91</v>
      </c>
      <c r="C137" s="93" t="s">
        <v>665</v>
      </c>
      <c r="D137" s="242">
        <v>767.851</v>
      </c>
      <c r="E137" s="242">
        <v>767.851</v>
      </c>
      <c r="F137" s="242">
        <v>319.94</v>
      </c>
      <c r="G137" s="242">
        <v>767.851</v>
      </c>
      <c r="H137" s="242">
        <v>767.851</v>
      </c>
      <c r="I137" s="242">
        <v>319.93791665000003</v>
      </c>
      <c r="J137" s="84">
        <f t="shared" si="4"/>
        <v>99.999348831030829</v>
      </c>
      <c r="K137" s="84">
        <f t="shared" ref="K137:K200" si="5">I137/E137*100</f>
        <v>41.666666664496113</v>
      </c>
    </row>
    <row r="138" spans="1:11" s="74" customFormat="1" ht="101.25" x14ac:dyDescent="0.2">
      <c r="A138" s="83"/>
      <c r="B138" s="92" t="s">
        <v>130</v>
      </c>
      <c r="C138" s="93" t="s">
        <v>666</v>
      </c>
      <c r="D138" s="242">
        <v>7755.0169999999998</v>
      </c>
      <c r="E138" s="242">
        <v>7755.0169999999998</v>
      </c>
      <c r="F138" s="242">
        <v>1576</v>
      </c>
      <c r="G138" s="242">
        <v>7755.0169999999998</v>
      </c>
      <c r="H138" s="242">
        <v>5647.2898155500006</v>
      </c>
      <c r="I138" s="242">
        <v>1486.43037443</v>
      </c>
      <c r="J138" s="84">
        <f t="shared" si="4"/>
        <v>94.316648123730957</v>
      </c>
      <c r="K138" s="84">
        <f t="shared" si="5"/>
        <v>19.16733869738777</v>
      </c>
    </row>
    <row r="139" spans="1:11" s="74" customFormat="1" ht="22.5" x14ac:dyDescent="0.2">
      <c r="A139" s="83"/>
      <c r="B139" s="92" t="s">
        <v>127</v>
      </c>
      <c r="C139" s="93" t="s">
        <v>667</v>
      </c>
      <c r="D139" s="242">
        <v>13.08</v>
      </c>
      <c r="E139" s="242">
        <v>13.08</v>
      </c>
      <c r="F139" s="242">
        <v>0</v>
      </c>
      <c r="G139" s="242">
        <v>13.08</v>
      </c>
      <c r="H139" s="242">
        <v>0</v>
      </c>
      <c r="I139" s="242">
        <v>0</v>
      </c>
      <c r="J139" s="84">
        <v>0</v>
      </c>
      <c r="K139" s="84">
        <f t="shared" si="5"/>
        <v>0</v>
      </c>
    </row>
    <row r="140" spans="1:11" s="74" customFormat="1" ht="22.5" x14ac:dyDescent="0.2">
      <c r="A140" s="83"/>
      <c r="B140" s="92" t="s">
        <v>101</v>
      </c>
      <c r="C140" s="93" t="s">
        <v>668</v>
      </c>
      <c r="D140" s="242">
        <v>17979.446</v>
      </c>
      <c r="E140" s="242">
        <v>17979.446</v>
      </c>
      <c r="F140" s="242">
        <v>7076</v>
      </c>
      <c r="G140" s="242">
        <v>17979.446</v>
      </c>
      <c r="H140" s="242">
        <v>15326.368</v>
      </c>
      <c r="I140" s="242">
        <v>7075.97706965</v>
      </c>
      <c r="J140" s="84">
        <f t="shared" si="4"/>
        <v>99.999675941916337</v>
      </c>
      <c r="K140" s="84">
        <f t="shared" si="5"/>
        <v>39.355923812391104</v>
      </c>
    </row>
    <row r="141" spans="1:11" s="74" customFormat="1" ht="22.5" x14ac:dyDescent="0.2">
      <c r="A141" s="83"/>
      <c r="B141" s="92" t="s">
        <v>98</v>
      </c>
      <c r="C141" s="93" t="s">
        <v>914</v>
      </c>
      <c r="D141" s="242">
        <v>0</v>
      </c>
      <c r="E141" s="242">
        <v>1.4532</v>
      </c>
      <c r="F141" s="242">
        <v>1.4532</v>
      </c>
      <c r="G141" s="242">
        <v>1.4532</v>
      </c>
      <c r="H141" s="242">
        <v>0</v>
      </c>
      <c r="I141" s="242">
        <v>0</v>
      </c>
      <c r="J141" s="84">
        <f t="shared" si="4"/>
        <v>0</v>
      </c>
      <c r="K141" s="84">
        <f t="shared" si="5"/>
        <v>0</v>
      </c>
    </row>
    <row r="142" spans="1:11" s="74" customFormat="1" ht="33.75" x14ac:dyDescent="0.2">
      <c r="A142" s="83"/>
      <c r="B142" s="92" t="s">
        <v>52</v>
      </c>
      <c r="C142" s="93" t="s">
        <v>913</v>
      </c>
      <c r="D142" s="242">
        <v>0</v>
      </c>
      <c r="E142" s="242">
        <v>629.98800000000006</v>
      </c>
      <c r="F142" s="242">
        <v>0</v>
      </c>
      <c r="G142" s="242">
        <v>0</v>
      </c>
      <c r="H142" s="242">
        <v>0</v>
      </c>
      <c r="I142" s="242">
        <v>0</v>
      </c>
      <c r="J142" s="84">
        <v>0</v>
      </c>
      <c r="K142" s="84">
        <f t="shared" si="5"/>
        <v>0</v>
      </c>
    </row>
    <row r="143" spans="1:11" s="75" customFormat="1" ht="22.5" x14ac:dyDescent="0.2">
      <c r="A143" s="83"/>
      <c r="B143" s="92" t="s">
        <v>39</v>
      </c>
      <c r="C143" s="93" t="s">
        <v>570</v>
      </c>
      <c r="D143" s="242">
        <v>0</v>
      </c>
      <c r="E143" s="242">
        <v>22.144299999999998</v>
      </c>
      <c r="F143" s="242">
        <v>15.0242</v>
      </c>
      <c r="G143" s="242">
        <v>22.144299999999998</v>
      </c>
      <c r="H143" s="242">
        <v>20.840720000000001</v>
      </c>
      <c r="I143" s="242">
        <v>14.649719999999999</v>
      </c>
      <c r="J143" s="84">
        <f t="shared" si="4"/>
        <v>97.507487919489876</v>
      </c>
      <c r="K143" s="84">
        <f t="shared" si="5"/>
        <v>66.155715014699041</v>
      </c>
    </row>
    <row r="144" spans="1:11" s="74" customFormat="1" ht="31.5" x14ac:dyDescent="0.2">
      <c r="A144" s="126" t="s">
        <v>121</v>
      </c>
      <c r="B144" s="129"/>
      <c r="C144" s="127" t="s">
        <v>669</v>
      </c>
      <c r="D144" s="258">
        <v>176865.48499999999</v>
      </c>
      <c r="E144" s="258">
        <v>177075.16080000001</v>
      </c>
      <c r="F144" s="258">
        <v>53416.267999999996</v>
      </c>
      <c r="G144" s="258">
        <v>142663.0931</v>
      </c>
      <c r="H144" s="258">
        <v>142382.69408761</v>
      </c>
      <c r="I144" s="258">
        <v>52840.877660180005</v>
      </c>
      <c r="J144" s="128">
        <f t="shared" si="4"/>
        <v>98.922818157532106</v>
      </c>
      <c r="K144" s="128">
        <f t="shared" si="5"/>
        <v>29.840931625560891</v>
      </c>
    </row>
    <row r="145" spans="1:11" s="74" customFormat="1" ht="78.75" x14ac:dyDescent="0.2">
      <c r="A145" s="92"/>
      <c r="B145" s="92" t="s">
        <v>47</v>
      </c>
      <c r="C145" s="93" t="s">
        <v>670</v>
      </c>
      <c r="D145" s="242">
        <v>10152.593999999999</v>
      </c>
      <c r="E145" s="242">
        <v>10152.593999999999</v>
      </c>
      <c r="F145" s="242">
        <v>3846.9</v>
      </c>
      <c r="G145" s="242">
        <v>8240.4824000000008</v>
      </c>
      <c r="H145" s="242">
        <v>8077.9482829400004</v>
      </c>
      <c r="I145" s="242">
        <v>3620.72085255</v>
      </c>
      <c r="J145" s="84">
        <f t="shared" si="4"/>
        <v>94.120482792638228</v>
      </c>
      <c r="K145" s="84">
        <f t="shared" si="5"/>
        <v>35.663012354773571</v>
      </c>
    </row>
    <row r="146" spans="1:11" s="74" customFormat="1" ht="33.75" x14ac:dyDescent="0.2">
      <c r="A146" s="83"/>
      <c r="B146" s="92" t="s">
        <v>94</v>
      </c>
      <c r="C146" s="93" t="s">
        <v>671</v>
      </c>
      <c r="D146" s="242">
        <v>123747.202</v>
      </c>
      <c r="E146" s="242">
        <v>123747.202</v>
      </c>
      <c r="F146" s="242">
        <v>43545.154000000002</v>
      </c>
      <c r="G146" s="242">
        <v>116985.004</v>
      </c>
      <c r="H146" s="242">
        <v>116896.28652877999</v>
      </c>
      <c r="I146" s="242">
        <v>43225.150576399996</v>
      </c>
      <c r="J146" s="84">
        <f t="shared" si="4"/>
        <v>99.265122765210549</v>
      </c>
      <c r="K146" s="84">
        <f t="shared" si="5"/>
        <v>34.930204382641314</v>
      </c>
    </row>
    <row r="147" spans="1:11" s="74" customFormat="1" ht="33.75" x14ac:dyDescent="0.2">
      <c r="A147" s="83"/>
      <c r="B147" s="92" t="s">
        <v>45</v>
      </c>
      <c r="C147" s="93" t="s">
        <v>672</v>
      </c>
      <c r="D147" s="242">
        <v>5893</v>
      </c>
      <c r="E147" s="242">
        <v>5893</v>
      </c>
      <c r="F147" s="242">
        <v>2047.019</v>
      </c>
      <c r="G147" s="242">
        <v>5620.8339999999998</v>
      </c>
      <c r="H147" s="242">
        <v>5620.8332822800003</v>
      </c>
      <c r="I147" s="242">
        <v>2047.0183049999998</v>
      </c>
      <c r="J147" s="84">
        <f t="shared" si="4"/>
        <v>99.999966048190075</v>
      </c>
      <c r="K147" s="84">
        <f t="shared" si="5"/>
        <v>34.736438231800435</v>
      </c>
    </row>
    <row r="148" spans="1:11" s="74" customFormat="1" ht="33.75" x14ac:dyDescent="0.2">
      <c r="A148" s="83"/>
      <c r="B148" s="92" t="s">
        <v>44</v>
      </c>
      <c r="C148" s="93" t="s">
        <v>673</v>
      </c>
      <c r="D148" s="242">
        <v>2033.3040000000001</v>
      </c>
      <c r="E148" s="242">
        <v>2033.3040000000001</v>
      </c>
      <c r="F148" s="242">
        <v>42.8765</v>
      </c>
      <c r="G148" s="242">
        <v>1016.652</v>
      </c>
      <c r="H148" s="242">
        <v>1016.652</v>
      </c>
      <c r="I148" s="242">
        <v>42.8765</v>
      </c>
      <c r="J148" s="84">
        <f t="shared" si="4"/>
        <v>100</v>
      </c>
      <c r="K148" s="84">
        <f t="shared" si="5"/>
        <v>2.1087107486140781</v>
      </c>
    </row>
    <row r="149" spans="1:11" s="74" customFormat="1" ht="33.75" x14ac:dyDescent="0.2">
      <c r="A149" s="83"/>
      <c r="B149" s="92" t="s">
        <v>90</v>
      </c>
      <c r="C149" s="93" t="s">
        <v>674</v>
      </c>
      <c r="D149" s="242">
        <v>7862.8180000000002</v>
      </c>
      <c r="E149" s="242">
        <v>7862.8180000000002</v>
      </c>
      <c r="F149" s="242">
        <v>2552.8249999999998</v>
      </c>
      <c r="G149" s="242">
        <v>6694.7159000000001</v>
      </c>
      <c r="H149" s="242">
        <v>6694.7150606499999</v>
      </c>
      <c r="I149" s="242">
        <v>2552.8234732699998</v>
      </c>
      <c r="J149" s="84">
        <f t="shared" si="4"/>
        <v>99.999940194490421</v>
      </c>
      <c r="K149" s="84">
        <f t="shared" si="5"/>
        <v>32.467029928328486</v>
      </c>
    </row>
    <row r="150" spans="1:11" s="74" customFormat="1" ht="45" x14ac:dyDescent="0.2">
      <c r="A150" s="83"/>
      <c r="B150" s="92" t="s">
        <v>43</v>
      </c>
      <c r="C150" s="93" t="s">
        <v>675</v>
      </c>
      <c r="D150" s="242">
        <v>4624.7330000000002</v>
      </c>
      <c r="E150" s="242">
        <v>4624.7330000000002</v>
      </c>
      <c r="F150" s="242">
        <v>0</v>
      </c>
      <c r="G150" s="242">
        <v>0</v>
      </c>
      <c r="H150" s="242">
        <v>0</v>
      </c>
      <c r="I150" s="242">
        <v>0</v>
      </c>
      <c r="J150" s="84">
        <v>0</v>
      </c>
      <c r="K150" s="84">
        <f t="shared" si="5"/>
        <v>0</v>
      </c>
    </row>
    <row r="151" spans="1:11" s="74" customFormat="1" ht="33.75" x14ac:dyDescent="0.2">
      <c r="A151" s="83"/>
      <c r="B151" s="92" t="s">
        <v>55</v>
      </c>
      <c r="C151" s="93" t="s">
        <v>676</v>
      </c>
      <c r="D151" s="242">
        <v>775.24300000000005</v>
      </c>
      <c r="E151" s="242">
        <v>775.24300000000005</v>
      </c>
      <c r="F151" s="242">
        <v>10</v>
      </c>
      <c r="G151" s="242">
        <v>775.24300000000005</v>
      </c>
      <c r="H151" s="242">
        <v>775.24300000000005</v>
      </c>
      <c r="I151" s="242">
        <v>10</v>
      </c>
      <c r="J151" s="84">
        <f t="shared" si="4"/>
        <v>100</v>
      </c>
      <c r="K151" s="84">
        <f t="shared" si="5"/>
        <v>1.2899181288963588</v>
      </c>
    </row>
    <row r="152" spans="1:11" s="74" customFormat="1" ht="56.25" x14ac:dyDescent="0.2">
      <c r="A152" s="83"/>
      <c r="B152" s="92" t="s">
        <v>89</v>
      </c>
      <c r="C152" s="93" t="s">
        <v>915</v>
      </c>
      <c r="D152" s="242">
        <v>500</v>
      </c>
      <c r="E152" s="242">
        <v>500</v>
      </c>
      <c r="F152" s="242">
        <v>0</v>
      </c>
      <c r="G152" s="242">
        <v>0</v>
      </c>
      <c r="H152" s="242">
        <v>0</v>
      </c>
      <c r="I152" s="242">
        <v>0</v>
      </c>
      <c r="J152" s="84">
        <v>0</v>
      </c>
      <c r="K152" s="84">
        <f t="shared" si="5"/>
        <v>0</v>
      </c>
    </row>
    <row r="153" spans="1:11" s="74" customFormat="1" ht="56.25" x14ac:dyDescent="0.2">
      <c r="A153" s="83"/>
      <c r="B153" s="92" t="s">
        <v>42</v>
      </c>
      <c r="C153" s="93" t="s">
        <v>916</v>
      </c>
      <c r="D153" s="242">
        <v>1062.7</v>
      </c>
      <c r="E153" s="242">
        <v>1062.7</v>
      </c>
      <c r="F153" s="242">
        <v>142.56299999999999</v>
      </c>
      <c r="G153" s="242">
        <v>142.56299999999999</v>
      </c>
      <c r="H153" s="242">
        <v>114.10057296000001</v>
      </c>
      <c r="I153" s="242">
        <v>114.10057296000001</v>
      </c>
      <c r="J153" s="84">
        <f t="shared" ref="J153" si="6">I153/F153*100</f>
        <v>80.035193535489597</v>
      </c>
      <c r="K153" s="84">
        <f t="shared" si="5"/>
        <v>10.736856399736521</v>
      </c>
    </row>
    <row r="154" spans="1:11" s="74" customFormat="1" ht="33.75" x14ac:dyDescent="0.2">
      <c r="A154" s="83"/>
      <c r="B154" s="92" t="s">
        <v>81</v>
      </c>
      <c r="C154" s="93" t="s">
        <v>656</v>
      </c>
      <c r="D154" s="242">
        <v>17235.968000000001</v>
      </c>
      <c r="E154" s="242">
        <v>17235.968000000001</v>
      </c>
      <c r="F154" s="242">
        <v>0</v>
      </c>
      <c r="G154" s="242">
        <v>0</v>
      </c>
      <c r="H154" s="242">
        <v>0</v>
      </c>
      <c r="I154" s="242">
        <v>0</v>
      </c>
      <c r="J154" s="84">
        <v>0</v>
      </c>
      <c r="K154" s="84">
        <f t="shared" si="5"/>
        <v>0</v>
      </c>
    </row>
    <row r="155" spans="1:11" s="74" customFormat="1" ht="33.75" x14ac:dyDescent="0.2">
      <c r="A155" s="83"/>
      <c r="B155" s="92" t="s">
        <v>80</v>
      </c>
      <c r="C155" s="93" t="s">
        <v>595</v>
      </c>
      <c r="D155" s="242">
        <v>0</v>
      </c>
      <c r="E155" s="242">
        <v>203.881</v>
      </c>
      <c r="F155" s="242">
        <v>96.843999999999994</v>
      </c>
      <c r="G155" s="242">
        <v>203.881</v>
      </c>
      <c r="H155" s="242">
        <v>203.881</v>
      </c>
      <c r="I155" s="242">
        <v>96.843475000000012</v>
      </c>
      <c r="J155" s="84">
        <f t="shared" si="4"/>
        <v>99.999457891041274</v>
      </c>
      <c r="K155" s="84">
        <f t="shared" si="5"/>
        <v>47.5</v>
      </c>
    </row>
    <row r="156" spans="1:11" s="74" customFormat="1" ht="22.5" x14ac:dyDescent="0.2">
      <c r="A156" s="83"/>
      <c r="B156" s="92" t="s">
        <v>39</v>
      </c>
      <c r="C156" s="93" t="s">
        <v>570</v>
      </c>
      <c r="D156" s="242">
        <v>0</v>
      </c>
      <c r="E156" s="242">
        <v>5.7948000000000004</v>
      </c>
      <c r="F156" s="242">
        <v>0.98950000000000005</v>
      </c>
      <c r="G156" s="242">
        <v>5.7948000000000004</v>
      </c>
      <c r="H156" s="242">
        <v>5.1113599999999995</v>
      </c>
      <c r="I156" s="242">
        <v>0.24731999999999998</v>
      </c>
      <c r="J156" s="84">
        <f t="shared" si="4"/>
        <v>24.994441637190498</v>
      </c>
      <c r="K156" s="84">
        <f t="shared" si="5"/>
        <v>4.2679643818595983</v>
      </c>
    </row>
    <row r="157" spans="1:11" s="74" customFormat="1" ht="22.5" x14ac:dyDescent="0.2">
      <c r="A157" s="83"/>
      <c r="B157" s="92" t="s">
        <v>129</v>
      </c>
      <c r="C157" s="93" t="s">
        <v>677</v>
      </c>
      <c r="D157" s="242">
        <v>2977.9229999999998</v>
      </c>
      <c r="E157" s="242">
        <v>2977.9229999999998</v>
      </c>
      <c r="F157" s="242">
        <v>1131.097</v>
      </c>
      <c r="G157" s="242">
        <v>2977.9229999999998</v>
      </c>
      <c r="H157" s="242">
        <v>2977.9229999999998</v>
      </c>
      <c r="I157" s="242">
        <v>1131.096585</v>
      </c>
      <c r="J157" s="84">
        <f t="shared" si="4"/>
        <v>99.99996330995485</v>
      </c>
      <c r="K157" s="84">
        <f t="shared" si="5"/>
        <v>37.982734442764304</v>
      </c>
    </row>
    <row r="158" spans="1:11" s="75" customFormat="1" ht="21" x14ac:dyDescent="0.2">
      <c r="A158" s="126" t="s">
        <v>74</v>
      </c>
      <c r="B158" s="129"/>
      <c r="C158" s="127" t="s">
        <v>678</v>
      </c>
      <c r="D158" s="258">
        <v>85023.535000000003</v>
      </c>
      <c r="E158" s="258">
        <v>85198.433599999989</v>
      </c>
      <c r="F158" s="258">
        <v>41605.744599999998</v>
      </c>
      <c r="G158" s="258">
        <v>81295.844300000099</v>
      </c>
      <c r="H158" s="258">
        <v>76100.916124469994</v>
      </c>
      <c r="I158" s="258">
        <v>41452.380847209999</v>
      </c>
      <c r="J158" s="128">
        <f t="shared" si="4"/>
        <v>99.631388034838835</v>
      </c>
      <c r="K158" s="128">
        <f t="shared" si="5"/>
        <v>48.653923664636487</v>
      </c>
    </row>
    <row r="159" spans="1:11" s="74" customFormat="1" ht="22.5" x14ac:dyDescent="0.2">
      <c r="A159" s="83"/>
      <c r="B159" s="92" t="s">
        <v>47</v>
      </c>
      <c r="C159" s="93" t="s">
        <v>679</v>
      </c>
      <c r="D159" s="242">
        <v>6480.0290000000005</v>
      </c>
      <c r="E159" s="242">
        <v>6480.0290000000005</v>
      </c>
      <c r="F159" s="242">
        <v>2795.6725000000001</v>
      </c>
      <c r="G159" s="242">
        <v>4017.5482000000002</v>
      </c>
      <c r="H159" s="242">
        <v>3199.9310090899999</v>
      </c>
      <c r="I159" s="242">
        <v>2784.5812839100004</v>
      </c>
      <c r="J159" s="84">
        <f t="shared" si="4"/>
        <v>99.603271982322681</v>
      </c>
      <c r="K159" s="84">
        <f t="shared" si="5"/>
        <v>42.971741081868622</v>
      </c>
    </row>
    <row r="160" spans="1:11" s="74" customFormat="1" ht="22.5" x14ac:dyDescent="0.2">
      <c r="A160" s="83"/>
      <c r="B160" s="92" t="s">
        <v>94</v>
      </c>
      <c r="C160" s="93" t="s">
        <v>680</v>
      </c>
      <c r="D160" s="242">
        <v>328.25400000000002</v>
      </c>
      <c r="E160" s="242">
        <v>328.25400000000002</v>
      </c>
      <c r="F160" s="242">
        <v>147.7388</v>
      </c>
      <c r="G160" s="242">
        <v>255.5</v>
      </c>
      <c r="H160" s="242">
        <v>220.77899963000002</v>
      </c>
      <c r="I160" s="242">
        <v>146.40272327</v>
      </c>
      <c r="J160" s="84">
        <f t="shared" si="4"/>
        <v>99.095649396096348</v>
      </c>
      <c r="K160" s="84">
        <f t="shared" si="5"/>
        <v>44.600438462288345</v>
      </c>
    </row>
    <row r="161" spans="1:11" s="74" customFormat="1" ht="22.5" x14ac:dyDescent="0.2">
      <c r="A161" s="83"/>
      <c r="B161" s="92" t="s">
        <v>93</v>
      </c>
      <c r="C161" s="93" t="s">
        <v>681</v>
      </c>
      <c r="D161" s="242">
        <v>60265.822999999997</v>
      </c>
      <c r="E161" s="242">
        <v>60265.822999999997</v>
      </c>
      <c r="F161" s="242">
        <v>31294.903899999998</v>
      </c>
      <c r="G161" s="242">
        <v>59610.45</v>
      </c>
      <c r="H161" s="242">
        <v>58648.745923980001</v>
      </c>
      <c r="I161" s="242">
        <v>31162.962743250002</v>
      </c>
      <c r="J161" s="84">
        <f t="shared" si="4"/>
        <v>99.578394114352932</v>
      </c>
      <c r="K161" s="84">
        <f t="shared" si="5"/>
        <v>51.709179750602594</v>
      </c>
    </row>
    <row r="162" spans="1:11" s="74" customFormat="1" ht="22.5" x14ac:dyDescent="0.2">
      <c r="A162" s="92"/>
      <c r="B162" s="92" t="s">
        <v>46</v>
      </c>
      <c r="C162" s="93" t="s">
        <v>682</v>
      </c>
      <c r="D162" s="242">
        <v>6671.9309999999996</v>
      </c>
      <c r="E162" s="242">
        <v>6671.9309999999996</v>
      </c>
      <c r="F162" s="242">
        <v>2204.3912</v>
      </c>
      <c r="G162" s="242">
        <v>6213.9937</v>
      </c>
      <c r="H162" s="242">
        <v>3276.7964269300001</v>
      </c>
      <c r="I162" s="242">
        <v>2204.3532292599998</v>
      </c>
      <c r="J162" s="84">
        <f t="shared" si="4"/>
        <v>99.998277495391918</v>
      </c>
      <c r="K162" s="84">
        <f t="shared" si="5"/>
        <v>33.039209027491438</v>
      </c>
    </row>
    <row r="163" spans="1:11" s="74" customFormat="1" ht="22.5" x14ac:dyDescent="0.2">
      <c r="A163" s="83"/>
      <c r="B163" s="92" t="s">
        <v>45</v>
      </c>
      <c r="C163" s="93" t="s">
        <v>683</v>
      </c>
      <c r="D163" s="242">
        <v>279.01</v>
      </c>
      <c r="E163" s="242">
        <v>279.01</v>
      </c>
      <c r="F163" s="242">
        <v>121.014</v>
      </c>
      <c r="G163" s="242">
        <v>274.41000000000003</v>
      </c>
      <c r="H163" s="242">
        <v>134.01929587999999</v>
      </c>
      <c r="I163" s="242">
        <v>120.09929588</v>
      </c>
      <c r="J163" s="84">
        <f t="shared" si="4"/>
        <v>99.244133637430394</v>
      </c>
      <c r="K163" s="84">
        <f t="shared" si="5"/>
        <v>43.044799784953945</v>
      </c>
    </row>
    <row r="164" spans="1:11" s="74" customFormat="1" ht="22.5" x14ac:dyDescent="0.2">
      <c r="A164" s="83"/>
      <c r="B164" s="92" t="s">
        <v>44</v>
      </c>
      <c r="C164" s="93" t="s">
        <v>684</v>
      </c>
      <c r="D164" s="242">
        <v>8759.7579999999998</v>
      </c>
      <c r="E164" s="242">
        <v>8759.7579999999998</v>
      </c>
      <c r="F164" s="242">
        <v>4017.4160000000002</v>
      </c>
      <c r="G164" s="242">
        <v>8758.7579999999998</v>
      </c>
      <c r="H164" s="242">
        <v>8484.4757642000004</v>
      </c>
      <c r="I164" s="242">
        <v>4015.70430068</v>
      </c>
      <c r="J164" s="84">
        <f t="shared" si="4"/>
        <v>99.957393027757135</v>
      </c>
      <c r="K164" s="84">
        <f t="shared" si="5"/>
        <v>45.842639724522073</v>
      </c>
    </row>
    <row r="165" spans="1:11" s="74" customFormat="1" ht="33.75" x14ac:dyDescent="0.2">
      <c r="A165" s="83"/>
      <c r="B165" s="92" t="s">
        <v>91</v>
      </c>
      <c r="C165" s="93" t="s">
        <v>685</v>
      </c>
      <c r="D165" s="242">
        <v>524.49900000000002</v>
      </c>
      <c r="E165" s="242">
        <v>524.49900000000002</v>
      </c>
      <c r="F165" s="242">
        <v>157.35</v>
      </c>
      <c r="G165" s="242">
        <v>524.49900000000002</v>
      </c>
      <c r="H165" s="242">
        <v>524.45527056000003</v>
      </c>
      <c r="I165" s="242">
        <v>157.33658116999999</v>
      </c>
      <c r="J165" s="84">
        <f t="shared" si="4"/>
        <v>99.991471986018425</v>
      </c>
      <c r="K165" s="84">
        <f t="shared" si="5"/>
        <v>29.997498788367562</v>
      </c>
    </row>
    <row r="166" spans="1:11" s="75" customFormat="1" ht="22.5" x14ac:dyDescent="0.2">
      <c r="A166" s="83"/>
      <c r="B166" s="92" t="s">
        <v>56</v>
      </c>
      <c r="C166" s="93" t="s">
        <v>686</v>
      </c>
      <c r="D166" s="242">
        <v>1535.2850000000001</v>
      </c>
      <c r="E166" s="242">
        <v>1535.2850000000001</v>
      </c>
      <c r="F166" s="242">
        <v>692.27300000000002</v>
      </c>
      <c r="G166" s="242">
        <v>1366.8219999999999</v>
      </c>
      <c r="H166" s="242">
        <v>1353.1784446900001</v>
      </c>
      <c r="I166" s="242">
        <v>687.36988985000005</v>
      </c>
      <c r="J166" s="84">
        <f t="shared" si="4"/>
        <v>99.291737486511835</v>
      </c>
      <c r="K166" s="84">
        <f t="shared" si="5"/>
        <v>44.771484763415266</v>
      </c>
    </row>
    <row r="167" spans="1:11" s="75" customFormat="1" ht="33.75" x14ac:dyDescent="0.2">
      <c r="A167" s="83"/>
      <c r="B167" s="92" t="s">
        <v>55</v>
      </c>
      <c r="C167" s="93" t="s">
        <v>687</v>
      </c>
      <c r="D167" s="242">
        <v>178.946</v>
      </c>
      <c r="E167" s="242">
        <v>178.946</v>
      </c>
      <c r="F167" s="242">
        <v>85.486999999999995</v>
      </c>
      <c r="G167" s="242">
        <v>99.617000000000004</v>
      </c>
      <c r="H167" s="242">
        <v>85.50166351</v>
      </c>
      <c r="I167" s="242">
        <v>84.961353939999995</v>
      </c>
      <c r="J167" s="84">
        <f t="shared" si="4"/>
        <v>99.385115795384095</v>
      </c>
      <c r="K167" s="84">
        <f t="shared" si="5"/>
        <v>47.478766745275109</v>
      </c>
    </row>
    <row r="168" spans="1:11" s="74" customFormat="1" ht="33.75" x14ac:dyDescent="0.2">
      <c r="A168" s="83"/>
      <c r="B168" s="92" t="s">
        <v>80</v>
      </c>
      <c r="C168" s="93" t="s">
        <v>595</v>
      </c>
      <c r="D168" s="242">
        <v>0</v>
      </c>
      <c r="E168" s="242">
        <v>161.226</v>
      </c>
      <c r="F168" s="242">
        <v>80.613</v>
      </c>
      <c r="G168" s="242">
        <v>161.226</v>
      </c>
      <c r="H168" s="242">
        <v>161.226</v>
      </c>
      <c r="I168" s="242">
        <v>80.613</v>
      </c>
      <c r="J168" s="84">
        <f t="shared" si="4"/>
        <v>100</v>
      </c>
      <c r="K168" s="84">
        <f t="shared" si="5"/>
        <v>50</v>
      </c>
    </row>
    <row r="169" spans="1:11" s="74" customFormat="1" ht="22.5" x14ac:dyDescent="0.2">
      <c r="A169" s="83"/>
      <c r="B169" s="92" t="s">
        <v>39</v>
      </c>
      <c r="C169" s="93" t="s">
        <v>570</v>
      </c>
      <c r="D169" s="242">
        <v>0</v>
      </c>
      <c r="E169" s="242">
        <v>5.2726000000000006</v>
      </c>
      <c r="F169" s="242">
        <v>0.48519999999999996</v>
      </c>
      <c r="G169" s="242">
        <v>4.6204000000000001</v>
      </c>
      <c r="H169" s="242">
        <v>4.0514799999999997</v>
      </c>
      <c r="I169" s="242">
        <v>0.24059999999999998</v>
      </c>
      <c r="J169" s="84">
        <f t="shared" si="4"/>
        <v>49.587798845836765</v>
      </c>
      <c r="K169" s="84">
        <f t="shared" si="5"/>
        <v>4.5632135948109083</v>
      </c>
    </row>
    <row r="170" spans="1:11" s="74" customFormat="1" ht="67.5" x14ac:dyDescent="0.2">
      <c r="A170" s="83"/>
      <c r="B170" s="92" t="s">
        <v>169</v>
      </c>
      <c r="C170" s="93" t="s">
        <v>688</v>
      </c>
      <c r="D170" s="242">
        <v>0</v>
      </c>
      <c r="E170" s="242">
        <v>8.4</v>
      </c>
      <c r="F170" s="242">
        <v>8.4</v>
      </c>
      <c r="G170" s="242">
        <v>8.4</v>
      </c>
      <c r="H170" s="242">
        <v>7.7558459999999991</v>
      </c>
      <c r="I170" s="242">
        <v>7.7558459999999991</v>
      </c>
      <c r="J170" s="84">
        <f t="shared" si="4"/>
        <v>92.331499999999991</v>
      </c>
      <c r="K170" s="84">
        <f t="shared" si="5"/>
        <v>92.331499999999991</v>
      </c>
    </row>
    <row r="171" spans="1:11" s="74" customFormat="1" ht="21" x14ac:dyDescent="0.2">
      <c r="A171" s="126" t="s">
        <v>72</v>
      </c>
      <c r="B171" s="129"/>
      <c r="C171" s="127" t="s">
        <v>689</v>
      </c>
      <c r="D171" s="258">
        <v>2730147.838</v>
      </c>
      <c r="E171" s="258">
        <v>2535910.0941999997</v>
      </c>
      <c r="F171" s="258">
        <v>740241.65009999997</v>
      </c>
      <c r="G171" s="258">
        <v>863768.72930000001</v>
      </c>
      <c r="H171" s="258">
        <v>788438.81941348</v>
      </c>
      <c r="I171" s="258">
        <v>739594.02221229998</v>
      </c>
      <c r="J171" s="128">
        <f t="shared" si="4"/>
        <v>99.912511287683898</v>
      </c>
      <c r="K171" s="128">
        <f t="shared" si="5"/>
        <v>29.164836084049689</v>
      </c>
    </row>
    <row r="172" spans="1:11" s="74" customFormat="1" ht="22.5" x14ac:dyDescent="0.2">
      <c r="A172" s="83"/>
      <c r="B172" s="92" t="s">
        <v>47</v>
      </c>
      <c r="C172" s="93" t="s">
        <v>690</v>
      </c>
      <c r="D172" s="242">
        <v>46231.983</v>
      </c>
      <c r="E172" s="242">
        <v>48737.309000000001</v>
      </c>
      <c r="F172" s="242">
        <v>23435.2824</v>
      </c>
      <c r="G172" s="242">
        <v>31856.117300000002</v>
      </c>
      <c r="H172" s="242">
        <v>28986.768382130002</v>
      </c>
      <c r="I172" s="242">
        <v>23142.152469820001</v>
      </c>
      <c r="J172" s="84">
        <f t="shared" si="4"/>
        <v>98.749193949632115</v>
      </c>
      <c r="K172" s="84">
        <f t="shared" si="5"/>
        <v>47.483443268933868</v>
      </c>
    </row>
    <row r="173" spans="1:11" s="74" customFormat="1" ht="22.5" x14ac:dyDescent="0.2">
      <c r="A173" s="83"/>
      <c r="B173" s="92" t="s">
        <v>50</v>
      </c>
      <c r="C173" s="93" t="s">
        <v>691</v>
      </c>
      <c r="D173" s="242">
        <v>2458374.531</v>
      </c>
      <c r="E173" s="242">
        <v>2262568.7769999998</v>
      </c>
      <c r="F173" s="242">
        <v>645800</v>
      </c>
      <c r="G173" s="242">
        <v>645800</v>
      </c>
      <c r="H173" s="242">
        <v>645800</v>
      </c>
      <c r="I173" s="242">
        <v>645800</v>
      </c>
      <c r="J173" s="84">
        <f t="shared" si="4"/>
        <v>100</v>
      </c>
      <c r="K173" s="84">
        <f t="shared" si="5"/>
        <v>28.542778746212676</v>
      </c>
    </row>
    <row r="174" spans="1:11" s="74" customFormat="1" ht="33.75" x14ac:dyDescent="0.2">
      <c r="A174" s="83"/>
      <c r="B174" s="92" t="s">
        <v>92</v>
      </c>
      <c r="C174" s="93" t="s">
        <v>692</v>
      </c>
      <c r="D174" s="242">
        <v>219.60599999999999</v>
      </c>
      <c r="E174" s="242">
        <v>219.60599999999999</v>
      </c>
      <c r="F174" s="242">
        <v>0</v>
      </c>
      <c r="G174" s="242">
        <v>0</v>
      </c>
      <c r="H174" s="242">
        <v>0</v>
      </c>
      <c r="I174" s="242">
        <v>0</v>
      </c>
      <c r="J174" s="84">
        <v>0</v>
      </c>
      <c r="K174" s="84">
        <f t="shared" si="5"/>
        <v>0</v>
      </c>
    </row>
    <row r="175" spans="1:11" s="74" customFormat="1" ht="33.75" x14ac:dyDescent="0.2">
      <c r="A175" s="92"/>
      <c r="B175" s="92" t="s">
        <v>46</v>
      </c>
      <c r="C175" s="93" t="s">
        <v>693</v>
      </c>
      <c r="D175" s="242">
        <v>56977.264999999999</v>
      </c>
      <c r="E175" s="242">
        <v>56977.264999999999</v>
      </c>
      <c r="F175" s="242">
        <v>28774.226600000002</v>
      </c>
      <c r="G175" s="242">
        <v>42655.119399999996</v>
      </c>
      <c r="H175" s="242">
        <v>42655.119344940002</v>
      </c>
      <c r="I175" s="242">
        <v>28774.226467820001</v>
      </c>
      <c r="J175" s="84">
        <f t="shared" si="4"/>
        <v>99.999999540630569</v>
      </c>
      <c r="K175" s="84">
        <f t="shared" si="5"/>
        <v>50.501241974004898</v>
      </c>
    </row>
    <row r="176" spans="1:11" s="74" customFormat="1" ht="45" x14ac:dyDescent="0.2">
      <c r="A176" s="83"/>
      <c r="B176" s="92" t="s">
        <v>55</v>
      </c>
      <c r="C176" s="93" t="s">
        <v>694</v>
      </c>
      <c r="D176" s="242">
        <v>4305.9790000000003</v>
      </c>
      <c r="E176" s="242">
        <v>4305.9790000000003</v>
      </c>
      <c r="F176" s="242">
        <v>1327.4965</v>
      </c>
      <c r="G176" s="242">
        <v>3651.1652000000004</v>
      </c>
      <c r="H176" s="242">
        <v>3602.5099906999999</v>
      </c>
      <c r="I176" s="242">
        <v>1327.4964756100001</v>
      </c>
      <c r="J176" s="84">
        <f t="shared" si="4"/>
        <v>99.99999816270703</v>
      </c>
      <c r="K176" s="84">
        <f t="shared" si="5"/>
        <v>30.829144211107391</v>
      </c>
    </row>
    <row r="177" spans="1:11" s="75" customFormat="1" ht="22.5" x14ac:dyDescent="0.2">
      <c r="A177" s="83"/>
      <c r="B177" s="92" t="s">
        <v>120</v>
      </c>
      <c r="C177" s="93" t="s">
        <v>695</v>
      </c>
      <c r="D177" s="242">
        <v>452.32299999999998</v>
      </c>
      <c r="E177" s="242">
        <v>452.32299999999998</v>
      </c>
      <c r="F177" s="242">
        <v>135.697</v>
      </c>
      <c r="G177" s="242">
        <v>135.697</v>
      </c>
      <c r="H177" s="242">
        <v>135.697</v>
      </c>
      <c r="I177" s="242">
        <v>135.697</v>
      </c>
      <c r="J177" s="84">
        <f t="shared" ref="J177:J198" si="7">I177/F177*100</f>
        <v>100</v>
      </c>
      <c r="K177" s="84">
        <f t="shared" si="5"/>
        <v>30.000022108095326</v>
      </c>
    </row>
    <row r="178" spans="1:11" s="74" customFormat="1" ht="33.75" x14ac:dyDescent="0.2">
      <c r="A178" s="83"/>
      <c r="B178" s="92" t="s">
        <v>119</v>
      </c>
      <c r="C178" s="93" t="s">
        <v>696</v>
      </c>
      <c r="D178" s="242">
        <v>104854.47199999999</v>
      </c>
      <c r="E178" s="242">
        <v>101566.796</v>
      </c>
      <c r="F178" s="242">
        <v>12674.872499999999</v>
      </c>
      <c r="G178" s="242">
        <v>85632.726999999999</v>
      </c>
      <c r="H178" s="242">
        <v>14015.573924509999</v>
      </c>
      <c r="I178" s="242">
        <v>12640.38876774</v>
      </c>
      <c r="J178" s="84">
        <f t="shared" si="7"/>
        <v>99.727936259240479</v>
      </c>
      <c r="K178" s="84">
        <f t="shared" si="5"/>
        <v>12.445394819523498</v>
      </c>
    </row>
    <row r="179" spans="1:11" s="74" customFormat="1" ht="22.5" x14ac:dyDescent="0.2">
      <c r="A179" s="83"/>
      <c r="B179" s="92" t="s">
        <v>117</v>
      </c>
      <c r="C179" s="93" t="s">
        <v>697</v>
      </c>
      <c r="D179" s="242">
        <v>19243.468000000001</v>
      </c>
      <c r="E179" s="242">
        <v>19363.954000000002</v>
      </c>
      <c r="F179" s="242">
        <v>9821.3683000000001</v>
      </c>
      <c r="G179" s="242">
        <v>17361.842000000001</v>
      </c>
      <c r="H179" s="242">
        <v>17184.626560019999</v>
      </c>
      <c r="I179" s="242">
        <v>9786.0335476799992</v>
      </c>
      <c r="J179" s="84">
        <f t="shared" si="7"/>
        <v>99.640225768541839</v>
      </c>
      <c r="K179" s="84">
        <f t="shared" si="5"/>
        <v>50.537372417224283</v>
      </c>
    </row>
    <row r="180" spans="1:11" s="74" customFormat="1" ht="12" x14ac:dyDescent="0.2">
      <c r="A180" s="83"/>
      <c r="B180" s="92" t="s">
        <v>116</v>
      </c>
      <c r="C180" s="93" t="s">
        <v>698</v>
      </c>
      <c r="D180" s="242">
        <v>39488.211000000003</v>
      </c>
      <c r="E180" s="242">
        <v>39520.862000000001</v>
      </c>
      <c r="F180" s="242">
        <v>17191.635300000002</v>
      </c>
      <c r="G180" s="242">
        <v>34478.838200000006</v>
      </c>
      <c r="H180" s="242">
        <v>33865.795511179997</v>
      </c>
      <c r="I180" s="242">
        <v>16912.79456414</v>
      </c>
      <c r="J180" s="84">
        <f t="shared" si="7"/>
        <v>98.378044141850765</v>
      </c>
      <c r="K180" s="84">
        <f t="shared" si="5"/>
        <v>42.79459937928479</v>
      </c>
    </row>
    <row r="181" spans="1:11" s="74" customFormat="1" ht="33.75" x14ac:dyDescent="0.2">
      <c r="A181" s="83"/>
      <c r="B181" s="92" t="s">
        <v>80</v>
      </c>
      <c r="C181" s="93" t="s">
        <v>630</v>
      </c>
      <c r="D181" s="242">
        <v>0</v>
      </c>
      <c r="E181" s="242">
        <v>2113.5149999999999</v>
      </c>
      <c r="F181" s="242">
        <v>1034.9612</v>
      </c>
      <c r="G181" s="242">
        <v>2113.5149999999999</v>
      </c>
      <c r="H181" s="242">
        <v>2113.5149999999999</v>
      </c>
      <c r="I181" s="242">
        <v>1034.9611994900001</v>
      </c>
      <c r="J181" s="84">
        <f t="shared" si="7"/>
        <v>99.99999995072281</v>
      </c>
      <c r="K181" s="84">
        <f t="shared" si="5"/>
        <v>48.968717964622925</v>
      </c>
    </row>
    <row r="182" spans="1:11" s="74" customFormat="1" ht="22.5" x14ac:dyDescent="0.2">
      <c r="A182" s="83"/>
      <c r="B182" s="92" t="s">
        <v>39</v>
      </c>
      <c r="C182" s="93" t="s">
        <v>570</v>
      </c>
      <c r="D182" s="242">
        <v>0</v>
      </c>
      <c r="E182" s="242">
        <v>83.708199999999991</v>
      </c>
      <c r="F182" s="242">
        <v>46.110300000000002</v>
      </c>
      <c r="G182" s="242">
        <v>83.708199999999991</v>
      </c>
      <c r="H182" s="242">
        <v>79.213700000000003</v>
      </c>
      <c r="I182" s="242">
        <v>40.271720000000002</v>
      </c>
      <c r="J182" s="84">
        <f t="shared" si="7"/>
        <v>87.337796544372949</v>
      </c>
      <c r="K182" s="84">
        <f t="shared" si="5"/>
        <v>48.109647561409766</v>
      </c>
    </row>
    <row r="183" spans="1:11" s="74" customFormat="1" ht="21" x14ac:dyDescent="0.2">
      <c r="A183" s="126" t="s">
        <v>71</v>
      </c>
      <c r="B183" s="129"/>
      <c r="C183" s="127" t="s">
        <v>699</v>
      </c>
      <c r="D183" s="258">
        <v>817691.36600000004</v>
      </c>
      <c r="E183" s="258">
        <v>813338.69709999999</v>
      </c>
      <c r="F183" s="258">
        <v>367497.3983</v>
      </c>
      <c r="G183" s="258">
        <v>480160.6103</v>
      </c>
      <c r="H183" s="258">
        <v>477992.32151839999</v>
      </c>
      <c r="I183" s="258">
        <v>367384.12526217999</v>
      </c>
      <c r="J183" s="128">
        <f t="shared" si="7"/>
        <v>99.969177186466084</v>
      </c>
      <c r="K183" s="128">
        <f t="shared" si="5"/>
        <v>45.169881449401899</v>
      </c>
    </row>
    <row r="184" spans="1:11" s="74" customFormat="1" ht="33.75" x14ac:dyDescent="0.2">
      <c r="A184" s="83"/>
      <c r="B184" s="92" t="s">
        <v>47</v>
      </c>
      <c r="C184" s="93" t="s">
        <v>700</v>
      </c>
      <c r="D184" s="242">
        <v>5099.924</v>
      </c>
      <c r="E184" s="242">
        <v>5864.9120000000003</v>
      </c>
      <c r="F184" s="242">
        <v>3199.3373999999999</v>
      </c>
      <c r="G184" s="242">
        <v>4746.0694000000003</v>
      </c>
      <c r="H184" s="242">
        <v>3844.3446736400001</v>
      </c>
      <c r="I184" s="242">
        <v>3106.3386029900003</v>
      </c>
      <c r="J184" s="84">
        <f t="shared" si="7"/>
        <v>97.093185701201762</v>
      </c>
      <c r="K184" s="84">
        <f t="shared" si="5"/>
        <v>52.964794748668012</v>
      </c>
    </row>
    <row r="185" spans="1:11" s="74" customFormat="1" ht="22.5" x14ac:dyDescent="0.2">
      <c r="A185" s="83"/>
      <c r="B185" s="92" t="s">
        <v>50</v>
      </c>
      <c r="C185" s="93" t="s">
        <v>918</v>
      </c>
      <c r="D185" s="242">
        <v>326.49200000000002</v>
      </c>
      <c r="E185" s="242">
        <v>375.46499999999997</v>
      </c>
      <c r="F185" s="242">
        <v>37.947600000000001</v>
      </c>
      <c r="G185" s="242">
        <v>126.492</v>
      </c>
      <c r="H185" s="242">
        <v>126.492</v>
      </c>
      <c r="I185" s="242">
        <v>37.947600000000001</v>
      </c>
      <c r="J185" s="84">
        <f t="shared" si="7"/>
        <v>100</v>
      </c>
      <c r="K185" s="84">
        <f t="shared" si="5"/>
        <v>10.106827533858018</v>
      </c>
    </row>
    <row r="186" spans="1:11" s="74" customFormat="1" ht="22.5" x14ac:dyDescent="0.2">
      <c r="A186" s="83"/>
      <c r="B186" s="92" t="s">
        <v>98</v>
      </c>
      <c r="C186" s="93" t="s">
        <v>917</v>
      </c>
      <c r="D186" s="242">
        <v>0</v>
      </c>
      <c r="E186" s="242">
        <v>300</v>
      </c>
      <c r="F186" s="242">
        <v>90</v>
      </c>
      <c r="G186" s="242">
        <v>90</v>
      </c>
      <c r="H186" s="242">
        <v>90</v>
      </c>
      <c r="I186" s="242">
        <v>90</v>
      </c>
      <c r="J186" s="84">
        <f t="shared" si="7"/>
        <v>100</v>
      </c>
      <c r="K186" s="84">
        <f t="shared" si="5"/>
        <v>30</v>
      </c>
    </row>
    <row r="187" spans="1:11" s="74" customFormat="1" ht="22.5" x14ac:dyDescent="0.2">
      <c r="A187" s="83"/>
      <c r="B187" s="92" t="s">
        <v>125</v>
      </c>
      <c r="C187" s="93" t="s">
        <v>701</v>
      </c>
      <c r="D187" s="242">
        <v>10820.491</v>
      </c>
      <c r="E187" s="242">
        <v>0</v>
      </c>
      <c r="F187" s="242">
        <v>0</v>
      </c>
      <c r="G187" s="242">
        <v>0</v>
      </c>
      <c r="H187" s="242">
        <v>0</v>
      </c>
      <c r="I187" s="242">
        <v>0</v>
      </c>
      <c r="J187" s="84">
        <v>0</v>
      </c>
      <c r="K187" s="84">
        <v>0</v>
      </c>
    </row>
    <row r="188" spans="1:11" s="75" customFormat="1" ht="33.75" x14ac:dyDescent="0.2">
      <c r="A188" s="92"/>
      <c r="B188" s="92" t="s">
        <v>80</v>
      </c>
      <c r="C188" s="93" t="s">
        <v>595</v>
      </c>
      <c r="D188" s="242">
        <v>0</v>
      </c>
      <c r="E188" s="242">
        <v>3277.4859999999999</v>
      </c>
      <c r="F188" s="242">
        <v>1638.7429999999999</v>
      </c>
      <c r="G188" s="242">
        <v>3277.4859999999999</v>
      </c>
      <c r="H188" s="242">
        <v>3277.4855600000001</v>
      </c>
      <c r="I188" s="242">
        <v>1638.74278</v>
      </c>
      <c r="J188" s="84">
        <f t="shared" si="7"/>
        <v>99.99998657507615</v>
      </c>
      <c r="K188" s="84">
        <f t="shared" si="5"/>
        <v>49.999993287538075</v>
      </c>
    </row>
    <row r="189" spans="1:11" s="74" customFormat="1" ht="22.5" x14ac:dyDescent="0.2">
      <c r="A189" s="83"/>
      <c r="B189" s="92" t="s">
        <v>39</v>
      </c>
      <c r="C189" s="93" t="s">
        <v>570</v>
      </c>
      <c r="D189" s="242">
        <v>0</v>
      </c>
      <c r="E189" s="242">
        <v>4.0670999999999999</v>
      </c>
      <c r="F189" s="242">
        <v>0.21990000000000001</v>
      </c>
      <c r="G189" s="242">
        <v>4.0670999999999999</v>
      </c>
      <c r="H189" s="242">
        <v>4.0670399999999995</v>
      </c>
      <c r="I189" s="242">
        <v>0.21984000000000001</v>
      </c>
      <c r="J189" s="84">
        <f t="shared" si="7"/>
        <v>99.972714870395635</v>
      </c>
      <c r="K189" s="84">
        <f t="shared" si="5"/>
        <v>5.4053256620196217</v>
      </c>
    </row>
    <row r="190" spans="1:11" s="74" customFormat="1" ht="67.5" x14ac:dyDescent="0.2">
      <c r="A190" s="83"/>
      <c r="B190" s="92" t="s">
        <v>169</v>
      </c>
      <c r="C190" s="93" t="s">
        <v>608</v>
      </c>
      <c r="D190" s="242">
        <v>0</v>
      </c>
      <c r="E190" s="242">
        <v>8.4</v>
      </c>
      <c r="F190" s="242">
        <v>7.6985000000000001</v>
      </c>
      <c r="G190" s="242">
        <v>7.6985000000000001</v>
      </c>
      <c r="H190" s="242">
        <v>7.6984589999999997</v>
      </c>
      <c r="I190" s="242">
        <v>7.6984589999999997</v>
      </c>
      <c r="J190" s="84">
        <f t="shared" si="7"/>
        <v>99.999467428719882</v>
      </c>
      <c r="K190" s="84">
        <f t="shared" si="5"/>
        <v>91.648321428571421</v>
      </c>
    </row>
    <row r="191" spans="1:11" s="74" customFormat="1" ht="22.5" x14ac:dyDescent="0.2">
      <c r="A191" s="83"/>
      <c r="B191" s="92" t="s">
        <v>124</v>
      </c>
      <c r="C191" s="93" t="s">
        <v>702</v>
      </c>
      <c r="D191" s="242">
        <v>588350.88500000001</v>
      </c>
      <c r="E191" s="242">
        <v>591421.03399999999</v>
      </c>
      <c r="F191" s="242">
        <v>287320.50880000001</v>
      </c>
      <c r="G191" s="242">
        <v>315363.40210000001</v>
      </c>
      <c r="H191" s="242">
        <v>314275.44535255001</v>
      </c>
      <c r="I191" s="242">
        <v>287304.72040466999</v>
      </c>
      <c r="J191" s="84">
        <f t="shared" si="7"/>
        <v>99.994504953580943</v>
      </c>
      <c r="K191" s="84">
        <f t="shared" si="5"/>
        <v>48.578711930741036</v>
      </c>
    </row>
    <row r="192" spans="1:11" s="74" customFormat="1" ht="12" x14ac:dyDescent="0.2">
      <c r="A192" s="83"/>
      <c r="B192" s="92" t="s">
        <v>123</v>
      </c>
      <c r="C192" s="93" t="s">
        <v>703</v>
      </c>
      <c r="D192" s="242">
        <v>209832.103</v>
      </c>
      <c r="E192" s="242">
        <v>208825.86199999999</v>
      </c>
      <c r="F192" s="242">
        <v>74286.199599999993</v>
      </c>
      <c r="G192" s="242">
        <v>153752.33290000001</v>
      </c>
      <c r="H192" s="242">
        <v>153576.60868973</v>
      </c>
      <c r="I192" s="242">
        <v>74284.756737350006</v>
      </c>
      <c r="J192" s="84">
        <f t="shared" si="7"/>
        <v>99.998057697583462</v>
      </c>
      <c r="K192" s="84">
        <f t="shared" si="5"/>
        <v>35.572584748794192</v>
      </c>
    </row>
    <row r="193" spans="1:11" s="74" customFormat="1" ht="33.75" x14ac:dyDescent="0.2">
      <c r="A193" s="83"/>
      <c r="B193" s="92" t="s">
        <v>76</v>
      </c>
      <c r="C193" s="93" t="s">
        <v>704</v>
      </c>
      <c r="D193" s="242">
        <v>2154.8719999999998</v>
      </c>
      <c r="E193" s="242">
        <v>2154.8719999999998</v>
      </c>
      <c r="F193" s="242">
        <v>629.32619999999997</v>
      </c>
      <c r="G193" s="242">
        <v>1829.5143</v>
      </c>
      <c r="H193" s="242">
        <v>1826.6317443200001</v>
      </c>
      <c r="I193" s="242">
        <v>626.28363631000002</v>
      </c>
      <c r="J193" s="84">
        <f t="shared" si="7"/>
        <v>99.516536306608572</v>
      </c>
      <c r="K193" s="84">
        <f t="shared" si="5"/>
        <v>29.0636119597823</v>
      </c>
    </row>
    <row r="194" spans="1:11" s="74" customFormat="1" ht="22.5" x14ac:dyDescent="0.2">
      <c r="A194" s="83"/>
      <c r="B194" s="92" t="s">
        <v>171</v>
      </c>
      <c r="C194" s="93" t="s">
        <v>705</v>
      </c>
      <c r="D194" s="242">
        <v>1064.1120000000001</v>
      </c>
      <c r="E194" s="242">
        <v>1064.1120000000001</v>
      </c>
      <c r="F194" s="242">
        <v>260.6121</v>
      </c>
      <c r="G194" s="242">
        <v>921.06100000000004</v>
      </c>
      <c r="H194" s="242">
        <v>921.06099916000005</v>
      </c>
      <c r="I194" s="242">
        <v>260.6121</v>
      </c>
      <c r="J194" s="84">
        <f t="shared" si="7"/>
        <v>100</v>
      </c>
      <c r="K194" s="84">
        <f t="shared" si="5"/>
        <v>24.491040416798228</v>
      </c>
    </row>
    <row r="195" spans="1:11" s="75" customFormat="1" ht="33.75" x14ac:dyDescent="0.2">
      <c r="A195" s="83"/>
      <c r="B195" s="92" t="s">
        <v>68</v>
      </c>
      <c r="C195" s="93" t="s">
        <v>706</v>
      </c>
      <c r="D195" s="242">
        <v>42.487000000000002</v>
      </c>
      <c r="E195" s="242">
        <v>42.487000000000002</v>
      </c>
      <c r="F195" s="242">
        <v>26.805199999999999</v>
      </c>
      <c r="G195" s="242">
        <v>42.487000000000002</v>
      </c>
      <c r="H195" s="242">
        <v>42.487000000000002</v>
      </c>
      <c r="I195" s="242">
        <v>26.805101860000001</v>
      </c>
      <c r="J195" s="84">
        <f t="shared" si="7"/>
        <v>99.999633877008947</v>
      </c>
      <c r="K195" s="84">
        <f t="shared" si="5"/>
        <v>63.090126062089581</v>
      </c>
    </row>
    <row r="196" spans="1:11" s="74" customFormat="1" ht="21" x14ac:dyDescent="0.2">
      <c r="A196" s="126" t="s">
        <v>70</v>
      </c>
      <c r="B196" s="129"/>
      <c r="C196" s="127" t="s">
        <v>707</v>
      </c>
      <c r="D196" s="258">
        <v>887631.27500000002</v>
      </c>
      <c r="E196" s="258">
        <v>918699.65060000005</v>
      </c>
      <c r="F196" s="258">
        <v>486417.1654</v>
      </c>
      <c r="G196" s="258">
        <v>741674.14350000001</v>
      </c>
      <c r="H196" s="258">
        <v>651702.63295690005</v>
      </c>
      <c r="I196" s="258">
        <v>485416.33762165997</v>
      </c>
      <c r="J196" s="128">
        <f t="shared" si="7"/>
        <v>99.794244971285707</v>
      </c>
      <c r="K196" s="128">
        <f t="shared" si="5"/>
        <v>52.837326900542081</v>
      </c>
    </row>
    <row r="197" spans="1:11" s="74" customFormat="1" ht="33.75" x14ac:dyDescent="0.2">
      <c r="A197" s="83"/>
      <c r="B197" s="92" t="s">
        <v>47</v>
      </c>
      <c r="C197" s="93" t="s">
        <v>708</v>
      </c>
      <c r="D197" s="242">
        <v>10827.65</v>
      </c>
      <c r="E197" s="242">
        <v>11099.977999999999</v>
      </c>
      <c r="F197" s="242">
        <v>6081.1714000000002</v>
      </c>
      <c r="G197" s="242">
        <v>7575.2439999999997</v>
      </c>
      <c r="H197" s="242">
        <v>6108.2912422599993</v>
      </c>
      <c r="I197" s="242">
        <v>5127.2661767899999</v>
      </c>
      <c r="J197" s="84">
        <f t="shared" si="7"/>
        <v>84.313791530197619</v>
      </c>
      <c r="K197" s="84">
        <f t="shared" si="5"/>
        <v>46.191678729363247</v>
      </c>
    </row>
    <row r="198" spans="1:11" s="74" customFormat="1" ht="22.5" x14ac:dyDescent="0.2">
      <c r="A198" s="83"/>
      <c r="B198" s="92" t="s">
        <v>94</v>
      </c>
      <c r="C198" s="93" t="s">
        <v>709</v>
      </c>
      <c r="D198" s="242">
        <v>48549.502999999997</v>
      </c>
      <c r="E198" s="242">
        <v>43549.502999999997</v>
      </c>
      <c r="F198" s="242">
        <v>22836.867999999999</v>
      </c>
      <c r="G198" s="242">
        <v>43549.502999999997</v>
      </c>
      <c r="H198" s="242">
        <v>43547.077434639999</v>
      </c>
      <c r="I198" s="242">
        <v>22806.42204487</v>
      </c>
      <c r="J198" s="84">
        <f t="shared" si="7"/>
        <v>99.866680688744196</v>
      </c>
      <c r="K198" s="84">
        <f t="shared" si="5"/>
        <v>52.36896054788501</v>
      </c>
    </row>
    <row r="199" spans="1:11" s="74" customFormat="1" ht="78.75" x14ac:dyDescent="0.2">
      <c r="A199" s="83"/>
      <c r="B199" s="92" t="s">
        <v>93</v>
      </c>
      <c r="C199" s="93" t="s">
        <v>710</v>
      </c>
      <c r="D199" s="242">
        <v>50000</v>
      </c>
      <c r="E199" s="242">
        <v>50000</v>
      </c>
      <c r="F199" s="242">
        <v>0</v>
      </c>
      <c r="G199" s="242">
        <v>50000</v>
      </c>
      <c r="H199" s="242">
        <v>0</v>
      </c>
      <c r="I199" s="242">
        <v>0</v>
      </c>
      <c r="J199" s="84">
        <v>0</v>
      </c>
      <c r="K199" s="84">
        <f t="shared" si="5"/>
        <v>0</v>
      </c>
    </row>
    <row r="200" spans="1:11" s="74" customFormat="1" ht="12" x14ac:dyDescent="0.2">
      <c r="A200" s="83"/>
      <c r="B200" s="92" t="s">
        <v>55</v>
      </c>
      <c r="C200" s="93" t="s">
        <v>711</v>
      </c>
      <c r="D200" s="242">
        <v>6418.4390000000003</v>
      </c>
      <c r="E200" s="242">
        <v>6418.4390000000003</v>
      </c>
      <c r="F200" s="242">
        <v>2200</v>
      </c>
      <c r="G200" s="242">
        <v>2200</v>
      </c>
      <c r="H200" s="242">
        <v>2200</v>
      </c>
      <c r="I200" s="242">
        <v>2200</v>
      </c>
      <c r="J200" s="84">
        <f t="shared" ref="J200:J263" si="8">I200/F200*100</f>
        <v>100</v>
      </c>
      <c r="K200" s="84">
        <f t="shared" si="5"/>
        <v>34.276246919227553</v>
      </c>
    </row>
    <row r="201" spans="1:11" s="74" customFormat="1" ht="33.75" x14ac:dyDescent="0.2">
      <c r="A201" s="83"/>
      <c r="B201" s="92" t="s">
        <v>42</v>
      </c>
      <c r="C201" s="93" t="s">
        <v>712</v>
      </c>
      <c r="D201" s="242">
        <v>64411.983999999997</v>
      </c>
      <c r="E201" s="242">
        <v>64411.983999999997</v>
      </c>
      <c r="F201" s="242">
        <v>36654.284</v>
      </c>
      <c r="G201" s="242">
        <v>36654.284</v>
      </c>
      <c r="H201" s="242">
        <v>36654.284</v>
      </c>
      <c r="I201" s="242">
        <v>36654.284</v>
      </c>
      <c r="J201" s="84">
        <f t="shared" si="8"/>
        <v>100</v>
      </c>
      <c r="K201" s="84">
        <f t="shared" ref="K201:K264" si="9">I201/E201*100</f>
        <v>56.906000597652763</v>
      </c>
    </row>
    <row r="202" spans="1:11" s="74" customFormat="1" ht="45" x14ac:dyDescent="0.2">
      <c r="A202" s="92"/>
      <c r="B202" s="92" t="s">
        <v>103</v>
      </c>
      <c r="C202" s="93" t="s">
        <v>713</v>
      </c>
      <c r="D202" s="242">
        <v>66708.067999999999</v>
      </c>
      <c r="E202" s="242">
        <v>66708.067999999999</v>
      </c>
      <c r="F202" s="242">
        <v>55293.014999999999</v>
      </c>
      <c r="G202" s="242">
        <v>66708.067999999999</v>
      </c>
      <c r="H202" s="242">
        <v>55293.014999999999</v>
      </c>
      <c r="I202" s="242">
        <v>55293.014999999999</v>
      </c>
      <c r="J202" s="84">
        <f t="shared" si="8"/>
        <v>100</v>
      </c>
      <c r="K202" s="84">
        <f t="shared" si="9"/>
        <v>82.888047364825496</v>
      </c>
    </row>
    <row r="203" spans="1:11" s="74" customFormat="1" ht="33.75" x14ac:dyDescent="0.2">
      <c r="A203" s="83"/>
      <c r="B203" s="92" t="s">
        <v>85</v>
      </c>
      <c r="C203" s="93" t="s">
        <v>714</v>
      </c>
      <c r="D203" s="242">
        <v>44242.627</v>
      </c>
      <c r="E203" s="242">
        <v>49242.627</v>
      </c>
      <c r="F203" s="242">
        <v>37035.671999999999</v>
      </c>
      <c r="G203" s="242">
        <v>49242.627</v>
      </c>
      <c r="H203" s="242">
        <v>49242.627</v>
      </c>
      <c r="I203" s="242">
        <v>37035.671999999999</v>
      </c>
      <c r="J203" s="84">
        <f t="shared" si="8"/>
        <v>100</v>
      </c>
      <c r="K203" s="84">
        <f t="shared" si="9"/>
        <v>75.210593455950274</v>
      </c>
    </row>
    <row r="204" spans="1:11" s="74" customFormat="1" ht="22.5" x14ac:dyDescent="0.2">
      <c r="A204" s="83"/>
      <c r="B204" s="92" t="s">
        <v>84</v>
      </c>
      <c r="C204" s="93" t="s">
        <v>715</v>
      </c>
      <c r="D204" s="242">
        <v>32114.833999999999</v>
      </c>
      <c r="E204" s="242">
        <v>32114.833999999999</v>
      </c>
      <c r="F204" s="242">
        <v>13569.984</v>
      </c>
      <c r="G204" s="242">
        <v>30069.483</v>
      </c>
      <c r="H204" s="242">
        <v>29658.614000000001</v>
      </c>
      <c r="I204" s="242">
        <v>13569.891</v>
      </c>
      <c r="J204" s="84">
        <f t="shared" si="8"/>
        <v>99.999314663893486</v>
      </c>
      <c r="K204" s="84">
        <f t="shared" si="9"/>
        <v>42.25427726015959</v>
      </c>
    </row>
    <row r="205" spans="1:11" s="74" customFormat="1" ht="22.5" x14ac:dyDescent="0.2">
      <c r="A205" s="83"/>
      <c r="B205" s="92" t="s">
        <v>173</v>
      </c>
      <c r="C205" s="93" t="s">
        <v>716</v>
      </c>
      <c r="D205" s="242">
        <v>13889.8</v>
      </c>
      <c r="E205" s="242">
        <v>13889.8</v>
      </c>
      <c r="F205" s="242">
        <v>10436.855</v>
      </c>
      <c r="G205" s="242">
        <v>13889.8</v>
      </c>
      <c r="H205" s="242">
        <v>10436.855</v>
      </c>
      <c r="I205" s="242">
        <v>10436.855</v>
      </c>
      <c r="J205" s="84">
        <f t="shared" si="8"/>
        <v>100</v>
      </c>
      <c r="K205" s="84">
        <f t="shared" si="9"/>
        <v>75.140426788002713</v>
      </c>
    </row>
    <row r="206" spans="1:11" s="74" customFormat="1" ht="22.5" x14ac:dyDescent="0.2">
      <c r="A206" s="83"/>
      <c r="B206" s="92" t="s">
        <v>83</v>
      </c>
      <c r="C206" s="93" t="s">
        <v>717</v>
      </c>
      <c r="D206" s="242">
        <v>0</v>
      </c>
      <c r="E206" s="242">
        <v>315.38290000000001</v>
      </c>
      <c r="F206" s="242">
        <v>0</v>
      </c>
      <c r="G206" s="242">
        <v>315.38290000000001</v>
      </c>
      <c r="H206" s="242">
        <v>0</v>
      </c>
      <c r="I206" s="242">
        <v>0</v>
      </c>
      <c r="J206" s="84">
        <v>0</v>
      </c>
      <c r="K206" s="84">
        <f t="shared" si="9"/>
        <v>0</v>
      </c>
    </row>
    <row r="207" spans="1:11" s="74" customFormat="1" ht="22.5" x14ac:dyDescent="0.2">
      <c r="A207" s="83"/>
      <c r="B207" s="92" t="s">
        <v>98</v>
      </c>
      <c r="C207" s="93" t="s">
        <v>919</v>
      </c>
      <c r="D207" s="242">
        <v>0</v>
      </c>
      <c r="E207" s="242">
        <v>3</v>
      </c>
      <c r="F207" s="242">
        <v>3</v>
      </c>
      <c r="G207" s="242">
        <v>3</v>
      </c>
      <c r="H207" s="242">
        <v>3</v>
      </c>
      <c r="I207" s="242">
        <v>3</v>
      </c>
      <c r="J207" s="84">
        <f t="shared" si="8"/>
        <v>100</v>
      </c>
      <c r="K207" s="84">
        <f t="shared" si="9"/>
        <v>100</v>
      </c>
    </row>
    <row r="208" spans="1:11" s="74" customFormat="1" ht="33.75" x14ac:dyDescent="0.2">
      <c r="A208" s="83"/>
      <c r="B208" s="92" t="s">
        <v>81</v>
      </c>
      <c r="C208" s="93" t="s">
        <v>656</v>
      </c>
      <c r="D208" s="242">
        <v>55000</v>
      </c>
      <c r="E208" s="242">
        <v>55000</v>
      </c>
      <c r="F208" s="242">
        <v>29842.51</v>
      </c>
      <c r="G208" s="242">
        <v>55000</v>
      </c>
      <c r="H208" s="242">
        <v>38053.4</v>
      </c>
      <c r="I208" s="242">
        <v>29842.508999999998</v>
      </c>
      <c r="J208" s="84">
        <f t="shared" si="8"/>
        <v>99.999996649075428</v>
      </c>
      <c r="K208" s="84">
        <f t="shared" si="9"/>
        <v>54.25910727272727</v>
      </c>
    </row>
    <row r="209" spans="1:11" s="75" customFormat="1" ht="33.75" x14ac:dyDescent="0.2">
      <c r="A209" s="83"/>
      <c r="B209" s="92" t="s">
        <v>80</v>
      </c>
      <c r="C209" s="93" t="s">
        <v>595</v>
      </c>
      <c r="D209" s="242">
        <v>0</v>
      </c>
      <c r="E209" s="242">
        <v>77.683000000000007</v>
      </c>
      <c r="F209" s="242">
        <v>34.25</v>
      </c>
      <c r="G209" s="242">
        <v>77.683000000000007</v>
      </c>
      <c r="H209" s="242">
        <v>77.683000000000007</v>
      </c>
      <c r="I209" s="242">
        <v>34.25</v>
      </c>
      <c r="J209" s="84">
        <f t="shared" si="8"/>
        <v>100</v>
      </c>
      <c r="K209" s="84">
        <f t="shared" si="9"/>
        <v>44.08944041810949</v>
      </c>
    </row>
    <row r="210" spans="1:11" s="74" customFormat="1" ht="56.25" x14ac:dyDescent="0.2">
      <c r="A210" s="83"/>
      <c r="B210" s="92" t="s">
        <v>79</v>
      </c>
      <c r="C210" s="93" t="s">
        <v>718</v>
      </c>
      <c r="D210" s="242">
        <v>0</v>
      </c>
      <c r="E210" s="242">
        <v>50000</v>
      </c>
      <c r="F210" s="242">
        <v>50000</v>
      </c>
      <c r="G210" s="242">
        <v>50000</v>
      </c>
      <c r="H210" s="242">
        <v>50000</v>
      </c>
      <c r="I210" s="242">
        <v>50000</v>
      </c>
      <c r="J210" s="84">
        <f t="shared" si="8"/>
        <v>100</v>
      </c>
      <c r="K210" s="84">
        <f t="shared" si="9"/>
        <v>100</v>
      </c>
    </row>
    <row r="211" spans="1:11" s="74" customFormat="1" ht="22.5" x14ac:dyDescent="0.2">
      <c r="A211" s="83"/>
      <c r="B211" s="92" t="s">
        <v>39</v>
      </c>
      <c r="C211" s="93" t="s">
        <v>570</v>
      </c>
      <c r="D211" s="242">
        <v>0</v>
      </c>
      <c r="E211" s="242">
        <v>7.8296999999999999</v>
      </c>
      <c r="F211" s="242">
        <v>3.2229999999999999</v>
      </c>
      <c r="G211" s="242">
        <v>7.7816000000000001</v>
      </c>
      <c r="H211" s="242">
        <v>6.28728</v>
      </c>
      <c r="I211" s="242">
        <v>2.7854000000000001</v>
      </c>
      <c r="J211" s="84">
        <f t="shared" si="8"/>
        <v>86.422587651256606</v>
      </c>
      <c r="K211" s="84">
        <f t="shared" si="9"/>
        <v>35.574798523570514</v>
      </c>
    </row>
    <row r="212" spans="1:11" s="75" customFormat="1" ht="67.5" x14ac:dyDescent="0.2">
      <c r="A212" s="83"/>
      <c r="B212" s="92" t="s">
        <v>169</v>
      </c>
      <c r="C212" s="93" t="s">
        <v>608</v>
      </c>
      <c r="D212" s="242">
        <v>0</v>
      </c>
      <c r="E212" s="242">
        <v>15.945</v>
      </c>
      <c r="F212" s="242">
        <v>15.945</v>
      </c>
      <c r="G212" s="242">
        <v>15.945</v>
      </c>
      <c r="H212" s="242">
        <v>0</v>
      </c>
      <c r="I212" s="242">
        <v>0</v>
      </c>
      <c r="J212" s="84">
        <f t="shared" si="8"/>
        <v>0</v>
      </c>
      <c r="K212" s="84">
        <f t="shared" si="9"/>
        <v>0</v>
      </c>
    </row>
    <row r="213" spans="1:11" s="74" customFormat="1" ht="12" x14ac:dyDescent="0.2">
      <c r="A213" s="83"/>
      <c r="B213" s="92" t="s">
        <v>152</v>
      </c>
      <c r="C213" s="93" t="s">
        <v>719</v>
      </c>
      <c r="D213" s="242">
        <v>7678.2250000000004</v>
      </c>
      <c r="E213" s="242">
        <v>7405.8969999999999</v>
      </c>
      <c r="F213" s="242">
        <v>0</v>
      </c>
      <c r="G213" s="242">
        <v>7405.8969999999999</v>
      </c>
      <c r="H213" s="242">
        <v>7405.8969999999999</v>
      </c>
      <c r="I213" s="242">
        <v>0</v>
      </c>
      <c r="J213" s="84">
        <v>0</v>
      </c>
      <c r="K213" s="84">
        <f t="shared" si="9"/>
        <v>0</v>
      </c>
    </row>
    <row r="214" spans="1:11" s="74" customFormat="1" ht="67.5" x14ac:dyDescent="0.2">
      <c r="A214" s="83"/>
      <c r="B214" s="92" t="s">
        <v>78</v>
      </c>
      <c r="C214" s="93" t="s">
        <v>720</v>
      </c>
      <c r="D214" s="242">
        <v>68038.245999999999</v>
      </c>
      <c r="E214" s="242">
        <v>68038.245999999999</v>
      </c>
      <c r="F214" s="242">
        <v>50623.839</v>
      </c>
      <c r="G214" s="242">
        <v>50623.839</v>
      </c>
      <c r="H214" s="242">
        <v>50623.839</v>
      </c>
      <c r="I214" s="242">
        <v>50623.839</v>
      </c>
      <c r="J214" s="84">
        <f t="shared" si="8"/>
        <v>100</v>
      </c>
      <c r="K214" s="84">
        <f t="shared" si="9"/>
        <v>74.404973637915361</v>
      </c>
    </row>
    <row r="215" spans="1:11" s="74" customFormat="1" ht="22.5" x14ac:dyDescent="0.2">
      <c r="A215" s="83"/>
      <c r="B215" s="92" t="s">
        <v>77</v>
      </c>
      <c r="C215" s="93" t="s">
        <v>721</v>
      </c>
      <c r="D215" s="242">
        <v>20564.498</v>
      </c>
      <c r="E215" s="242">
        <v>20564.498</v>
      </c>
      <c r="F215" s="242">
        <v>18272.216</v>
      </c>
      <c r="G215" s="242">
        <v>20564.498</v>
      </c>
      <c r="H215" s="242">
        <v>18272.216</v>
      </c>
      <c r="I215" s="242">
        <v>18272.216</v>
      </c>
      <c r="J215" s="84">
        <f t="shared" si="8"/>
        <v>100</v>
      </c>
      <c r="K215" s="84">
        <f t="shared" si="9"/>
        <v>88.853207114513566</v>
      </c>
    </row>
    <row r="216" spans="1:11" s="74" customFormat="1" ht="22.5" x14ac:dyDescent="0.2">
      <c r="A216" s="83"/>
      <c r="B216" s="92" t="s">
        <v>67</v>
      </c>
      <c r="C216" s="93" t="s">
        <v>722</v>
      </c>
      <c r="D216" s="242">
        <v>263105.98599999998</v>
      </c>
      <c r="E216" s="242">
        <v>263105.98599999998</v>
      </c>
      <c r="F216" s="242">
        <v>137389.59700000001</v>
      </c>
      <c r="G216" s="242">
        <v>141041.158</v>
      </c>
      <c r="H216" s="242">
        <v>137389.59700000001</v>
      </c>
      <c r="I216" s="242">
        <v>137389.59700000001</v>
      </c>
      <c r="J216" s="84">
        <f t="shared" si="8"/>
        <v>100</v>
      </c>
      <c r="K216" s="84">
        <f t="shared" si="9"/>
        <v>52.218347096063425</v>
      </c>
    </row>
    <row r="217" spans="1:11" s="74" customFormat="1" ht="33.75" x14ac:dyDescent="0.2">
      <c r="A217" s="83"/>
      <c r="B217" s="92" t="s">
        <v>66</v>
      </c>
      <c r="C217" s="93" t="s">
        <v>723</v>
      </c>
      <c r="D217" s="242">
        <v>136081.41500000001</v>
      </c>
      <c r="E217" s="242">
        <v>116729.95</v>
      </c>
      <c r="F217" s="242">
        <v>16124.736000000001</v>
      </c>
      <c r="G217" s="242">
        <v>116729.95</v>
      </c>
      <c r="H217" s="242">
        <v>116729.95</v>
      </c>
      <c r="I217" s="242">
        <v>16124.736000000001</v>
      </c>
      <c r="J217" s="84">
        <f t="shared" si="8"/>
        <v>100</v>
      </c>
      <c r="K217" s="84">
        <f t="shared" si="9"/>
        <v>13.813709335093522</v>
      </c>
    </row>
    <row r="218" spans="1:11" s="74" customFormat="1" ht="21" x14ac:dyDescent="0.2">
      <c r="A218" s="126" t="s">
        <v>69</v>
      </c>
      <c r="B218" s="129"/>
      <c r="C218" s="127" t="s">
        <v>724</v>
      </c>
      <c r="D218" s="258">
        <v>483265.4</v>
      </c>
      <c r="E218" s="258">
        <v>624613.08319999999</v>
      </c>
      <c r="F218" s="258">
        <v>257560.17509999999</v>
      </c>
      <c r="G218" s="258">
        <v>521863.09380000003</v>
      </c>
      <c r="H218" s="258">
        <v>299055.90013761004</v>
      </c>
      <c r="I218" s="258">
        <v>256906.50194993999</v>
      </c>
      <c r="J218" s="128">
        <f t="shared" si="8"/>
        <v>99.746205658616987</v>
      </c>
      <c r="K218" s="128">
        <f t="shared" si="9"/>
        <v>41.130502844058903</v>
      </c>
    </row>
    <row r="219" spans="1:11" s="74" customFormat="1" ht="123.75" x14ac:dyDescent="0.2">
      <c r="A219" s="83"/>
      <c r="B219" s="92" t="s">
        <v>47</v>
      </c>
      <c r="C219" s="93" t="s">
        <v>725</v>
      </c>
      <c r="D219" s="242">
        <v>6431.6319999999996</v>
      </c>
      <c r="E219" s="242">
        <v>6431.6319999999996</v>
      </c>
      <c r="F219" s="242">
        <v>3587.7040000000002</v>
      </c>
      <c r="G219" s="242">
        <v>4162.0590000000002</v>
      </c>
      <c r="H219" s="242">
        <v>3638.9104658400001</v>
      </c>
      <c r="I219" s="242">
        <v>3245.8192056600001</v>
      </c>
      <c r="J219" s="84">
        <f t="shared" si="8"/>
        <v>90.470652140198865</v>
      </c>
      <c r="K219" s="84">
        <f t="shared" si="9"/>
        <v>50.466494439669439</v>
      </c>
    </row>
    <row r="220" spans="1:11" s="74" customFormat="1" ht="90" x14ac:dyDescent="0.2">
      <c r="A220" s="83"/>
      <c r="B220" s="92" t="s">
        <v>92</v>
      </c>
      <c r="C220" s="93" t="s">
        <v>726</v>
      </c>
      <c r="D220" s="242">
        <v>607.51900000000001</v>
      </c>
      <c r="E220" s="242">
        <v>607.51900000000001</v>
      </c>
      <c r="F220" s="242">
        <v>0</v>
      </c>
      <c r="G220" s="242">
        <v>607.51900000000001</v>
      </c>
      <c r="H220" s="242">
        <v>0</v>
      </c>
      <c r="I220" s="242">
        <v>0</v>
      </c>
      <c r="J220" s="84">
        <v>0</v>
      </c>
      <c r="K220" s="84">
        <f t="shared" si="9"/>
        <v>0</v>
      </c>
    </row>
    <row r="221" spans="1:11" s="74" customFormat="1" ht="112.5" x14ac:dyDescent="0.2">
      <c r="A221" s="83"/>
      <c r="B221" s="92" t="s">
        <v>45</v>
      </c>
      <c r="C221" s="93" t="s">
        <v>920</v>
      </c>
      <c r="D221" s="242">
        <v>160500</v>
      </c>
      <c r="E221" s="242">
        <v>160500</v>
      </c>
      <c r="F221" s="242">
        <v>110500</v>
      </c>
      <c r="G221" s="242">
        <v>160500</v>
      </c>
      <c r="H221" s="242">
        <v>110500</v>
      </c>
      <c r="I221" s="242">
        <v>110500</v>
      </c>
      <c r="J221" s="84">
        <f t="shared" ref="J221" si="10">I221/F221*100</f>
        <v>100</v>
      </c>
      <c r="K221" s="84">
        <f t="shared" si="9"/>
        <v>68.847352024922117</v>
      </c>
    </row>
    <row r="222" spans="1:11" s="74" customFormat="1" ht="72" customHeight="1" x14ac:dyDescent="0.2">
      <c r="A222" s="83"/>
      <c r="B222" s="92" t="s">
        <v>56</v>
      </c>
      <c r="C222" s="93" t="s">
        <v>921</v>
      </c>
      <c r="D222" s="242">
        <v>100000</v>
      </c>
      <c r="E222" s="242">
        <v>100000</v>
      </c>
      <c r="F222" s="242">
        <v>0</v>
      </c>
      <c r="G222" s="242">
        <v>0</v>
      </c>
      <c r="H222" s="242">
        <v>0</v>
      </c>
      <c r="I222" s="242">
        <v>0</v>
      </c>
      <c r="J222" s="84">
        <v>0</v>
      </c>
      <c r="K222" s="84">
        <f t="shared" si="9"/>
        <v>0</v>
      </c>
    </row>
    <row r="223" spans="1:11" s="74" customFormat="1" ht="56.25" x14ac:dyDescent="0.2">
      <c r="A223" s="83"/>
      <c r="B223" s="92" t="s">
        <v>107</v>
      </c>
      <c r="C223" s="93" t="s">
        <v>727</v>
      </c>
      <c r="D223" s="242">
        <v>68500</v>
      </c>
      <c r="E223" s="242">
        <v>68500</v>
      </c>
      <c r="F223" s="242">
        <v>68500</v>
      </c>
      <c r="G223" s="242">
        <v>68500</v>
      </c>
      <c r="H223" s="242">
        <v>68500</v>
      </c>
      <c r="I223" s="242">
        <v>68500</v>
      </c>
      <c r="J223" s="84">
        <f t="shared" si="8"/>
        <v>100</v>
      </c>
      <c r="K223" s="84">
        <f t="shared" si="9"/>
        <v>100</v>
      </c>
    </row>
    <row r="224" spans="1:11" s="74" customFormat="1" ht="123.75" x14ac:dyDescent="0.2">
      <c r="A224" s="83"/>
      <c r="B224" s="92" t="s">
        <v>106</v>
      </c>
      <c r="C224" s="93" t="s">
        <v>922</v>
      </c>
      <c r="D224" s="242">
        <v>25000</v>
      </c>
      <c r="E224" s="242">
        <v>25000</v>
      </c>
      <c r="F224" s="242">
        <v>12500</v>
      </c>
      <c r="G224" s="242">
        <v>25000</v>
      </c>
      <c r="H224" s="242">
        <v>12500</v>
      </c>
      <c r="I224" s="242">
        <v>12500</v>
      </c>
      <c r="J224" s="84">
        <f t="shared" si="8"/>
        <v>100</v>
      </c>
      <c r="K224" s="84">
        <f t="shared" si="9"/>
        <v>50</v>
      </c>
    </row>
    <row r="225" spans="1:11" s="75" customFormat="1" ht="22.5" x14ac:dyDescent="0.2">
      <c r="A225" s="83"/>
      <c r="B225" s="92" t="s">
        <v>88</v>
      </c>
      <c r="C225" s="93" t="s">
        <v>728</v>
      </c>
      <c r="D225" s="242">
        <v>744.69600000000003</v>
      </c>
      <c r="E225" s="242">
        <v>744.69600000000003</v>
      </c>
      <c r="F225" s="242">
        <v>361.74700000000001</v>
      </c>
      <c r="G225" s="242">
        <v>744.69600000000003</v>
      </c>
      <c r="H225" s="242">
        <v>744.69600000000003</v>
      </c>
      <c r="I225" s="242">
        <v>361.74629999999996</v>
      </c>
      <c r="J225" s="84">
        <f t="shared" si="8"/>
        <v>99.999806494594282</v>
      </c>
      <c r="K225" s="84">
        <f t="shared" si="9"/>
        <v>48.576372103516057</v>
      </c>
    </row>
    <row r="226" spans="1:11" s="74" customFormat="1" ht="22.5" x14ac:dyDescent="0.2">
      <c r="A226" s="92"/>
      <c r="B226" s="92" t="s">
        <v>87</v>
      </c>
      <c r="C226" s="93" t="s">
        <v>729</v>
      </c>
      <c r="D226" s="242">
        <v>2037.789</v>
      </c>
      <c r="E226" s="242">
        <v>2037.789</v>
      </c>
      <c r="F226" s="242">
        <v>778.89499999999998</v>
      </c>
      <c r="G226" s="242">
        <v>2037.789</v>
      </c>
      <c r="H226" s="242">
        <v>1557.6975709999999</v>
      </c>
      <c r="I226" s="242">
        <v>778.84878549999996</v>
      </c>
      <c r="J226" s="84">
        <f t="shared" si="8"/>
        <v>99.994066658535488</v>
      </c>
      <c r="K226" s="84">
        <f t="shared" si="9"/>
        <v>38.220286079667716</v>
      </c>
    </row>
    <row r="227" spans="1:11" s="74" customFormat="1" ht="45" x14ac:dyDescent="0.2">
      <c r="A227" s="83"/>
      <c r="B227" s="92" t="s">
        <v>149</v>
      </c>
      <c r="C227" s="93" t="s">
        <v>730</v>
      </c>
      <c r="D227" s="242">
        <v>8083.2</v>
      </c>
      <c r="E227" s="242">
        <v>8083.2</v>
      </c>
      <c r="F227" s="242">
        <v>3264.5198999999998</v>
      </c>
      <c r="G227" s="242">
        <v>8083.2</v>
      </c>
      <c r="H227" s="242">
        <v>6250.8390960500001</v>
      </c>
      <c r="I227" s="242">
        <v>2993.13137628</v>
      </c>
      <c r="J227" s="84">
        <f t="shared" si="8"/>
        <v>91.686724785473061</v>
      </c>
      <c r="K227" s="84">
        <f t="shared" si="9"/>
        <v>37.029040185570075</v>
      </c>
    </row>
    <row r="228" spans="1:11" s="74" customFormat="1" ht="12" x14ac:dyDescent="0.2">
      <c r="A228" s="83"/>
      <c r="B228" s="92" t="s">
        <v>86</v>
      </c>
      <c r="C228" s="93" t="s">
        <v>731</v>
      </c>
      <c r="D228" s="242">
        <v>13101.902</v>
      </c>
      <c r="E228" s="242">
        <v>13101.902</v>
      </c>
      <c r="F228" s="242">
        <v>7677.5733</v>
      </c>
      <c r="G228" s="242">
        <v>13101.902</v>
      </c>
      <c r="H228" s="242">
        <v>8646.31</v>
      </c>
      <c r="I228" s="242">
        <v>7638.0466999999999</v>
      </c>
      <c r="J228" s="84">
        <f t="shared" si="8"/>
        <v>99.485168054338217</v>
      </c>
      <c r="K228" s="84">
        <f t="shared" si="9"/>
        <v>58.297235775385893</v>
      </c>
    </row>
    <row r="229" spans="1:11" s="74" customFormat="1" ht="33.75" x14ac:dyDescent="0.2">
      <c r="A229" s="83"/>
      <c r="B229" s="92" t="s">
        <v>52</v>
      </c>
      <c r="C229" s="93" t="s">
        <v>607</v>
      </c>
      <c r="D229" s="242">
        <v>0</v>
      </c>
      <c r="E229" s="242">
        <v>140490.50619999997</v>
      </c>
      <c r="F229" s="242">
        <v>15000</v>
      </c>
      <c r="G229" s="242">
        <v>140490.50619999997</v>
      </c>
      <c r="H229" s="242">
        <v>47751.795682240001</v>
      </c>
      <c r="I229" s="242">
        <v>15000</v>
      </c>
      <c r="J229" s="84">
        <f t="shared" si="8"/>
        <v>100</v>
      </c>
      <c r="K229" s="84">
        <f t="shared" si="9"/>
        <v>10.676878036617113</v>
      </c>
    </row>
    <row r="230" spans="1:11" s="75" customFormat="1" ht="33.75" x14ac:dyDescent="0.2">
      <c r="A230" s="83"/>
      <c r="B230" s="92" t="s">
        <v>80</v>
      </c>
      <c r="C230" s="93" t="s">
        <v>595</v>
      </c>
      <c r="D230" s="242">
        <v>0</v>
      </c>
      <c r="E230" s="242">
        <v>815.74599999999998</v>
      </c>
      <c r="F230" s="242">
        <v>471.29609999999997</v>
      </c>
      <c r="G230" s="242">
        <v>815.74599999999998</v>
      </c>
      <c r="H230" s="242">
        <v>815.74599999999998</v>
      </c>
      <c r="I230" s="242">
        <v>471.2944</v>
      </c>
      <c r="J230" s="84">
        <f t="shared" si="8"/>
        <v>99.999639292580611</v>
      </c>
      <c r="K230" s="84">
        <f t="shared" si="9"/>
        <v>57.774650442662299</v>
      </c>
    </row>
    <row r="231" spans="1:11" s="74" customFormat="1" ht="22.5" x14ac:dyDescent="0.2">
      <c r="A231" s="83"/>
      <c r="B231" s="92" t="s">
        <v>39</v>
      </c>
      <c r="C231" s="93" t="s">
        <v>570</v>
      </c>
      <c r="D231" s="242">
        <v>0</v>
      </c>
      <c r="E231" s="242">
        <v>12.031000000000001</v>
      </c>
      <c r="F231" s="242">
        <v>3.9561999999999999</v>
      </c>
      <c r="G231" s="242">
        <v>12.031000000000001</v>
      </c>
      <c r="H231" s="242">
        <v>12.008760000000001</v>
      </c>
      <c r="I231" s="242">
        <v>3.1327199999999999</v>
      </c>
      <c r="J231" s="84">
        <f t="shared" si="8"/>
        <v>79.185076588645671</v>
      </c>
      <c r="K231" s="84">
        <f t="shared" si="9"/>
        <v>26.038733272379684</v>
      </c>
    </row>
    <row r="232" spans="1:11" s="74" customFormat="1" ht="67.5" x14ac:dyDescent="0.2">
      <c r="A232" s="83"/>
      <c r="B232" s="92" t="s">
        <v>169</v>
      </c>
      <c r="C232" s="93" t="s">
        <v>608</v>
      </c>
      <c r="D232" s="242">
        <v>0</v>
      </c>
      <c r="E232" s="242">
        <v>29.4</v>
      </c>
      <c r="F232" s="242">
        <v>19.290599999999998</v>
      </c>
      <c r="G232" s="242">
        <v>19.290599999999998</v>
      </c>
      <c r="H232" s="242">
        <v>19.2905625</v>
      </c>
      <c r="I232" s="242">
        <v>19.2905625</v>
      </c>
      <c r="J232" s="84">
        <f t="shared" si="8"/>
        <v>99.999805604802347</v>
      </c>
      <c r="K232" s="84">
        <f t="shared" si="9"/>
        <v>65.614158163265316</v>
      </c>
    </row>
    <row r="233" spans="1:11" s="74" customFormat="1" ht="22.5" x14ac:dyDescent="0.2">
      <c r="A233" s="83"/>
      <c r="B233" s="92" t="s">
        <v>73</v>
      </c>
      <c r="C233" s="93" t="s">
        <v>732</v>
      </c>
      <c r="D233" s="242">
        <v>2581.9160000000002</v>
      </c>
      <c r="E233" s="242">
        <v>2581.9160000000002</v>
      </c>
      <c r="F233" s="242">
        <v>597.67399999999998</v>
      </c>
      <c r="G233" s="242">
        <v>2581.9160000000002</v>
      </c>
      <c r="H233" s="242">
        <v>2544.17599999</v>
      </c>
      <c r="I233" s="242">
        <v>597.67349999999999</v>
      </c>
      <c r="J233" s="84">
        <f t="shared" si="8"/>
        <v>99.999916342353856</v>
      </c>
      <c r="K233" s="84">
        <f t="shared" si="9"/>
        <v>23.148448671451742</v>
      </c>
    </row>
    <row r="234" spans="1:11" s="74" customFormat="1" ht="22.5" x14ac:dyDescent="0.2">
      <c r="A234" s="83"/>
      <c r="B234" s="92" t="s">
        <v>70</v>
      </c>
      <c r="C234" s="93" t="s">
        <v>733</v>
      </c>
      <c r="D234" s="242">
        <v>35350.440999999999</v>
      </c>
      <c r="E234" s="242">
        <v>35350.440999999999</v>
      </c>
      <c r="F234" s="242">
        <v>22842.030999999999</v>
      </c>
      <c r="G234" s="242">
        <v>35350.440999999999</v>
      </c>
      <c r="H234" s="242">
        <v>22864.67</v>
      </c>
      <c r="I234" s="242">
        <v>22842.030999999999</v>
      </c>
      <c r="J234" s="84">
        <f t="shared" si="8"/>
        <v>100</v>
      </c>
      <c r="K234" s="84">
        <f t="shared" si="9"/>
        <v>64.615971834693667</v>
      </c>
    </row>
    <row r="235" spans="1:11" s="74" customFormat="1" ht="22.5" x14ac:dyDescent="0.2">
      <c r="A235" s="83"/>
      <c r="B235" s="92" t="s">
        <v>69</v>
      </c>
      <c r="C235" s="93" t="s">
        <v>734</v>
      </c>
      <c r="D235" s="242">
        <v>9906.3590000000004</v>
      </c>
      <c r="E235" s="242">
        <v>9906.3590000000004</v>
      </c>
      <c r="F235" s="242">
        <v>1275.4880000000001</v>
      </c>
      <c r="G235" s="242">
        <v>9675.9979999999996</v>
      </c>
      <c r="H235" s="242">
        <v>2529.7599999899999</v>
      </c>
      <c r="I235" s="242">
        <v>1275.4874</v>
      </c>
      <c r="J235" s="84">
        <f t="shared" si="8"/>
        <v>99.999952959181101</v>
      </c>
      <c r="K235" s="84">
        <f t="shared" si="9"/>
        <v>12.875440916284175</v>
      </c>
    </row>
    <row r="236" spans="1:11" s="74" customFormat="1" ht="45" x14ac:dyDescent="0.2">
      <c r="A236" s="83"/>
      <c r="B236" s="92" t="s">
        <v>68</v>
      </c>
      <c r="C236" s="93" t="s">
        <v>923</v>
      </c>
      <c r="D236" s="242">
        <v>50000</v>
      </c>
      <c r="E236" s="242">
        <v>50000</v>
      </c>
      <c r="F236" s="242">
        <v>10000</v>
      </c>
      <c r="G236" s="242">
        <v>50000</v>
      </c>
      <c r="H236" s="242">
        <v>10000</v>
      </c>
      <c r="I236" s="242">
        <v>10000</v>
      </c>
      <c r="J236" s="84">
        <f t="shared" si="8"/>
        <v>100</v>
      </c>
      <c r="K236" s="84">
        <f t="shared" si="9"/>
        <v>20</v>
      </c>
    </row>
    <row r="237" spans="1:11" s="74" customFormat="1" ht="45" x14ac:dyDescent="0.2">
      <c r="A237" s="83"/>
      <c r="B237" s="92" t="s">
        <v>64</v>
      </c>
      <c r="C237" s="93" t="s">
        <v>735</v>
      </c>
      <c r="D237" s="242">
        <v>419.94600000000003</v>
      </c>
      <c r="E237" s="242">
        <v>419.94600000000003</v>
      </c>
      <c r="F237" s="242">
        <v>180</v>
      </c>
      <c r="G237" s="242">
        <v>180</v>
      </c>
      <c r="H237" s="242">
        <v>180</v>
      </c>
      <c r="I237" s="242">
        <v>180</v>
      </c>
      <c r="J237" s="84">
        <f t="shared" si="8"/>
        <v>100</v>
      </c>
      <c r="K237" s="84">
        <f t="shared" si="9"/>
        <v>42.862653769770397</v>
      </c>
    </row>
    <row r="238" spans="1:11" s="74" customFormat="1" ht="21" x14ac:dyDescent="0.2">
      <c r="A238" s="126" t="s">
        <v>108</v>
      </c>
      <c r="B238" s="129"/>
      <c r="C238" s="127" t="s">
        <v>736</v>
      </c>
      <c r="D238" s="258">
        <v>186882.52600000001</v>
      </c>
      <c r="E238" s="258">
        <v>207331.2389</v>
      </c>
      <c r="F238" s="258">
        <v>123579.4219</v>
      </c>
      <c r="G238" s="258">
        <v>191687.76169999997</v>
      </c>
      <c r="H238" s="258">
        <v>124220.38418491</v>
      </c>
      <c r="I238" s="258">
        <v>123522.07059808999</v>
      </c>
      <c r="J238" s="128">
        <f t="shared" si="8"/>
        <v>99.953591543779496</v>
      </c>
      <c r="K238" s="128">
        <f t="shared" si="9"/>
        <v>59.577163216425468</v>
      </c>
    </row>
    <row r="239" spans="1:11" s="74" customFormat="1" ht="45" x14ac:dyDescent="0.2">
      <c r="A239" s="83"/>
      <c r="B239" s="92" t="s">
        <v>47</v>
      </c>
      <c r="C239" s="93" t="s">
        <v>737</v>
      </c>
      <c r="D239" s="242">
        <v>6467.5969999999998</v>
      </c>
      <c r="E239" s="242">
        <v>6911.4629999999997</v>
      </c>
      <c r="F239" s="242">
        <v>3147.0261</v>
      </c>
      <c r="G239" s="242">
        <v>3921.8267999999998</v>
      </c>
      <c r="H239" s="242">
        <v>3738.7369569100001</v>
      </c>
      <c r="I239" s="242">
        <v>3089.6756580900001</v>
      </c>
      <c r="J239" s="84">
        <f t="shared" si="8"/>
        <v>98.177630560165994</v>
      </c>
      <c r="K239" s="84">
        <f t="shared" si="9"/>
        <v>44.703641733884709</v>
      </c>
    </row>
    <row r="240" spans="1:11" s="74" customFormat="1" ht="12" x14ac:dyDescent="0.2">
      <c r="A240" s="83"/>
      <c r="B240" s="92" t="s">
        <v>50</v>
      </c>
      <c r="C240" s="93" t="s">
        <v>738</v>
      </c>
      <c r="D240" s="242">
        <v>49900.125</v>
      </c>
      <c r="E240" s="242">
        <v>49900.125</v>
      </c>
      <c r="F240" s="242">
        <v>33028.864999999998</v>
      </c>
      <c r="G240" s="242">
        <v>49195.712</v>
      </c>
      <c r="H240" s="242">
        <v>33028.864999999998</v>
      </c>
      <c r="I240" s="242">
        <v>33028.864999999998</v>
      </c>
      <c r="J240" s="84">
        <f t="shared" si="8"/>
        <v>100</v>
      </c>
      <c r="K240" s="84">
        <f t="shared" si="9"/>
        <v>66.189944413966899</v>
      </c>
    </row>
    <row r="241" spans="1:11" s="74" customFormat="1" ht="56.25" x14ac:dyDescent="0.2">
      <c r="A241" s="83"/>
      <c r="B241" s="92" t="s">
        <v>94</v>
      </c>
      <c r="C241" s="93" t="s">
        <v>739</v>
      </c>
      <c r="D241" s="242">
        <v>27569.113000000001</v>
      </c>
      <c r="E241" s="242">
        <v>27322.674999999999</v>
      </c>
      <c r="F241" s="242">
        <v>14669.539000000001</v>
      </c>
      <c r="G241" s="242">
        <v>24637.357</v>
      </c>
      <c r="H241" s="242">
        <v>14669.539000000001</v>
      </c>
      <c r="I241" s="242">
        <v>14669.539000000001</v>
      </c>
      <c r="J241" s="84">
        <f t="shared" si="8"/>
        <v>100</v>
      </c>
      <c r="K241" s="84">
        <f t="shared" si="9"/>
        <v>53.689980940738792</v>
      </c>
    </row>
    <row r="242" spans="1:11" s="74" customFormat="1" ht="56.25" x14ac:dyDescent="0.2">
      <c r="A242" s="83"/>
      <c r="B242" s="92" t="s">
        <v>92</v>
      </c>
      <c r="C242" s="93" t="s">
        <v>924</v>
      </c>
      <c r="D242" s="242">
        <v>29063.805</v>
      </c>
      <c r="E242" s="242">
        <v>28302.491999999998</v>
      </c>
      <c r="F242" s="242">
        <v>7057.5410000000002</v>
      </c>
      <c r="G242" s="242">
        <v>28302.491999999998</v>
      </c>
      <c r="H242" s="242">
        <v>7057.5410000000002</v>
      </c>
      <c r="I242" s="242">
        <v>7057.5410000000002</v>
      </c>
      <c r="J242" s="84">
        <f t="shared" si="8"/>
        <v>100</v>
      </c>
      <c r="K242" s="84">
        <f t="shared" si="9"/>
        <v>24.936111632855511</v>
      </c>
    </row>
    <row r="243" spans="1:11" s="74" customFormat="1" ht="123.75" x14ac:dyDescent="0.2">
      <c r="A243" s="83"/>
      <c r="B243" s="92" t="s">
        <v>45</v>
      </c>
      <c r="C243" s="93" t="s">
        <v>925</v>
      </c>
      <c r="D243" s="242">
        <v>25000</v>
      </c>
      <c r="E243" s="242">
        <v>25000</v>
      </c>
      <c r="F243" s="242">
        <v>25000</v>
      </c>
      <c r="G243" s="242">
        <v>25000</v>
      </c>
      <c r="H243" s="242">
        <v>25000</v>
      </c>
      <c r="I243" s="242">
        <v>25000</v>
      </c>
      <c r="J243" s="84">
        <f t="shared" si="8"/>
        <v>100</v>
      </c>
      <c r="K243" s="84">
        <f t="shared" si="9"/>
        <v>100</v>
      </c>
    </row>
    <row r="244" spans="1:11" s="75" customFormat="1" ht="45" x14ac:dyDescent="0.2">
      <c r="A244" s="83"/>
      <c r="B244" s="92" t="s">
        <v>106</v>
      </c>
      <c r="C244" s="93" t="s">
        <v>740</v>
      </c>
      <c r="D244" s="242">
        <v>86.183000000000007</v>
      </c>
      <c r="E244" s="242">
        <v>86.183000000000007</v>
      </c>
      <c r="F244" s="242">
        <v>39.643999999999998</v>
      </c>
      <c r="G244" s="242">
        <v>86.183000000000007</v>
      </c>
      <c r="H244" s="242">
        <v>86.183000000000007</v>
      </c>
      <c r="I244" s="242">
        <v>39.643999999999998</v>
      </c>
      <c r="J244" s="84">
        <f t="shared" si="8"/>
        <v>100</v>
      </c>
      <c r="K244" s="84">
        <f t="shared" si="9"/>
        <v>45.999791142104584</v>
      </c>
    </row>
    <row r="245" spans="1:11" s="74" customFormat="1" ht="12" x14ac:dyDescent="0.2">
      <c r="A245" s="83"/>
      <c r="B245" s="92" t="s">
        <v>105</v>
      </c>
      <c r="C245" s="93" t="s">
        <v>741</v>
      </c>
      <c r="D245" s="242">
        <v>48795.703000000001</v>
      </c>
      <c r="E245" s="242">
        <v>49359.588000000003</v>
      </c>
      <c r="F245" s="242">
        <v>33073.828999999998</v>
      </c>
      <c r="G245" s="242">
        <v>40743.368999999999</v>
      </c>
      <c r="H245" s="242">
        <v>33073.828999999998</v>
      </c>
      <c r="I245" s="242">
        <v>33073.828999999998</v>
      </c>
      <c r="J245" s="84">
        <f t="shared" si="8"/>
        <v>100</v>
      </c>
      <c r="K245" s="84">
        <f t="shared" si="9"/>
        <v>67.005885462415122</v>
      </c>
    </row>
    <row r="246" spans="1:11" s="74" customFormat="1" ht="57.75" customHeight="1" x14ac:dyDescent="0.2">
      <c r="A246" s="83"/>
      <c r="B246" s="92" t="s">
        <v>82</v>
      </c>
      <c r="C246" s="93" t="s">
        <v>926</v>
      </c>
      <c r="D246" s="242">
        <v>0</v>
      </c>
      <c r="E246" s="242">
        <v>8302.6576000000005</v>
      </c>
      <c r="F246" s="242">
        <v>4211.8079000000007</v>
      </c>
      <c r="G246" s="242">
        <v>8302.6576000000005</v>
      </c>
      <c r="H246" s="242">
        <v>4211.8079000000007</v>
      </c>
      <c r="I246" s="242">
        <v>4211.8079000000007</v>
      </c>
      <c r="J246" s="84">
        <f t="shared" si="8"/>
        <v>100</v>
      </c>
      <c r="K246" s="84">
        <f t="shared" si="9"/>
        <v>50.728430617203827</v>
      </c>
    </row>
    <row r="247" spans="1:11" s="74" customFormat="1" ht="56.25" x14ac:dyDescent="0.2">
      <c r="A247" s="83"/>
      <c r="B247" s="92" t="s">
        <v>79</v>
      </c>
      <c r="C247" s="93" t="s">
        <v>718</v>
      </c>
      <c r="D247" s="242">
        <v>0</v>
      </c>
      <c r="E247" s="242">
        <v>12139.6579</v>
      </c>
      <c r="F247" s="242">
        <v>3347.4850000000001</v>
      </c>
      <c r="G247" s="242">
        <v>11491.766900000001</v>
      </c>
      <c r="H247" s="242">
        <v>3347.4850000000001</v>
      </c>
      <c r="I247" s="242">
        <v>3347.4850000000001</v>
      </c>
      <c r="J247" s="84">
        <f t="shared" si="8"/>
        <v>100</v>
      </c>
      <c r="K247" s="84">
        <f t="shared" si="9"/>
        <v>27.574788577856051</v>
      </c>
    </row>
    <row r="248" spans="1:11" s="75" customFormat="1" ht="22.5" x14ac:dyDescent="0.2">
      <c r="A248" s="83"/>
      <c r="B248" s="92" t="s">
        <v>39</v>
      </c>
      <c r="C248" s="93" t="s">
        <v>570</v>
      </c>
      <c r="D248" s="242">
        <v>0</v>
      </c>
      <c r="E248" s="242">
        <v>6.3973999999999993</v>
      </c>
      <c r="F248" s="242">
        <v>3.6849000000000003</v>
      </c>
      <c r="G248" s="242">
        <v>6.3973999999999993</v>
      </c>
      <c r="H248" s="242">
        <v>6.3973280000000008</v>
      </c>
      <c r="I248" s="242">
        <v>3.68404</v>
      </c>
      <c r="J248" s="84">
        <f t="shared" si="8"/>
        <v>99.976661510488739</v>
      </c>
      <c r="K248" s="84">
        <f t="shared" si="9"/>
        <v>57.586519523556447</v>
      </c>
    </row>
    <row r="249" spans="1:11" s="74" customFormat="1" ht="21" x14ac:dyDescent="0.2">
      <c r="A249" s="126" t="s">
        <v>65</v>
      </c>
      <c r="B249" s="129"/>
      <c r="C249" s="127" t="s">
        <v>742</v>
      </c>
      <c r="D249" s="258">
        <v>565244.53</v>
      </c>
      <c r="E249" s="258">
        <v>618166.05310000002</v>
      </c>
      <c r="F249" s="258">
        <v>192061.13880000002</v>
      </c>
      <c r="G249" s="258">
        <v>215047.8316</v>
      </c>
      <c r="H249" s="258">
        <v>196085.79157311999</v>
      </c>
      <c r="I249" s="258">
        <v>191972.86019834</v>
      </c>
      <c r="J249" s="128">
        <f t="shared" si="8"/>
        <v>99.954036197946351</v>
      </c>
      <c r="K249" s="128">
        <f t="shared" si="9"/>
        <v>31.055225248236784</v>
      </c>
    </row>
    <row r="250" spans="1:11" s="74" customFormat="1" ht="78.75" x14ac:dyDescent="0.2">
      <c r="A250" s="92"/>
      <c r="B250" s="92" t="s">
        <v>47</v>
      </c>
      <c r="C250" s="93" t="s">
        <v>743</v>
      </c>
      <c r="D250" s="242">
        <v>12294.507</v>
      </c>
      <c r="E250" s="242">
        <v>12294.507</v>
      </c>
      <c r="F250" s="242">
        <v>5750.4865999999993</v>
      </c>
      <c r="G250" s="242">
        <v>8201.6417000000001</v>
      </c>
      <c r="H250" s="242">
        <v>8163.3231904200002</v>
      </c>
      <c r="I250" s="242">
        <v>5662.2431314599999</v>
      </c>
      <c r="J250" s="84">
        <f t="shared" si="8"/>
        <v>98.465460843957104</v>
      </c>
      <c r="K250" s="84">
        <f t="shared" si="9"/>
        <v>46.055064521578622</v>
      </c>
    </row>
    <row r="251" spans="1:11" s="74" customFormat="1" ht="33.75" x14ac:dyDescent="0.2">
      <c r="A251" s="83"/>
      <c r="B251" s="92" t="s">
        <v>46</v>
      </c>
      <c r="C251" s="93" t="s">
        <v>744</v>
      </c>
      <c r="D251" s="242">
        <v>414.35</v>
      </c>
      <c r="E251" s="242">
        <v>414.35</v>
      </c>
      <c r="F251" s="242">
        <v>0</v>
      </c>
      <c r="G251" s="242">
        <v>0</v>
      </c>
      <c r="H251" s="242">
        <v>0</v>
      </c>
      <c r="I251" s="242">
        <v>0</v>
      </c>
      <c r="J251" s="84" t="e">
        <f t="shared" si="8"/>
        <v>#DIV/0!</v>
      </c>
      <c r="K251" s="84">
        <f t="shared" si="9"/>
        <v>0</v>
      </c>
    </row>
    <row r="252" spans="1:11" s="74" customFormat="1" ht="33.75" x14ac:dyDescent="0.2">
      <c r="A252" s="83"/>
      <c r="B252" s="92" t="s">
        <v>103</v>
      </c>
      <c r="C252" s="93" t="s">
        <v>745</v>
      </c>
      <c r="D252" s="242">
        <v>25000</v>
      </c>
      <c r="E252" s="242">
        <v>25000</v>
      </c>
      <c r="F252" s="242">
        <v>0</v>
      </c>
      <c r="G252" s="242">
        <v>0</v>
      </c>
      <c r="H252" s="242">
        <v>0</v>
      </c>
      <c r="I252" s="242">
        <v>0</v>
      </c>
      <c r="J252" s="84">
        <v>0</v>
      </c>
      <c r="K252" s="84">
        <f t="shared" si="9"/>
        <v>0</v>
      </c>
    </row>
    <row r="253" spans="1:11" s="74" customFormat="1" ht="56.25" x14ac:dyDescent="0.2">
      <c r="A253" s="83"/>
      <c r="B253" s="92" t="s">
        <v>87</v>
      </c>
      <c r="C253" s="93" t="s">
        <v>746</v>
      </c>
      <c r="D253" s="242">
        <v>299.39499999999998</v>
      </c>
      <c r="E253" s="242">
        <v>6</v>
      </c>
      <c r="F253" s="242">
        <v>0</v>
      </c>
      <c r="G253" s="242">
        <v>0</v>
      </c>
      <c r="H253" s="242">
        <v>0</v>
      </c>
      <c r="I253" s="242">
        <v>0</v>
      </c>
      <c r="J253" s="84">
        <v>0</v>
      </c>
      <c r="K253" s="84">
        <f t="shared" si="9"/>
        <v>0</v>
      </c>
    </row>
    <row r="254" spans="1:11" s="75" customFormat="1" ht="22.5" x14ac:dyDescent="0.2">
      <c r="A254" s="83"/>
      <c r="B254" s="92" t="s">
        <v>100</v>
      </c>
      <c r="C254" s="93" t="s">
        <v>747</v>
      </c>
      <c r="D254" s="242">
        <v>213896.68299999999</v>
      </c>
      <c r="E254" s="242">
        <v>213896.68299999999</v>
      </c>
      <c r="F254" s="242">
        <v>61646.156000000003</v>
      </c>
      <c r="G254" s="242">
        <v>63215.262000000002</v>
      </c>
      <c r="H254" s="242">
        <v>63215.261960000003</v>
      </c>
      <c r="I254" s="242">
        <v>61646.15424204</v>
      </c>
      <c r="J254" s="84">
        <f t="shared" si="8"/>
        <v>99.999997148305567</v>
      </c>
      <c r="K254" s="84">
        <f t="shared" si="9"/>
        <v>28.820528386613649</v>
      </c>
    </row>
    <row r="255" spans="1:11" s="74" customFormat="1" ht="112.5" x14ac:dyDescent="0.2">
      <c r="A255" s="83"/>
      <c r="B255" s="92" t="s">
        <v>99</v>
      </c>
      <c r="C255" s="93" t="s">
        <v>748</v>
      </c>
      <c r="D255" s="242">
        <v>180</v>
      </c>
      <c r="E255" s="242">
        <v>60</v>
      </c>
      <c r="F255" s="242">
        <v>0</v>
      </c>
      <c r="G255" s="242">
        <v>0</v>
      </c>
      <c r="H255" s="242">
        <v>0</v>
      </c>
      <c r="I255" s="242">
        <v>0</v>
      </c>
      <c r="J255" s="84" t="e">
        <f t="shared" si="8"/>
        <v>#DIV/0!</v>
      </c>
      <c r="K255" s="84">
        <f t="shared" si="9"/>
        <v>0</v>
      </c>
    </row>
    <row r="256" spans="1:11" s="74" customFormat="1" ht="22.5" x14ac:dyDescent="0.2">
      <c r="A256" s="83"/>
      <c r="B256" s="92" t="s">
        <v>98</v>
      </c>
      <c r="C256" s="93" t="s">
        <v>927</v>
      </c>
      <c r="D256" s="242">
        <v>0</v>
      </c>
      <c r="E256" s="242">
        <v>3.8956</v>
      </c>
      <c r="F256" s="242">
        <v>3.8956</v>
      </c>
      <c r="G256" s="242">
        <v>3.8956</v>
      </c>
      <c r="H256" s="242">
        <v>3.8955199999999999</v>
      </c>
      <c r="I256" s="242">
        <v>3.8955199999999999</v>
      </c>
      <c r="J256" s="84">
        <f t="shared" si="8"/>
        <v>99.997946401067878</v>
      </c>
      <c r="K256" s="84">
        <f t="shared" si="9"/>
        <v>99.997946401067878</v>
      </c>
    </row>
    <row r="257" spans="1:11" s="74" customFormat="1" ht="56.25" x14ac:dyDescent="0.2">
      <c r="A257" s="83"/>
      <c r="B257" s="92" t="s">
        <v>82</v>
      </c>
      <c r="C257" s="93" t="s">
        <v>928</v>
      </c>
      <c r="D257" s="242">
        <v>0</v>
      </c>
      <c r="E257" s="242">
        <v>31025.948700000001</v>
      </c>
      <c r="F257" s="242">
        <v>25990</v>
      </c>
      <c r="G257" s="242">
        <v>31025.948700000001</v>
      </c>
      <c r="H257" s="242">
        <v>25990</v>
      </c>
      <c r="I257" s="242">
        <v>25990</v>
      </c>
      <c r="J257" s="84">
        <f t="shared" si="8"/>
        <v>100</v>
      </c>
      <c r="K257" s="84">
        <f t="shared" si="9"/>
        <v>83.768590773180776</v>
      </c>
    </row>
    <row r="258" spans="1:11" s="75" customFormat="1" ht="56.25" x14ac:dyDescent="0.2">
      <c r="A258" s="83"/>
      <c r="B258" s="92" t="s">
        <v>79</v>
      </c>
      <c r="C258" s="93" t="s">
        <v>718</v>
      </c>
      <c r="D258" s="242">
        <v>0</v>
      </c>
      <c r="E258" s="242">
        <v>22010</v>
      </c>
      <c r="F258" s="242">
        <v>8122.2330000000002</v>
      </c>
      <c r="G258" s="242">
        <v>22010</v>
      </c>
      <c r="H258" s="242">
        <v>8122.2330000000002</v>
      </c>
      <c r="I258" s="242">
        <v>8122.2330000000002</v>
      </c>
      <c r="J258" s="84">
        <f t="shared" si="8"/>
        <v>100</v>
      </c>
      <c r="K258" s="84">
        <f t="shared" si="9"/>
        <v>36.902467060427078</v>
      </c>
    </row>
    <row r="259" spans="1:11" s="74" customFormat="1" ht="22.5" x14ac:dyDescent="0.2">
      <c r="A259" s="83"/>
      <c r="B259" s="92" t="s">
        <v>39</v>
      </c>
      <c r="C259" s="93" t="s">
        <v>570</v>
      </c>
      <c r="D259" s="242">
        <v>0</v>
      </c>
      <c r="E259" s="242">
        <v>12.049799999999999</v>
      </c>
      <c r="F259" s="242">
        <v>6.9273999999999996</v>
      </c>
      <c r="G259" s="242">
        <v>12.049799999999999</v>
      </c>
      <c r="H259" s="242">
        <v>12.049760000000001</v>
      </c>
      <c r="I259" s="242">
        <v>6.9006719999999993</v>
      </c>
      <c r="J259" s="84">
        <f t="shared" si="8"/>
        <v>99.614169818402289</v>
      </c>
      <c r="K259" s="84">
        <f t="shared" si="9"/>
        <v>57.267938057063184</v>
      </c>
    </row>
    <row r="260" spans="1:11" s="74" customFormat="1" ht="67.5" x14ac:dyDescent="0.2">
      <c r="A260" s="83"/>
      <c r="B260" s="92" t="s">
        <v>170</v>
      </c>
      <c r="C260" s="93" t="s">
        <v>749</v>
      </c>
      <c r="D260" s="242">
        <v>0</v>
      </c>
      <c r="E260" s="242">
        <v>120</v>
      </c>
      <c r="F260" s="242">
        <v>0</v>
      </c>
      <c r="G260" s="242">
        <v>0</v>
      </c>
      <c r="H260" s="242">
        <v>0</v>
      </c>
      <c r="I260" s="242">
        <v>0</v>
      </c>
      <c r="J260" s="84" t="e">
        <f t="shared" si="8"/>
        <v>#DIV/0!</v>
      </c>
      <c r="K260" s="84">
        <f t="shared" si="9"/>
        <v>0</v>
      </c>
    </row>
    <row r="261" spans="1:11" s="74" customFormat="1" ht="67.5" x14ac:dyDescent="0.2">
      <c r="A261" s="83"/>
      <c r="B261" s="92" t="s">
        <v>169</v>
      </c>
      <c r="C261" s="93" t="s">
        <v>608</v>
      </c>
      <c r="D261" s="242">
        <v>0</v>
      </c>
      <c r="E261" s="242">
        <v>163.024</v>
      </c>
      <c r="F261" s="242">
        <v>152.1216</v>
      </c>
      <c r="G261" s="242">
        <v>152.1216</v>
      </c>
      <c r="H261" s="242">
        <v>152.12158682</v>
      </c>
      <c r="I261" s="242">
        <v>152.12158682</v>
      </c>
      <c r="J261" s="84">
        <f t="shared" si="8"/>
        <v>99.999991335878661</v>
      </c>
      <c r="K261" s="84">
        <f t="shared" si="9"/>
        <v>93.312387636176268</v>
      </c>
    </row>
    <row r="262" spans="1:11" s="74" customFormat="1" ht="33.75" x14ac:dyDescent="0.2">
      <c r="A262" s="92"/>
      <c r="B262" s="92" t="s">
        <v>96</v>
      </c>
      <c r="C262" s="93" t="s">
        <v>750</v>
      </c>
      <c r="D262" s="242">
        <v>710.55799999999999</v>
      </c>
      <c r="E262" s="242">
        <v>710.55799999999999</v>
      </c>
      <c r="F262" s="242">
        <v>380.60659999999996</v>
      </c>
      <c r="G262" s="242">
        <v>397.87520000000001</v>
      </c>
      <c r="H262" s="242">
        <v>397.86955588000001</v>
      </c>
      <c r="I262" s="242">
        <v>380.60094601999998</v>
      </c>
      <c r="J262" s="84">
        <f t="shared" si="8"/>
        <v>99.998514481882353</v>
      </c>
      <c r="K262" s="84">
        <f t="shared" si="9"/>
        <v>53.56367052654393</v>
      </c>
    </row>
    <row r="263" spans="1:11" s="74" customFormat="1" ht="22.5" x14ac:dyDescent="0.2">
      <c r="A263" s="83"/>
      <c r="B263" s="92" t="s">
        <v>144</v>
      </c>
      <c r="C263" s="93" t="s">
        <v>751</v>
      </c>
      <c r="D263" s="242">
        <v>29.036999999999999</v>
      </c>
      <c r="E263" s="242">
        <v>29.036999999999999</v>
      </c>
      <c r="F263" s="242">
        <v>8.7119999999999997</v>
      </c>
      <c r="G263" s="242">
        <v>29.036999999999999</v>
      </c>
      <c r="H263" s="242">
        <v>29.036999999999999</v>
      </c>
      <c r="I263" s="242">
        <v>8.7111000000000001</v>
      </c>
      <c r="J263" s="84">
        <f t="shared" si="8"/>
        <v>99.989669421487605</v>
      </c>
      <c r="K263" s="84">
        <f t="shared" si="9"/>
        <v>30</v>
      </c>
    </row>
    <row r="264" spans="1:11" s="74" customFormat="1" ht="22.5" x14ac:dyDescent="0.2">
      <c r="A264" s="83"/>
      <c r="B264" s="92" t="s">
        <v>143</v>
      </c>
      <c r="C264" s="93" t="s">
        <v>752</v>
      </c>
      <c r="D264" s="242">
        <v>12420</v>
      </c>
      <c r="E264" s="242">
        <v>12420</v>
      </c>
      <c r="F264" s="242">
        <v>0</v>
      </c>
      <c r="G264" s="242">
        <v>0</v>
      </c>
      <c r="H264" s="242">
        <v>0</v>
      </c>
      <c r="I264" s="242">
        <v>0</v>
      </c>
      <c r="J264" s="84" t="e">
        <f t="shared" ref="J264:J314" si="11">I264/F264*100</f>
        <v>#DIV/0!</v>
      </c>
      <c r="K264" s="84">
        <f t="shared" si="9"/>
        <v>0</v>
      </c>
    </row>
    <row r="265" spans="1:11" s="74" customFormat="1" ht="45" x14ac:dyDescent="0.2">
      <c r="A265" s="83"/>
      <c r="B265" s="92" t="s">
        <v>753</v>
      </c>
      <c r="C265" s="93" t="s">
        <v>626</v>
      </c>
      <c r="D265" s="242">
        <v>100000</v>
      </c>
      <c r="E265" s="242">
        <v>100000</v>
      </c>
      <c r="F265" s="242">
        <v>40000</v>
      </c>
      <c r="G265" s="242">
        <v>40000</v>
      </c>
      <c r="H265" s="242">
        <v>40000</v>
      </c>
      <c r="I265" s="242">
        <v>40000</v>
      </c>
      <c r="J265" s="84">
        <f t="shared" si="11"/>
        <v>100</v>
      </c>
      <c r="K265" s="84">
        <f t="shared" ref="K265:K314" si="12">I265/E265*100</f>
        <v>40</v>
      </c>
    </row>
    <row r="266" spans="1:11" s="74" customFormat="1" ht="78.75" x14ac:dyDescent="0.2">
      <c r="A266" s="83"/>
      <c r="B266" s="92" t="s">
        <v>894</v>
      </c>
      <c r="C266" s="93" t="s">
        <v>929</v>
      </c>
      <c r="D266" s="242">
        <v>200000</v>
      </c>
      <c r="E266" s="242">
        <v>200000</v>
      </c>
      <c r="F266" s="242">
        <v>50000</v>
      </c>
      <c r="G266" s="242">
        <v>50000</v>
      </c>
      <c r="H266" s="242">
        <v>50000</v>
      </c>
      <c r="I266" s="242">
        <v>50000</v>
      </c>
      <c r="J266" s="84">
        <f t="shared" si="11"/>
        <v>100</v>
      </c>
      <c r="K266" s="84">
        <f t="shared" si="12"/>
        <v>25</v>
      </c>
    </row>
    <row r="267" spans="1:11" s="74" customFormat="1" ht="21" x14ac:dyDescent="0.2">
      <c r="A267" s="126" t="s">
        <v>63</v>
      </c>
      <c r="B267" s="129"/>
      <c r="C267" s="127" t="s">
        <v>754</v>
      </c>
      <c r="D267" s="258">
        <v>6103.2169999999996</v>
      </c>
      <c r="E267" s="258">
        <v>6124.2759000000005</v>
      </c>
      <c r="F267" s="258">
        <v>2976.5268999999998</v>
      </c>
      <c r="G267" s="258">
        <v>3987.018</v>
      </c>
      <c r="H267" s="258">
        <v>3650.2125085600001</v>
      </c>
      <c r="I267" s="258">
        <v>2647.3956055800004</v>
      </c>
      <c r="J267" s="128">
        <f t="shared" si="11"/>
        <v>88.942438436555051</v>
      </c>
      <c r="K267" s="128">
        <f t="shared" si="12"/>
        <v>43.227895816711978</v>
      </c>
    </row>
    <row r="268" spans="1:11" s="74" customFormat="1" ht="33.75" x14ac:dyDescent="0.2">
      <c r="A268" s="83"/>
      <c r="B268" s="92" t="s">
        <v>47</v>
      </c>
      <c r="C268" s="93" t="s">
        <v>755</v>
      </c>
      <c r="D268" s="242">
        <v>5342.1869999999999</v>
      </c>
      <c r="E268" s="242">
        <v>5342.1869999999999</v>
      </c>
      <c r="F268" s="242">
        <v>2660.8054999999999</v>
      </c>
      <c r="G268" s="242">
        <v>3204.9291000000003</v>
      </c>
      <c r="H268" s="242">
        <v>2871.3314880299999</v>
      </c>
      <c r="I268" s="242">
        <v>2353.9348210499998</v>
      </c>
      <c r="J268" s="84">
        <f t="shared" si="11"/>
        <v>88.467000727787124</v>
      </c>
      <c r="K268" s="84">
        <f t="shared" si="12"/>
        <v>44.063130344370194</v>
      </c>
    </row>
    <row r="269" spans="1:11" s="74" customFormat="1" ht="22.5" x14ac:dyDescent="0.2">
      <c r="A269" s="83"/>
      <c r="B269" s="92" t="s">
        <v>45</v>
      </c>
      <c r="C269" s="93" t="s">
        <v>756</v>
      </c>
      <c r="D269" s="242">
        <v>761.03</v>
      </c>
      <c r="E269" s="242">
        <v>761.03</v>
      </c>
      <c r="F269" s="242">
        <v>294.66250000000002</v>
      </c>
      <c r="G269" s="242">
        <v>761.03</v>
      </c>
      <c r="H269" s="242">
        <v>761.03</v>
      </c>
      <c r="I269" s="242">
        <v>275.60976400000004</v>
      </c>
      <c r="J269" s="84">
        <f t="shared" si="11"/>
        <v>93.534047936198192</v>
      </c>
      <c r="K269" s="84">
        <f t="shared" si="12"/>
        <v>36.215361286677272</v>
      </c>
    </row>
    <row r="270" spans="1:11" s="74" customFormat="1" ht="22.5" x14ac:dyDescent="0.2">
      <c r="A270" s="83"/>
      <c r="B270" s="92" t="s">
        <v>98</v>
      </c>
      <c r="C270" s="93" t="s">
        <v>585</v>
      </c>
      <c r="D270" s="242">
        <v>0</v>
      </c>
      <c r="E270" s="242">
        <v>21.058900000000001</v>
      </c>
      <c r="F270" s="242">
        <v>21.058900000000001</v>
      </c>
      <c r="G270" s="242">
        <v>21.058900000000001</v>
      </c>
      <c r="H270" s="242">
        <v>17.851020530000003</v>
      </c>
      <c r="I270" s="242">
        <v>17.851020530000003</v>
      </c>
      <c r="J270" s="84">
        <f t="shared" si="11"/>
        <v>84.76710811105994</v>
      </c>
      <c r="K270" s="84">
        <f t="shared" si="12"/>
        <v>84.76710811105994</v>
      </c>
    </row>
    <row r="271" spans="1:11" s="74" customFormat="1" ht="21" x14ac:dyDescent="0.2">
      <c r="A271" s="126" t="s">
        <v>62</v>
      </c>
      <c r="B271" s="129"/>
      <c r="C271" s="127" t="s">
        <v>757</v>
      </c>
      <c r="D271" s="258">
        <v>672733.06400000001</v>
      </c>
      <c r="E271" s="258">
        <v>692084.52899999998</v>
      </c>
      <c r="F271" s="258">
        <v>288640.26139999996</v>
      </c>
      <c r="G271" s="258">
        <v>431115.22139999998</v>
      </c>
      <c r="H271" s="258">
        <v>287904.10974152997</v>
      </c>
      <c r="I271" s="258">
        <v>287904.10974152997</v>
      </c>
      <c r="J271" s="128">
        <f t="shared" si="11"/>
        <v>99.744958775016556</v>
      </c>
      <c r="K271" s="128">
        <f t="shared" si="12"/>
        <v>41.599558677828782</v>
      </c>
    </row>
    <row r="272" spans="1:11" s="74" customFormat="1" ht="12" x14ac:dyDescent="0.2">
      <c r="A272" s="83"/>
      <c r="B272" s="92" t="s">
        <v>94</v>
      </c>
      <c r="C272" s="93" t="s">
        <v>758</v>
      </c>
      <c r="D272" s="242">
        <v>657752.82900000003</v>
      </c>
      <c r="E272" s="242">
        <v>676974.40399999998</v>
      </c>
      <c r="F272" s="242">
        <v>284845.96950000001</v>
      </c>
      <c r="G272" s="242">
        <v>416005.09639999998</v>
      </c>
      <c r="H272" s="242">
        <v>284109.81784182001</v>
      </c>
      <c r="I272" s="242">
        <v>284109.81784182001</v>
      </c>
      <c r="J272" s="84">
        <f t="shared" si="11"/>
        <v>99.741561497439406</v>
      </c>
      <c r="K272" s="84">
        <f t="shared" si="12"/>
        <v>41.967586390728599</v>
      </c>
    </row>
    <row r="273" spans="1:11" s="74" customFormat="1" ht="22.5" x14ac:dyDescent="0.2">
      <c r="A273" s="83"/>
      <c r="B273" s="92" t="s">
        <v>93</v>
      </c>
      <c r="C273" s="93" t="s">
        <v>759</v>
      </c>
      <c r="D273" s="242">
        <v>14980.235000000001</v>
      </c>
      <c r="E273" s="242">
        <v>15110.125</v>
      </c>
      <c r="F273" s="242">
        <v>3794.2918999999997</v>
      </c>
      <c r="G273" s="242">
        <v>15110.125</v>
      </c>
      <c r="H273" s="242">
        <v>3794.2918997100001</v>
      </c>
      <c r="I273" s="242">
        <v>3794.2918997100001</v>
      </c>
      <c r="J273" s="84">
        <f t="shared" si="11"/>
        <v>99.999999992356948</v>
      </c>
      <c r="K273" s="84">
        <f t="shared" si="12"/>
        <v>25.11092330281847</v>
      </c>
    </row>
    <row r="274" spans="1:11" s="74" customFormat="1" ht="21" x14ac:dyDescent="0.2">
      <c r="A274" s="126" t="s">
        <v>61</v>
      </c>
      <c r="B274" s="129"/>
      <c r="C274" s="127" t="s">
        <v>760</v>
      </c>
      <c r="D274" s="258">
        <v>117263.47500000001</v>
      </c>
      <c r="E274" s="258">
        <v>117301.04370000001</v>
      </c>
      <c r="F274" s="258">
        <v>73900.776099999988</v>
      </c>
      <c r="G274" s="258">
        <v>77665.213499999998</v>
      </c>
      <c r="H274" s="258">
        <v>59683.444272349996</v>
      </c>
      <c r="I274" s="258">
        <v>52759.277935340004</v>
      </c>
      <c r="J274" s="128">
        <f t="shared" si="11"/>
        <v>71.392048527268457</v>
      </c>
      <c r="K274" s="128">
        <f t="shared" si="12"/>
        <v>44.97767135838366</v>
      </c>
    </row>
    <row r="275" spans="1:11" s="75" customFormat="1" ht="45" x14ac:dyDescent="0.2">
      <c r="A275" s="83"/>
      <c r="B275" s="92" t="s">
        <v>47</v>
      </c>
      <c r="C275" s="93" t="s">
        <v>761</v>
      </c>
      <c r="D275" s="242">
        <v>117263.47500000001</v>
      </c>
      <c r="E275" s="242">
        <v>117263.47500000001</v>
      </c>
      <c r="F275" s="242">
        <v>73871.724000000002</v>
      </c>
      <c r="G275" s="242">
        <v>77630.255999999994</v>
      </c>
      <c r="H275" s="242">
        <v>59653.627968350003</v>
      </c>
      <c r="I275" s="242">
        <v>52748.34167134</v>
      </c>
      <c r="J275" s="84">
        <f t="shared" si="11"/>
        <v>71.405321028300349</v>
      </c>
      <c r="K275" s="84">
        <f t="shared" si="12"/>
        <v>44.982755006484325</v>
      </c>
    </row>
    <row r="276" spans="1:11" s="75" customFormat="1" ht="22.5" x14ac:dyDescent="0.2">
      <c r="A276" s="83"/>
      <c r="B276" s="92" t="s">
        <v>39</v>
      </c>
      <c r="C276" s="93" t="s">
        <v>570</v>
      </c>
      <c r="D276" s="242">
        <v>0</v>
      </c>
      <c r="E276" s="242">
        <v>37.5687</v>
      </c>
      <c r="F276" s="242">
        <v>29.052099999999999</v>
      </c>
      <c r="G276" s="242">
        <v>34.957500000000003</v>
      </c>
      <c r="H276" s="242">
        <v>29.816303999999999</v>
      </c>
      <c r="I276" s="242">
        <v>10.936264</v>
      </c>
      <c r="J276" s="84">
        <f t="shared" si="11"/>
        <v>37.643626450411496</v>
      </c>
      <c r="K276" s="84">
        <f t="shared" si="12"/>
        <v>29.110041071423815</v>
      </c>
    </row>
    <row r="277" spans="1:11" s="74" customFormat="1" ht="21" x14ac:dyDescent="0.2">
      <c r="A277" s="126" t="s">
        <v>59</v>
      </c>
      <c r="B277" s="129"/>
      <c r="C277" s="127" t="s">
        <v>762</v>
      </c>
      <c r="D277" s="259">
        <v>77180.47</v>
      </c>
      <c r="E277" s="259">
        <v>77569.684299999994</v>
      </c>
      <c r="F277" s="259">
        <v>40360.891600000003</v>
      </c>
      <c r="G277" s="259">
        <v>47172.300499999998</v>
      </c>
      <c r="H277" s="259">
        <v>43820.735018859996</v>
      </c>
      <c r="I277" s="259">
        <v>36717.870040549999</v>
      </c>
      <c r="J277" s="128">
        <f t="shared" si="11"/>
        <v>90.973882352366061</v>
      </c>
      <c r="K277" s="128">
        <f t="shared" si="12"/>
        <v>47.335335153027046</v>
      </c>
    </row>
    <row r="278" spans="1:11" s="74" customFormat="1" ht="45" x14ac:dyDescent="0.2">
      <c r="A278" s="83"/>
      <c r="B278" s="92" t="s">
        <v>47</v>
      </c>
      <c r="C278" s="93" t="s">
        <v>763</v>
      </c>
      <c r="D278" s="242">
        <v>71824.547999999995</v>
      </c>
      <c r="E278" s="242">
        <v>72204.846999999994</v>
      </c>
      <c r="F278" s="242">
        <v>37678.911</v>
      </c>
      <c r="G278" s="242">
        <v>43153.076000000001</v>
      </c>
      <c r="H278" s="242">
        <v>40071.639681929999</v>
      </c>
      <c r="I278" s="242">
        <v>34470.128681970004</v>
      </c>
      <c r="J278" s="84">
        <f t="shared" si="11"/>
        <v>91.483877232996463</v>
      </c>
      <c r="K278" s="84">
        <f t="shared" si="12"/>
        <v>47.73935561690201</v>
      </c>
    </row>
    <row r="279" spans="1:11" s="74" customFormat="1" ht="22.5" x14ac:dyDescent="0.2">
      <c r="A279" s="92"/>
      <c r="B279" s="92" t="s">
        <v>42</v>
      </c>
      <c r="C279" s="93" t="s">
        <v>764</v>
      </c>
      <c r="D279" s="242">
        <v>1719.5540000000001</v>
      </c>
      <c r="E279" s="242">
        <v>1719.5540000000001</v>
      </c>
      <c r="F279" s="242">
        <v>566.45699999999999</v>
      </c>
      <c r="G279" s="242">
        <v>1699.3710000000001</v>
      </c>
      <c r="H279" s="242">
        <v>1696.9398719999999</v>
      </c>
      <c r="I279" s="242">
        <v>534.58208500000001</v>
      </c>
      <c r="J279" s="84">
        <f t="shared" si="11"/>
        <v>94.372932985204528</v>
      </c>
      <c r="K279" s="84">
        <f t="shared" si="12"/>
        <v>31.088415077397975</v>
      </c>
    </row>
    <row r="280" spans="1:11" s="74" customFormat="1" ht="33.75" x14ac:dyDescent="0.2">
      <c r="A280" s="83"/>
      <c r="B280" s="92" t="s">
        <v>58</v>
      </c>
      <c r="C280" s="93" t="s">
        <v>765</v>
      </c>
      <c r="D280" s="242">
        <v>3636.3679999999999</v>
      </c>
      <c r="E280" s="242">
        <v>3636.3679999999999</v>
      </c>
      <c r="F280" s="242">
        <v>2108.3389999999999</v>
      </c>
      <c r="G280" s="242">
        <v>2312.558</v>
      </c>
      <c r="H280" s="242">
        <v>2045.64604493</v>
      </c>
      <c r="I280" s="242">
        <v>1706.7781735799999</v>
      </c>
      <c r="J280" s="84">
        <f t="shared" si="11"/>
        <v>80.953687883210435</v>
      </c>
      <c r="K280" s="84">
        <f t="shared" si="12"/>
        <v>46.936343449837857</v>
      </c>
    </row>
    <row r="281" spans="1:11" s="74" customFormat="1" ht="22.5" x14ac:dyDescent="0.2">
      <c r="A281" s="83"/>
      <c r="B281" s="92" t="s">
        <v>98</v>
      </c>
      <c r="C281" s="93" t="s">
        <v>585</v>
      </c>
      <c r="D281" s="242">
        <v>0</v>
      </c>
      <c r="E281" s="242">
        <v>4.5996999999999995</v>
      </c>
      <c r="F281" s="242">
        <v>4.5996999999999995</v>
      </c>
      <c r="G281" s="242">
        <v>4.5996999999999995</v>
      </c>
      <c r="H281" s="242">
        <v>4.5093800000000002</v>
      </c>
      <c r="I281" s="242">
        <v>4.5093800000000002</v>
      </c>
      <c r="J281" s="84">
        <f t="shared" si="11"/>
        <v>98.036393677848565</v>
      </c>
      <c r="K281" s="84">
        <f t="shared" si="12"/>
        <v>98.036393677848565</v>
      </c>
    </row>
    <row r="282" spans="1:11" s="74" customFormat="1" ht="22.5" x14ac:dyDescent="0.2">
      <c r="A282" s="83"/>
      <c r="B282" s="92" t="s">
        <v>39</v>
      </c>
      <c r="C282" s="93" t="s">
        <v>570</v>
      </c>
      <c r="D282" s="242">
        <v>0</v>
      </c>
      <c r="E282" s="242">
        <v>4.3156000000000008</v>
      </c>
      <c r="F282" s="242">
        <v>2.5849000000000002</v>
      </c>
      <c r="G282" s="242">
        <v>2.6958000000000002</v>
      </c>
      <c r="H282" s="242">
        <v>2.0000399999999998</v>
      </c>
      <c r="I282" s="242">
        <v>1.8717200000000001</v>
      </c>
      <c r="J282" s="84">
        <f t="shared" si="11"/>
        <v>72.409764400943942</v>
      </c>
      <c r="K282" s="84">
        <f t="shared" si="12"/>
        <v>43.371026045045873</v>
      </c>
    </row>
    <row r="283" spans="1:11" s="74" customFormat="1" ht="21" x14ac:dyDescent="0.2">
      <c r="A283" s="126" t="s">
        <v>57</v>
      </c>
      <c r="B283" s="126"/>
      <c r="C283" s="127" t="s">
        <v>766</v>
      </c>
      <c r="D283" s="258">
        <v>12592.288</v>
      </c>
      <c r="E283" s="258">
        <v>12133.9084</v>
      </c>
      <c r="F283" s="258">
        <v>6107.8917000000001</v>
      </c>
      <c r="G283" s="258">
        <v>8817.9724000000006</v>
      </c>
      <c r="H283" s="258">
        <v>7726.3616369899992</v>
      </c>
      <c r="I283" s="258">
        <v>5458.4027726699996</v>
      </c>
      <c r="J283" s="128">
        <f t="shared" si="11"/>
        <v>89.366397453805533</v>
      </c>
      <c r="K283" s="128">
        <f t="shared" si="12"/>
        <v>44.984703961256209</v>
      </c>
    </row>
    <row r="284" spans="1:11" s="74" customFormat="1" ht="33.75" x14ac:dyDescent="0.2">
      <c r="A284" s="83"/>
      <c r="B284" s="92" t="s">
        <v>47</v>
      </c>
      <c r="C284" s="93" t="s">
        <v>767</v>
      </c>
      <c r="D284" s="242">
        <v>8519.2029999999995</v>
      </c>
      <c r="E284" s="242">
        <v>8519.2029999999995</v>
      </c>
      <c r="F284" s="242">
        <v>4314.9449999999997</v>
      </c>
      <c r="G284" s="242">
        <v>5203.2669999999998</v>
      </c>
      <c r="H284" s="242">
        <v>4134.6997169900005</v>
      </c>
      <c r="I284" s="242">
        <v>3752.2886726700003</v>
      </c>
      <c r="J284" s="84">
        <f t="shared" si="11"/>
        <v>86.960289706357798</v>
      </c>
      <c r="K284" s="84">
        <f t="shared" si="12"/>
        <v>44.045067040543593</v>
      </c>
    </row>
    <row r="285" spans="1:11" s="74" customFormat="1" ht="22.5" x14ac:dyDescent="0.2">
      <c r="A285" s="92"/>
      <c r="B285" s="92" t="s">
        <v>50</v>
      </c>
      <c r="C285" s="93" t="s">
        <v>768</v>
      </c>
      <c r="D285" s="242">
        <v>469.387</v>
      </c>
      <c r="E285" s="242">
        <v>0</v>
      </c>
      <c r="F285" s="242">
        <v>0</v>
      </c>
      <c r="G285" s="242">
        <v>0</v>
      </c>
      <c r="H285" s="242">
        <v>0</v>
      </c>
      <c r="I285" s="242">
        <v>0</v>
      </c>
      <c r="J285" s="84" t="e">
        <f t="shared" si="11"/>
        <v>#DIV/0!</v>
      </c>
      <c r="K285" s="84" t="e">
        <f t="shared" si="12"/>
        <v>#DIV/0!</v>
      </c>
    </row>
    <row r="286" spans="1:11" s="74" customFormat="1" ht="22.5" x14ac:dyDescent="0.2">
      <c r="A286" s="83"/>
      <c r="B286" s="92" t="s">
        <v>44</v>
      </c>
      <c r="C286" s="93" t="s">
        <v>769</v>
      </c>
      <c r="D286" s="242">
        <v>253</v>
      </c>
      <c r="E286" s="242">
        <v>253</v>
      </c>
      <c r="F286" s="242">
        <v>253</v>
      </c>
      <c r="G286" s="242">
        <v>253</v>
      </c>
      <c r="H286" s="242">
        <v>230</v>
      </c>
      <c r="I286" s="242">
        <v>230</v>
      </c>
      <c r="J286" s="84">
        <f t="shared" si="11"/>
        <v>90.909090909090907</v>
      </c>
      <c r="K286" s="84">
        <f t="shared" si="12"/>
        <v>90.909090909090907</v>
      </c>
    </row>
    <row r="287" spans="1:11" s="74" customFormat="1" ht="19.5" customHeight="1" x14ac:dyDescent="0.2">
      <c r="A287" s="83"/>
      <c r="B287" s="92" t="s">
        <v>56</v>
      </c>
      <c r="C287" s="93" t="s">
        <v>770</v>
      </c>
      <c r="D287" s="242">
        <v>170.565</v>
      </c>
      <c r="E287" s="242">
        <v>170.565</v>
      </c>
      <c r="F287" s="242">
        <v>77.525000000000006</v>
      </c>
      <c r="G287" s="242">
        <v>170.565</v>
      </c>
      <c r="H287" s="242">
        <v>170.565</v>
      </c>
      <c r="I287" s="242">
        <v>77.525000000000006</v>
      </c>
      <c r="J287" s="84">
        <f t="shared" si="11"/>
        <v>100</v>
      </c>
      <c r="K287" s="84">
        <f t="shared" si="12"/>
        <v>45.451880514759772</v>
      </c>
    </row>
    <row r="288" spans="1:11" s="74" customFormat="1" ht="33.75" x14ac:dyDescent="0.2">
      <c r="A288" s="83"/>
      <c r="B288" s="92" t="s">
        <v>55</v>
      </c>
      <c r="C288" s="93" t="s">
        <v>771</v>
      </c>
      <c r="D288" s="242">
        <v>3180.1329999999998</v>
      </c>
      <c r="E288" s="242">
        <v>3180.1329999999998</v>
      </c>
      <c r="F288" s="242">
        <v>1454.8543</v>
      </c>
      <c r="G288" s="242">
        <v>3180.1329999999998</v>
      </c>
      <c r="H288" s="242">
        <v>3180.1329999999998</v>
      </c>
      <c r="I288" s="242">
        <v>1391.2823000000001</v>
      </c>
      <c r="J288" s="84">
        <f t="shared" si="11"/>
        <v>95.630352812649349</v>
      </c>
      <c r="K288" s="84">
        <f t="shared" si="12"/>
        <v>43.74918596171922</v>
      </c>
    </row>
    <row r="289" spans="1:11" s="74" customFormat="1" ht="22.5" x14ac:dyDescent="0.2">
      <c r="A289" s="83"/>
      <c r="B289" s="92" t="s">
        <v>98</v>
      </c>
      <c r="C289" s="93" t="s">
        <v>930</v>
      </c>
      <c r="D289" s="242">
        <v>0</v>
      </c>
      <c r="E289" s="242">
        <v>2</v>
      </c>
      <c r="F289" s="242">
        <v>2</v>
      </c>
      <c r="G289" s="242">
        <v>2</v>
      </c>
      <c r="H289" s="242">
        <v>1.98</v>
      </c>
      <c r="I289" s="242">
        <v>1.98</v>
      </c>
      <c r="J289" s="84">
        <f t="shared" si="11"/>
        <v>99</v>
      </c>
      <c r="K289" s="84">
        <f t="shared" si="12"/>
        <v>99</v>
      </c>
    </row>
    <row r="290" spans="1:11" s="74" customFormat="1" ht="22.5" x14ac:dyDescent="0.2">
      <c r="A290" s="83"/>
      <c r="B290" s="92" t="s">
        <v>39</v>
      </c>
      <c r="C290" s="93" t="s">
        <v>570</v>
      </c>
      <c r="D290" s="242">
        <v>0</v>
      </c>
      <c r="E290" s="242">
        <v>9.0074000000000005</v>
      </c>
      <c r="F290" s="242">
        <v>5.5673999999999992</v>
      </c>
      <c r="G290" s="242">
        <v>9.0074000000000005</v>
      </c>
      <c r="H290" s="242">
        <v>8.9839199999999995</v>
      </c>
      <c r="I290" s="242">
        <v>5.3268000000000004</v>
      </c>
      <c r="J290" s="84">
        <f t="shared" si="11"/>
        <v>95.678413622157578</v>
      </c>
      <c r="K290" s="84">
        <f t="shared" si="12"/>
        <v>59.138042054310901</v>
      </c>
    </row>
    <row r="291" spans="1:11" s="74" customFormat="1" ht="31.5" x14ac:dyDescent="0.2">
      <c r="A291" s="126" t="s">
        <v>166</v>
      </c>
      <c r="B291" s="129"/>
      <c r="C291" s="127" t="s">
        <v>772</v>
      </c>
      <c r="D291" s="258">
        <v>26920.696</v>
      </c>
      <c r="E291" s="258">
        <v>28661.08</v>
      </c>
      <c r="F291" s="258">
        <v>12781.3267</v>
      </c>
      <c r="G291" s="258">
        <v>17099.913</v>
      </c>
      <c r="H291" s="258">
        <v>16239.167128270001</v>
      </c>
      <c r="I291" s="258">
        <v>12770.684305889999</v>
      </c>
      <c r="J291" s="128">
        <f t="shared" si="11"/>
        <v>99.916734824484223</v>
      </c>
      <c r="K291" s="128">
        <f t="shared" si="12"/>
        <v>44.557582288908861</v>
      </c>
    </row>
    <row r="292" spans="1:11" s="74" customFormat="1" ht="90" x14ac:dyDescent="0.2">
      <c r="A292" s="92"/>
      <c r="B292" s="92" t="s">
        <v>47</v>
      </c>
      <c r="C292" s="93" t="s">
        <v>773</v>
      </c>
      <c r="D292" s="242">
        <v>21561.569</v>
      </c>
      <c r="E292" s="242">
        <v>22542.94</v>
      </c>
      <c r="F292" s="242">
        <v>10935.277699999999</v>
      </c>
      <c r="G292" s="242">
        <v>12876.741099999999</v>
      </c>
      <c r="H292" s="242">
        <v>12572.994203260001</v>
      </c>
      <c r="I292" s="242">
        <v>10932.24298343</v>
      </c>
      <c r="J292" s="84">
        <f t="shared" si="11"/>
        <v>99.972248381309981</v>
      </c>
      <c r="K292" s="84">
        <f t="shared" si="12"/>
        <v>48.495196205242088</v>
      </c>
    </row>
    <row r="293" spans="1:11" s="74" customFormat="1" ht="22.5" x14ac:dyDescent="0.2">
      <c r="A293" s="83"/>
      <c r="B293" s="92" t="s">
        <v>50</v>
      </c>
      <c r="C293" s="93" t="s">
        <v>774</v>
      </c>
      <c r="D293" s="242">
        <v>4819.1270000000004</v>
      </c>
      <c r="E293" s="242">
        <v>5541.9960000000001</v>
      </c>
      <c r="F293" s="242">
        <v>1581.1318999999999</v>
      </c>
      <c r="G293" s="242">
        <v>3948.3202999999999</v>
      </c>
      <c r="H293" s="242">
        <v>3391.5695550099999</v>
      </c>
      <c r="I293" s="242">
        <v>1573.52627246</v>
      </c>
      <c r="J293" s="84">
        <f t="shared" si="11"/>
        <v>99.518975770459122</v>
      </c>
      <c r="K293" s="84">
        <f t="shared" si="12"/>
        <v>28.392771710048148</v>
      </c>
    </row>
    <row r="294" spans="1:11" s="74" customFormat="1" ht="12" x14ac:dyDescent="0.2">
      <c r="A294" s="83"/>
      <c r="B294" s="92" t="s">
        <v>92</v>
      </c>
      <c r="C294" s="93" t="s">
        <v>931</v>
      </c>
      <c r="D294" s="242">
        <v>540</v>
      </c>
      <c r="E294" s="242">
        <v>540</v>
      </c>
      <c r="F294" s="242">
        <v>243.51</v>
      </c>
      <c r="G294" s="242">
        <v>243.51</v>
      </c>
      <c r="H294" s="242">
        <v>243.51</v>
      </c>
      <c r="I294" s="242">
        <v>243.51</v>
      </c>
      <c r="J294" s="84">
        <f t="shared" si="11"/>
        <v>100</v>
      </c>
      <c r="K294" s="84">
        <f t="shared" si="12"/>
        <v>45.094444444444441</v>
      </c>
    </row>
    <row r="295" spans="1:11" s="74" customFormat="1" ht="22.5" x14ac:dyDescent="0.2">
      <c r="A295" s="83"/>
      <c r="B295" s="92" t="s">
        <v>98</v>
      </c>
      <c r="C295" s="93" t="s">
        <v>932</v>
      </c>
      <c r="D295" s="242">
        <v>0</v>
      </c>
      <c r="E295" s="242">
        <v>0.8004</v>
      </c>
      <c r="F295" s="242">
        <v>0.35039999999999999</v>
      </c>
      <c r="G295" s="242">
        <v>0.35039999999999999</v>
      </c>
      <c r="H295" s="242">
        <v>0.350325</v>
      </c>
      <c r="I295" s="242">
        <v>0.350325</v>
      </c>
      <c r="J295" s="84">
        <f t="shared" si="11"/>
        <v>99.978595890410958</v>
      </c>
      <c r="K295" s="84">
        <f t="shared" si="12"/>
        <v>43.768740629685155</v>
      </c>
    </row>
    <row r="296" spans="1:11" s="74" customFormat="1" ht="22.5" x14ac:dyDescent="0.2">
      <c r="A296" s="83"/>
      <c r="B296" s="92" t="s">
        <v>39</v>
      </c>
      <c r="C296" s="93" t="s">
        <v>570</v>
      </c>
      <c r="D296" s="242">
        <v>0</v>
      </c>
      <c r="E296" s="242">
        <v>26.9436</v>
      </c>
      <c r="F296" s="242">
        <v>13.3497</v>
      </c>
      <c r="G296" s="242">
        <v>23.284200000000002</v>
      </c>
      <c r="H296" s="242">
        <v>23.036407999999998</v>
      </c>
      <c r="I296" s="242">
        <v>13.348088000000001</v>
      </c>
      <c r="J296" s="84">
        <f t="shared" si="11"/>
        <v>99.987924822280647</v>
      </c>
      <c r="K296" s="84">
        <f t="shared" si="12"/>
        <v>49.540848290503128</v>
      </c>
    </row>
    <row r="297" spans="1:11" s="74" customFormat="1" ht="67.5" x14ac:dyDescent="0.2">
      <c r="A297" s="83"/>
      <c r="B297" s="92" t="s">
        <v>169</v>
      </c>
      <c r="C297" s="93" t="s">
        <v>608</v>
      </c>
      <c r="D297" s="242">
        <v>0</v>
      </c>
      <c r="E297" s="242">
        <v>8.4</v>
      </c>
      <c r="F297" s="242">
        <v>7.7069999999999999</v>
      </c>
      <c r="G297" s="242">
        <v>7.7069999999999999</v>
      </c>
      <c r="H297" s="242">
        <v>7.7066369999999997</v>
      </c>
      <c r="I297" s="242">
        <v>7.7066369999999997</v>
      </c>
      <c r="J297" s="84">
        <f t="shared" si="11"/>
        <v>99.995289996107431</v>
      </c>
      <c r="K297" s="84">
        <f t="shared" si="12"/>
        <v>91.74567857142857</v>
      </c>
    </row>
    <row r="298" spans="1:11" s="74" customFormat="1" ht="31.5" x14ac:dyDescent="0.2">
      <c r="A298" s="126" t="s">
        <v>167</v>
      </c>
      <c r="B298" s="129"/>
      <c r="C298" s="127" t="s">
        <v>775</v>
      </c>
      <c r="D298" s="258">
        <v>4115.6760000000004</v>
      </c>
      <c r="E298" s="258">
        <v>4134.4058999999997</v>
      </c>
      <c r="F298" s="258">
        <v>2244.5712999999996</v>
      </c>
      <c r="G298" s="258">
        <v>2559.6819</v>
      </c>
      <c r="H298" s="258">
        <v>2292.9050081600003</v>
      </c>
      <c r="I298" s="258">
        <v>2073.4971055800002</v>
      </c>
      <c r="J298" s="128">
        <f t="shared" si="11"/>
        <v>92.37831320306023</v>
      </c>
      <c r="K298" s="128">
        <f t="shared" si="12"/>
        <v>50.152238452929844</v>
      </c>
    </row>
    <row r="299" spans="1:11" s="74" customFormat="1" ht="45" x14ac:dyDescent="0.2">
      <c r="A299" s="83"/>
      <c r="B299" s="92" t="s">
        <v>47</v>
      </c>
      <c r="C299" s="93" t="s">
        <v>776</v>
      </c>
      <c r="D299" s="242">
        <v>4115.6760000000004</v>
      </c>
      <c r="E299" s="242">
        <v>4115.6760000000004</v>
      </c>
      <c r="F299" s="242">
        <v>2230.0819999999999</v>
      </c>
      <c r="G299" s="242">
        <v>2540.9520000000002</v>
      </c>
      <c r="H299" s="242">
        <v>2275.0758011599996</v>
      </c>
      <c r="I299" s="242">
        <v>2061.1501385800002</v>
      </c>
      <c r="J299" s="84">
        <f t="shared" si="11"/>
        <v>92.424858753175911</v>
      </c>
      <c r="K299" s="84">
        <f t="shared" si="12"/>
        <v>50.080476174023417</v>
      </c>
    </row>
    <row r="300" spans="1:11" s="74" customFormat="1" ht="22.5" x14ac:dyDescent="0.2">
      <c r="A300" s="92"/>
      <c r="B300" s="92" t="s">
        <v>39</v>
      </c>
      <c r="C300" s="93" t="s">
        <v>570</v>
      </c>
      <c r="D300" s="242">
        <v>0</v>
      </c>
      <c r="E300" s="242">
        <v>10.3299</v>
      </c>
      <c r="F300" s="242">
        <v>6.0893000000000006</v>
      </c>
      <c r="G300" s="242">
        <v>10.3299</v>
      </c>
      <c r="H300" s="242">
        <v>10.329840000000001</v>
      </c>
      <c r="I300" s="242">
        <v>4.8476000000000008</v>
      </c>
      <c r="J300" s="84">
        <f t="shared" si="11"/>
        <v>79.608493587111823</v>
      </c>
      <c r="K300" s="84">
        <f t="shared" si="12"/>
        <v>46.927850221202533</v>
      </c>
    </row>
    <row r="301" spans="1:11" s="74" customFormat="1" ht="67.5" x14ac:dyDescent="0.2">
      <c r="A301" s="83"/>
      <c r="B301" s="92" t="s">
        <v>169</v>
      </c>
      <c r="C301" s="93" t="s">
        <v>608</v>
      </c>
      <c r="D301" s="242">
        <v>0</v>
      </c>
      <c r="E301" s="242">
        <v>8.4</v>
      </c>
      <c r="F301" s="242">
        <v>8.4</v>
      </c>
      <c r="G301" s="242">
        <v>8.4</v>
      </c>
      <c r="H301" s="242">
        <v>7.4993670000000003</v>
      </c>
      <c r="I301" s="242">
        <v>7.4993670000000003</v>
      </c>
      <c r="J301" s="84">
        <f t="shared" si="11"/>
        <v>89.278178571428569</v>
      </c>
      <c r="K301" s="84">
        <f t="shared" si="12"/>
        <v>89.278178571428569</v>
      </c>
    </row>
    <row r="302" spans="1:11" s="74" customFormat="1" ht="21" x14ac:dyDescent="0.2">
      <c r="A302" s="126" t="s">
        <v>168</v>
      </c>
      <c r="B302" s="129"/>
      <c r="C302" s="127" t="s">
        <v>777</v>
      </c>
      <c r="D302" s="258">
        <v>33976.864000000001</v>
      </c>
      <c r="E302" s="258">
        <v>33979.652200000004</v>
      </c>
      <c r="F302" s="258">
        <v>17769.744699999999</v>
      </c>
      <c r="G302" s="258">
        <v>20011.868699999999</v>
      </c>
      <c r="H302" s="258">
        <v>17895.098074499998</v>
      </c>
      <c r="I302" s="258">
        <v>16305.200734980001</v>
      </c>
      <c r="J302" s="128">
        <f t="shared" si="11"/>
        <v>91.758216059119874</v>
      </c>
      <c r="K302" s="128">
        <f t="shared" si="12"/>
        <v>47.985190192676541</v>
      </c>
    </row>
    <row r="303" spans="1:11" s="74" customFormat="1" ht="67.5" x14ac:dyDescent="0.2">
      <c r="A303" s="83"/>
      <c r="B303" s="92" t="s">
        <v>47</v>
      </c>
      <c r="C303" s="93" t="s">
        <v>778</v>
      </c>
      <c r="D303" s="242">
        <v>22419.381000000001</v>
      </c>
      <c r="E303" s="242">
        <v>22159.707999999999</v>
      </c>
      <c r="F303" s="242">
        <v>10895.8925</v>
      </c>
      <c r="G303" s="242">
        <v>12396.288500000001</v>
      </c>
      <c r="H303" s="242">
        <v>11524.85354613</v>
      </c>
      <c r="I303" s="242">
        <v>10198.77481511</v>
      </c>
      <c r="J303" s="84">
        <f t="shared" si="11"/>
        <v>93.602013925063972</v>
      </c>
      <c r="K303" s="84">
        <f t="shared" si="12"/>
        <v>46.02395850662834</v>
      </c>
    </row>
    <row r="304" spans="1:11" s="74" customFormat="1" ht="12" x14ac:dyDescent="0.2">
      <c r="A304" s="83"/>
      <c r="B304" s="92" t="s">
        <v>50</v>
      </c>
      <c r="C304" s="93" t="s">
        <v>779</v>
      </c>
      <c r="D304" s="242">
        <v>10918.29</v>
      </c>
      <c r="E304" s="242">
        <v>11117.319</v>
      </c>
      <c r="F304" s="242">
        <v>6598.3419999999996</v>
      </c>
      <c r="G304" s="242">
        <v>6999.7420000000002</v>
      </c>
      <c r="H304" s="242">
        <v>5841.331475</v>
      </c>
      <c r="I304" s="242">
        <v>5841.331475</v>
      </c>
      <c r="J304" s="84">
        <f t="shared" si="11"/>
        <v>88.527261469623738</v>
      </c>
      <c r="K304" s="84">
        <f t="shared" si="12"/>
        <v>52.542627183766157</v>
      </c>
    </row>
    <row r="305" spans="1:11" s="74" customFormat="1" ht="12" x14ac:dyDescent="0.2">
      <c r="A305" s="83"/>
      <c r="B305" s="92" t="s">
        <v>94</v>
      </c>
      <c r="C305" s="93" t="s">
        <v>780</v>
      </c>
      <c r="D305" s="242">
        <v>404.29599999999999</v>
      </c>
      <c r="E305" s="242">
        <v>464.94</v>
      </c>
      <c r="F305" s="242">
        <v>220.05</v>
      </c>
      <c r="G305" s="242">
        <v>395.05</v>
      </c>
      <c r="H305" s="242">
        <v>328.75243957999999</v>
      </c>
      <c r="I305" s="242">
        <v>214.99746157999999</v>
      </c>
      <c r="J305" s="84">
        <f t="shared" si="11"/>
        <v>97.703913465121545</v>
      </c>
      <c r="K305" s="84">
        <f t="shared" si="12"/>
        <v>46.241979950101083</v>
      </c>
    </row>
    <row r="306" spans="1:11" s="74" customFormat="1" ht="12" x14ac:dyDescent="0.2">
      <c r="A306" s="83"/>
      <c r="B306" s="92" t="s">
        <v>92</v>
      </c>
      <c r="C306" s="93" t="s">
        <v>781</v>
      </c>
      <c r="D306" s="242">
        <v>234.89699999999999</v>
      </c>
      <c r="E306" s="242">
        <v>234.89699999999999</v>
      </c>
      <c r="F306" s="242">
        <v>54.5</v>
      </c>
      <c r="G306" s="242">
        <v>218</v>
      </c>
      <c r="H306" s="242">
        <v>197.37241379</v>
      </c>
      <c r="I306" s="242">
        <v>49.343103290000002</v>
      </c>
      <c r="J306" s="84">
        <f t="shared" si="11"/>
        <v>90.537804201834874</v>
      </c>
      <c r="K306" s="84">
        <f t="shared" si="12"/>
        <v>21.006272234213295</v>
      </c>
    </row>
    <row r="307" spans="1:11" s="74" customFormat="1" ht="22.5" x14ac:dyDescent="0.2">
      <c r="A307" s="83"/>
      <c r="B307" s="92" t="s">
        <v>39</v>
      </c>
      <c r="C307" s="93" t="s">
        <v>570</v>
      </c>
      <c r="D307" s="242">
        <v>0</v>
      </c>
      <c r="E307" s="242">
        <v>2.7881999999999998</v>
      </c>
      <c r="F307" s="242">
        <v>0.96020000000000005</v>
      </c>
      <c r="G307" s="242">
        <v>2.7881999999999998</v>
      </c>
      <c r="H307" s="242">
        <v>2.7881999999999998</v>
      </c>
      <c r="I307" s="242">
        <v>0.75387999999999999</v>
      </c>
      <c r="J307" s="84">
        <f t="shared" si="11"/>
        <v>78.512809831285153</v>
      </c>
      <c r="K307" s="84">
        <f t="shared" si="12"/>
        <v>27.038232551466894</v>
      </c>
    </row>
    <row r="308" spans="1:11" s="74" customFormat="1" ht="21" x14ac:dyDescent="0.2">
      <c r="A308" s="126" t="s">
        <v>895</v>
      </c>
      <c r="B308" s="129"/>
      <c r="C308" s="127" t="s">
        <v>933</v>
      </c>
      <c r="D308" s="258">
        <v>15256.561</v>
      </c>
      <c r="E308" s="258">
        <v>15329.7245</v>
      </c>
      <c r="F308" s="258">
        <v>4883.5510999999997</v>
      </c>
      <c r="G308" s="258">
        <v>12585.713900000001</v>
      </c>
      <c r="H308" s="258">
        <v>11822.89683557</v>
      </c>
      <c r="I308" s="258">
        <v>4883.5494840299998</v>
      </c>
      <c r="J308" s="128">
        <f t="shared" si="11"/>
        <v>99.999966909939772</v>
      </c>
      <c r="K308" s="128">
        <f t="shared" si="12"/>
        <v>31.856733524663145</v>
      </c>
    </row>
    <row r="309" spans="1:11" s="74" customFormat="1" ht="22.5" x14ac:dyDescent="0.2">
      <c r="A309" s="83"/>
      <c r="B309" s="92" t="s">
        <v>47</v>
      </c>
      <c r="C309" s="93" t="s">
        <v>934</v>
      </c>
      <c r="D309" s="242">
        <v>2632.4380000000001</v>
      </c>
      <c r="E309" s="242">
        <v>2632.4380000000001</v>
      </c>
      <c r="F309" s="242">
        <v>1250.4032</v>
      </c>
      <c r="G309" s="242">
        <v>1712.316</v>
      </c>
      <c r="H309" s="242">
        <v>1712.3149423</v>
      </c>
      <c r="I309" s="242">
        <v>1250.40232603</v>
      </c>
      <c r="J309" s="84">
        <f t="shared" si="11"/>
        <v>99.999930104945349</v>
      </c>
      <c r="K309" s="84">
        <f t="shared" si="12"/>
        <v>47.499782560121076</v>
      </c>
    </row>
    <row r="310" spans="1:11" s="74" customFormat="1" ht="22.5" x14ac:dyDescent="0.2">
      <c r="A310" s="83"/>
      <c r="B310" s="92" t="s">
        <v>50</v>
      </c>
      <c r="C310" s="93" t="s">
        <v>935</v>
      </c>
      <c r="D310" s="242">
        <v>12624.123</v>
      </c>
      <c r="E310" s="242">
        <v>12624.123</v>
      </c>
      <c r="F310" s="242">
        <v>3584.4376000000002</v>
      </c>
      <c r="G310" s="242">
        <v>10800.234400000001</v>
      </c>
      <c r="H310" s="242">
        <v>10037.418393270002</v>
      </c>
      <c r="I310" s="242">
        <v>3584.4369179999999</v>
      </c>
      <c r="J310" s="84">
        <f t="shared" si="11"/>
        <v>99.999980973305256</v>
      </c>
      <c r="K310" s="84">
        <f t="shared" si="12"/>
        <v>28.393551916438074</v>
      </c>
    </row>
    <row r="311" spans="1:11" s="74" customFormat="1" ht="33.75" x14ac:dyDescent="0.2">
      <c r="A311" s="83"/>
      <c r="B311" s="92" t="s">
        <v>80</v>
      </c>
      <c r="C311" s="93" t="s">
        <v>936</v>
      </c>
      <c r="D311" s="242">
        <v>0</v>
      </c>
      <c r="E311" s="242">
        <v>71.762</v>
      </c>
      <c r="F311" s="242">
        <v>47.528599999999997</v>
      </c>
      <c r="G311" s="242">
        <v>71.762</v>
      </c>
      <c r="H311" s="242">
        <v>71.762</v>
      </c>
      <c r="I311" s="242">
        <v>47.528599999999997</v>
      </c>
      <c r="J311" s="84">
        <f t="shared" si="11"/>
        <v>100</v>
      </c>
      <c r="K311" s="84">
        <f t="shared" si="12"/>
        <v>66.230874278866253</v>
      </c>
    </row>
    <row r="312" spans="1:11" s="74" customFormat="1" ht="22.5" x14ac:dyDescent="0.2">
      <c r="A312" s="83"/>
      <c r="B312" s="92" t="s">
        <v>39</v>
      </c>
      <c r="C312" s="93" t="s">
        <v>937</v>
      </c>
      <c r="D312" s="242">
        <v>0</v>
      </c>
      <c r="E312" s="242">
        <v>1.4015</v>
      </c>
      <c r="F312" s="242">
        <v>1.1817</v>
      </c>
      <c r="G312" s="242">
        <v>1.4015</v>
      </c>
      <c r="H312" s="242">
        <v>1.4015</v>
      </c>
      <c r="I312" s="242">
        <v>1.18164</v>
      </c>
      <c r="J312" s="84">
        <f t="shared" si="11"/>
        <v>99.994922569180005</v>
      </c>
      <c r="K312" s="84">
        <f t="shared" si="12"/>
        <v>84.312522297538351</v>
      </c>
    </row>
    <row r="313" spans="1:11" s="74" customFormat="1" ht="21" x14ac:dyDescent="0.2">
      <c r="A313" s="126" t="s">
        <v>54</v>
      </c>
      <c r="B313" s="126"/>
      <c r="C313" s="127" t="s">
        <v>782</v>
      </c>
      <c r="D313" s="258">
        <v>1772.81</v>
      </c>
      <c r="E313" s="258">
        <v>1772.81</v>
      </c>
      <c r="F313" s="258">
        <v>981.83299999999997</v>
      </c>
      <c r="G313" s="258">
        <v>1108.942</v>
      </c>
      <c r="H313" s="258">
        <v>1052.29733349</v>
      </c>
      <c r="I313" s="258">
        <v>900.46017440000003</v>
      </c>
      <c r="J313" s="128">
        <f t="shared" si="11"/>
        <v>91.712152107333949</v>
      </c>
      <c r="K313" s="128">
        <f t="shared" si="12"/>
        <v>50.792818993575175</v>
      </c>
    </row>
    <row r="314" spans="1:11" s="74" customFormat="1" ht="33.75" x14ac:dyDescent="0.2">
      <c r="A314" s="83"/>
      <c r="B314" s="92" t="s">
        <v>47</v>
      </c>
      <c r="C314" s="93" t="s">
        <v>783</v>
      </c>
      <c r="D314" s="242">
        <v>1772.81</v>
      </c>
      <c r="E314" s="242">
        <v>1772.81</v>
      </c>
      <c r="F314" s="242">
        <v>981.83299999999997</v>
      </c>
      <c r="G314" s="242">
        <v>1108.942</v>
      </c>
      <c r="H314" s="242">
        <v>1052.29733349</v>
      </c>
      <c r="I314" s="242">
        <v>900.46017440000003</v>
      </c>
      <c r="J314" s="84">
        <f t="shared" si="11"/>
        <v>91.712152107333949</v>
      </c>
      <c r="K314" s="84">
        <f t="shared" si="12"/>
        <v>50.792818993575175</v>
      </c>
    </row>
    <row r="315" spans="1:11" s="74" customFormat="1" ht="21" x14ac:dyDescent="0.2">
      <c r="A315" s="126" t="s">
        <v>190</v>
      </c>
      <c r="B315" s="129"/>
      <c r="C315" s="127" t="s">
        <v>784</v>
      </c>
      <c r="D315" s="128">
        <v>142835.859</v>
      </c>
      <c r="E315" s="128">
        <v>153794.20360000001</v>
      </c>
      <c r="F315" s="128">
        <v>67775.879099999991</v>
      </c>
      <c r="G315" s="128">
        <v>139275.48119999998</v>
      </c>
      <c r="H315" s="128">
        <v>136765.40452175998</v>
      </c>
      <c r="I315" s="128">
        <v>67775.69563658</v>
      </c>
      <c r="J315" s="128">
        <v>96.328522573840061</v>
      </c>
      <c r="K315" s="128">
        <v>33.376232891830497</v>
      </c>
    </row>
    <row r="316" spans="1:11" s="74" customFormat="1" ht="22.5" x14ac:dyDescent="0.2">
      <c r="A316" s="83"/>
      <c r="B316" s="92" t="s">
        <v>47</v>
      </c>
      <c r="C316" s="93" t="s">
        <v>785</v>
      </c>
      <c r="D316" s="84">
        <v>1797.3050000000001</v>
      </c>
      <c r="E316" s="84">
        <v>1797.3050000000001</v>
      </c>
      <c r="F316" s="84">
        <v>917.79759999999999</v>
      </c>
      <c r="G316" s="84">
        <v>1062.2219</v>
      </c>
      <c r="H316" s="84">
        <v>1038.0822429</v>
      </c>
      <c r="I316" s="84">
        <v>917.78018243999998</v>
      </c>
      <c r="J316" s="84">
        <v>0</v>
      </c>
      <c r="K316" s="84">
        <v>0</v>
      </c>
    </row>
    <row r="317" spans="1:11" s="75" customFormat="1" ht="22.5" x14ac:dyDescent="0.2">
      <c r="A317" s="83"/>
      <c r="B317" s="92" t="s">
        <v>112</v>
      </c>
      <c r="C317" s="93" t="s">
        <v>786</v>
      </c>
      <c r="D317" s="84">
        <v>1369.9849999999999</v>
      </c>
      <c r="E317" s="84">
        <v>1369.9849999999999</v>
      </c>
      <c r="F317" s="84">
        <v>593.41</v>
      </c>
      <c r="G317" s="84">
        <v>1369.395</v>
      </c>
      <c r="H317" s="84">
        <v>1369.395</v>
      </c>
      <c r="I317" s="84">
        <v>593.41</v>
      </c>
      <c r="J317" s="84">
        <v>99.233147133792514</v>
      </c>
      <c r="K317" s="84">
        <v>48.326170865419805</v>
      </c>
    </row>
    <row r="318" spans="1:11" s="74" customFormat="1" ht="12" x14ac:dyDescent="0.2">
      <c r="A318" s="83"/>
      <c r="B318" s="92" t="s">
        <v>107</v>
      </c>
      <c r="C318" s="93" t="s">
        <v>787</v>
      </c>
      <c r="D318" s="84">
        <v>123822.755</v>
      </c>
      <c r="E318" s="84">
        <v>123822.755</v>
      </c>
      <c r="F318" s="84">
        <v>55871.094700000001</v>
      </c>
      <c r="G318" s="84">
        <v>123370.52</v>
      </c>
      <c r="H318" s="84">
        <v>121716.89507817</v>
      </c>
      <c r="I318" s="84">
        <v>55871.094320129996</v>
      </c>
      <c r="J318" s="84">
        <v>0</v>
      </c>
      <c r="K318" s="84">
        <v>0</v>
      </c>
    </row>
    <row r="319" spans="1:11" s="74" customFormat="1" ht="22.5" x14ac:dyDescent="0.2">
      <c r="A319" s="83"/>
      <c r="B319" s="92" t="s">
        <v>111</v>
      </c>
      <c r="C319" s="93" t="s">
        <v>788</v>
      </c>
      <c r="D319" s="84">
        <v>9209.4169999999995</v>
      </c>
      <c r="E319" s="84">
        <v>9209.4169999999995</v>
      </c>
      <c r="F319" s="84">
        <v>4586.8850000000002</v>
      </c>
      <c r="G319" s="84">
        <v>6163.8789999999999</v>
      </c>
      <c r="H319" s="84">
        <v>5899.9653851200001</v>
      </c>
      <c r="I319" s="84">
        <v>4586.7748257600006</v>
      </c>
      <c r="J319" s="84">
        <v>99.999698758886623</v>
      </c>
      <c r="K319" s="84">
        <v>97.879699248120303</v>
      </c>
    </row>
    <row r="320" spans="1:11" s="74" customFormat="1" ht="33.75" x14ac:dyDescent="0.2">
      <c r="A320" s="92"/>
      <c r="B320" s="92" t="s">
        <v>104</v>
      </c>
      <c r="C320" s="93" t="s">
        <v>789</v>
      </c>
      <c r="D320" s="84">
        <v>1374.6179999999999</v>
      </c>
      <c r="E320" s="84">
        <v>1374.6179999999999</v>
      </c>
      <c r="F320" s="84">
        <v>664.42690000000005</v>
      </c>
      <c r="G320" s="84">
        <v>1374.6179999999999</v>
      </c>
      <c r="H320" s="84">
        <v>1205.9707940000001</v>
      </c>
      <c r="I320" s="84">
        <v>664.42684048000001</v>
      </c>
      <c r="J320" s="84">
        <v>95.585028965363378</v>
      </c>
      <c r="K320" s="84">
        <v>52.60408989088593</v>
      </c>
    </row>
    <row r="321" spans="1:11" s="75" customFormat="1" ht="33.75" x14ac:dyDescent="0.2">
      <c r="A321" s="83"/>
      <c r="B321" s="92" t="s">
        <v>110</v>
      </c>
      <c r="C321" s="93" t="s">
        <v>790</v>
      </c>
      <c r="D321" s="84">
        <v>4157.4520000000002</v>
      </c>
      <c r="E321" s="84">
        <v>4157.4520000000002</v>
      </c>
      <c r="F321" s="84">
        <v>2420.2773999999999</v>
      </c>
      <c r="G321" s="84">
        <v>2812.8067000000001</v>
      </c>
      <c r="H321" s="84">
        <v>2812.8066355699998</v>
      </c>
      <c r="I321" s="84">
        <v>2420.2773217699996</v>
      </c>
      <c r="J321" s="84">
        <v>95.321971390048105</v>
      </c>
      <c r="K321" s="84">
        <v>50.921777647407232</v>
      </c>
    </row>
    <row r="322" spans="1:11" s="74" customFormat="1" ht="22.5" x14ac:dyDescent="0.2">
      <c r="A322" s="83"/>
      <c r="B322" s="92" t="s">
        <v>188</v>
      </c>
      <c r="C322" s="93" t="s">
        <v>791</v>
      </c>
      <c r="D322" s="84">
        <v>1104.327</v>
      </c>
      <c r="E322" s="84">
        <v>1104.327</v>
      </c>
      <c r="F322" s="84">
        <v>116.01300000000001</v>
      </c>
      <c r="G322" s="84">
        <v>515.76400000000001</v>
      </c>
      <c r="H322" s="84">
        <v>116.012967</v>
      </c>
      <c r="I322" s="84">
        <v>116.012967</v>
      </c>
      <c r="J322" s="84">
        <v>75.160999590331841</v>
      </c>
      <c r="K322" s="84">
        <v>61.584008861588032</v>
      </c>
    </row>
    <row r="323" spans="1:11" s="74" customFormat="1" ht="67.5" x14ac:dyDescent="0.2">
      <c r="A323" s="83"/>
      <c r="B323" s="92" t="s">
        <v>896</v>
      </c>
      <c r="C323" s="93" t="s">
        <v>938</v>
      </c>
      <c r="D323" s="84"/>
      <c r="E323" s="84"/>
      <c r="F323" s="84"/>
      <c r="G323" s="84"/>
      <c r="H323" s="84"/>
      <c r="I323" s="84"/>
      <c r="J323" s="84"/>
      <c r="K323" s="84"/>
    </row>
    <row r="324" spans="1:11" s="74" customFormat="1" ht="33.75" x14ac:dyDescent="0.2">
      <c r="A324" s="83"/>
      <c r="B324" s="92" t="s">
        <v>52</v>
      </c>
      <c r="C324" s="93" t="s">
        <v>607</v>
      </c>
      <c r="D324" s="84">
        <v>0</v>
      </c>
      <c r="E324" s="84">
        <v>10748.184600000001</v>
      </c>
      <c r="F324" s="84">
        <v>2396.1166000000003</v>
      </c>
      <c r="G324" s="84">
        <v>2396.1166000000003</v>
      </c>
      <c r="H324" s="84">
        <v>2396.1165350000001</v>
      </c>
      <c r="I324" s="84">
        <v>2396.1165350000001</v>
      </c>
      <c r="J324" s="84">
        <v>99.999737533051913</v>
      </c>
      <c r="K324" s="84">
        <v>93.164826674157794</v>
      </c>
    </row>
    <row r="325" spans="1:11" s="75" customFormat="1" ht="22.5" x14ac:dyDescent="0.2">
      <c r="A325" s="83"/>
      <c r="B325" s="92" t="s">
        <v>39</v>
      </c>
      <c r="C325" s="93" t="s">
        <v>570</v>
      </c>
      <c r="D325" s="84">
        <v>0</v>
      </c>
      <c r="E325" s="84">
        <v>1.3190999999999999</v>
      </c>
      <c r="F325" s="84">
        <v>1.0169999999999999</v>
      </c>
      <c r="G325" s="84">
        <v>1.3190999999999999</v>
      </c>
      <c r="H325" s="84">
        <v>1.31904</v>
      </c>
      <c r="I325" s="84">
        <v>0.96179999999999999</v>
      </c>
      <c r="J325" s="84">
        <v>99.992456799398937</v>
      </c>
      <c r="K325" s="84">
        <v>98.105528527200349</v>
      </c>
    </row>
    <row r="326" spans="1:11" s="74" customFormat="1" ht="21" x14ac:dyDescent="0.2">
      <c r="A326" s="126" t="s">
        <v>191</v>
      </c>
      <c r="B326" s="129"/>
      <c r="C326" s="127" t="s">
        <v>792</v>
      </c>
      <c r="D326" s="258">
        <v>177527.76</v>
      </c>
      <c r="E326" s="258">
        <v>237754.41709999999</v>
      </c>
      <c r="F326" s="258">
        <v>134292.7071</v>
      </c>
      <c r="G326" s="258">
        <v>200926.42509999999</v>
      </c>
      <c r="H326" s="258">
        <v>182532.10296367999</v>
      </c>
      <c r="I326" s="258">
        <v>133425.53461104998</v>
      </c>
      <c r="J326" s="128">
        <f t="shared" ref="J326:J374" si="13">I326/F326*100</f>
        <v>99.354266878912284</v>
      </c>
      <c r="K326" s="128">
        <f t="shared" ref="K326:K374" si="14">I326/E326*100</f>
        <v>56.119056057297534</v>
      </c>
    </row>
    <row r="327" spans="1:11" s="74" customFormat="1" ht="22.5" x14ac:dyDescent="0.2">
      <c r="A327" s="83"/>
      <c r="B327" s="92" t="s">
        <v>47</v>
      </c>
      <c r="C327" s="93" t="s">
        <v>793</v>
      </c>
      <c r="D327" s="242">
        <v>5797.61</v>
      </c>
      <c r="E327" s="242">
        <v>6202.1260000000002</v>
      </c>
      <c r="F327" s="242">
        <v>2491.6781000000001</v>
      </c>
      <c r="G327" s="242">
        <v>4297.0429999999997</v>
      </c>
      <c r="H327" s="242">
        <v>3839.5223365799998</v>
      </c>
      <c r="I327" s="242">
        <v>2427.8747567400001</v>
      </c>
      <c r="J327" s="84">
        <f t="shared" si="13"/>
        <v>97.439342455191152</v>
      </c>
      <c r="K327" s="84">
        <f t="shared" si="14"/>
        <v>39.145847032775535</v>
      </c>
    </row>
    <row r="328" spans="1:11" s="75" customFormat="1" ht="22.5" x14ac:dyDescent="0.2">
      <c r="A328" s="83"/>
      <c r="B328" s="92" t="s">
        <v>50</v>
      </c>
      <c r="C328" s="93" t="s">
        <v>794</v>
      </c>
      <c r="D328" s="242">
        <v>5721.0010000000002</v>
      </c>
      <c r="E328" s="242">
        <v>6202.0010000000002</v>
      </c>
      <c r="F328" s="242">
        <v>2566.768</v>
      </c>
      <c r="G328" s="242">
        <v>5178.8172000000004</v>
      </c>
      <c r="H328" s="242">
        <v>5113.89334512</v>
      </c>
      <c r="I328" s="242">
        <v>2562.5790065000001</v>
      </c>
      <c r="J328" s="84">
        <f t="shared" si="13"/>
        <v>99.836798904303009</v>
      </c>
      <c r="K328" s="84">
        <f t="shared" si="14"/>
        <v>41.318584219834861</v>
      </c>
    </row>
    <row r="329" spans="1:11" s="75" customFormat="1" ht="12" x14ac:dyDescent="0.2">
      <c r="A329" s="83"/>
      <c r="B329" s="92" t="s">
        <v>94</v>
      </c>
      <c r="C329" s="93" t="s">
        <v>795</v>
      </c>
      <c r="D329" s="242">
        <v>67279.475000000006</v>
      </c>
      <c r="E329" s="242">
        <v>67882.675000000003</v>
      </c>
      <c r="F329" s="242">
        <v>31944.025000000001</v>
      </c>
      <c r="G329" s="242">
        <v>64892.548999999999</v>
      </c>
      <c r="H329" s="242">
        <v>63165.122402879999</v>
      </c>
      <c r="I329" s="242">
        <v>31942.22302139</v>
      </c>
      <c r="J329" s="84">
        <f t="shared" si="13"/>
        <v>99.994358949412288</v>
      </c>
      <c r="K329" s="84">
        <f t="shared" si="14"/>
        <v>47.055044636042993</v>
      </c>
    </row>
    <row r="330" spans="1:11" s="74" customFormat="1" ht="45" x14ac:dyDescent="0.2">
      <c r="A330" s="83"/>
      <c r="B330" s="92" t="s">
        <v>93</v>
      </c>
      <c r="C330" s="93" t="s">
        <v>796</v>
      </c>
      <c r="D330" s="242">
        <v>2192.8919999999998</v>
      </c>
      <c r="E330" s="242">
        <v>2192.8919999999998</v>
      </c>
      <c r="F330" s="242">
        <v>834.08330000000001</v>
      </c>
      <c r="G330" s="242">
        <v>1836.6079</v>
      </c>
      <c r="H330" s="242">
        <v>1633.33254012</v>
      </c>
      <c r="I330" s="242">
        <v>834.08285678999994</v>
      </c>
      <c r="J330" s="84">
        <f t="shared" si="13"/>
        <v>99.999946862621499</v>
      </c>
      <c r="K330" s="84">
        <f t="shared" si="14"/>
        <v>38.035747168123194</v>
      </c>
    </row>
    <row r="331" spans="1:11" s="74" customFormat="1" ht="22.5" x14ac:dyDescent="0.2">
      <c r="A331" s="83"/>
      <c r="B331" s="92" t="s">
        <v>92</v>
      </c>
      <c r="C331" s="93" t="s">
        <v>797</v>
      </c>
      <c r="D331" s="242">
        <v>3520.5889999999999</v>
      </c>
      <c r="E331" s="242">
        <v>3520.5889999999999</v>
      </c>
      <c r="F331" s="242">
        <v>2066.4499999999998</v>
      </c>
      <c r="G331" s="242">
        <v>2207.3222999999998</v>
      </c>
      <c r="H331" s="242">
        <v>2201.5895970399997</v>
      </c>
      <c r="I331" s="242">
        <v>2065.9362969100002</v>
      </c>
      <c r="J331" s="84">
        <f t="shared" si="13"/>
        <v>99.975140792663765</v>
      </c>
      <c r="K331" s="84">
        <f t="shared" si="14"/>
        <v>58.681552913731203</v>
      </c>
    </row>
    <row r="332" spans="1:11" s="75" customFormat="1" ht="45" x14ac:dyDescent="0.2">
      <c r="A332" s="92"/>
      <c r="B332" s="92" t="s">
        <v>46</v>
      </c>
      <c r="C332" s="93" t="s">
        <v>798</v>
      </c>
      <c r="D332" s="242">
        <v>3816.848</v>
      </c>
      <c r="E332" s="242">
        <v>3841.0680000000002</v>
      </c>
      <c r="F332" s="242">
        <v>2328.5814</v>
      </c>
      <c r="G332" s="242">
        <v>3310.8888999999999</v>
      </c>
      <c r="H332" s="242">
        <v>3302.3565619999999</v>
      </c>
      <c r="I332" s="242">
        <v>2323.4490620000001</v>
      </c>
      <c r="J332" s="84">
        <f t="shared" si="13"/>
        <v>99.779593790451145</v>
      </c>
      <c r="K332" s="84">
        <f t="shared" si="14"/>
        <v>60.489662302255518</v>
      </c>
    </row>
    <row r="333" spans="1:11" s="74" customFormat="1" ht="22.5" x14ac:dyDescent="0.2">
      <c r="A333" s="83"/>
      <c r="B333" s="92" t="s">
        <v>44</v>
      </c>
      <c r="C333" s="93" t="s">
        <v>799</v>
      </c>
      <c r="D333" s="242">
        <v>893.851</v>
      </c>
      <c r="E333" s="242">
        <v>893.851</v>
      </c>
      <c r="F333" s="242">
        <v>296.44809999999995</v>
      </c>
      <c r="G333" s="242">
        <v>536.851</v>
      </c>
      <c r="H333" s="242">
        <v>470.26162735999998</v>
      </c>
      <c r="I333" s="242">
        <v>295.65324579000003</v>
      </c>
      <c r="J333" s="84">
        <f t="shared" si="13"/>
        <v>99.731874075091071</v>
      </c>
      <c r="K333" s="84">
        <f t="shared" si="14"/>
        <v>33.076345586680553</v>
      </c>
    </row>
    <row r="334" spans="1:11" s="75" customFormat="1" ht="33.75" x14ac:dyDescent="0.2">
      <c r="A334" s="92"/>
      <c r="B334" s="92" t="s">
        <v>91</v>
      </c>
      <c r="C334" s="93" t="s">
        <v>800</v>
      </c>
      <c r="D334" s="242">
        <v>140.78200000000001</v>
      </c>
      <c r="E334" s="242">
        <v>133.57499999999999</v>
      </c>
      <c r="F334" s="242">
        <v>117.438</v>
      </c>
      <c r="G334" s="242">
        <v>117.438</v>
      </c>
      <c r="H334" s="242">
        <v>117.43750124</v>
      </c>
      <c r="I334" s="242">
        <v>117.43750124</v>
      </c>
      <c r="J334" s="84">
        <f t="shared" si="13"/>
        <v>99.999575299306869</v>
      </c>
      <c r="K334" s="84">
        <f t="shared" si="14"/>
        <v>87.918773153659004</v>
      </c>
    </row>
    <row r="335" spans="1:11" s="74" customFormat="1" ht="22.5" x14ac:dyDescent="0.2">
      <c r="A335" s="83"/>
      <c r="B335" s="92" t="s">
        <v>60</v>
      </c>
      <c r="C335" s="93" t="s">
        <v>801</v>
      </c>
      <c r="D335" s="242">
        <v>27.623000000000001</v>
      </c>
      <c r="E335" s="242">
        <v>27.623000000000001</v>
      </c>
      <c r="F335" s="242">
        <v>0</v>
      </c>
      <c r="G335" s="242">
        <v>27.623000000000001</v>
      </c>
      <c r="H335" s="242">
        <v>1.8465</v>
      </c>
      <c r="I335" s="242">
        <v>0</v>
      </c>
      <c r="J335" s="84" t="e">
        <f t="shared" si="13"/>
        <v>#DIV/0!</v>
      </c>
      <c r="K335" s="84">
        <f t="shared" si="14"/>
        <v>0</v>
      </c>
    </row>
    <row r="336" spans="1:11" s="74" customFormat="1" ht="56.25" x14ac:dyDescent="0.2">
      <c r="A336" s="83"/>
      <c r="B336" s="92" t="s">
        <v>113</v>
      </c>
      <c r="C336" s="93" t="s">
        <v>802</v>
      </c>
      <c r="D336" s="242">
        <v>66793.793000000005</v>
      </c>
      <c r="E336" s="242">
        <v>67942.729000000007</v>
      </c>
      <c r="F336" s="242">
        <v>30439.573199999999</v>
      </c>
      <c r="G336" s="242">
        <v>48237.490700000002</v>
      </c>
      <c r="H336" s="242">
        <v>39700.543873570001</v>
      </c>
      <c r="I336" s="242">
        <v>30173.019792700001</v>
      </c>
      <c r="J336" s="84">
        <f t="shared" si="13"/>
        <v>99.124319498343041</v>
      </c>
      <c r="K336" s="84">
        <f t="shared" si="14"/>
        <v>44.409490517668196</v>
      </c>
    </row>
    <row r="337" spans="1:11" s="75" customFormat="1" ht="22.5" x14ac:dyDescent="0.2">
      <c r="A337" s="83"/>
      <c r="B337" s="92" t="s">
        <v>105</v>
      </c>
      <c r="C337" s="93" t="s">
        <v>803</v>
      </c>
      <c r="D337" s="242">
        <v>21081.571</v>
      </c>
      <c r="E337" s="242">
        <v>21198.873</v>
      </c>
      <c r="F337" s="242">
        <v>11548.438</v>
      </c>
      <c r="G337" s="242">
        <v>12602.538</v>
      </c>
      <c r="H337" s="242">
        <v>12494.341668859999</v>
      </c>
      <c r="I337" s="242">
        <v>11506.012878130001</v>
      </c>
      <c r="J337" s="84">
        <f t="shared" si="13"/>
        <v>99.632633245552356</v>
      </c>
      <c r="K337" s="84">
        <f t="shared" si="14"/>
        <v>54.276531012426943</v>
      </c>
    </row>
    <row r="338" spans="1:11" s="74" customFormat="1" ht="12" x14ac:dyDescent="0.2">
      <c r="A338" s="83"/>
      <c r="B338" s="92" t="s">
        <v>109</v>
      </c>
      <c r="C338" s="93" t="s">
        <v>804</v>
      </c>
      <c r="D338" s="242">
        <v>187.96100000000001</v>
      </c>
      <c r="E338" s="242">
        <v>187.96100000000001</v>
      </c>
      <c r="F338" s="242">
        <v>0</v>
      </c>
      <c r="G338" s="242">
        <v>187.96100000000001</v>
      </c>
      <c r="H338" s="242">
        <v>0</v>
      </c>
      <c r="I338" s="242">
        <v>0</v>
      </c>
      <c r="J338" s="84" t="e">
        <f t="shared" si="13"/>
        <v>#DIV/0!</v>
      </c>
      <c r="K338" s="84">
        <f t="shared" si="14"/>
        <v>0</v>
      </c>
    </row>
    <row r="339" spans="1:11" s="74" customFormat="1" ht="22.5" x14ac:dyDescent="0.2">
      <c r="A339" s="83"/>
      <c r="B339" s="92" t="s">
        <v>102</v>
      </c>
      <c r="C339" s="93" t="s">
        <v>805</v>
      </c>
      <c r="D339" s="242">
        <v>73.763999999999996</v>
      </c>
      <c r="E339" s="242">
        <v>73.763999999999996</v>
      </c>
      <c r="F339" s="242">
        <v>36.165999999999997</v>
      </c>
      <c r="G339" s="242">
        <v>38.604999999999997</v>
      </c>
      <c r="H339" s="242">
        <v>37.164908910000001</v>
      </c>
      <c r="I339" s="242">
        <v>35.529106300000002</v>
      </c>
      <c r="J339" s="84">
        <f t="shared" si="13"/>
        <v>98.23897113310845</v>
      </c>
      <c r="K339" s="84">
        <f t="shared" si="14"/>
        <v>48.165916029499492</v>
      </c>
    </row>
    <row r="340" spans="1:11" s="74" customFormat="1" ht="33.75" x14ac:dyDescent="0.2">
      <c r="A340" s="83"/>
      <c r="B340" s="92" t="s">
        <v>52</v>
      </c>
      <c r="C340" s="93" t="s">
        <v>906</v>
      </c>
      <c r="D340" s="242">
        <v>0</v>
      </c>
      <c r="E340" s="242">
        <v>3105.9</v>
      </c>
      <c r="F340" s="242">
        <v>2281.77</v>
      </c>
      <c r="G340" s="242">
        <v>3105.9</v>
      </c>
      <c r="H340" s="242">
        <v>3105.9</v>
      </c>
      <c r="I340" s="242">
        <v>1800.4490865600001</v>
      </c>
      <c r="J340" s="84">
        <f t="shared" si="13"/>
        <v>78.905809374301526</v>
      </c>
      <c r="K340" s="84">
        <f t="shared" si="14"/>
        <v>57.968675313435725</v>
      </c>
    </row>
    <row r="341" spans="1:11" s="74" customFormat="1" ht="22.5" x14ac:dyDescent="0.2">
      <c r="A341" s="83"/>
      <c r="B341" s="92" t="s">
        <v>39</v>
      </c>
      <c r="C341" s="93" t="s">
        <v>570</v>
      </c>
      <c r="D341" s="242">
        <v>0</v>
      </c>
      <c r="E341" s="242">
        <v>9.5631000000000004</v>
      </c>
      <c r="F341" s="242">
        <v>2.0609999999999999</v>
      </c>
      <c r="G341" s="242">
        <v>9.5631000000000004</v>
      </c>
      <c r="H341" s="242">
        <v>9.5631000000000004</v>
      </c>
      <c r="I341" s="242">
        <v>2.0609999999999999</v>
      </c>
      <c r="J341" s="84">
        <f t="shared" si="13"/>
        <v>100</v>
      </c>
      <c r="K341" s="84">
        <f t="shared" si="14"/>
        <v>21.551588919910905</v>
      </c>
    </row>
    <row r="342" spans="1:11" s="74" customFormat="1" ht="45" x14ac:dyDescent="0.2">
      <c r="A342" s="83"/>
      <c r="B342" s="92" t="s">
        <v>897</v>
      </c>
      <c r="C342" s="93" t="s">
        <v>939</v>
      </c>
      <c r="D342" s="242">
        <v>0</v>
      </c>
      <c r="E342" s="242">
        <v>46339.226999999999</v>
      </c>
      <c r="F342" s="242">
        <v>46339.226999999999</v>
      </c>
      <c r="G342" s="242">
        <v>46339.226999999999</v>
      </c>
      <c r="H342" s="242">
        <v>46339.226999999999</v>
      </c>
      <c r="I342" s="242">
        <v>46339.226999999999</v>
      </c>
      <c r="J342" s="84">
        <f t="shared" si="13"/>
        <v>100</v>
      </c>
      <c r="K342" s="84">
        <f t="shared" si="14"/>
        <v>100</v>
      </c>
    </row>
    <row r="343" spans="1:11" s="74" customFormat="1" ht="56.25" x14ac:dyDescent="0.2">
      <c r="A343" s="83"/>
      <c r="B343" s="92" t="s">
        <v>898</v>
      </c>
      <c r="C343" s="93" t="s">
        <v>940</v>
      </c>
      <c r="D343" s="242">
        <v>0</v>
      </c>
      <c r="E343" s="242">
        <v>8000</v>
      </c>
      <c r="F343" s="242">
        <v>1000</v>
      </c>
      <c r="G343" s="242">
        <v>8000</v>
      </c>
      <c r="H343" s="242">
        <v>1000</v>
      </c>
      <c r="I343" s="242">
        <v>1000</v>
      </c>
      <c r="J343" s="84">
        <f t="shared" si="13"/>
        <v>100</v>
      </c>
      <c r="K343" s="84">
        <f t="shared" si="14"/>
        <v>12.5</v>
      </c>
    </row>
    <row r="344" spans="1:11" s="75" customFormat="1" ht="21" x14ac:dyDescent="0.2">
      <c r="A344" s="126" t="s">
        <v>192</v>
      </c>
      <c r="B344" s="129"/>
      <c r="C344" s="127" t="s">
        <v>806</v>
      </c>
      <c r="D344" s="258">
        <v>163098.00899999999</v>
      </c>
      <c r="E344" s="258">
        <v>163234.28330000001</v>
      </c>
      <c r="F344" s="258">
        <v>84726.00529999999</v>
      </c>
      <c r="G344" s="258">
        <v>152792.77100000001</v>
      </c>
      <c r="H344" s="258">
        <v>130417.70167631</v>
      </c>
      <c r="I344" s="258">
        <v>84356.095462550002</v>
      </c>
      <c r="J344" s="128">
        <f t="shared" si="13"/>
        <v>99.563404605067589</v>
      </c>
      <c r="K344" s="128">
        <f t="shared" si="14"/>
        <v>51.677928041327078</v>
      </c>
    </row>
    <row r="345" spans="1:11" s="75" customFormat="1" ht="33.75" x14ac:dyDescent="0.2">
      <c r="A345" s="83"/>
      <c r="B345" s="92" t="s">
        <v>47</v>
      </c>
      <c r="C345" s="93" t="s">
        <v>807</v>
      </c>
      <c r="D345" s="242">
        <v>25929.382000000001</v>
      </c>
      <c r="E345" s="242">
        <v>25929.382000000001</v>
      </c>
      <c r="F345" s="242">
        <v>17341.933800000003</v>
      </c>
      <c r="G345" s="242">
        <v>17802.418799999999</v>
      </c>
      <c r="H345" s="242">
        <v>17576.515549520002</v>
      </c>
      <c r="I345" s="242">
        <v>17326.320233689999</v>
      </c>
      <c r="J345" s="84">
        <f t="shared" si="13"/>
        <v>99.909966405764948</v>
      </c>
      <c r="K345" s="84">
        <f t="shared" si="14"/>
        <v>66.821184684193398</v>
      </c>
    </row>
    <row r="346" spans="1:11" s="74" customFormat="1" ht="22.5" x14ac:dyDescent="0.2">
      <c r="A346" s="83"/>
      <c r="B346" s="92" t="s">
        <v>98</v>
      </c>
      <c r="C346" s="93" t="s">
        <v>585</v>
      </c>
      <c r="D346" s="242">
        <v>0</v>
      </c>
      <c r="E346" s="242">
        <v>16.128</v>
      </c>
      <c r="F346" s="242">
        <v>16.128</v>
      </c>
      <c r="G346" s="242">
        <v>16.128</v>
      </c>
      <c r="H346" s="242">
        <v>16.127817999999998</v>
      </c>
      <c r="I346" s="242">
        <v>16.127817999999998</v>
      </c>
      <c r="J346" s="84">
        <f t="shared" si="13"/>
        <v>99.998871527777766</v>
      </c>
      <c r="K346" s="84">
        <f t="shared" si="14"/>
        <v>99.998871527777766</v>
      </c>
    </row>
    <row r="347" spans="1:11" s="74" customFormat="1" ht="33.75" x14ac:dyDescent="0.2">
      <c r="A347" s="83"/>
      <c r="B347" s="92" t="s">
        <v>80</v>
      </c>
      <c r="C347" s="93" t="s">
        <v>595</v>
      </c>
      <c r="D347" s="242">
        <v>0</v>
      </c>
      <c r="E347" s="242">
        <v>113.07599999999999</v>
      </c>
      <c r="F347" s="242">
        <v>56.537999999999997</v>
      </c>
      <c r="G347" s="242">
        <v>113.07599999999999</v>
      </c>
      <c r="H347" s="242">
        <v>113.07599999999999</v>
      </c>
      <c r="I347" s="242">
        <v>56.537999999999997</v>
      </c>
      <c r="J347" s="84">
        <f t="shared" si="13"/>
        <v>100</v>
      </c>
      <c r="K347" s="84">
        <f t="shared" si="14"/>
        <v>50</v>
      </c>
    </row>
    <row r="348" spans="1:11" s="74" customFormat="1" ht="22.5" x14ac:dyDescent="0.2">
      <c r="A348" s="92"/>
      <c r="B348" s="92" t="s">
        <v>39</v>
      </c>
      <c r="C348" s="93" t="s">
        <v>570</v>
      </c>
      <c r="D348" s="242">
        <v>0</v>
      </c>
      <c r="E348" s="242">
        <v>7.0703000000000005</v>
      </c>
      <c r="F348" s="242">
        <v>2.8256000000000001</v>
      </c>
      <c r="G348" s="242">
        <v>7.0703000000000005</v>
      </c>
      <c r="H348" s="242">
        <v>5.8398479999999999</v>
      </c>
      <c r="I348" s="242">
        <v>2.8250199999999999</v>
      </c>
      <c r="J348" s="84">
        <f t="shared" si="13"/>
        <v>99.979473386183457</v>
      </c>
      <c r="K348" s="84">
        <f t="shared" si="14"/>
        <v>39.956154618615898</v>
      </c>
    </row>
    <row r="349" spans="1:11" s="74" customFormat="1" ht="33.75" x14ac:dyDescent="0.2">
      <c r="A349" s="83"/>
      <c r="B349" s="92" t="s">
        <v>108</v>
      </c>
      <c r="C349" s="93" t="s">
        <v>941</v>
      </c>
      <c r="D349" s="242">
        <v>794.04399999999998</v>
      </c>
      <c r="E349" s="242">
        <v>746.04399999999998</v>
      </c>
      <c r="F349" s="242">
        <v>0</v>
      </c>
      <c r="G349" s="242">
        <v>0</v>
      </c>
      <c r="H349" s="242">
        <v>0</v>
      </c>
      <c r="I349" s="242">
        <v>0</v>
      </c>
      <c r="J349" s="84" t="e">
        <f t="shared" si="13"/>
        <v>#DIV/0!</v>
      </c>
      <c r="K349" s="84">
        <f t="shared" si="14"/>
        <v>0</v>
      </c>
    </row>
    <row r="350" spans="1:11" s="75" customFormat="1" ht="12" x14ac:dyDescent="0.2">
      <c r="A350" s="83"/>
      <c r="B350" s="92" t="s">
        <v>148</v>
      </c>
      <c r="C350" s="93" t="s">
        <v>808</v>
      </c>
      <c r="D350" s="242">
        <v>136374.58300000001</v>
      </c>
      <c r="E350" s="242">
        <v>127998.30499999999</v>
      </c>
      <c r="F350" s="242">
        <v>64389.041899999997</v>
      </c>
      <c r="G350" s="242">
        <v>126602.74690000001</v>
      </c>
      <c r="H350" s="242">
        <v>104454.96232370999</v>
      </c>
      <c r="I350" s="242">
        <v>64262.352179459995</v>
      </c>
      <c r="J350" s="84">
        <f t="shared" si="13"/>
        <v>99.803243351971659</v>
      </c>
      <c r="K350" s="84">
        <f t="shared" si="14"/>
        <v>50.205627472535674</v>
      </c>
    </row>
    <row r="351" spans="1:11" s="74" customFormat="1" ht="22.5" x14ac:dyDescent="0.2">
      <c r="A351" s="83"/>
      <c r="B351" s="92" t="s">
        <v>809</v>
      </c>
      <c r="C351" s="93" t="s">
        <v>810</v>
      </c>
      <c r="D351" s="242">
        <v>0</v>
      </c>
      <c r="E351" s="242">
        <v>8424.2780000000002</v>
      </c>
      <c r="F351" s="242">
        <v>2919.538</v>
      </c>
      <c r="G351" s="242">
        <v>8251.3310000000001</v>
      </c>
      <c r="H351" s="242">
        <v>8251.1801370800003</v>
      </c>
      <c r="I351" s="242">
        <v>2691.9322113999997</v>
      </c>
      <c r="J351" s="84">
        <f t="shared" si="13"/>
        <v>92.204047743170321</v>
      </c>
      <c r="K351" s="84">
        <f t="shared" si="14"/>
        <v>31.954456054275511</v>
      </c>
    </row>
    <row r="352" spans="1:11" s="75" customFormat="1" ht="21" x14ac:dyDescent="0.2">
      <c r="A352" s="126" t="s">
        <v>53</v>
      </c>
      <c r="B352" s="129"/>
      <c r="C352" s="127" t="s">
        <v>811</v>
      </c>
      <c r="D352" s="258">
        <v>54764.008000000002</v>
      </c>
      <c r="E352" s="258">
        <v>64707.544999999998</v>
      </c>
      <c r="F352" s="258">
        <v>27038.082699999999</v>
      </c>
      <c r="G352" s="258">
        <v>42222.759700000002</v>
      </c>
      <c r="H352" s="258">
        <v>26833.73006043</v>
      </c>
      <c r="I352" s="258">
        <v>26833.73006043</v>
      </c>
      <c r="J352" s="128">
        <f t="shared" si="13"/>
        <v>99.244204399263865</v>
      </c>
      <c r="K352" s="128">
        <f t="shared" si="14"/>
        <v>41.469244522304159</v>
      </c>
    </row>
    <row r="353" spans="1:11" s="75" customFormat="1" ht="22.5" x14ac:dyDescent="0.2">
      <c r="A353" s="83"/>
      <c r="B353" s="92" t="s">
        <v>94</v>
      </c>
      <c r="C353" s="93" t="s">
        <v>942</v>
      </c>
      <c r="D353" s="242">
        <v>54764.008000000002</v>
      </c>
      <c r="E353" s="242">
        <v>58967.544999999998</v>
      </c>
      <c r="F353" s="242">
        <v>24168.082699999999</v>
      </c>
      <c r="G353" s="242">
        <v>36482.759700000002</v>
      </c>
      <c r="H353" s="242">
        <v>23963.73006043</v>
      </c>
      <c r="I353" s="242">
        <v>23963.73006043</v>
      </c>
      <c r="J353" s="84">
        <f t="shared" si="13"/>
        <v>99.154452415168208</v>
      </c>
      <c r="K353" s="84">
        <f t="shared" si="14"/>
        <v>40.638846437358048</v>
      </c>
    </row>
    <row r="354" spans="1:11" s="74" customFormat="1" ht="33.75" x14ac:dyDescent="0.2">
      <c r="A354" s="83"/>
      <c r="B354" s="92" t="s">
        <v>52</v>
      </c>
      <c r="C354" s="93" t="s">
        <v>913</v>
      </c>
      <c r="D354" s="242">
        <v>0</v>
      </c>
      <c r="E354" s="242">
        <v>5740</v>
      </c>
      <c r="F354" s="242">
        <v>2870</v>
      </c>
      <c r="G354" s="242">
        <v>5740</v>
      </c>
      <c r="H354" s="242">
        <v>2870</v>
      </c>
      <c r="I354" s="242">
        <v>2870</v>
      </c>
      <c r="J354" s="84">
        <f t="shared" si="13"/>
        <v>100</v>
      </c>
      <c r="K354" s="84">
        <f t="shared" si="14"/>
        <v>50</v>
      </c>
    </row>
    <row r="355" spans="1:11" s="74" customFormat="1" ht="21" x14ac:dyDescent="0.2">
      <c r="A355" s="126" t="s">
        <v>51</v>
      </c>
      <c r="B355" s="129"/>
      <c r="C355" s="127" t="s">
        <v>812</v>
      </c>
      <c r="D355" s="258">
        <v>12640.852999999999</v>
      </c>
      <c r="E355" s="258">
        <v>31691.457399999999</v>
      </c>
      <c r="F355" s="258">
        <v>23332.557000000001</v>
      </c>
      <c r="G355" s="258">
        <v>27606.401000000002</v>
      </c>
      <c r="H355" s="258">
        <v>27597.56274736</v>
      </c>
      <c r="I355" s="258">
        <v>23283.02262887</v>
      </c>
      <c r="J355" s="128">
        <f t="shared" si="13"/>
        <v>99.787702774582314</v>
      </c>
      <c r="K355" s="128">
        <f t="shared" si="14"/>
        <v>73.467819213861716</v>
      </c>
    </row>
    <row r="356" spans="1:11" s="74" customFormat="1" ht="12" x14ac:dyDescent="0.2">
      <c r="A356" s="83"/>
      <c r="B356" s="92" t="s">
        <v>47</v>
      </c>
      <c r="C356" s="93" t="s">
        <v>813</v>
      </c>
      <c r="D356" s="242">
        <v>1424.3430000000001</v>
      </c>
      <c r="E356" s="242">
        <v>1637.9939999999999</v>
      </c>
      <c r="F356" s="242">
        <v>767.34759999999994</v>
      </c>
      <c r="G356" s="242">
        <v>1071.9936</v>
      </c>
      <c r="H356" s="242">
        <v>1063.33025926</v>
      </c>
      <c r="I356" s="242">
        <v>739.31292000999997</v>
      </c>
      <c r="J356" s="84">
        <f t="shared" si="13"/>
        <v>96.346547511193108</v>
      </c>
      <c r="K356" s="84">
        <f t="shared" si="14"/>
        <v>45.135264232347616</v>
      </c>
    </row>
    <row r="357" spans="1:11" s="74" customFormat="1" ht="12" x14ac:dyDescent="0.2">
      <c r="A357" s="83"/>
      <c r="B357" s="92" t="s">
        <v>50</v>
      </c>
      <c r="C357" s="93" t="s">
        <v>814</v>
      </c>
      <c r="D357" s="242">
        <v>11216.51</v>
      </c>
      <c r="E357" s="242">
        <v>10616.273999999999</v>
      </c>
      <c r="F357" s="242">
        <v>3128.02</v>
      </c>
      <c r="G357" s="242">
        <v>7097.2179999999998</v>
      </c>
      <c r="H357" s="242">
        <v>7097.2179999999998</v>
      </c>
      <c r="I357" s="242">
        <v>3106.6952207599998</v>
      </c>
      <c r="J357" s="84">
        <f t="shared" si="13"/>
        <v>99.318265892161804</v>
      </c>
      <c r="K357" s="84">
        <f t="shared" si="14"/>
        <v>29.263517697075265</v>
      </c>
    </row>
    <row r="358" spans="1:11" s="74" customFormat="1" ht="22.5" x14ac:dyDescent="0.2">
      <c r="A358" s="83"/>
      <c r="B358" s="92" t="s">
        <v>98</v>
      </c>
      <c r="C358" s="93" t="s">
        <v>585</v>
      </c>
      <c r="D358" s="242">
        <v>0</v>
      </c>
      <c r="E358" s="242">
        <v>17.137400000000003</v>
      </c>
      <c r="F358" s="242">
        <v>17.137400000000003</v>
      </c>
      <c r="G358" s="242">
        <v>17.137400000000003</v>
      </c>
      <c r="H358" s="242">
        <v>17.13730503</v>
      </c>
      <c r="I358" s="242">
        <v>17.13730503</v>
      </c>
      <c r="J358" s="84">
        <f t="shared" si="13"/>
        <v>99.999445831923154</v>
      </c>
      <c r="K358" s="84">
        <f t="shared" si="14"/>
        <v>99.999445831923154</v>
      </c>
    </row>
    <row r="359" spans="1:11" s="74" customFormat="1" ht="33.75" x14ac:dyDescent="0.2">
      <c r="A359" s="83"/>
      <c r="B359" s="92" t="s">
        <v>52</v>
      </c>
      <c r="C359" s="93" t="s">
        <v>943</v>
      </c>
      <c r="D359" s="242">
        <v>0</v>
      </c>
      <c r="E359" s="242">
        <v>19420.052</v>
      </c>
      <c r="F359" s="242">
        <v>19420.052</v>
      </c>
      <c r="G359" s="242">
        <v>19420.052</v>
      </c>
      <c r="H359" s="242">
        <v>19419.877183069999</v>
      </c>
      <c r="I359" s="242">
        <v>19419.877183069999</v>
      </c>
      <c r="J359" s="84">
        <f t="shared" si="13"/>
        <v>99.999099812245603</v>
      </c>
      <c r="K359" s="84">
        <f t="shared" si="14"/>
        <v>99.999099812245603</v>
      </c>
    </row>
    <row r="360" spans="1:11" s="75" customFormat="1" ht="21" x14ac:dyDescent="0.2">
      <c r="A360" s="126" t="s">
        <v>49</v>
      </c>
      <c r="B360" s="126"/>
      <c r="C360" s="127" t="s">
        <v>815</v>
      </c>
      <c r="D360" s="258">
        <v>31956.848000000002</v>
      </c>
      <c r="E360" s="258">
        <v>34867.233</v>
      </c>
      <c r="F360" s="258">
        <v>19588.124</v>
      </c>
      <c r="G360" s="258">
        <v>28264.477999999999</v>
      </c>
      <c r="H360" s="258">
        <v>21000.932226160003</v>
      </c>
      <c r="I360" s="258">
        <v>14866.87212426</v>
      </c>
      <c r="J360" s="128">
        <f t="shared" si="13"/>
        <v>75.897376003235422</v>
      </c>
      <c r="K360" s="128">
        <f t="shared" si="14"/>
        <v>42.638520023255069</v>
      </c>
    </row>
    <row r="361" spans="1:11" s="74" customFormat="1" ht="33.75" x14ac:dyDescent="0.2">
      <c r="A361" s="83"/>
      <c r="B361" s="92" t="s">
        <v>47</v>
      </c>
      <c r="C361" s="93" t="s">
        <v>816</v>
      </c>
      <c r="D361" s="242">
        <v>31956.848000000002</v>
      </c>
      <c r="E361" s="242">
        <v>34867.178</v>
      </c>
      <c r="F361" s="242">
        <v>19588.069</v>
      </c>
      <c r="G361" s="242">
        <v>28264.422999999999</v>
      </c>
      <c r="H361" s="242">
        <v>21000.877266160001</v>
      </c>
      <c r="I361" s="242">
        <v>14866.84464426</v>
      </c>
      <c r="J361" s="84">
        <f t="shared" si="13"/>
        <v>75.897448820810268</v>
      </c>
      <c r="K361" s="84">
        <f t="shared" si="14"/>
        <v>42.638508468508689</v>
      </c>
    </row>
    <row r="362" spans="1:11" s="75" customFormat="1" ht="22.5" x14ac:dyDescent="0.2">
      <c r="A362" s="83"/>
      <c r="B362" s="92" t="s">
        <v>39</v>
      </c>
      <c r="C362" s="93" t="s">
        <v>570</v>
      </c>
      <c r="D362" s="242">
        <v>0</v>
      </c>
      <c r="E362" s="242">
        <v>5.5E-2</v>
      </c>
      <c r="F362" s="242">
        <v>5.5E-2</v>
      </c>
      <c r="G362" s="242">
        <v>5.5E-2</v>
      </c>
      <c r="H362" s="242">
        <v>5.4960000000000002E-2</v>
      </c>
      <c r="I362" s="242">
        <v>2.7480000000000001E-2</v>
      </c>
      <c r="J362" s="84">
        <f t="shared" si="13"/>
        <v>49.963636363636368</v>
      </c>
      <c r="K362" s="84">
        <f t="shared" si="14"/>
        <v>49.963636363636368</v>
      </c>
    </row>
    <row r="363" spans="1:11" s="74" customFormat="1" ht="21" x14ac:dyDescent="0.2">
      <c r="A363" s="126" t="s">
        <v>48</v>
      </c>
      <c r="B363" s="126"/>
      <c r="C363" s="127" t="s">
        <v>817</v>
      </c>
      <c r="D363" s="258">
        <v>233177.59700000001</v>
      </c>
      <c r="E363" s="258">
        <v>297191.00219999999</v>
      </c>
      <c r="F363" s="258">
        <v>179309.13649999999</v>
      </c>
      <c r="G363" s="258">
        <v>291566.69</v>
      </c>
      <c r="H363" s="258">
        <v>273312.65655123</v>
      </c>
      <c r="I363" s="258">
        <v>177660.26194473001</v>
      </c>
      <c r="J363" s="128">
        <f t="shared" si="13"/>
        <v>99.080429147418272</v>
      </c>
      <c r="K363" s="128">
        <f t="shared" si="14"/>
        <v>59.779825307487059</v>
      </c>
    </row>
    <row r="364" spans="1:11" s="75" customFormat="1" ht="45" x14ac:dyDescent="0.2">
      <c r="A364" s="83"/>
      <c r="B364" s="92" t="s">
        <v>47</v>
      </c>
      <c r="C364" s="93" t="s">
        <v>818</v>
      </c>
      <c r="D364" s="242">
        <v>121930.12699999999</v>
      </c>
      <c r="E364" s="242">
        <v>126336.98</v>
      </c>
      <c r="F364" s="242">
        <v>67364.316099999996</v>
      </c>
      <c r="G364" s="242">
        <v>123216.75599999999</v>
      </c>
      <c r="H364" s="242">
        <v>112233.25736667</v>
      </c>
      <c r="I364" s="242">
        <v>66773.665015000006</v>
      </c>
      <c r="J364" s="84">
        <f t="shared" si="13"/>
        <v>99.123198869675761</v>
      </c>
      <c r="K364" s="84">
        <f t="shared" si="14"/>
        <v>52.853618168647067</v>
      </c>
    </row>
    <row r="365" spans="1:11" s="74" customFormat="1" ht="12" x14ac:dyDescent="0.2">
      <c r="A365" s="92"/>
      <c r="B365" s="92" t="s">
        <v>46</v>
      </c>
      <c r="C365" s="93" t="s">
        <v>795</v>
      </c>
      <c r="D365" s="242">
        <v>14469.279</v>
      </c>
      <c r="E365" s="242">
        <v>14918.841</v>
      </c>
      <c r="F365" s="242">
        <v>8415.7019999999993</v>
      </c>
      <c r="G365" s="242">
        <v>14918.841</v>
      </c>
      <c r="H365" s="242">
        <v>14469.278988</v>
      </c>
      <c r="I365" s="242">
        <v>8415.7010199100005</v>
      </c>
      <c r="J365" s="84">
        <f t="shared" si="13"/>
        <v>99.999988354031572</v>
      </c>
      <c r="K365" s="84">
        <f t="shared" si="14"/>
        <v>56.409884788704431</v>
      </c>
    </row>
    <row r="366" spans="1:11" s="74" customFormat="1" ht="22.5" x14ac:dyDescent="0.2">
      <c r="A366" s="83"/>
      <c r="B366" s="92" t="s">
        <v>45</v>
      </c>
      <c r="C366" s="93" t="s">
        <v>819</v>
      </c>
      <c r="D366" s="242">
        <v>2822.375</v>
      </c>
      <c r="E366" s="242">
        <v>2822.375</v>
      </c>
      <c r="F366" s="242">
        <v>1380.1110000000001</v>
      </c>
      <c r="G366" s="242">
        <v>1626.239</v>
      </c>
      <c r="H366" s="242">
        <v>1575.7874605</v>
      </c>
      <c r="I366" s="242">
        <v>1354.69603452</v>
      </c>
      <c r="J366" s="84">
        <f t="shared" si="13"/>
        <v>98.15848395672522</v>
      </c>
      <c r="K366" s="84">
        <f t="shared" si="14"/>
        <v>47.998442252358387</v>
      </c>
    </row>
    <row r="367" spans="1:11" s="74" customFormat="1" ht="33.75" x14ac:dyDescent="0.2">
      <c r="A367" s="83"/>
      <c r="B367" s="92" t="s">
        <v>44</v>
      </c>
      <c r="C367" s="93" t="s">
        <v>820</v>
      </c>
      <c r="D367" s="242">
        <v>44692.252</v>
      </c>
      <c r="E367" s="242">
        <v>44692.252</v>
      </c>
      <c r="F367" s="242">
        <v>28709.394499999999</v>
      </c>
      <c r="G367" s="242">
        <v>44692.252</v>
      </c>
      <c r="H367" s="242">
        <v>39737.467235030002</v>
      </c>
      <c r="I367" s="242">
        <v>28158.110354279997</v>
      </c>
      <c r="J367" s="84">
        <f t="shared" si="13"/>
        <v>98.079777872988572</v>
      </c>
      <c r="K367" s="84">
        <f t="shared" si="14"/>
        <v>63.004456240602948</v>
      </c>
    </row>
    <row r="368" spans="1:11" s="75" customFormat="1" ht="33.75" x14ac:dyDescent="0.2">
      <c r="A368" s="83"/>
      <c r="B368" s="92" t="s">
        <v>91</v>
      </c>
      <c r="C368" s="93" t="s">
        <v>821</v>
      </c>
      <c r="D368" s="242">
        <v>1758.0930000000001</v>
      </c>
      <c r="E368" s="242">
        <v>1758.0930000000001</v>
      </c>
      <c r="F368" s="242">
        <v>786.84890000000007</v>
      </c>
      <c r="G368" s="242">
        <v>987.02119999999991</v>
      </c>
      <c r="H368" s="242">
        <v>881.70792397999992</v>
      </c>
      <c r="I368" s="242">
        <v>767.86957455000004</v>
      </c>
      <c r="J368" s="84">
        <f t="shared" si="13"/>
        <v>97.58793264500973</v>
      </c>
      <c r="K368" s="84">
        <f t="shared" si="14"/>
        <v>43.676277338570827</v>
      </c>
    </row>
    <row r="369" spans="1:11" s="74" customFormat="1" ht="33.75" x14ac:dyDescent="0.2">
      <c r="A369" s="83"/>
      <c r="B369" s="92" t="s">
        <v>41</v>
      </c>
      <c r="C369" s="93" t="s">
        <v>822</v>
      </c>
      <c r="D369" s="242">
        <v>44230.817999999999</v>
      </c>
      <c r="E369" s="242">
        <v>44398.402999999998</v>
      </c>
      <c r="F369" s="242">
        <v>21844.769</v>
      </c>
      <c r="G369" s="242">
        <v>43907.902999999998</v>
      </c>
      <c r="H369" s="242">
        <v>43907.902999750004</v>
      </c>
      <c r="I369" s="242">
        <v>21844.766474669999</v>
      </c>
      <c r="J369" s="84">
        <f t="shared" si="13"/>
        <v>99.999988439658011</v>
      </c>
      <c r="K369" s="84">
        <f t="shared" si="14"/>
        <v>49.201694202086507</v>
      </c>
    </row>
    <row r="370" spans="1:11" s="75" customFormat="1" ht="22.5" x14ac:dyDescent="0.2">
      <c r="A370" s="83"/>
      <c r="B370" s="92" t="s">
        <v>40</v>
      </c>
      <c r="C370" s="93" t="s">
        <v>823</v>
      </c>
      <c r="D370" s="242">
        <v>598.43899999999996</v>
      </c>
      <c r="E370" s="242">
        <v>598.43899999999996</v>
      </c>
      <c r="F370" s="242">
        <v>277.31599999999997</v>
      </c>
      <c r="G370" s="242">
        <v>598.43899999999996</v>
      </c>
      <c r="H370" s="242">
        <v>598.43899999999996</v>
      </c>
      <c r="I370" s="242">
        <v>277.31599999999997</v>
      </c>
      <c r="J370" s="84">
        <f t="shared" si="13"/>
        <v>100</v>
      </c>
      <c r="K370" s="84">
        <f t="shared" si="14"/>
        <v>46.339894291648768</v>
      </c>
    </row>
    <row r="371" spans="1:11" s="75" customFormat="1" ht="40.5" customHeight="1" x14ac:dyDescent="0.2">
      <c r="A371" s="83"/>
      <c r="B371" s="92" t="s">
        <v>52</v>
      </c>
      <c r="C371" s="93" t="s">
        <v>586</v>
      </c>
      <c r="D371" s="242">
        <v>0</v>
      </c>
      <c r="E371" s="242">
        <v>12530.1227</v>
      </c>
      <c r="F371" s="242">
        <v>4109.9669999999996</v>
      </c>
      <c r="G371" s="242">
        <v>12483.7698</v>
      </c>
      <c r="H371" s="242">
        <v>11447.147543500001</v>
      </c>
      <c r="I371" s="242">
        <v>3648.4243980000001</v>
      </c>
      <c r="J371" s="84">
        <f t="shared" si="13"/>
        <v>88.770162826124889</v>
      </c>
      <c r="K371" s="84">
        <f t="shared" si="14"/>
        <v>29.117228022036851</v>
      </c>
    </row>
    <row r="372" spans="1:11" s="75" customFormat="1" ht="33.75" x14ac:dyDescent="0.2">
      <c r="A372" s="83"/>
      <c r="B372" s="92" t="s">
        <v>81</v>
      </c>
      <c r="C372" s="93" t="s">
        <v>824</v>
      </c>
      <c r="D372" s="242">
        <v>2676.2139999999999</v>
      </c>
      <c r="E372" s="242">
        <v>2676.2139999999999</v>
      </c>
      <c r="F372" s="242">
        <v>2676.2139999999999</v>
      </c>
      <c r="G372" s="242">
        <v>2676.2139999999999</v>
      </c>
      <c r="H372" s="242">
        <v>2676.2134380000002</v>
      </c>
      <c r="I372" s="242">
        <v>2676.2134380000002</v>
      </c>
      <c r="J372" s="84">
        <f t="shared" si="13"/>
        <v>99.999979000184595</v>
      </c>
      <c r="K372" s="84">
        <f t="shared" si="14"/>
        <v>99.999979000184595</v>
      </c>
    </row>
    <row r="373" spans="1:11" s="74" customFormat="1" ht="22.5" x14ac:dyDescent="0.2">
      <c r="A373" s="92"/>
      <c r="B373" s="92" t="s">
        <v>39</v>
      </c>
      <c r="C373" s="93" t="s">
        <v>570</v>
      </c>
      <c r="D373" s="242">
        <v>0</v>
      </c>
      <c r="E373" s="242">
        <v>0.11</v>
      </c>
      <c r="F373" s="242">
        <v>2.75E-2</v>
      </c>
      <c r="G373" s="242">
        <v>8.2500000000000004E-2</v>
      </c>
      <c r="H373" s="242">
        <v>8.2439999999999999E-2</v>
      </c>
      <c r="I373" s="242">
        <v>2.7480000000000001E-2</v>
      </c>
      <c r="J373" s="84">
        <f t="shared" si="13"/>
        <v>99.927272727272737</v>
      </c>
      <c r="K373" s="84">
        <f t="shared" si="14"/>
        <v>24.981818181818184</v>
      </c>
    </row>
    <row r="374" spans="1:11" s="74" customFormat="1" ht="45" x14ac:dyDescent="0.2">
      <c r="A374" s="83"/>
      <c r="B374" s="92" t="s">
        <v>899</v>
      </c>
      <c r="C374" s="93" t="s">
        <v>944</v>
      </c>
      <c r="D374" s="242">
        <v>0</v>
      </c>
      <c r="E374" s="242">
        <v>46459.172500000001</v>
      </c>
      <c r="F374" s="242">
        <v>43744.470500000003</v>
      </c>
      <c r="G374" s="242">
        <v>46459.172500000001</v>
      </c>
      <c r="H374" s="242">
        <v>45785.372155800003</v>
      </c>
      <c r="I374" s="242">
        <v>43743.472155800002</v>
      </c>
      <c r="J374" s="84">
        <f t="shared" si="13"/>
        <v>99.997717781953725</v>
      </c>
      <c r="K374" s="84">
        <f t="shared" si="14"/>
        <v>94.154651927560707</v>
      </c>
    </row>
    <row r="375" spans="1:11" s="74" customFormat="1" ht="12" x14ac:dyDescent="0.2">
      <c r="A375" s="80"/>
      <c r="B375" s="80"/>
    </row>
    <row r="376" spans="1:11" s="74" customFormat="1" ht="12" x14ac:dyDescent="0.2">
      <c r="A376" s="80"/>
      <c r="B376" s="80"/>
    </row>
  </sheetData>
  <mergeCells count="12">
    <mergeCell ref="A8:B8"/>
    <mergeCell ref="A7:B7"/>
    <mergeCell ref="F5:G5"/>
    <mergeCell ref="A5:B6"/>
    <mergeCell ref="C5:C6"/>
    <mergeCell ref="D5:D6"/>
    <mergeCell ref="E5:E6"/>
    <mergeCell ref="A2:K2"/>
    <mergeCell ref="H5:H6"/>
    <mergeCell ref="I5:I6"/>
    <mergeCell ref="J5:J6"/>
    <mergeCell ref="K5:K6"/>
  </mergeCells>
  <printOptions horizontalCentered="1"/>
  <pageMargins left="0" right="0" top="0.59055118110236227" bottom="0.35433070866141736" header="0.39370078740157483" footer="0.19685039370078741"/>
  <pageSetup paperSize="9" scale="67" fitToHeight="0" orientation="portrait" r:id="rId1"/>
  <headerFooter alignWithMargins="0">
    <oddFooter>&amp;R&amp;8&amp;С</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3"/>
  <sheetViews>
    <sheetView zoomScale="110" zoomScaleNormal="110" zoomScaleSheetLayoutView="130" workbookViewId="0">
      <selection activeCell="C14" sqref="C14"/>
    </sheetView>
  </sheetViews>
  <sheetFormatPr defaultColWidth="8.85546875" defaultRowHeight="12.75" x14ac:dyDescent="0.2"/>
  <cols>
    <col min="1" max="1" width="36.42578125" style="18" customWidth="1"/>
    <col min="2" max="2" width="16.85546875" style="18" customWidth="1"/>
    <col min="3" max="3" width="16" style="18" customWidth="1"/>
    <col min="4" max="4" width="17.7109375" style="18" customWidth="1"/>
    <col min="5" max="5" width="15.85546875" style="18" customWidth="1"/>
    <col min="6" max="16384" width="8.85546875" style="18"/>
  </cols>
  <sheetData>
    <row r="1" spans="1:11" s="19" customFormat="1" x14ac:dyDescent="0.2">
      <c r="A1" s="2"/>
      <c r="B1" s="2"/>
      <c r="C1" s="2"/>
      <c r="D1" s="2"/>
      <c r="E1" s="15" t="s">
        <v>320</v>
      </c>
      <c r="F1" s="2"/>
      <c r="G1" s="2"/>
      <c r="H1" s="2"/>
      <c r="I1" s="2"/>
      <c r="J1" s="2"/>
    </row>
    <row r="2" spans="1:11" s="19" customFormat="1" x14ac:dyDescent="0.2">
      <c r="A2" s="2"/>
      <c r="B2" s="2"/>
      <c r="C2" s="2"/>
      <c r="D2" s="2"/>
      <c r="E2" s="15"/>
      <c r="F2" s="2"/>
      <c r="G2" s="2"/>
      <c r="H2" s="2"/>
      <c r="I2" s="2"/>
      <c r="J2" s="2"/>
    </row>
    <row r="3" spans="1:11" s="19" customFormat="1" ht="49.5" customHeight="1" x14ac:dyDescent="0.2">
      <c r="A3" s="209" t="s">
        <v>850</v>
      </c>
      <c r="B3" s="210"/>
      <c r="C3" s="210"/>
      <c r="D3" s="210"/>
      <c r="E3" s="210"/>
      <c r="F3" s="20"/>
      <c r="G3" s="20"/>
      <c r="H3" s="20"/>
      <c r="I3" s="20"/>
      <c r="J3" s="20"/>
      <c r="K3" s="20"/>
    </row>
    <row r="4" spans="1:11" s="19" customFormat="1" ht="10.5" customHeight="1" x14ac:dyDescent="0.2">
      <c r="A4" s="118"/>
      <c r="B4" s="119"/>
      <c r="C4" s="119"/>
      <c r="D4" s="119"/>
      <c r="E4" s="119"/>
      <c r="F4" s="118"/>
      <c r="G4" s="118"/>
      <c r="H4" s="118"/>
      <c r="I4" s="118"/>
      <c r="J4" s="118"/>
      <c r="K4" s="118"/>
    </row>
    <row r="5" spans="1:11" s="19" customFormat="1" x14ac:dyDescent="0.2">
      <c r="A5" s="14"/>
      <c r="B5" s="21"/>
      <c r="C5" s="21"/>
      <c r="D5" s="21"/>
      <c r="E5" s="15" t="s">
        <v>242</v>
      </c>
      <c r="F5" s="21"/>
      <c r="G5" s="21"/>
      <c r="H5" s="2"/>
      <c r="I5" s="21"/>
      <c r="J5" s="21"/>
    </row>
    <row r="6" spans="1:11" s="22" customFormat="1" ht="43.5" customHeight="1" x14ac:dyDescent="0.2">
      <c r="A6" s="145" t="s">
        <v>202</v>
      </c>
      <c r="B6" s="146" t="s">
        <v>546</v>
      </c>
      <c r="C6" s="146" t="s">
        <v>321</v>
      </c>
      <c r="D6" s="146" t="s">
        <v>847</v>
      </c>
      <c r="E6" s="146" t="s">
        <v>321</v>
      </c>
    </row>
    <row r="7" spans="1:11" s="19" customFormat="1" x14ac:dyDescent="0.2">
      <c r="A7" s="6">
        <v>1</v>
      </c>
      <c r="B7" s="6">
        <v>2</v>
      </c>
      <c r="C7" s="6">
        <v>3</v>
      </c>
      <c r="D7" s="6">
        <v>4</v>
      </c>
      <c r="E7" s="6">
        <v>5</v>
      </c>
    </row>
    <row r="8" spans="1:11" x14ac:dyDescent="0.2">
      <c r="A8" s="289" t="s">
        <v>240</v>
      </c>
      <c r="B8" s="290">
        <v>11985300.7317911</v>
      </c>
      <c r="C8" s="291">
        <f>SUM(C9:C23)</f>
        <v>100.00000000000009</v>
      </c>
      <c r="D8" s="292">
        <v>13162411.8593446</v>
      </c>
      <c r="E8" s="291">
        <f>SUM(E9:E23)</f>
        <v>99.999999999999687</v>
      </c>
    </row>
    <row r="9" spans="1:11" x14ac:dyDescent="0.2">
      <c r="A9" s="23" t="s">
        <v>205</v>
      </c>
      <c r="B9" s="66">
        <v>554580.6474797799</v>
      </c>
      <c r="C9" s="24">
        <f t="shared" ref="C9:C23" si="0">+B9/$B$8*100</f>
        <v>4.6271734009039136</v>
      </c>
      <c r="D9" s="166">
        <v>699309.88394246995</v>
      </c>
      <c r="E9" s="24">
        <f>+D9/$D$8*100</f>
        <v>5.3129311817271372</v>
      </c>
    </row>
    <row r="10" spans="1:11" x14ac:dyDescent="0.2">
      <c r="A10" s="23" t="s">
        <v>206</v>
      </c>
      <c r="B10" s="66">
        <v>416889.17991814</v>
      </c>
      <c r="C10" s="24">
        <f t="shared" si="0"/>
        <v>3.4783372503314696</v>
      </c>
      <c r="D10" s="166">
        <v>723621.45977699896</v>
      </c>
      <c r="E10" s="24">
        <f t="shared" ref="E10:E23" si="1">+D10/$D$8*100</f>
        <v>5.4976357487497012</v>
      </c>
    </row>
    <row r="11" spans="1:11" ht="25.5" x14ac:dyDescent="0.2">
      <c r="A11" s="23" t="s">
        <v>207</v>
      </c>
      <c r="B11" s="66">
        <v>585604.59789455996</v>
      </c>
      <c r="C11" s="24">
        <f t="shared" si="0"/>
        <v>4.8860233964863262</v>
      </c>
      <c r="D11" s="165">
        <v>670997.97800203005</v>
      </c>
      <c r="E11" s="24">
        <f t="shared" si="1"/>
        <v>5.0978345395388747</v>
      </c>
    </row>
    <row r="12" spans="1:11" x14ac:dyDescent="0.2">
      <c r="A12" s="23" t="s">
        <v>208</v>
      </c>
      <c r="B12" s="66">
        <v>676784.84569575998</v>
      </c>
      <c r="C12" s="24">
        <f t="shared" si="0"/>
        <v>5.6467906883686547</v>
      </c>
      <c r="D12" s="166">
        <v>399907.15662256</v>
      </c>
      <c r="E12" s="24">
        <f t="shared" si="1"/>
        <v>3.0382513546607157</v>
      </c>
    </row>
    <row r="13" spans="1:11" x14ac:dyDescent="0.2">
      <c r="A13" s="23" t="s">
        <v>209</v>
      </c>
      <c r="B13" s="66">
        <v>890603.26077607996</v>
      </c>
      <c r="C13" s="24">
        <f t="shared" si="0"/>
        <v>7.4307961118885251</v>
      </c>
      <c r="D13" s="166">
        <v>738335.98791419994</v>
      </c>
      <c r="E13" s="24">
        <f t="shared" si="1"/>
        <v>5.6094277842401761</v>
      </c>
    </row>
    <row r="14" spans="1:11" ht="25.5" x14ac:dyDescent="0.2">
      <c r="A14" s="23" t="s">
        <v>210</v>
      </c>
      <c r="B14" s="66">
        <v>2992799.7572951699</v>
      </c>
      <c r="C14" s="24">
        <f>+B14/$B$8*100</f>
        <v>24.970585421830478</v>
      </c>
      <c r="D14" s="165">
        <v>3379514.2132862201</v>
      </c>
      <c r="E14" s="24">
        <f t="shared" si="1"/>
        <v>25.67549359038593</v>
      </c>
    </row>
    <row r="15" spans="1:11" x14ac:dyDescent="0.2">
      <c r="A15" s="23" t="s">
        <v>211</v>
      </c>
      <c r="B15" s="24">
        <v>75057.343580000001</v>
      </c>
      <c r="C15" s="24">
        <f t="shared" si="0"/>
        <v>0.62624497507108723</v>
      </c>
      <c r="D15" s="166">
        <v>69646.383400000006</v>
      </c>
      <c r="E15" s="24">
        <f t="shared" si="1"/>
        <v>0.52913086252163466</v>
      </c>
    </row>
    <row r="16" spans="1:11" ht="25.5" x14ac:dyDescent="0.2">
      <c r="A16" s="23" t="s">
        <v>212</v>
      </c>
      <c r="B16" s="24">
        <v>124587.25480900001</v>
      </c>
      <c r="C16" s="24">
        <f t="shared" si="0"/>
        <v>1.0395004480657828</v>
      </c>
      <c r="D16" s="165">
        <v>167984.91179101</v>
      </c>
      <c r="E16" s="24">
        <f t="shared" si="1"/>
        <v>1.2762471922784411</v>
      </c>
    </row>
    <row r="17" spans="1:5" ht="25.5" x14ac:dyDescent="0.2">
      <c r="A17" s="23" t="s">
        <v>213</v>
      </c>
      <c r="B17" s="24">
        <v>34580.734464089997</v>
      </c>
      <c r="C17" s="24">
        <f t="shared" si="0"/>
        <v>0.28852621421809083</v>
      </c>
      <c r="D17" s="165">
        <v>87449.784469279999</v>
      </c>
      <c r="E17" s="24">
        <f t="shared" si="1"/>
        <v>0.66439027591432931</v>
      </c>
    </row>
    <row r="18" spans="1:5" ht="51" x14ac:dyDescent="0.2">
      <c r="A18" s="23" t="s">
        <v>214</v>
      </c>
      <c r="B18" s="24">
        <v>416510.54715055</v>
      </c>
      <c r="C18" s="24">
        <f t="shared" si="0"/>
        <v>3.4751781075109172</v>
      </c>
      <c r="D18" s="165">
        <v>408241.09348705999</v>
      </c>
      <c r="E18" s="24">
        <f t="shared" si="1"/>
        <v>3.1015675383021151</v>
      </c>
    </row>
    <row r="19" spans="1:5" ht="25.5" x14ac:dyDescent="0.2">
      <c r="A19" s="23" t="s">
        <v>215</v>
      </c>
      <c r="B19" s="24">
        <v>7826.3894769999997</v>
      </c>
      <c r="C19" s="24">
        <f t="shared" si="0"/>
        <v>6.5299900704539213E-2</v>
      </c>
      <c r="D19" s="165">
        <v>189481.5819855</v>
      </c>
      <c r="E19" s="24">
        <f t="shared" si="1"/>
        <v>1.4395658182582878</v>
      </c>
    </row>
    <row r="20" spans="1:5" x14ac:dyDescent="0.2">
      <c r="A20" s="23" t="s">
        <v>216</v>
      </c>
      <c r="B20" s="24">
        <v>447892.86078613001</v>
      </c>
      <c r="C20" s="24">
        <f t="shared" si="0"/>
        <v>3.7370181258622148</v>
      </c>
      <c r="D20" s="166">
        <v>446351.4781675</v>
      </c>
      <c r="E20" s="24">
        <f t="shared" si="1"/>
        <v>3.3911070625754247</v>
      </c>
    </row>
    <row r="21" spans="1:5" x14ac:dyDescent="0.2">
      <c r="A21" s="23" t="s">
        <v>217</v>
      </c>
      <c r="B21" s="24">
        <v>159407.43237259</v>
      </c>
      <c r="C21" s="24">
        <f t="shared" si="0"/>
        <v>1.330024468637325</v>
      </c>
      <c r="D21" s="166">
        <v>261251.33527251999</v>
      </c>
      <c r="E21" s="24">
        <f t="shared" si="1"/>
        <v>1.9848287537594842</v>
      </c>
    </row>
    <row r="22" spans="1:5" x14ac:dyDescent="0.2">
      <c r="A22" s="23" t="s">
        <v>218</v>
      </c>
      <c r="B22" s="24">
        <v>1653237.1913922601</v>
      </c>
      <c r="C22" s="24">
        <f t="shared" si="0"/>
        <v>13.79387324847875</v>
      </c>
      <c r="D22" s="166">
        <v>2085747.2203272099</v>
      </c>
      <c r="E22" s="24">
        <f t="shared" si="1"/>
        <v>15.84623883993147</v>
      </c>
    </row>
    <row r="23" spans="1:5" x14ac:dyDescent="0.2">
      <c r="A23" s="23" t="s">
        <v>219</v>
      </c>
      <c r="B23" s="24">
        <v>2948938.6886999998</v>
      </c>
      <c r="C23" s="24">
        <f t="shared" si="0"/>
        <v>24.604628241642011</v>
      </c>
      <c r="D23" s="166">
        <v>2834571.3909</v>
      </c>
      <c r="E23" s="24">
        <f t="shared" si="1"/>
        <v>21.535349457155966</v>
      </c>
    </row>
  </sheetData>
  <mergeCells count="1">
    <mergeCell ref="A3:E3"/>
  </mergeCells>
  <printOptions horizontalCentered="1"/>
  <pageMargins left="0.59055118110236227" right="0.39370078740157483" top="0.59055118110236227" bottom="0.39370078740157483" header="0.11811023622047245" footer="0.11811023622047245"/>
  <pageSetup paperSize="9" firstPageNumber="24" fitToHeight="0" orientation="landscape"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XFA43"/>
  <sheetViews>
    <sheetView view="pageBreakPreview" zoomScale="110" zoomScaleNormal="100" zoomScaleSheetLayoutView="110" workbookViewId="0">
      <selection activeCell="G18" sqref="G18"/>
    </sheetView>
  </sheetViews>
  <sheetFormatPr defaultColWidth="8.85546875" defaultRowHeight="11.25" x14ac:dyDescent="0.2"/>
  <cols>
    <col min="1" max="1" width="2.5703125" style="271" customWidth="1"/>
    <col min="2" max="2" width="1.7109375" style="271" bestFit="1" customWidth="1"/>
    <col min="3" max="3" width="3.5703125" style="271" bestFit="1" customWidth="1"/>
    <col min="4" max="4" width="40.7109375" style="271" customWidth="1"/>
    <col min="5" max="5" width="15.85546875" style="271" customWidth="1"/>
    <col min="6" max="6" width="16.85546875" style="271" customWidth="1"/>
    <col min="7" max="7" width="17.42578125" style="271" customWidth="1"/>
    <col min="8" max="8" width="17.85546875" style="271" customWidth="1"/>
    <col min="9" max="9" width="10.28515625" style="271" customWidth="1"/>
    <col min="10" max="16384" width="8.85546875" style="271"/>
  </cols>
  <sheetData>
    <row r="1" spans="1:16381" s="26" customFormat="1" ht="12.75" x14ac:dyDescent="0.2">
      <c r="A1" s="25"/>
      <c r="B1" s="25"/>
      <c r="C1" s="25"/>
      <c r="D1" s="25"/>
      <c r="E1" s="25"/>
      <c r="F1" s="25"/>
      <c r="H1" s="13" t="s">
        <v>322</v>
      </c>
      <c r="I1" s="25"/>
      <c r="J1" s="25"/>
      <c r="K1" s="25"/>
      <c r="L1" s="25"/>
      <c r="M1" s="13"/>
      <c r="N1" s="25"/>
      <c r="O1" s="25"/>
      <c r="P1" s="25"/>
      <c r="Q1" s="25"/>
      <c r="R1" s="25"/>
      <c r="S1" s="25"/>
      <c r="T1" s="25"/>
      <c r="U1" s="13"/>
      <c r="V1" s="25"/>
      <c r="W1" s="25"/>
      <c r="X1" s="25"/>
      <c r="Y1" s="25"/>
      <c r="Z1" s="25"/>
      <c r="AA1" s="25"/>
      <c r="AB1" s="25"/>
      <c r="AC1" s="13"/>
      <c r="AD1" s="25"/>
      <c r="AE1" s="25"/>
      <c r="AF1" s="25"/>
      <c r="AG1" s="25"/>
      <c r="AH1" s="25"/>
      <c r="AI1" s="25"/>
      <c r="AJ1" s="25"/>
      <c r="AK1" s="13"/>
      <c r="AL1" s="25"/>
      <c r="AM1" s="25"/>
      <c r="AN1" s="25"/>
      <c r="AO1" s="25"/>
      <c r="AP1" s="25"/>
      <c r="AQ1" s="25"/>
      <c r="AR1" s="25"/>
      <c r="AS1" s="13"/>
      <c r="AT1" s="25"/>
      <c r="AU1" s="25"/>
      <c r="AV1" s="25"/>
      <c r="AW1" s="25"/>
      <c r="AX1" s="25"/>
      <c r="AY1" s="25"/>
      <c r="AZ1" s="25"/>
      <c r="BA1" s="13"/>
      <c r="BB1" s="25"/>
      <c r="BC1" s="25"/>
      <c r="BD1" s="25"/>
      <c r="BE1" s="25"/>
      <c r="BF1" s="25"/>
      <c r="BG1" s="25"/>
      <c r="BH1" s="25"/>
      <c r="BI1" s="13"/>
      <c r="BJ1" s="25"/>
      <c r="BK1" s="25"/>
      <c r="BL1" s="25"/>
      <c r="BM1" s="25"/>
      <c r="BN1" s="25"/>
      <c r="BO1" s="25"/>
      <c r="BP1" s="25"/>
      <c r="BQ1" s="13"/>
      <c r="BR1" s="25"/>
      <c r="BS1" s="25"/>
      <c r="BT1" s="25"/>
      <c r="BU1" s="25"/>
      <c r="BV1" s="25"/>
      <c r="BW1" s="25"/>
      <c r="BX1" s="25"/>
      <c r="BY1" s="13"/>
      <c r="BZ1" s="25"/>
      <c r="CA1" s="25"/>
      <c r="CB1" s="25"/>
      <c r="CC1" s="25"/>
      <c r="CD1" s="25"/>
      <c r="CE1" s="25"/>
      <c r="CF1" s="25"/>
      <c r="CG1" s="13"/>
      <c r="CH1" s="25"/>
      <c r="CI1" s="25"/>
      <c r="CJ1" s="25"/>
      <c r="CK1" s="25"/>
      <c r="CL1" s="25"/>
      <c r="CM1" s="25"/>
      <c r="CN1" s="25"/>
      <c r="CO1" s="13"/>
      <c r="CP1" s="25"/>
      <c r="CQ1" s="25"/>
      <c r="CR1" s="25"/>
      <c r="CS1" s="25"/>
      <c r="CT1" s="25"/>
      <c r="CU1" s="25"/>
      <c r="CV1" s="25"/>
      <c r="CW1" s="13"/>
      <c r="CX1" s="25"/>
      <c r="CY1" s="25"/>
      <c r="CZ1" s="25"/>
      <c r="DA1" s="25"/>
      <c r="DB1" s="25"/>
      <c r="DC1" s="25"/>
      <c r="DD1" s="25"/>
      <c r="DE1" s="13"/>
      <c r="DF1" s="25"/>
      <c r="DG1" s="25"/>
      <c r="DH1" s="25"/>
      <c r="DI1" s="25"/>
      <c r="DJ1" s="25"/>
      <c r="DK1" s="25"/>
      <c r="DL1" s="25"/>
      <c r="DM1" s="13"/>
      <c r="DN1" s="25"/>
      <c r="DO1" s="25"/>
      <c r="DP1" s="25"/>
      <c r="DQ1" s="25"/>
      <c r="DR1" s="25"/>
      <c r="DS1" s="25"/>
      <c r="DT1" s="25"/>
      <c r="DU1" s="13"/>
      <c r="DV1" s="25"/>
      <c r="DW1" s="25"/>
      <c r="DX1" s="25"/>
      <c r="DY1" s="25"/>
      <c r="DZ1" s="25"/>
      <c r="EA1" s="25"/>
      <c r="EB1" s="25"/>
      <c r="EC1" s="13"/>
      <c r="ED1" s="25"/>
      <c r="EE1" s="25"/>
      <c r="EF1" s="25"/>
      <c r="EG1" s="25"/>
      <c r="EH1" s="25"/>
      <c r="EI1" s="25"/>
      <c r="EJ1" s="25"/>
      <c r="EK1" s="13"/>
      <c r="EL1" s="25"/>
      <c r="EM1" s="25"/>
      <c r="EN1" s="25"/>
      <c r="EO1" s="25"/>
      <c r="EP1" s="25"/>
      <c r="EQ1" s="25"/>
      <c r="ER1" s="25"/>
      <c r="ES1" s="13"/>
      <c r="ET1" s="25"/>
      <c r="EU1" s="25"/>
      <c r="EV1" s="25"/>
      <c r="EW1" s="25"/>
      <c r="EX1" s="25"/>
      <c r="EY1" s="25"/>
      <c r="EZ1" s="25"/>
      <c r="FA1" s="13"/>
      <c r="FB1" s="25"/>
      <c r="FC1" s="25"/>
      <c r="FD1" s="25"/>
      <c r="FE1" s="25"/>
      <c r="FF1" s="25"/>
      <c r="FG1" s="25"/>
      <c r="FH1" s="25"/>
      <c r="FI1" s="13"/>
      <c r="FJ1" s="25"/>
      <c r="FK1" s="25"/>
      <c r="FL1" s="25"/>
      <c r="FM1" s="25"/>
      <c r="FN1" s="25"/>
      <c r="FO1" s="25"/>
      <c r="FP1" s="25"/>
      <c r="FQ1" s="13"/>
      <c r="FR1" s="25"/>
      <c r="FS1" s="25"/>
      <c r="FT1" s="25"/>
      <c r="FU1" s="25"/>
      <c r="FV1" s="25"/>
      <c r="FW1" s="25"/>
      <c r="FX1" s="25"/>
      <c r="FY1" s="13"/>
      <c r="FZ1" s="25"/>
      <c r="GA1" s="25"/>
      <c r="GB1" s="25"/>
      <c r="GC1" s="25"/>
      <c r="GD1" s="25"/>
      <c r="GE1" s="25"/>
      <c r="GF1" s="25"/>
      <c r="GG1" s="13"/>
      <c r="GH1" s="25"/>
      <c r="GI1" s="25"/>
      <c r="GJ1" s="25"/>
      <c r="GK1" s="25"/>
      <c r="GL1" s="25"/>
      <c r="GM1" s="25"/>
      <c r="GN1" s="25"/>
      <c r="GO1" s="13"/>
      <c r="GP1" s="25"/>
      <c r="GQ1" s="25"/>
      <c r="GR1" s="25"/>
      <c r="GS1" s="25"/>
      <c r="GT1" s="25"/>
      <c r="GU1" s="25"/>
      <c r="GV1" s="25"/>
      <c r="GW1" s="13"/>
      <c r="GX1" s="25"/>
      <c r="GY1" s="25"/>
      <c r="GZ1" s="25"/>
      <c r="HA1" s="25"/>
      <c r="HB1" s="25"/>
      <c r="HC1" s="25"/>
      <c r="HD1" s="25"/>
      <c r="HE1" s="13"/>
      <c r="HF1" s="25"/>
      <c r="HG1" s="25"/>
      <c r="HH1" s="25"/>
      <c r="HI1" s="25"/>
      <c r="HJ1" s="25"/>
      <c r="HK1" s="25"/>
      <c r="HL1" s="25"/>
      <c r="HM1" s="13"/>
      <c r="HN1" s="25"/>
      <c r="HO1" s="25"/>
      <c r="HP1" s="25"/>
      <c r="HQ1" s="25"/>
      <c r="HR1" s="25"/>
      <c r="HS1" s="25"/>
      <c r="HT1" s="25"/>
      <c r="HU1" s="13"/>
      <c r="HV1" s="25"/>
      <c r="HW1" s="25"/>
      <c r="HX1" s="25"/>
      <c r="HY1" s="25"/>
      <c r="HZ1" s="25"/>
      <c r="IA1" s="25"/>
      <c r="IB1" s="25"/>
      <c r="IC1" s="13"/>
      <c r="ID1" s="25"/>
      <c r="IE1" s="25"/>
      <c r="IF1" s="25"/>
      <c r="IG1" s="25"/>
      <c r="IH1" s="25"/>
      <c r="II1" s="25"/>
      <c r="IJ1" s="25"/>
      <c r="IK1" s="13"/>
      <c r="IL1" s="25"/>
      <c r="IM1" s="25"/>
      <c r="IN1" s="25"/>
      <c r="IO1" s="25"/>
      <c r="IP1" s="25"/>
      <c r="IQ1" s="25"/>
      <c r="IR1" s="25"/>
      <c r="IS1" s="13"/>
      <c r="IT1" s="25"/>
      <c r="IU1" s="25"/>
      <c r="IV1" s="25"/>
      <c r="IW1" s="25"/>
      <c r="IX1" s="25"/>
      <c r="IY1" s="25"/>
      <c r="IZ1" s="25"/>
      <c r="JA1" s="13"/>
      <c r="JB1" s="25"/>
      <c r="JC1" s="25"/>
      <c r="JD1" s="25"/>
      <c r="JE1" s="25"/>
      <c r="JF1" s="25"/>
      <c r="JG1" s="25"/>
      <c r="JH1" s="25"/>
      <c r="JI1" s="13"/>
      <c r="JJ1" s="25"/>
      <c r="JK1" s="25"/>
      <c r="JL1" s="25"/>
      <c r="JM1" s="25"/>
      <c r="JN1" s="25"/>
      <c r="JO1" s="25"/>
      <c r="JP1" s="25"/>
      <c r="JQ1" s="13"/>
      <c r="JR1" s="25"/>
      <c r="JS1" s="25"/>
      <c r="JT1" s="25"/>
      <c r="JU1" s="25"/>
      <c r="JV1" s="25"/>
      <c r="JW1" s="25"/>
      <c r="JX1" s="25"/>
      <c r="JY1" s="13"/>
      <c r="JZ1" s="25"/>
      <c r="KA1" s="25"/>
      <c r="KB1" s="25"/>
      <c r="KC1" s="25"/>
      <c r="KD1" s="25"/>
      <c r="KE1" s="25"/>
      <c r="KF1" s="25"/>
      <c r="KG1" s="13"/>
      <c r="KH1" s="25"/>
      <c r="KI1" s="25"/>
      <c r="KJ1" s="25"/>
      <c r="KK1" s="25"/>
      <c r="KL1" s="25"/>
      <c r="KM1" s="25"/>
      <c r="KN1" s="25"/>
      <c r="KO1" s="13"/>
      <c r="KP1" s="25"/>
      <c r="KQ1" s="25"/>
      <c r="KR1" s="25"/>
      <c r="KS1" s="25"/>
      <c r="KT1" s="25"/>
      <c r="KU1" s="25"/>
      <c r="KV1" s="25"/>
      <c r="KW1" s="13"/>
      <c r="KX1" s="25"/>
      <c r="KY1" s="25"/>
      <c r="KZ1" s="25"/>
      <c r="LA1" s="25"/>
      <c r="LB1" s="25"/>
      <c r="LC1" s="25"/>
      <c r="LD1" s="25"/>
      <c r="LE1" s="13"/>
      <c r="LF1" s="25"/>
      <c r="LG1" s="25"/>
      <c r="LH1" s="25"/>
      <c r="LI1" s="25"/>
      <c r="LJ1" s="25"/>
      <c r="LK1" s="25"/>
      <c r="LL1" s="25"/>
      <c r="LM1" s="13"/>
      <c r="LN1" s="25"/>
      <c r="LO1" s="25"/>
      <c r="LP1" s="25"/>
      <c r="LQ1" s="25"/>
      <c r="LR1" s="25"/>
      <c r="LS1" s="25"/>
      <c r="LT1" s="25"/>
      <c r="LU1" s="13"/>
      <c r="LV1" s="25"/>
      <c r="LW1" s="25"/>
      <c r="LX1" s="25"/>
      <c r="LY1" s="25"/>
      <c r="LZ1" s="25"/>
      <c r="MA1" s="25"/>
      <c r="MB1" s="25"/>
      <c r="MC1" s="13"/>
      <c r="MD1" s="25"/>
      <c r="ME1" s="25"/>
      <c r="MF1" s="25"/>
      <c r="MG1" s="25"/>
      <c r="MH1" s="25"/>
      <c r="MI1" s="25"/>
      <c r="MJ1" s="25"/>
      <c r="MK1" s="13"/>
      <c r="ML1" s="25"/>
      <c r="MM1" s="25"/>
      <c r="MN1" s="25"/>
      <c r="MO1" s="25"/>
      <c r="MP1" s="25"/>
      <c r="MQ1" s="25"/>
      <c r="MR1" s="25"/>
      <c r="MS1" s="13"/>
      <c r="MT1" s="25"/>
      <c r="MU1" s="25"/>
      <c r="MV1" s="25"/>
      <c r="MW1" s="25"/>
      <c r="MX1" s="25"/>
      <c r="MY1" s="25"/>
      <c r="MZ1" s="25"/>
      <c r="NA1" s="13"/>
      <c r="NB1" s="25"/>
      <c r="NC1" s="25"/>
      <c r="ND1" s="25"/>
      <c r="NE1" s="25"/>
      <c r="NF1" s="25"/>
      <c r="NG1" s="25"/>
      <c r="NH1" s="25"/>
      <c r="NI1" s="13"/>
      <c r="NJ1" s="25"/>
      <c r="NK1" s="25"/>
      <c r="NL1" s="25"/>
      <c r="NM1" s="25"/>
      <c r="NN1" s="25"/>
      <c r="NO1" s="25"/>
      <c r="NP1" s="25"/>
      <c r="NQ1" s="13"/>
      <c r="NR1" s="25"/>
      <c r="NS1" s="25"/>
      <c r="NT1" s="25"/>
      <c r="NU1" s="25"/>
      <c r="NV1" s="25"/>
      <c r="NW1" s="25"/>
      <c r="NX1" s="25"/>
      <c r="NY1" s="13"/>
      <c r="NZ1" s="25"/>
      <c r="OA1" s="25"/>
      <c r="OB1" s="25"/>
      <c r="OC1" s="25"/>
      <c r="OD1" s="25"/>
      <c r="OE1" s="25"/>
      <c r="OF1" s="25"/>
      <c r="OG1" s="13"/>
      <c r="OH1" s="25"/>
      <c r="OI1" s="25"/>
      <c r="OJ1" s="25"/>
      <c r="OK1" s="25"/>
      <c r="OL1" s="25"/>
      <c r="OM1" s="25"/>
      <c r="ON1" s="25"/>
      <c r="OO1" s="13"/>
      <c r="OP1" s="25"/>
      <c r="OQ1" s="25"/>
      <c r="OR1" s="25"/>
      <c r="OS1" s="25"/>
      <c r="OT1" s="25"/>
      <c r="OU1" s="25"/>
      <c r="OV1" s="25"/>
      <c r="OW1" s="13"/>
      <c r="OX1" s="25"/>
      <c r="OY1" s="25"/>
      <c r="OZ1" s="25"/>
      <c r="PA1" s="25"/>
      <c r="PB1" s="25"/>
      <c r="PC1" s="25"/>
      <c r="PD1" s="25"/>
      <c r="PE1" s="13"/>
      <c r="PF1" s="25"/>
      <c r="PG1" s="25"/>
      <c r="PH1" s="25"/>
      <c r="PI1" s="25"/>
      <c r="PJ1" s="25"/>
      <c r="PK1" s="25"/>
      <c r="PL1" s="25"/>
      <c r="PM1" s="13"/>
      <c r="PN1" s="25"/>
      <c r="PO1" s="25"/>
      <c r="PP1" s="25"/>
      <c r="PQ1" s="25"/>
      <c r="PR1" s="25"/>
      <c r="PS1" s="25"/>
      <c r="PT1" s="25"/>
      <c r="PU1" s="13"/>
      <c r="PV1" s="25"/>
      <c r="PW1" s="25"/>
      <c r="PX1" s="25"/>
      <c r="PY1" s="25"/>
      <c r="PZ1" s="25"/>
      <c r="QA1" s="25"/>
      <c r="QB1" s="25"/>
      <c r="QC1" s="13"/>
      <c r="QD1" s="25"/>
      <c r="QE1" s="25"/>
      <c r="QF1" s="25"/>
      <c r="QG1" s="25"/>
      <c r="QH1" s="25"/>
      <c r="QI1" s="25"/>
      <c r="QJ1" s="25"/>
      <c r="QK1" s="13"/>
      <c r="QL1" s="25"/>
      <c r="QM1" s="25"/>
      <c r="QN1" s="25"/>
      <c r="QO1" s="25"/>
      <c r="QP1" s="25"/>
      <c r="QQ1" s="25"/>
      <c r="QR1" s="25"/>
      <c r="QS1" s="13"/>
      <c r="QT1" s="25"/>
      <c r="QU1" s="25"/>
      <c r="QV1" s="25"/>
      <c r="QW1" s="25"/>
      <c r="QX1" s="25"/>
      <c r="QY1" s="25"/>
      <c r="QZ1" s="25"/>
      <c r="RA1" s="13"/>
      <c r="RB1" s="25"/>
      <c r="RC1" s="25"/>
      <c r="RD1" s="25"/>
      <c r="RE1" s="25"/>
      <c r="RF1" s="25"/>
      <c r="RG1" s="25"/>
      <c r="RH1" s="25"/>
      <c r="RI1" s="13"/>
      <c r="RJ1" s="25"/>
      <c r="RK1" s="25"/>
      <c r="RL1" s="25"/>
      <c r="RM1" s="25"/>
      <c r="RN1" s="25"/>
      <c r="RO1" s="25"/>
      <c r="RP1" s="25"/>
      <c r="RQ1" s="13"/>
      <c r="RR1" s="25"/>
      <c r="RS1" s="25"/>
      <c r="RT1" s="25"/>
      <c r="RU1" s="25"/>
      <c r="RV1" s="25"/>
      <c r="RW1" s="25"/>
      <c r="RX1" s="25"/>
      <c r="RY1" s="13"/>
      <c r="RZ1" s="25"/>
      <c r="SA1" s="25"/>
      <c r="SB1" s="25"/>
      <c r="SC1" s="25"/>
      <c r="SD1" s="25"/>
      <c r="SE1" s="25"/>
      <c r="SF1" s="25"/>
      <c r="SG1" s="13"/>
      <c r="SH1" s="25"/>
      <c r="SI1" s="25"/>
      <c r="SJ1" s="25"/>
      <c r="SK1" s="25"/>
      <c r="SL1" s="25"/>
      <c r="SM1" s="25"/>
      <c r="SN1" s="25"/>
      <c r="SO1" s="13"/>
      <c r="SP1" s="25"/>
      <c r="SQ1" s="25"/>
      <c r="SR1" s="25"/>
      <c r="SS1" s="25"/>
      <c r="ST1" s="25"/>
      <c r="SU1" s="25"/>
      <c r="SV1" s="25"/>
      <c r="SW1" s="13"/>
      <c r="SX1" s="25"/>
      <c r="SY1" s="25"/>
      <c r="SZ1" s="25"/>
      <c r="TA1" s="25"/>
      <c r="TB1" s="25"/>
      <c r="TC1" s="25"/>
      <c r="TD1" s="25"/>
      <c r="TE1" s="13"/>
      <c r="TF1" s="25"/>
      <c r="TG1" s="25"/>
      <c r="TH1" s="25"/>
      <c r="TI1" s="25"/>
      <c r="TJ1" s="25"/>
      <c r="TK1" s="25"/>
      <c r="TL1" s="25"/>
      <c r="TM1" s="13"/>
      <c r="TN1" s="25"/>
      <c r="TO1" s="25"/>
      <c r="TP1" s="25"/>
      <c r="TQ1" s="25"/>
      <c r="TR1" s="25"/>
      <c r="TS1" s="25"/>
      <c r="TT1" s="25"/>
      <c r="TU1" s="13"/>
      <c r="TV1" s="25"/>
      <c r="TW1" s="25"/>
      <c r="TX1" s="25"/>
      <c r="TY1" s="25"/>
      <c r="TZ1" s="25"/>
      <c r="UA1" s="25"/>
      <c r="UB1" s="25"/>
      <c r="UC1" s="13"/>
      <c r="UD1" s="25"/>
      <c r="UE1" s="25"/>
      <c r="UF1" s="25"/>
      <c r="UG1" s="25"/>
      <c r="UH1" s="25"/>
      <c r="UI1" s="25"/>
      <c r="UJ1" s="25"/>
      <c r="UK1" s="13"/>
      <c r="UL1" s="25"/>
      <c r="UM1" s="25"/>
      <c r="UN1" s="25"/>
      <c r="UO1" s="25"/>
      <c r="UP1" s="25"/>
      <c r="UQ1" s="25"/>
      <c r="UR1" s="25"/>
      <c r="US1" s="13"/>
      <c r="UT1" s="25"/>
      <c r="UU1" s="25"/>
      <c r="UV1" s="25"/>
      <c r="UW1" s="25"/>
      <c r="UX1" s="25"/>
      <c r="UY1" s="25"/>
      <c r="UZ1" s="25"/>
      <c r="VA1" s="13"/>
      <c r="VB1" s="25"/>
      <c r="VC1" s="25"/>
      <c r="VD1" s="25"/>
      <c r="VE1" s="25"/>
      <c r="VF1" s="25"/>
      <c r="VG1" s="25"/>
      <c r="VH1" s="25"/>
      <c r="VI1" s="13"/>
      <c r="VJ1" s="25"/>
      <c r="VK1" s="25"/>
      <c r="VL1" s="25"/>
      <c r="VM1" s="25"/>
      <c r="VN1" s="25"/>
      <c r="VO1" s="25"/>
      <c r="VP1" s="25"/>
      <c r="VQ1" s="13"/>
      <c r="VR1" s="25"/>
      <c r="VS1" s="25"/>
      <c r="VT1" s="25"/>
      <c r="VU1" s="25"/>
      <c r="VV1" s="25"/>
      <c r="VW1" s="25"/>
      <c r="VX1" s="25"/>
      <c r="VY1" s="13"/>
      <c r="VZ1" s="25"/>
      <c r="WA1" s="25"/>
      <c r="WB1" s="25"/>
      <c r="WC1" s="25"/>
      <c r="WD1" s="25"/>
      <c r="WE1" s="25"/>
      <c r="WF1" s="25"/>
      <c r="WG1" s="13"/>
      <c r="WH1" s="25"/>
      <c r="WI1" s="25"/>
      <c r="WJ1" s="25"/>
      <c r="WK1" s="25"/>
      <c r="WL1" s="25"/>
      <c r="WM1" s="25"/>
      <c r="WN1" s="25"/>
      <c r="WO1" s="13"/>
      <c r="WP1" s="25"/>
      <c r="WQ1" s="25"/>
      <c r="WR1" s="25"/>
      <c r="WS1" s="25"/>
      <c r="WT1" s="25"/>
      <c r="WU1" s="25"/>
      <c r="WV1" s="25"/>
      <c r="WW1" s="13"/>
      <c r="WX1" s="25"/>
      <c r="WY1" s="25"/>
      <c r="WZ1" s="25"/>
      <c r="XA1" s="25"/>
      <c r="XB1" s="25"/>
      <c r="XC1" s="25"/>
      <c r="XD1" s="25"/>
      <c r="XE1" s="13"/>
      <c r="XF1" s="25"/>
      <c r="XG1" s="25"/>
      <c r="XH1" s="25"/>
      <c r="XI1" s="25"/>
      <c r="XJ1" s="25"/>
      <c r="XK1" s="25"/>
      <c r="XL1" s="25"/>
      <c r="XM1" s="13"/>
      <c r="XN1" s="25"/>
      <c r="XO1" s="25"/>
      <c r="XP1" s="25"/>
      <c r="XQ1" s="25"/>
      <c r="XR1" s="25"/>
      <c r="XS1" s="25"/>
      <c r="XT1" s="25"/>
      <c r="XU1" s="13"/>
      <c r="XV1" s="25"/>
      <c r="XW1" s="25"/>
      <c r="XX1" s="25"/>
      <c r="XY1" s="25"/>
      <c r="XZ1" s="25"/>
      <c r="YA1" s="25"/>
      <c r="YB1" s="25"/>
      <c r="YC1" s="13"/>
      <c r="YD1" s="25"/>
      <c r="YE1" s="25"/>
      <c r="YF1" s="25"/>
      <c r="YG1" s="25"/>
      <c r="YH1" s="25"/>
      <c r="YI1" s="25"/>
      <c r="YJ1" s="25"/>
      <c r="YK1" s="13"/>
      <c r="YL1" s="25"/>
      <c r="YM1" s="25"/>
      <c r="YN1" s="25"/>
      <c r="YO1" s="25"/>
      <c r="YP1" s="25"/>
      <c r="YQ1" s="25"/>
      <c r="YR1" s="25"/>
      <c r="YS1" s="13"/>
      <c r="YT1" s="25"/>
      <c r="YU1" s="25"/>
      <c r="YV1" s="25"/>
      <c r="YW1" s="25"/>
      <c r="YX1" s="25"/>
      <c r="YY1" s="25"/>
      <c r="YZ1" s="25"/>
      <c r="ZA1" s="13"/>
      <c r="ZB1" s="25"/>
      <c r="ZC1" s="25"/>
      <c r="ZD1" s="25"/>
      <c r="ZE1" s="25"/>
      <c r="ZF1" s="25"/>
      <c r="ZG1" s="25"/>
      <c r="ZH1" s="25"/>
      <c r="ZI1" s="13"/>
      <c r="ZJ1" s="25"/>
      <c r="ZK1" s="25"/>
      <c r="ZL1" s="25"/>
      <c r="ZM1" s="25"/>
      <c r="ZN1" s="25"/>
      <c r="ZO1" s="25"/>
      <c r="ZP1" s="25"/>
      <c r="ZQ1" s="13"/>
      <c r="ZR1" s="25"/>
      <c r="ZS1" s="25"/>
      <c r="ZT1" s="25"/>
      <c r="ZU1" s="25"/>
      <c r="ZV1" s="25"/>
      <c r="ZW1" s="25"/>
      <c r="ZX1" s="25"/>
      <c r="ZY1" s="13"/>
      <c r="ZZ1" s="25"/>
      <c r="AAA1" s="25"/>
      <c r="AAB1" s="25"/>
      <c r="AAC1" s="25"/>
      <c r="AAD1" s="25"/>
      <c r="AAE1" s="25"/>
      <c r="AAF1" s="25"/>
      <c r="AAG1" s="13"/>
      <c r="AAH1" s="25"/>
      <c r="AAI1" s="25"/>
      <c r="AAJ1" s="25"/>
      <c r="AAK1" s="25"/>
      <c r="AAL1" s="25"/>
      <c r="AAM1" s="25"/>
      <c r="AAN1" s="25"/>
      <c r="AAO1" s="13"/>
      <c r="AAP1" s="25"/>
      <c r="AAQ1" s="25"/>
      <c r="AAR1" s="25"/>
      <c r="AAS1" s="25"/>
      <c r="AAT1" s="25"/>
      <c r="AAU1" s="25"/>
      <c r="AAV1" s="25"/>
      <c r="AAW1" s="13"/>
      <c r="AAX1" s="25"/>
      <c r="AAY1" s="25"/>
      <c r="AAZ1" s="25"/>
      <c r="ABA1" s="25"/>
      <c r="ABB1" s="25"/>
      <c r="ABC1" s="25"/>
      <c r="ABD1" s="25"/>
      <c r="ABE1" s="13"/>
      <c r="ABF1" s="25"/>
      <c r="ABG1" s="25"/>
      <c r="ABH1" s="25"/>
      <c r="ABI1" s="25"/>
      <c r="ABJ1" s="25"/>
      <c r="ABK1" s="25"/>
      <c r="ABL1" s="25"/>
      <c r="ABM1" s="13"/>
      <c r="ABN1" s="25"/>
      <c r="ABO1" s="25"/>
      <c r="ABP1" s="25"/>
      <c r="ABQ1" s="25"/>
      <c r="ABR1" s="25"/>
      <c r="ABS1" s="25"/>
      <c r="ABT1" s="25"/>
      <c r="ABU1" s="13"/>
      <c r="ABV1" s="25"/>
      <c r="ABW1" s="25"/>
      <c r="ABX1" s="25"/>
      <c r="ABY1" s="25"/>
      <c r="ABZ1" s="25"/>
      <c r="ACA1" s="25"/>
      <c r="ACB1" s="25"/>
      <c r="ACC1" s="13"/>
      <c r="ACD1" s="25"/>
      <c r="ACE1" s="25"/>
      <c r="ACF1" s="25"/>
      <c r="ACG1" s="25"/>
      <c r="ACH1" s="25"/>
      <c r="ACI1" s="25"/>
      <c r="ACJ1" s="25"/>
      <c r="ACK1" s="13"/>
      <c r="ACL1" s="25"/>
      <c r="ACM1" s="25"/>
      <c r="ACN1" s="25"/>
      <c r="ACO1" s="25"/>
      <c r="ACP1" s="25"/>
      <c r="ACQ1" s="25"/>
      <c r="ACR1" s="25"/>
      <c r="ACS1" s="13"/>
      <c r="ACT1" s="25"/>
      <c r="ACU1" s="25"/>
      <c r="ACV1" s="25"/>
      <c r="ACW1" s="25"/>
      <c r="ACX1" s="25"/>
      <c r="ACY1" s="25"/>
      <c r="ACZ1" s="25"/>
      <c r="ADA1" s="13"/>
      <c r="ADB1" s="25"/>
      <c r="ADC1" s="25"/>
      <c r="ADD1" s="25"/>
      <c r="ADE1" s="25"/>
      <c r="ADF1" s="25"/>
      <c r="ADG1" s="25"/>
      <c r="ADH1" s="25"/>
      <c r="ADI1" s="13"/>
      <c r="ADJ1" s="25"/>
      <c r="ADK1" s="25"/>
      <c r="ADL1" s="25"/>
      <c r="ADM1" s="25"/>
      <c r="ADN1" s="25"/>
      <c r="ADO1" s="25"/>
      <c r="ADP1" s="25"/>
      <c r="ADQ1" s="13"/>
      <c r="ADR1" s="25"/>
      <c r="ADS1" s="25"/>
      <c r="ADT1" s="25"/>
      <c r="ADU1" s="25"/>
      <c r="ADV1" s="25"/>
      <c r="ADW1" s="25"/>
      <c r="ADX1" s="25"/>
      <c r="ADY1" s="13"/>
      <c r="ADZ1" s="25"/>
      <c r="AEA1" s="25"/>
      <c r="AEB1" s="25"/>
      <c r="AEC1" s="25"/>
      <c r="AED1" s="25"/>
      <c r="AEE1" s="25"/>
      <c r="AEF1" s="25"/>
      <c r="AEG1" s="13"/>
      <c r="AEH1" s="25"/>
      <c r="AEI1" s="25"/>
      <c r="AEJ1" s="25"/>
      <c r="AEK1" s="25"/>
      <c r="AEL1" s="25"/>
      <c r="AEM1" s="25"/>
      <c r="AEN1" s="25"/>
      <c r="AEO1" s="13"/>
      <c r="AEP1" s="25"/>
      <c r="AEQ1" s="25"/>
      <c r="AER1" s="25"/>
      <c r="AES1" s="25"/>
      <c r="AET1" s="25"/>
      <c r="AEU1" s="25"/>
      <c r="AEV1" s="25"/>
      <c r="AEW1" s="13"/>
      <c r="AEX1" s="25"/>
      <c r="AEY1" s="25"/>
      <c r="AEZ1" s="25"/>
      <c r="AFA1" s="25"/>
      <c r="AFB1" s="25"/>
      <c r="AFC1" s="25"/>
      <c r="AFD1" s="25"/>
      <c r="AFE1" s="13"/>
      <c r="AFF1" s="25"/>
      <c r="AFG1" s="25"/>
      <c r="AFH1" s="25"/>
      <c r="AFI1" s="25"/>
      <c r="AFJ1" s="25"/>
      <c r="AFK1" s="25"/>
      <c r="AFL1" s="25"/>
      <c r="AFM1" s="13"/>
      <c r="AFN1" s="25"/>
      <c r="AFO1" s="25"/>
      <c r="AFP1" s="25"/>
      <c r="AFQ1" s="25"/>
      <c r="AFR1" s="25"/>
      <c r="AFS1" s="25"/>
      <c r="AFT1" s="25"/>
      <c r="AFU1" s="13"/>
      <c r="AFV1" s="25"/>
      <c r="AFW1" s="25"/>
      <c r="AFX1" s="25"/>
      <c r="AFY1" s="25"/>
      <c r="AFZ1" s="25"/>
      <c r="AGA1" s="25"/>
      <c r="AGB1" s="25"/>
      <c r="AGC1" s="13"/>
      <c r="AGD1" s="25"/>
      <c r="AGE1" s="25"/>
      <c r="AGF1" s="25"/>
      <c r="AGG1" s="25"/>
      <c r="AGH1" s="25"/>
      <c r="AGI1" s="25"/>
      <c r="AGJ1" s="25"/>
      <c r="AGK1" s="13"/>
      <c r="AGL1" s="25"/>
      <c r="AGM1" s="25"/>
      <c r="AGN1" s="25"/>
      <c r="AGO1" s="25"/>
      <c r="AGP1" s="25"/>
      <c r="AGQ1" s="25"/>
      <c r="AGR1" s="25"/>
      <c r="AGS1" s="13"/>
      <c r="AGT1" s="25"/>
      <c r="AGU1" s="25"/>
      <c r="AGV1" s="25"/>
      <c r="AGW1" s="25"/>
      <c r="AGX1" s="25"/>
      <c r="AGY1" s="25"/>
      <c r="AGZ1" s="25"/>
      <c r="AHA1" s="13"/>
      <c r="AHB1" s="25"/>
      <c r="AHC1" s="25"/>
      <c r="AHD1" s="25"/>
      <c r="AHE1" s="25"/>
      <c r="AHF1" s="25"/>
      <c r="AHG1" s="25"/>
      <c r="AHH1" s="25"/>
      <c r="AHI1" s="13"/>
      <c r="AHJ1" s="25"/>
      <c r="AHK1" s="25"/>
      <c r="AHL1" s="25"/>
      <c r="AHM1" s="25"/>
      <c r="AHN1" s="25"/>
      <c r="AHO1" s="25"/>
      <c r="AHP1" s="25"/>
      <c r="AHQ1" s="13"/>
      <c r="AHR1" s="25"/>
      <c r="AHS1" s="25"/>
      <c r="AHT1" s="25"/>
      <c r="AHU1" s="25"/>
      <c r="AHV1" s="25"/>
      <c r="AHW1" s="25"/>
      <c r="AHX1" s="25"/>
      <c r="AHY1" s="13"/>
      <c r="AHZ1" s="25"/>
      <c r="AIA1" s="25"/>
      <c r="AIB1" s="25"/>
      <c r="AIC1" s="25"/>
      <c r="AID1" s="25"/>
      <c r="AIE1" s="25"/>
      <c r="AIF1" s="25"/>
      <c r="AIG1" s="13"/>
      <c r="AIH1" s="25"/>
      <c r="AII1" s="25"/>
      <c r="AIJ1" s="25"/>
      <c r="AIK1" s="25"/>
      <c r="AIL1" s="25"/>
      <c r="AIM1" s="25"/>
      <c r="AIN1" s="25"/>
      <c r="AIO1" s="13"/>
      <c r="AIP1" s="25"/>
      <c r="AIQ1" s="25"/>
      <c r="AIR1" s="25"/>
      <c r="AIS1" s="25"/>
      <c r="AIT1" s="25"/>
      <c r="AIU1" s="25"/>
      <c r="AIV1" s="25"/>
      <c r="AIW1" s="13"/>
      <c r="AIX1" s="25"/>
      <c r="AIY1" s="25"/>
      <c r="AIZ1" s="25"/>
      <c r="AJA1" s="25"/>
      <c r="AJB1" s="25"/>
      <c r="AJC1" s="25"/>
      <c r="AJD1" s="25"/>
      <c r="AJE1" s="13"/>
      <c r="AJF1" s="25"/>
      <c r="AJG1" s="25"/>
      <c r="AJH1" s="25"/>
      <c r="AJI1" s="25"/>
      <c r="AJJ1" s="25"/>
      <c r="AJK1" s="25"/>
      <c r="AJL1" s="25"/>
      <c r="AJM1" s="13"/>
      <c r="AJN1" s="25"/>
      <c r="AJO1" s="25"/>
      <c r="AJP1" s="25"/>
      <c r="AJQ1" s="25"/>
      <c r="AJR1" s="25"/>
      <c r="AJS1" s="25"/>
      <c r="AJT1" s="25"/>
      <c r="AJU1" s="13"/>
      <c r="AJV1" s="25"/>
      <c r="AJW1" s="25"/>
      <c r="AJX1" s="25"/>
      <c r="AJY1" s="25"/>
      <c r="AJZ1" s="25"/>
      <c r="AKA1" s="25"/>
      <c r="AKB1" s="25"/>
      <c r="AKC1" s="13"/>
      <c r="AKD1" s="25"/>
      <c r="AKE1" s="25"/>
      <c r="AKF1" s="25"/>
      <c r="AKG1" s="25"/>
      <c r="AKH1" s="25"/>
      <c r="AKI1" s="25"/>
      <c r="AKJ1" s="25"/>
      <c r="AKK1" s="13"/>
      <c r="AKL1" s="25"/>
      <c r="AKM1" s="25"/>
      <c r="AKN1" s="25"/>
      <c r="AKO1" s="25"/>
      <c r="AKP1" s="25"/>
      <c r="AKQ1" s="25"/>
      <c r="AKR1" s="25"/>
      <c r="AKS1" s="13"/>
      <c r="AKT1" s="25"/>
      <c r="AKU1" s="25"/>
      <c r="AKV1" s="25"/>
      <c r="AKW1" s="25"/>
      <c r="AKX1" s="25"/>
      <c r="AKY1" s="25"/>
      <c r="AKZ1" s="25"/>
      <c r="ALA1" s="13"/>
      <c r="ALB1" s="25"/>
      <c r="ALC1" s="25"/>
      <c r="ALD1" s="25"/>
      <c r="ALE1" s="25"/>
      <c r="ALF1" s="25"/>
      <c r="ALG1" s="25"/>
      <c r="ALH1" s="25"/>
      <c r="ALI1" s="13"/>
      <c r="ALJ1" s="25"/>
      <c r="ALK1" s="25"/>
      <c r="ALL1" s="25"/>
      <c r="ALM1" s="25"/>
      <c r="ALN1" s="25"/>
      <c r="ALO1" s="25"/>
      <c r="ALP1" s="25"/>
      <c r="ALQ1" s="13"/>
      <c r="ALR1" s="25"/>
      <c r="ALS1" s="25"/>
      <c r="ALT1" s="25"/>
      <c r="ALU1" s="25"/>
      <c r="ALV1" s="25"/>
      <c r="ALW1" s="25"/>
      <c r="ALX1" s="25"/>
      <c r="ALY1" s="13"/>
      <c r="ALZ1" s="25"/>
      <c r="AMA1" s="25"/>
      <c r="AMB1" s="25"/>
      <c r="AMC1" s="25"/>
      <c r="AMD1" s="25"/>
      <c r="AME1" s="25"/>
      <c r="AMF1" s="25"/>
      <c r="AMG1" s="13"/>
      <c r="AMH1" s="25"/>
      <c r="AMI1" s="25"/>
      <c r="AMJ1" s="25"/>
      <c r="AMK1" s="25"/>
      <c r="AML1" s="25"/>
      <c r="AMM1" s="25"/>
      <c r="AMN1" s="25"/>
      <c r="AMO1" s="13"/>
      <c r="AMP1" s="25"/>
      <c r="AMQ1" s="25"/>
      <c r="AMR1" s="25"/>
      <c r="AMS1" s="25"/>
      <c r="AMT1" s="25"/>
      <c r="AMU1" s="25"/>
      <c r="AMV1" s="25"/>
      <c r="AMW1" s="13"/>
      <c r="AMX1" s="25"/>
      <c r="AMY1" s="25"/>
      <c r="AMZ1" s="25"/>
      <c r="ANA1" s="25"/>
      <c r="ANB1" s="25"/>
      <c r="ANC1" s="25"/>
      <c r="AND1" s="25"/>
      <c r="ANE1" s="13"/>
      <c r="ANF1" s="25"/>
      <c r="ANG1" s="25"/>
      <c r="ANH1" s="25"/>
      <c r="ANI1" s="25"/>
      <c r="ANJ1" s="25"/>
      <c r="ANK1" s="25"/>
      <c r="ANL1" s="25"/>
      <c r="ANM1" s="13"/>
      <c r="ANN1" s="25"/>
      <c r="ANO1" s="25"/>
      <c r="ANP1" s="25"/>
      <c r="ANQ1" s="25"/>
      <c r="ANR1" s="25"/>
      <c r="ANS1" s="25"/>
      <c r="ANT1" s="25"/>
      <c r="ANU1" s="13"/>
      <c r="ANV1" s="25"/>
      <c r="ANW1" s="25"/>
      <c r="ANX1" s="25"/>
      <c r="ANY1" s="25"/>
      <c r="ANZ1" s="25"/>
      <c r="AOA1" s="25"/>
      <c r="AOB1" s="25"/>
      <c r="AOC1" s="13"/>
      <c r="AOD1" s="25"/>
      <c r="AOE1" s="25"/>
      <c r="AOF1" s="25"/>
      <c r="AOG1" s="25"/>
      <c r="AOH1" s="25"/>
      <c r="AOI1" s="25"/>
      <c r="AOJ1" s="25"/>
      <c r="AOK1" s="13"/>
      <c r="AOL1" s="25"/>
      <c r="AOM1" s="25"/>
      <c r="AON1" s="25"/>
      <c r="AOO1" s="25"/>
      <c r="AOP1" s="25"/>
      <c r="AOQ1" s="25"/>
      <c r="AOR1" s="25"/>
      <c r="AOS1" s="13"/>
      <c r="AOT1" s="25"/>
      <c r="AOU1" s="25"/>
      <c r="AOV1" s="25"/>
      <c r="AOW1" s="25"/>
      <c r="AOX1" s="25"/>
      <c r="AOY1" s="25"/>
      <c r="AOZ1" s="25"/>
      <c r="APA1" s="13"/>
      <c r="APB1" s="25"/>
      <c r="APC1" s="25"/>
      <c r="APD1" s="25"/>
      <c r="APE1" s="25"/>
      <c r="APF1" s="25"/>
      <c r="APG1" s="25"/>
      <c r="APH1" s="25"/>
      <c r="API1" s="13"/>
      <c r="APJ1" s="25"/>
      <c r="APK1" s="25"/>
      <c r="APL1" s="25"/>
      <c r="APM1" s="25"/>
      <c r="APN1" s="25"/>
      <c r="APO1" s="25"/>
      <c r="APP1" s="25"/>
      <c r="APQ1" s="13"/>
      <c r="APR1" s="25"/>
      <c r="APS1" s="25"/>
      <c r="APT1" s="25"/>
      <c r="APU1" s="25"/>
      <c r="APV1" s="25"/>
      <c r="APW1" s="25"/>
      <c r="APX1" s="25"/>
      <c r="APY1" s="13"/>
      <c r="APZ1" s="25"/>
      <c r="AQA1" s="25"/>
      <c r="AQB1" s="25"/>
      <c r="AQC1" s="25"/>
      <c r="AQD1" s="25"/>
      <c r="AQE1" s="25"/>
      <c r="AQF1" s="25"/>
      <c r="AQG1" s="13"/>
      <c r="AQH1" s="25"/>
      <c r="AQI1" s="25"/>
      <c r="AQJ1" s="25"/>
      <c r="AQK1" s="25"/>
      <c r="AQL1" s="25"/>
      <c r="AQM1" s="25"/>
      <c r="AQN1" s="25"/>
      <c r="AQO1" s="13"/>
      <c r="AQP1" s="25"/>
      <c r="AQQ1" s="25"/>
      <c r="AQR1" s="25"/>
      <c r="AQS1" s="25"/>
      <c r="AQT1" s="25"/>
      <c r="AQU1" s="25"/>
      <c r="AQV1" s="25"/>
      <c r="AQW1" s="13"/>
      <c r="AQX1" s="25"/>
      <c r="AQY1" s="25"/>
      <c r="AQZ1" s="25"/>
      <c r="ARA1" s="25"/>
      <c r="ARB1" s="25"/>
      <c r="ARC1" s="25"/>
      <c r="ARD1" s="25"/>
      <c r="ARE1" s="13"/>
      <c r="ARF1" s="25"/>
      <c r="ARG1" s="25"/>
      <c r="ARH1" s="25"/>
      <c r="ARI1" s="25"/>
      <c r="ARJ1" s="25"/>
      <c r="ARK1" s="25"/>
      <c r="ARL1" s="25"/>
      <c r="ARM1" s="13"/>
      <c r="ARN1" s="25"/>
      <c r="ARO1" s="25"/>
      <c r="ARP1" s="25"/>
      <c r="ARQ1" s="25"/>
      <c r="ARR1" s="25"/>
      <c r="ARS1" s="25"/>
      <c r="ART1" s="25"/>
      <c r="ARU1" s="13"/>
      <c r="ARV1" s="25"/>
      <c r="ARW1" s="25"/>
      <c r="ARX1" s="25"/>
      <c r="ARY1" s="25"/>
      <c r="ARZ1" s="25"/>
      <c r="ASA1" s="25"/>
      <c r="ASB1" s="25"/>
      <c r="ASC1" s="13"/>
      <c r="ASD1" s="25"/>
      <c r="ASE1" s="25"/>
      <c r="ASF1" s="25"/>
      <c r="ASG1" s="25"/>
      <c r="ASH1" s="25"/>
      <c r="ASI1" s="25"/>
      <c r="ASJ1" s="25"/>
      <c r="ASK1" s="13"/>
      <c r="ASL1" s="25"/>
      <c r="ASM1" s="25"/>
      <c r="ASN1" s="25"/>
      <c r="ASO1" s="25"/>
      <c r="ASP1" s="25"/>
      <c r="ASQ1" s="25"/>
      <c r="ASR1" s="25"/>
      <c r="ASS1" s="13"/>
      <c r="AST1" s="25"/>
      <c r="ASU1" s="25"/>
      <c r="ASV1" s="25"/>
      <c r="ASW1" s="25"/>
      <c r="ASX1" s="25"/>
      <c r="ASY1" s="25"/>
      <c r="ASZ1" s="25"/>
      <c r="ATA1" s="13"/>
      <c r="ATB1" s="25"/>
      <c r="ATC1" s="25"/>
      <c r="ATD1" s="25"/>
      <c r="ATE1" s="25"/>
      <c r="ATF1" s="25"/>
      <c r="ATG1" s="25"/>
      <c r="ATH1" s="25"/>
      <c r="ATI1" s="13"/>
      <c r="ATJ1" s="25"/>
      <c r="ATK1" s="25"/>
      <c r="ATL1" s="25"/>
      <c r="ATM1" s="25"/>
      <c r="ATN1" s="25"/>
      <c r="ATO1" s="25"/>
      <c r="ATP1" s="25"/>
      <c r="ATQ1" s="13"/>
      <c r="ATR1" s="25"/>
      <c r="ATS1" s="25"/>
      <c r="ATT1" s="25"/>
      <c r="ATU1" s="25"/>
      <c r="ATV1" s="25"/>
      <c r="ATW1" s="25"/>
      <c r="ATX1" s="25"/>
      <c r="ATY1" s="13"/>
      <c r="ATZ1" s="25"/>
      <c r="AUA1" s="25"/>
      <c r="AUB1" s="25"/>
      <c r="AUC1" s="25"/>
      <c r="AUD1" s="25"/>
      <c r="AUE1" s="25"/>
      <c r="AUF1" s="25"/>
      <c r="AUG1" s="13"/>
      <c r="AUH1" s="25"/>
      <c r="AUI1" s="25"/>
      <c r="AUJ1" s="25"/>
      <c r="AUK1" s="25"/>
      <c r="AUL1" s="25"/>
      <c r="AUM1" s="25"/>
      <c r="AUN1" s="25"/>
      <c r="AUO1" s="13"/>
      <c r="AUP1" s="25"/>
      <c r="AUQ1" s="25"/>
      <c r="AUR1" s="25"/>
      <c r="AUS1" s="25"/>
      <c r="AUT1" s="25"/>
      <c r="AUU1" s="25"/>
      <c r="AUV1" s="25"/>
      <c r="AUW1" s="13"/>
      <c r="AUX1" s="25"/>
      <c r="AUY1" s="25"/>
      <c r="AUZ1" s="25"/>
      <c r="AVA1" s="25"/>
      <c r="AVB1" s="25"/>
      <c r="AVC1" s="25"/>
      <c r="AVD1" s="25"/>
      <c r="AVE1" s="13"/>
      <c r="AVF1" s="25"/>
      <c r="AVG1" s="25"/>
      <c r="AVH1" s="25"/>
      <c r="AVI1" s="25"/>
      <c r="AVJ1" s="25"/>
      <c r="AVK1" s="25"/>
      <c r="AVL1" s="25"/>
      <c r="AVM1" s="13"/>
      <c r="AVN1" s="25"/>
      <c r="AVO1" s="25"/>
      <c r="AVP1" s="25"/>
      <c r="AVQ1" s="25"/>
      <c r="AVR1" s="25"/>
      <c r="AVS1" s="25"/>
      <c r="AVT1" s="25"/>
      <c r="AVU1" s="13"/>
      <c r="AVV1" s="25"/>
      <c r="AVW1" s="25"/>
      <c r="AVX1" s="25"/>
      <c r="AVY1" s="25"/>
      <c r="AVZ1" s="25"/>
      <c r="AWA1" s="25"/>
      <c r="AWB1" s="25"/>
      <c r="AWC1" s="13"/>
      <c r="AWD1" s="25"/>
      <c r="AWE1" s="25"/>
      <c r="AWF1" s="25"/>
      <c r="AWG1" s="25"/>
      <c r="AWH1" s="25"/>
      <c r="AWI1" s="25"/>
      <c r="AWJ1" s="25"/>
      <c r="AWK1" s="13"/>
      <c r="AWL1" s="25"/>
      <c r="AWM1" s="25"/>
      <c r="AWN1" s="25"/>
      <c r="AWO1" s="25"/>
      <c r="AWP1" s="25"/>
      <c r="AWQ1" s="25"/>
      <c r="AWR1" s="25"/>
      <c r="AWS1" s="13"/>
      <c r="AWT1" s="25"/>
      <c r="AWU1" s="25"/>
      <c r="AWV1" s="25"/>
      <c r="AWW1" s="25"/>
      <c r="AWX1" s="25"/>
      <c r="AWY1" s="25"/>
      <c r="AWZ1" s="25"/>
      <c r="AXA1" s="13"/>
      <c r="AXB1" s="25"/>
      <c r="AXC1" s="25"/>
      <c r="AXD1" s="25"/>
      <c r="AXE1" s="25"/>
      <c r="AXF1" s="25"/>
      <c r="AXG1" s="25"/>
      <c r="AXH1" s="25"/>
      <c r="AXI1" s="13"/>
      <c r="AXJ1" s="25"/>
      <c r="AXK1" s="25"/>
      <c r="AXL1" s="25"/>
      <c r="AXM1" s="25"/>
      <c r="AXN1" s="25"/>
      <c r="AXO1" s="25"/>
      <c r="AXP1" s="25"/>
      <c r="AXQ1" s="13"/>
      <c r="AXR1" s="25"/>
      <c r="AXS1" s="25"/>
      <c r="AXT1" s="25"/>
      <c r="AXU1" s="25"/>
      <c r="AXV1" s="25"/>
      <c r="AXW1" s="25"/>
      <c r="AXX1" s="25"/>
      <c r="AXY1" s="13"/>
      <c r="AXZ1" s="25"/>
      <c r="AYA1" s="25"/>
      <c r="AYB1" s="25"/>
      <c r="AYC1" s="25"/>
      <c r="AYD1" s="25"/>
      <c r="AYE1" s="25"/>
      <c r="AYF1" s="25"/>
      <c r="AYG1" s="13"/>
      <c r="AYH1" s="25"/>
      <c r="AYI1" s="25"/>
      <c r="AYJ1" s="25"/>
      <c r="AYK1" s="25"/>
      <c r="AYL1" s="25"/>
      <c r="AYM1" s="25"/>
      <c r="AYN1" s="25"/>
      <c r="AYO1" s="13"/>
      <c r="AYP1" s="25"/>
      <c r="AYQ1" s="25"/>
      <c r="AYR1" s="25"/>
      <c r="AYS1" s="25"/>
      <c r="AYT1" s="25"/>
      <c r="AYU1" s="25"/>
      <c r="AYV1" s="25"/>
      <c r="AYW1" s="13"/>
      <c r="AYX1" s="25"/>
      <c r="AYY1" s="25"/>
      <c r="AYZ1" s="25"/>
      <c r="AZA1" s="25"/>
      <c r="AZB1" s="25"/>
      <c r="AZC1" s="25"/>
      <c r="AZD1" s="25"/>
      <c r="AZE1" s="13"/>
      <c r="AZF1" s="25"/>
      <c r="AZG1" s="25"/>
      <c r="AZH1" s="25"/>
      <c r="AZI1" s="25"/>
      <c r="AZJ1" s="25"/>
      <c r="AZK1" s="25"/>
      <c r="AZL1" s="25"/>
      <c r="AZM1" s="13"/>
      <c r="AZN1" s="25"/>
      <c r="AZO1" s="25"/>
      <c r="AZP1" s="25"/>
      <c r="AZQ1" s="25"/>
      <c r="AZR1" s="25"/>
      <c r="AZS1" s="25"/>
      <c r="AZT1" s="25"/>
      <c r="AZU1" s="13"/>
      <c r="AZV1" s="25"/>
      <c r="AZW1" s="25"/>
      <c r="AZX1" s="25"/>
      <c r="AZY1" s="25"/>
      <c r="AZZ1" s="25"/>
      <c r="BAA1" s="25"/>
      <c r="BAB1" s="25"/>
      <c r="BAC1" s="13"/>
      <c r="BAD1" s="25"/>
      <c r="BAE1" s="25"/>
      <c r="BAF1" s="25"/>
      <c r="BAG1" s="25"/>
      <c r="BAH1" s="25"/>
      <c r="BAI1" s="25"/>
      <c r="BAJ1" s="25"/>
      <c r="BAK1" s="13"/>
      <c r="BAL1" s="25"/>
      <c r="BAM1" s="25"/>
      <c r="BAN1" s="25"/>
      <c r="BAO1" s="25"/>
      <c r="BAP1" s="25"/>
      <c r="BAQ1" s="25"/>
      <c r="BAR1" s="25"/>
      <c r="BAS1" s="13"/>
      <c r="BAT1" s="25"/>
      <c r="BAU1" s="25"/>
      <c r="BAV1" s="25"/>
      <c r="BAW1" s="25"/>
      <c r="BAX1" s="25"/>
      <c r="BAY1" s="25"/>
      <c r="BAZ1" s="25"/>
      <c r="BBA1" s="13"/>
      <c r="BBB1" s="25"/>
      <c r="BBC1" s="25"/>
      <c r="BBD1" s="25"/>
      <c r="BBE1" s="25"/>
      <c r="BBF1" s="25"/>
      <c r="BBG1" s="25"/>
      <c r="BBH1" s="25"/>
      <c r="BBI1" s="13"/>
      <c r="BBJ1" s="25"/>
      <c r="BBK1" s="25"/>
      <c r="BBL1" s="25"/>
      <c r="BBM1" s="25"/>
      <c r="BBN1" s="25"/>
      <c r="BBO1" s="25"/>
      <c r="BBP1" s="25"/>
      <c r="BBQ1" s="13"/>
      <c r="BBR1" s="25"/>
      <c r="BBS1" s="25"/>
      <c r="BBT1" s="25"/>
      <c r="BBU1" s="25"/>
      <c r="BBV1" s="25"/>
      <c r="BBW1" s="25"/>
      <c r="BBX1" s="25"/>
      <c r="BBY1" s="13"/>
      <c r="BBZ1" s="25"/>
      <c r="BCA1" s="25"/>
      <c r="BCB1" s="25"/>
      <c r="BCC1" s="25"/>
      <c r="BCD1" s="25"/>
      <c r="BCE1" s="25"/>
      <c r="BCF1" s="25"/>
      <c r="BCG1" s="13"/>
      <c r="BCH1" s="25"/>
      <c r="BCI1" s="25"/>
      <c r="BCJ1" s="25"/>
      <c r="BCK1" s="25"/>
      <c r="BCL1" s="25"/>
      <c r="BCM1" s="25"/>
      <c r="BCN1" s="25"/>
      <c r="BCO1" s="13"/>
      <c r="BCP1" s="25"/>
      <c r="BCQ1" s="25"/>
      <c r="BCR1" s="25"/>
      <c r="BCS1" s="25"/>
      <c r="BCT1" s="25"/>
      <c r="BCU1" s="25"/>
      <c r="BCV1" s="25"/>
      <c r="BCW1" s="13"/>
      <c r="BCX1" s="25"/>
      <c r="BCY1" s="25"/>
      <c r="BCZ1" s="25"/>
      <c r="BDA1" s="25"/>
      <c r="BDB1" s="25"/>
      <c r="BDC1" s="25"/>
      <c r="BDD1" s="25"/>
      <c r="BDE1" s="13"/>
      <c r="BDF1" s="25"/>
      <c r="BDG1" s="25"/>
      <c r="BDH1" s="25"/>
      <c r="BDI1" s="25"/>
      <c r="BDJ1" s="25"/>
      <c r="BDK1" s="25"/>
      <c r="BDL1" s="25"/>
      <c r="BDM1" s="13"/>
      <c r="BDN1" s="25"/>
      <c r="BDO1" s="25"/>
      <c r="BDP1" s="25"/>
      <c r="BDQ1" s="25"/>
      <c r="BDR1" s="25"/>
      <c r="BDS1" s="25"/>
      <c r="BDT1" s="25"/>
      <c r="BDU1" s="13"/>
      <c r="BDV1" s="25"/>
      <c r="BDW1" s="25"/>
      <c r="BDX1" s="25"/>
      <c r="BDY1" s="25"/>
      <c r="BDZ1" s="25"/>
      <c r="BEA1" s="25"/>
      <c r="BEB1" s="25"/>
      <c r="BEC1" s="13"/>
      <c r="BED1" s="25"/>
      <c r="BEE1" s="25"/>
      <c r="BEF1" s="25"/>
      <c r="BEG1" s="25"/>
      <c r="BEH1" s="25"/>
      <c r="BEI1" s="25"/>
      <c r="BEJ1" s="25"/>
      <c r="BEK1" s="13"/>
      <c r="BEL1" s="25"/>
      <c r="BEM1" s="25"/>
      <c r="BEN1" s="25"/>
      <c r="BEO1" s="25"/>
      <c r="BEP1" s="25"/>
      <c r="BEQ1" s="25"/>
      <c r="BER1" s="25"/>
      <c r="BES1" s="13"/>
      <c r="BET1" s="25"/>
      <c r="BEU1" s="25"/>
      <c r="BEV1" s="25"/>
      <c r="BEW1" s="25"/>
      <c r="BEX1" s="25"/>
      <c r="BEY1" s="25"/>
      <c r="BEZ1" s="25"/>
      <c r="BFA1" s="13"/>
      <c r="BFB1" s="25"/>
      <c r="BFC1" s="25"/>
      <c r="BFD1" s="25"/>
      <c r="BFE1" s="25"/>
      <c r="BFF1" s="25"/>
      <c r="BFG1" s="25"/>
      <c r="BFH1" s="25"/>
      <c r="BFI1" s="13"/>
      <c r="BFJ1" s="25"/>
      <c r="BFK1" s="25"/>
      <c r="BFL1" s="25"/>
      <c r="BFM1" s="25"/>
      <c r="BFN1" s="25"/>
      <c r="BFO1" s="25"/>
      <c r="BFP1" s="25"/>
      <c r="BFQ1" s="13"/>
      <c r="BFR1" s="25"/>
      <c r="BFS1" s="25"/>
      <c r="BFT1" s="25"/>
      <c r="BFU1" s="25"/>
      <c r="BFV1" s="25"/>
      <c r="BFW1" s="25"/>
      <c r="BFX1" s="25"/>
      <c r="BFY1" s="13"/>
      <c r="BFZ1" s="25"/>
      <c r="BGA1" s="25"/>
      <c r="BGB1" s="25"/>
      <c r="BGC1" s="25"/>
      <c r="BGD1" s="25"/>
      <c r="BGE1" s="25"/>
      <c r="BGF1" s="25"/>
      <c r="BGG1" s="13"/>
      <c r="BGH1" s="25"/>
      <c r="BGI1" s="25"/>
      <c r="BGJ1" s="25"/>
      <c r="BGK1" s="25"/>
      <c r="BGL1" s="25"/>
      <c r="BGM1" s="25"/>
      <c r="BGN1" s="25"/>
      <c r="BGO1" s="13"/>
      <c r="BGP1" s="25"/>
      <c r="BGQ1" s="25"/>
      <c r="BGR1" s="25"/>
      <c r="BGS1" s="25"/>
      <c r="BGT1" s="25"/>
      <c r="BGU1" s="25"/>
      <c r="BGV1" s="25"/>
      <c r="BGW1" s="13"/>
      <c r="BGX1" s="25"/>
      <c r="BGY1" s="25"/>
      <c r="BGZ1" s="25"/>
      <c r="BHA1" s="25"/>
      <c r="BHB1" s="25"/>
      <c r="BHC1" s="25"/>
      <c r="BHD1" s="25"/>
      <c r="BHE1" s="13"/>
      <c r="BHF1" s="25"/>
      <c r="BHG1" s="25"/>
      <c r="BHH1" s="25"/>
      <c r="BHI1" s="25"/>
      <c r="BHJ1" s="25"/>
      <c r="BHK1" s="25"/>
      <c r="BHL1" s="25"/>
      <c r="BHM1" s="13"/>
      <c r="BHN1" s="25"/>
      <c r="BHO1" s="25"/>
      <c r="BHP1" s="25"/>
      <c r="BHQ1" s="25"/>
      <c r="BHR1" s="25"/>
      <c r="BHS1" s="25"/>
      <c r="BHT1" s="25"/>
      <c r="BHU1" s="13"/>
      <c r="BHV1" s="25"/>
      <c r="BHW1" s="25"/>
      <c r="BHX1" s="25"/>
      <c r="BHY1" s="25"/>
      <c r="BHZ1" s="25"/>
      <c r="BIA1" s="25"/>
      <c r="BIB1" s="25"/>
      <c r="BIC1" s="13"/>
      <c r="BID1" s="25"/>
      <c r="BIE1" s="25"/>
      <c r="BIF1" s="25"/>
      <c r="BIG1" s="25"/>
      <c r="BIH1" s="25"/>
      <c r="BII1" s="25"/>
      <c r="BIJ1" s="25"/>
      <c r="BIK1" s="13"/>
      <c r="BIL1" s="25"/>
      <c r="BIM1" s="25"/>
      <c r="BIN1" s="25"/>
      <c r="BIO1" s="25"/>
      <c r="BIP1" s="25"/>
      <c r="BIQ1" s="25"/>
      <c r="BIR1" s="25"/>
      <c r="BIS1" s="13"/>
      <c r="BIT1" s="25"/>
      <c r="BIU1" s="25"/>
      <c r="BIV1" s="25"/>
      <c r="BIW1" s="25"/>
      <c r="BIX1" s="25"/>
      <c r="BIY1" s="25"/>
      <c r="BIZ1" s="25"/>
      <c r="BJA1" s="13"/>
      <c r="BJB1" s="25"/>
      <c r="BJC1" s="25"/>
      <c r="BJD1" s="25"/>
      <c r="BJE1" s="25"/>
      <c r="BJF1" s="25"/>
      <c r="BJG1" s="25"/>
      <c r="BJH1" s="25"/>
      <c r="BJI1" s="13"/>
      <c r="BJJ1" s="25"/>
      <c r="BJK1" s="25"/>
      <c r="BJL1" s="25"/>
      <c r="BJM1" s="25"/>
      <c r="BJN1" s="25"/>
      <c r="BJO1" s="25"/>
      <c r="BJP1" s="25"/>
      <c r="BJQ1" s="13"/>
      <c r="BJR1" s="25"/>
      <c r="BJS1" s="25"/>
      <c r="BJT1" s="25"/>
      <c r="BJU1" s="25"/>
      <c r="BJV1" s="25"/>
      <c r="BJW1" s="25"/>
      <c r="BJX1" s="25"/>
      <c r="BJY1" s="13"/>
      <c r="BJZ1" s="25"/>
      <c r="BKA1" s="25"/>
      <c r="BKB1" s="25"/>
      <c r="BKC1" s="25"/>
      <c r="BKD1" s="25"/>
      <c r="BKE1" s="25"/>
      <c r="BKF1" s="25"/>
      <c r="BKG1" s="13"/>
      <c r="BKH1" s="25"/>
      <c r="BKI1" s="25"/>
      <c r="BKJ1" s="25"/>
      <c r="BKK1" s="25"/>
      <c r="BKL1" s="25"/>
      <c r="BKM1" s="25"/>
      <c r="BKN1" s="25"/>
      <c r="BKO1" s="13"/>
      <c r="BKP1" s="25"/>
      <c r="BKQ1" s="25"/>
      <c r="BKR1" s="25"/>
      <c r="BKS1" s="25"/>
      <c r="BKT1" s="25"/>
      <c r="BKU1" s="25"/>
      <c r="BKV1" s="25"/>
      <c r="BKW1" s="13"/>
      <c r="BKX1" s="25"/>
      <c r="BKY1" s="25"/>
      <c r="BKZ1" s="25"/>
      <c r="BLA1" s="25"/>
      <c r="BLB1" s="25"/>
      <c r="BLC1" s="25"/>
      <c r="BLD1" s="25"/>
      <c r="BLE1" s="13"/>
      <c r="BLF1" s="25"/>
      <c r="BLG1" s="25"/>
      <c r="BLH1" s="25"/>
      <c r="BLI1" s="25"/>
      <c r="BLJ1" s="25"/>
      <c r="BLK1" s="25"/>
      <c r="BLL1" s="25"/>
      <c r="BLM1" s="13"/>
      <c r="BLN1" s="25"/>
      <c r="BLO1" s="25"/>
      <c r="BLP1" s="25"/>
      <c r="BLQ1" s="25"/>
      <c r="BLR1" s="25"/>
      <c r="BLS1" s="25"/>
      <c r="BLT1" s="25"/>
      <c r="BLU1" s="13"/>
      <c r="BLV1" s="25"/>
      <c r="BLW1" s="25"/>
      <c r="BLX1" s="25"/>
      <c r="BLY1" s="25"/>
      <c r="BLZ1" s="25"/>
      <c r="BMA1" s="25"/>
      <c r="BMB1" s="25"/>
      <c r="BMC1" s="13"/>
      <c r="BMD1" s="25"/>
      <c r="BME1" s="25"/>
      <c r="BMF1" s="25"/>
      <c r="BMG1" s="25"/>
      <c r="BMH1" s="25"/>
      <c r="BMI1" s="25"/>
      <c r="BMJ1" s="25"/>
      <c r="BMK1" s="13"/>
      <c r="BML1" s="25"/>
      <c r="BMM1" s="25"/>
      <c r="BMN1" s="25"/>
      <c r="BMO1" s="25"/>
      <c r="BMP1" s="25"/>
      <c r="BMQ1" s="25"/>
      <c r="BMR1" s="25"/>
      <c r="BMS1" s="13"/>
      <c r="BMT1" s="25"/>
      <c r="BMU1" s="25"/>
      <c r="BMV1" s="25"/>
      <c r="BMW1" s="25"/>
      <c r="BMX1" s="25"/>
      <c r="BMY1" s="25"/>
      <c r="BMZ1" s="25"/>
      <c r="BNA1" s="13"/>
      <c r="BNB1" s="25"/>
      <c r="BNC1" s="25"/>
      <c r="BND1" s="25"/>
      <c r="BNE1" s="25"/>
      <c r="BNF1" s="25"/>
      <c r="BNG1" s="25"/>
      <c r="BNH1" s="25"/>
      <c r="BNI1" s="13"/>
      <c r="BNJ1" s="25"/>
      <c r="BNK1" s="25"/>
      <c r="BNL1" s="25"/>
      <c r="BNM1" s="25"/>
      <c r="BNN1" s="25"/>
      <c r="BNO1" s="25"/>
      <c r="BNP1" s="25"/>
      <c r="BNQ1" s="13"/>
      <c r="BNR1" s="25"/>
      <c r="BNS1" s="25"/>
      <c r="BNT1" s="25"/>
      <c r="BNU1" s="25"/>
      <c r="BNV1" s="25"/>
      <c r="BNW1" s="25"/>
      <c r="BNX1" s="25"/>
      <c r="BNY1" s="13"/>
      <c r="BNZ1" s="25"/>
      <c r="BOA1" s="25"/>
      <c r="BOB1" s="25"/>
      <c r="BOC1" s="25"/>
      <c r="BOD1" s="25"/>
      <c r="BOE1" s="25"/>
      <c r="BOF1" s="25"/>
      <c r="BOG1" s="13"/>
      <c r="BOH1" s="25"/>
      <c r="BOI1" s="25"/>
      <c r="BOJ1" s="25"/>
      <c r="BOK1" s="25"/>
      <c r="BOL1" s="25"/>
      <c r="BOM1" s="25"/>
      <c r="BON1" s="25"/>
      <c r="BOO1" s="13"/>
      <c r="BOP1" s="25"/>
      <c r="BOQ1" s="25"/>
      <c r="BOR1" s="25"/>
      <c r="BOS1" s="25"/>
      <c r="BOT1" s="25"/>
      <c r="BOU1" s="25"/>
      <c r="BOV1" s="25"/>
      <c r="BOW1" s="13"/>
      <c r="BOX1" s="25"/>
      <c r="BOY1" s="25"/>
      <c r="BOZ1" s="25"/>
      <c r="BPA1" s="25"/>
      <c r="BPB1" s="25"/>
      <c r="BPC1" s="25"/>
      <c r="BPD1" s="25"/>
      <c r="BPE1" s="13"/>
      <c r="BPF1" s="25"/>
      <c r="BPG1" s="25"/>
      <c r="BPH1" s="25"/>
      <c r="BPI1" s="25"/>
      <c r="BPJ1" s="25"/>
      <c r="BPK1" s="25"/>
      <c r="BPL1" s="25"/>
      <c r="BPM1" s="13"/>
      <c r="BPN1" s="25"/>
      <c r="BPO1" s="25"/>
      <c r="BPP1" s="25"/>
      <c r="BPQ1" s="25"/>
      <c r="BPR1" s="25"/>
      <c r="BPS1" s="25"/>
      <c r="BPT1" s="25"/>
      <c r="BPU1" s="13"/>
      <c r="BPV1" s="25"/>
      <c r="BPW1" s="25"/>
      <c r="BPX1" s="25"/>
      <c r="BPY1" s="25"/>
      <c r="BPZ1" s="25"/>
      <c r="BQA1" s="25"/>
      <c r="BQB1" s="25"/>
      <c r="BQC1" s="13"/>
      <c r="BQD1" s="25"/>
      <c r="BQE1" s="25"/>
      <c r="BQF1" s="25"/>
      <c r="BQG1" s="25"/>
      <c r="BQH1" s="25"/>
      <c r="BQI1" s="25"/>
      <c r="BQJ1" s="25"/>
      <c r="BQK1" s="13"/>
      <c r="BQL1" s="25"/>
      <c r="BQM1" s="25"/>
      <c r="BQN1" s="25"/>
      <c r="BQO1" s="25"/>
      <c r="BQP1" s="25"/>
      <c r="BQQ1" s="25"/>
      <c r="BQR1" s="25"/>
      <c r="BQS1" s="13"/>
      <c r="BQT1" s="25"/>
      <c r="BQU1" s="25"/>
      <c r="BQV1" s="25"/>
      <c r="BQW1" s="25"/>
      <c r="BQX1" s="25"/>
      <c r="BQY1" s="25"/>
      <c r="BQZ1" s="25"/>
      <c r="BRA1" s="13"/>
      <c r="BRB1" s="25"/>
      <c r="BRC1" s="25"/>
      <c r="BRD1" s="25"/>
      <c r="BRE1" s="25"/>
      <c r="BRF1" s="25"/>
      <c r="BRG1" s="25"/>
      <c r="BRH1" s="25"/>
      <c r="BRI1" s="13"/>
      <c r="BRJ1" s="25"/>
      <c r="BRK1" s="25"/>
      <c r="BRL1" s="25"/>
      <c r="BRM1" s="25"/>
      <c r="BRN1" s="25"/>
      <c r="BRO1" s="25"/>
      <c r="BRP1" s="25"/>
      <c r="BRQ1" s="13"/>
      <c r="BRR1" s="25"/>
      <c r="BRS1" s="25"/>
      <c r="BRT1" s="25"/>
      <c r="BRU1" s="25"/>
      <c r="BRV1" s="25"/>
      <c r="BRW1" s="25"/>
      <c r="BRX1" s="25"/>
      <c r="BRY1" s="13"/>
      <c r="BRZ1" s="25"/>
      <c r="BSA1" s="25"/>
      <c r="BSB1" s="25"/>
      <c r="BSC1" s="25"/>
      <c r="BSD1" s="25"/>
      <c r="BSE1" s="25"/>
      <c r="BSF1" s="25"/>
      <c r="BSG1" s="13"/>
      <c r="BSH1" s="25"/>
      <c r="BSI1" s="25"/>
      <c r="BSJ1" s="25"/>
      <c r="BSK1" s="25"/>
      <c r="BSL1" s="25"/>
      <c r="BSM1" s="25"/>
      <c r="BSN1" s="25"/>
      <c r="BSO1" s="13"/>
      <c r="BSP1" s="25"/>
      <c r="BSQ1" s="25"/>
      <c r="BSR1" s="25"/>
      <c r="BSS1" s="25"/>
      <c r="BST1" s="25"/>
      <c r="BSU1" s="25"/>
      <c r="BSV1" s="25"/>
      <c r="BSW1" s="13"/>
      <c r="BSX1" s="25"/>
      <c r="BSY1" s="25"/>
      <c r="BSZ1" s="25"/>
      <c r="BTA1" s="25"/>
      <c r="BTB1" s="25"/>
      <c r="BTC1" s="25"/>
      <c r="BTD1" s="25"/>
      <c r="BTE1" s="13"/>
      <c r="BTF1" s="25"/>
      <c r="BTG1" s="25"/>
      <c r="BTH1" s="25"/>
      <c r="BTI1" s="25"/>
      <c r="BTJ1" s="25"/>
      <c r="BTK1" s="25"/>
      <c r="BTL1" s="25"/>
      <c r="BTM1" s="13"/>
      <c r="BTN1" s="25"/>
      <c r="BTO1" s="25"/>
      <c r="BTP1" s="25"/>
      <c r="BTQ1" s="25"/>
      <c r="BTR1" s="25"/>
      <c r="BTS1" s="25"/>
      <c r="BTT1" s="25"/>
      <c r="BTU1" s="13"/>
      <c r="BTV1" s="25"/>
      <c r="BTW1" s="25"/>
      <c r="BTX1" s="25"/>
      <c r="BTY1" s="25"/>
      <c r="BTZ1" s="25"/>
      <c r="BUA1" s="25"/>
      <c r="BUB1" s="25"/>
      <c r="BUC1" s="13"/>
      <c r="BUD1" s="25"/>
      <c r="BUE1" s="25"/>
      <c r="BUF1" s="25"/>
      <c r="BUG1" s="25"/>
      <c r="BUH1" s="25"/>
      <c r="BUI1" s="25"/>
      <c r="BUJ1" s="25"/>
      <c r="BUK1" s="13"/>
      <c r="BUL1" s="25"/>
      <c r="BUM1" s="25"/>
      <c r="BUN1" s="25"/>
      <c r="BUO1" s="25"/>
      <c r="BUP1" s="25"/>
      <c r="BUQ1" s="25"/>
      <c r="BUR1" s="25"/>
      <c r="BUS1" s="13"/>
      <c r="BUT1" s="25"/>
      <c r="BUU1" s="25"/>
      <c r="BUV1" s="25"/>
      <c r="BUW1" s="25"/>
      <c r="BUX1" s="25"/>
      <c r="BUY1" s="25"/>
      <c r="BUZ1" s="25"/>
      <c r="BVA1" s="13"/>
      <c r="BVB1" s="25"/>
      <c r="BVC1" s="25"/>
      <c r="BVD1" s="25"/>
      <c r="BVE1" s="25"/>
      <c r="BVF1" s="25"/>
      <c r="BVG1" s="25"/>
      <c r="BVH1" s="25"/>
      <c r="BVI1" s="13"/>
      <c r="BVJ1" s="25"/>
      <c r="BVK1" s="25"/>
      <c r="BVL1" s="25"/>
      <c r="BVM1" s="25"/>
      <c r="BVN1" s="25"/>
      <c r="BVO1" s="25"/>
      <c r="BVP1" s="25"/>
      <c r="BVQ1" s="13"/>
      <c r="BVR1" s="25"/>
      <c r="BVS1" s="25"/>
      <c r="BVT1" s="25"/>
      <c r="BVU1" s="25"/>
      <c r="BVV1" s="25"/>
      <c r="BVW1" s="25"/>
      <c r="BVX1" s="25"/>
      <c r="BVY1" s="13"/>
      <c r="BVZ1" s="25"/>
      <c r="BWA1" s="25"/>
      <c r="BWB1" s="25"/>
      <c r="BWC1" s="25"/>
      <c r="BWD1" s="25"/>
      <c r="BWE1" s="25"/>
      <c r="BWF1" s="25"/>
      <c r="BWG1" s="13"/>
      <c r="BWH1" s="25"/>
      <c r="BWI1" s="25"/>
      <c r="BWJ1" s="25"/>
      <c r="BWK1" s="25"/>
      <c r="BWL1" s="25"/>
      <c r="BWM1" s="25"/>
      <c r="BWN1" s="25"/>
      <c r="BWO1" s="13"/>
      <c r="BWP1" s="25"/>
      <c r="BWQ1" s="25"/>
      <c r="BWR1" s="25"/>
      <c r="BWS1" s="25"/>
      <c r="BWT1" s="25"/>
      <c r="BWU1" s="25"/>
      <c r="BWV1" s="25"/>
      <c r="BWW1" s="13"/>
      <c r="BWX1" s="25"/>
      <c r="BWY1" s="25"/>
      <c r="BWZ1" s="25"/>
      <c r="BXA1" s="25"/>
      <c r="BXB1" s="25"/>
      <c r="BXC1" s="25"/>
      <c r="BXD1" s="25"/>
      <c r="BXE1" s="13"/>
      <c r="BXF1" s="25"/>
      <c r="BXG1" s="25"/>
      <c r="BXH1" s="25"/>
      <c r="BXI1" s="25"/>
      <c r="BXJ1" s="25"/>
      <c r="BXK1" s="25"/>
      <c r="BXL1" s="25"/>
      <c r="BXM1" s="13"/>
      <c r="BXN1" s="25"/>
      <c r="BXO1" s="25"/>
      <c r="BXP1" s="25"/>
      <c r="BXQ1" s="25"/>
      <c r="BXR1" s="25"/>
      <c r="BXS1" s="25"/>
      <c r="BXT1" s="25"/>
      <c r="BXU1" s="13"/>
      <c r="BXV1" s="25"/>
      <c r="BXW1" s="25"/>
      <c r="BXX1" s="25"/>
      <c r="BXY1" s="25"/>
      <c r="BXZ1" s="25"/>
      <c r="BYA1" s="25"/>
      <c r="BYB1" s="25"/>
      <c r="BYC1" s="13"/>
      <c r="BYD1" s="25"/>
      <c r="BYE1" s="25"/>
      <c r="BYF1" s="25"/>
      <c r="BYG1" s="25"/>
      <c r="BYH1" s="25"/>
      <c r="BYI1" s="25"/>
      <c r="BYJ1" s="25"/>
      <c r="BYK1" s="13"/>
      <c r="BYL1" s="25"/>
      <c r="BYM1" s="25"/>
      <c r="BYN1" s="25"/>
      <c r="BYO1" s="25"/>
      <c r="BYP1" s="25"/>
      <c r="BYQ1" s="25"/>
      <c r="BYR1" s="25"/>
      <c r="BYS1" s="13"/>
      <c r="BYT1" s="25"/>
      <c r="BYU1" s="25"/>
      <c r="BYV1" s="25"/>
      <c r="BYW1" s="25"/>
      <c r="BYX1" s="25"/>
      <c r="BYY1" s="25"/>
      <c r="BYZ1" s="25"/>
      <c r="BZA1" s="13"/>
      <c r="BZB1" s="25"/>
      <c r="BZC1" s="25"/>
      <c r="BZD1" s="25"/>
      <c r="BZE1" s="25"/>
      <c r="BZF1" s="25"/>
      <c r="BZG1" s="25"/>
      <c r="BZH1" s="25"/>
      <c r="BZI1" s="13"/>
      <c r="BZJ1" s="25"/>
      <c r="BZK1" s="25"/>
      <c r="BZL1" s="25"/>
      <c r="BZM1" s="25"/>
      <c r="BZN1" s="25"/>
      <c r="BZO1" s="25"/>
      <c r="BZP1" s="25"/>
      <c r="BZQ1" s="13"/>
      <c r="BZR1" s="25"/>
      <c r="BZS1" s="25"/>
      <c r="BZT1" s="25"/>
      <c r="BZU1" s="25"/>
      <c r="BZV1" s="25"/>
      <c r="BZW1" s="25"/>
      <c r="BZX1" s="25"/>
      <c r="BZY1" s="13"/>
      <c r="BZZ1" s="25"/>
      <c r="CAA1" s="25"/>
      <c r="CAB1" s="25"/>
      <c r="CAC1" s="25"/>
      <c r="CAD1" s="25"/>
      <c r="CAE1" s="25"/>
      <c r="CAF1" s="25"/>
      <c r="CAG1" s="13"/>
      <c r="CAH1" s="25"/>
      <c r="CAI1" s="25"/>
      <c r="CAJ1" s="25"/>
      <c r="CAK1" s="25"/>
      <c r="CAL1" s="25"/>
      <c r="CAM1" s="25"/>
      <c r="CAN1" s="25"/>
      <c r="CAO1" s="13"/>
      <c r="CAP1" s="25"/>
      <c r="CAQ1" s="25"/>
      <c r="CAR1" s="25"/>
      <c r="CAS1" s="25"/>
      <c r="CAT1" s="25"/>
      <c r="CAU1" s="25"/>
      <c r="CAV1" s="25"/>
      <c r="CAW1" s="13"/>
      <c r="CAX1" s="25"/>
      <c r="CAY1" s="25"/>
      <c r="CAZ1" s="25"/>
      <c r="CBA1" s="25"/>
      <c r="CBB1" s="25"/>
      <c r="CBC1" s="25"/>
      <c r="CBD1" s="25"/>
      <c r="CBE1" s="13"/>
      <c r="CBF1" s="25"/>
      <c r="CBG1" s="25"/>
      <c r="CBH1" s="25"/>
      <c r="CBI1" s="25"/>
      <c r="CBJ1" s="25"/>
      <c r="CBK1" s="25"/>
      <c r="CBL1" s="25"/>
      <c r="CBM1" s="13"/>
      <c r="CBN1" s="25"/>
      <c r="CBO1" s="25"/>
      <c r="CBP1" s="25"/>
      <c r="CBQ1" s="25"/>
      <c r="CBR1" s="25"/>
      <c r="CBS1" s="25"/>
      <c r="CBT1" s="25"/>
      <c r="CBU1" s="13"/>
      <c r="CBV1" s="25"/>
      <c r="CBW1" s="25"/>
      <c r="CBX1" s="25"/>
      <c r="CBY1" s="25"/>
      <c r="CBZ1" s="25"/>
      <c r="CCA1" s="25"/>
      <c r="CCB1" s="25"/>
      <c r="CCC1" s="13"/>
      <c r="CCD1" s="25"/>
      <c r="CCE1" s="25"/>
      <c r="CCF1" s="25"/>
      <c r="CCG1" s="25"/>
      <c r="CCH1" s="25"/>
      <c r="CCI1" s="25"/>
      <c r="CCJ1" s="25"/>
      <c r="CCK1" s="13"/>
      <c r="CCL1" s="25"/>
      <c r="CCM1" s="25"/>
      <c r="CCN1" s="25"/>
      <c r="CCO1" s="25"/>
      <c r="CCP1" s="25"/>
      <c r="CCQ1" s="25"/>
      <c r="CCR1" s="25"/>
      <c r="CCS1" s="13"/>
      <c r="CCT1" s="25"/>
      <c r="CCU1" s="25"/>
      <c r="CCV1" s="25"/>
      <c r="CCW1" s="25"/>
      <c r="CCX1" s="25"/>
      <c r="CCY1" s="25"/>
      <c r="CCZ1" s="25"/>
      <c r="CDA1" s="13"/>
      <c r="CDB1" s="25"/>
      <c r="CDC1" s="25"/>
      <c r="CDD1" s="25"/>
      <c r="CDE1" s="25"/>
      <c r="CDF1" s="25"/>
      <c r="CDG1" s="25"/>
      <c r="CDH1" s="25"/>
      <c r="CDI1" s="13"/>
      <c r="CDJ1" s="25"/>
      <c r="CDK1" s="25"/>
      <c r="CDL1" s="25"/>
      <c r="CDM1" s="25"/>
      <c r="CDN1" s="25"/>
      <c r="CDO1" s="25"/>
      <c r="CDP1" s="25"/>
      <c r="CDQ1" s="13"/>
      <c r="CDR1" s="25"/>
      <c r="CDS1" s="25"/>
      <c r="CDT1" s="25"/>
      <c r="CDU1" s="25"/>
      <c r="CDV1" s="25"/>
      <c r="CDW1" s="25"/>
      <c r="CDX1" s="25"/>
      <c r="CDY1" s="13"/>
      <c r="CDZ1" s="25"/>
      <c r="CEA1" s="25"/>
      <c r="CEB1" s="25"/>
      <c r="CEC1" s="25"/>
      <c r="CED1" s="25"/>
      <c r="CEE1" s="25"/>
      <c r="CEF1" s="25"/>
      <c r="CEG1" s="13"/>
      <c r="CEH1" s="25"/>
      <c r="CEI1" s="25"/>
      <c r="CEJ1" s="25"/>
      <c r="CEK1" s="25"/>
      <c r="CEL1" s="25"/>
      <c r="CEM1" s="25"/>
      <c r="CEN1" s="25"/>
      <c r="CEO1" s="13"/>
      <c r="CEP1" s="25"/>
      <c r="CEQ1" s="25"/>
      <c r="CER1" s="25"/>
      <c r="CES1" s="25"/>
      <c r="CET1" s="25"/>
      <c r="CEU1" s="25"/>
      <c r="CEV1" s="25"/>
      <c r="CEW1" s="13"/>
      <c r="CEX1" s="25"/>
      <c r="CEY1" s="25"/>
      <c r="CEZ1" s="25"/>
      <c r="CFA1" s="25"/>
      <c r="CFB1" s="25"/>
      <c r="CFC1" s="25"/>
      <c r="CFD1" s="25"/>
      <c r="CFE1" s="13"/>
      <c r="CFF1" s="25"/>
      <c r="CFG1" s="25"/>
      <c r="CFH1" s="25"/>
      <c r="CFI1" s="25"/>
      <c r="CFJ1" s="25"/>
      <c r="CFK1" s="25"/>
      <c r="CFL1" s="25"/>
      <c r="CFM1" s="13"/>
      <c r="CFN1" s="25"/>
      <c r="CFO1" s="25"/>
      <c r="CFP1" s="25"/>
      <c r="CFQ1" s="25"/>
      <c r="CFR1" s="25"/>
      <c r="CFS1" s="25"/>
      <c r="CFT1" s="25"/>
      <c r="CFU1" s="13"/>
      <c r="CFV1" s="25"/>
      <c r="CFW1" s="25"/>
      <c r="CFX1" s="25"/>
      <c r="CFY1" s="25"/>
      <c r="CFZ1" s="25"/>
      <c r="CGA1" s="25"/>
      <c r="CGB1" s="25"/>
      <c r="CGC1" s="13"/>
      <c r="CGD1" s="25"/>
      <c r="CGE1" s="25"/>
      <c r="CGF1" s="25"/>
      <c r="CGG1" s="25"/>
      <c r="CGH1" s="25"/>
      <c r="CGI1" s="25"/>
      <c r="CGJ1" s="25"/>
      <c r="CGK1" s="13"/>
      <c r="CGL1" s="25"/>
      <c r="CGM1" s="25"/>
      <c r="CGN1" s="25"/>
      <c r="CGO1" s="25"/>
      <c r="CGP1" s="25"/>
      <c r="CGQ1" s="25"/>
      <c r="CGR1" s="25"/>
      <c r="CGS1" s="13"/>
      <c r="CGT1" s="25"/>
      <c r="CGU1" s="25"/>
      <c r="CGV1" s="25"/>
      <c r="CGW1" s="25"/>
      <c r="CGX1" s="25"/>
      <c r="CGY1" s="25"/>
      <c r="CGZ1" s="25"/>
      <c r="CHA1" s="13"/>
      <c r="CHB1" s="25"/>
      <c r="CHC1" s="25"/>
      <c r="CHD1" s="25"/>
      <c r="CHE1" s="25"/>
      <c r="CHF1" s="25"/>
      <c r="CHG1" s="25"/>
      <c r="CHH1" s="25"/>
      <c r="CHI1" s="13"/>
      <c r="CHJ1" s="25"/>
      <c r="CHK1" s="25"/>
      <c r="CHL1" s="25"/>
      <c r="CHM1" s="25"/>
      <c r="CHN1" s="25"/>
      <c r="CHO1" s="25"/>
      <c r="CHP1" s="25"/>
      <c r="CHQ1" s="13"/>
      <c r="CHR1" s="25"/>
      <c r="CHS1" s="25"/>
      <c r="CHT1" s="25"/>
      <c r="CHU1" s="25"/>
      <c r="CHV1" s="25"/>
      <c r="CHW1" s="25"/>
      <c r="CHX1" s="25"/>
      <c r="CHY1" s="13"/>
      <c r="CHZ1" s="25"/>
      <c r="CIA1" s="25"/>
      <c r="CIB1" s="25"/>
      <c r="CIC1" s="25"/>
      <c r="CID1" s="25"/>
      <c r="CIE1" s="25"/>
      <c r="CIF1" s="25"/>
      <c r="CIG1" s="13"/>
      <c r="CIH1" s="25"/>
      <c r="CII1" s="25"/>
      <c r="CIJ1" s="25"/>
      <c r="CIK1" s="25"/>
      <c r="CIL1" s="25"/>
      <c r="CIM1" s="25"/>
      <c r="CIN1" s="25"/>
      <c r="CIO1" s="13"/>
      <c r="CIP1" s="25"/>
      <c r="CIQ1" s="25"/>
      <c r="CIR1" s="25"/>
      <c r="CIS1" s="25"/>
      <c r="CIT1" s="25"/>
      <c r="CIU1" s="25"/>
      <c r="CIV1" s="25"/>
      <c r="CIW1" s="13"/>
      <c r="CIX1" s="25"/>
      <c r="CIY1" s="25"/>
      <c r="CIZ1" s="25"/>
      <c r="CJA1" s="25"/>
      <c r="CJB1" s="25"/>
      <c r="CJC1" s="25"/>
      <c r="CJD1" s="25"/>
      <c r="CJE1" s="13"/>
      <c r="CJF1" s="25"/>
      <c r="CJG1" s="25"/>
      <c r="CJH1" s="25"/>
      <c r="CJI1" s="25"/>
      <c r="CJJ1" s="25"/>
      <c r="CJK1" s="25"/>
      <c r="CJL1" s="25"/>
      <c r="CJM1" s="13"/>
      <c r="CJN1" s="25"/>
      <c r="CJO1" s="25"/>
      <c r="CJP1" s="25"/>
      <c r="CJQ1" s="25"/>
      <c r="CJR1" s="25"/>
      <c r="CJS1" s="25"/>
      <c r="CJT1" s="25"/>
      <c r="CJU1" s="13"/>
      <c r="CJV1" s="25"/>
      <c r="CJW1" s="25"/>
      <c r="CJX1" s="25"/>
      <c r="CJY1" s="25"/>
      <c r="CJZ1" s="25"/>
      <c r="CKA1" s="25"/>
      <c r="CKB1" s="25"/>
      <c r="CKC1" s="13"/>
      <c r="CKD1" s="25"/>
      <c r="CKE1" s="25"/>
      <c r="CKF1" s="25"/>
      <c r="CKG1" s="25"/>
      <c r="CKH1" s="25"/>
      <c r="CKI1" s="25"/>
      <c r="CKJ1" s="25"/>
      <c r="CKK1" s="13"/>
      <c r="CKL1" s="25"/>
      <c r="CKM1" s="25"/>
      <c r="CKN1" s="25"/>
      <c r="CKO1" s="25"/>
      <c r="CKP1" s="25"/>
      <c r="CKQ1" s="25"/>
      <c r="CKR1" s="25"/>
      <c r="CKS1" s="13"/>
      <c r="CKT1" s="25"/>
      <c r="CKU1" s="25"/>
      <c r="CKV1" s="25"/>
      <c r="CKW1" s="25"/>
      <c r="CKX1" s="25"/>
      <c r="CKY1" s="25"/>
      <c r="CKZ1" s="25"/>
      <c r="CLA1" s="13"/>
      <c r="CLB1" s="25"/>
      <c r="CLC1" s="25"/>
      <c r="CLD1" s="25"/>
      <c r="CLE1" s="25"/>
      <c r="CLF1" s="25"/>
      <c r="CLG1" s="25"/>
      <c r="CLH1" s="25"/>
      <c r="CLI1" s="13"/>
      <c r="CLJ1" s="25"/>
      <c r="CLK1" s="25"/>
      <c r="CLL1" s="25"/>
      <c r="CLM1" s="25"/>
      <c r="CLN1" s="25"/>
      <c r="CLO1" s="25"/>
      <c r="CLP1" s="25"/>
      <c r="CLQ1" s="13"/>
      <c r="CLR1" s="25"/>
      <c r="CLS1" s="25"/>
      <c r="CLT1" s="25"/>
      <c r="CLU1" s="25"/>
      <c r="CLV1" s="25"/>
      <c r="CLW1" s="25"/>
      <c r="CLX1" s="25"/>
      <c r="CLY1" s="13"/>
      <c r="CLZ1" s="25"/>
      <c r="CMA1" s="25"/>
      <c r="CMB1" s="25"/>
      <c r="CMC1" s="25"/>
      <c r="CMD1" s="25"/>
      <c r="CME1" s="25"/>
      <c r="CMF1" s="25"/>
      <c r="CMG1" s="13"/>
      <c r="CMH1" s="25"/>
      <c r="CMI1" s="25"/>
      <c r="CMJ1" s="25"/>
      <c r="CMK1" s="25"/>
      <c r="CML1" s="25"/>
      <c r="CMM1" s="25"/>
      <c r="CMN1" s="25"/>
      <c r="CMO1" s="13"/>
      <c r="CMP1" s="25"/>
      <c r="CMQ1" s="25"/>
      <c r="CMR1" s="25"/>
      <c r="CMS1" s="25"/>
      <c r="CMT1" s="25"/>
      <c r="CMU1" s="25"/>
      <c r="CMV1" s="25"/>
      <c r="CMW1" s="13"/>
      <c r="CMX1" s="25"/>
      <c r="CMY1" s="25"/>
      <c r="CMZ1" s="25"/>
      <c r="CNA1" s="25"/>
      <c r="CNB1" s="25"/>
      <c r="CNC1" s="25"/>
      <c r="CND1" s="25"/>
      <c r="CNE1" s="13"/>
      <c r="CNF1" s="25"/>
      <c r="CNG1" s="25"/>
      <c r="CNH1" s="25"/>
      <c r="CNI1" s="25"/>
      <c r="CNJ1" s="25"/>
      <c r="CNK1" s="25"/>
      <c r="CNL1" s="25"/>
      <c r="CNM1" s="13"/>
      <c r="CNN1" s="25"/>
      <c r="CNO1" s="25"/>
      <c r="CNP1" s="25"/>
      <c r="CNQ1" s="25"/>
      <c r="CNR1" s="25"/>
      <c r="CNS1" s="25"/>
      <c r="CNT1" s="25"/>
      <c r="CNU1" s="13"/>
      <c r="CNV1" s="25"/>
      <c r="CNW1" s="25"/>
      <c r="CNX1" s="25"/>
      <c r="CNY1" s="25"/>
      <c r="CNZ1" s="25"/>
      <c r="COA1" s="25"/>
      <c r="COB1" s="25"/>
      <c r="COC1" s="13"/>
      <c r="COD1" s="25"/>
      <c r="COE1" s="25"/>
      <c r="COF1" s="25"/>
      <c r="COG1" s="25"/>
      <c r="COH1" s="25"/>
      <c r="COI1" s="25"/>
      <c r="COJ1" s="25"/>
      <c r="COK1" s="13"/>
      <c r="COL1" s="25"/>
      <c r="COM1" s="25"/>
      <c r="CON1" s="25"/>
      <c r="COO1" s="25"/>
      <c r="COP1" s="25"/>
      <c r="COQ1" s="25"/>
      <c r="COR1" s="25"/>
      <c r="COS1" s="13"/>
      <c r="COT1" s="25"/>
      <c r="COU1" s="25"/>
      <c r="COV1" s="25"/>
      <c r="COW1" s="25"/>
      <c r="COX1" s="25"/>
      <c r="COY1" s="25"/>
      <c r="COZ1" s="25"/>
      <c r="CPA1" s="13"/>
      <c r="CPB1" s="25"/>
      <c r="CPC1" s="25"/>
      <c r="CPD1" s="25"/>
      <c r="CPE1" s="25"/>
      <c r="CPF1" s="25"/>
      <c r="CPG1" s="25"/>
      <c r="CPH1" s="25"/>
      <c r="CPI1" s="13"/>
      <c r="CPJ1" s="25"/>
      <c r="CPK1" s="25"/>
      <c r="CPL1" s="25"/>
      <c r="CPM1" s="25"/>
      <c r="CPN1" s="25"/>
      <c r="CPO1" s="25"/>
      <c r="CPP1" s="25"/>
      <c r="CPQ1" s="13"/>
      <c r="CPR1" s="25"/>
      <c r="CPS1" s="25"/>
      <c r="CPT1" s="25"/>
      <c r="CPU1" s="25"/>
      <c r="CPV1" s="25"/>
      <c r="CPW1" s="25"/>
      <c r="CPX1" s="25"/>
      <c r="CPY1" s="13"/>
      <c r="CPZ1" s="25"/>
      <c r="CQA1" s="25"/>
      <c r="CQB1" s="25"/>
      <c r="CQC1" s="25"/>
      <c r="CQD1" s="25"/>
      <c r="CQE1" s="25"/>
      <c r="CQF1" s="25"/>
      <c r="CQG1" s="13"/>
      <c r="CQH1" s="25"/>
      <c r="CQI1" s="25"/>
      <c r="CQJ1" s="25"/>
      <c r="CQK1" s="25"/>
      <c r="CQL1" s="25"/>
      <c r="CQM1" s="25"/>
      <c r="CQN1" s="25"/>
      <c r="CQO1" s="13"/>
      <c r="CQP1" s="25"/>
      <c r="CQQ1" s="25"/>
      <c r="CQR1" s="25"/>
      <c r="CQS1" s="25"/>
      <c r="CQT1" s="25"/>
      <c r="CQU1" s="25"/>
      <c r="CQV1" s="25"/>
      <c r="CQW1" s="13"/>
      <c r="CQX1" s="25"/>
      <c r="CQY1" s="25"/>
      <c r="CQZ1" s="25"/>
      <c r="CRA1" s="25"/>
      <c r="CRB1" s="25"/>
      <c r="CRC1" s="25"/>
      <c r="CRD1" s="25"/>
      <c r="CRE1" s="13"/>
      <c r="CRF1" s="25"/>
      <c r="CRG1" s="25"/>
      <c r="CRH1" s="25"/>
      <c r="CRI1" s="25"/>
      <c r="CRJ1" s="25"/>
      <c r="CRK1" s="25"/>
      <c r="CRL1" s="25"/>
      <c r="CRM1" s="13"/>
      <c r="CRN1" s="25"/>
      <c r="CRO1" s="25"/>
      <c r="CRP1" s="25"/>
      <c r="CRQ1" s="25"/>
      <c r="CRR1" s="25"/>
      <c r="CRS1" s="25"/>
      <c r="CRT1" s="25"/>
      <c r="CRU1" s="13"/>
      <c r="CRV1" s="25"/>
      <c r="CRW1" s="25"/>
      <c r="CRX1" s="25"/>
      <c r="CRY1" s="25"/>
      <c r="CRZ1" s="25"/>
      <c r="CSA1" s="25"/>
      <c r="CSB1" s="25"/>
      <c r="CSC1" s="13"/>
      <c r="CSD1" s="25"/>
      <c r="CSE1" s="25"/>
      <c r="CSF1" s="25"/>
      <c r="CSG1" s="25"/>
      <c r="CSH1" s="25"/>
      <c r="CSI1" s="25"/>
      <c r="CSJ1" s="25"/>
      <c r="CSK1" s="13"/>
      <c r="CSL1" s="25"/>
      <c r="CSM1" s="25"/>
      <c r="CSN1" s="25"/>
      <c r="CSO1" s="25"/>
      <c r="CSP1" s="25"/>
      <c r="CSQ1" s="25"/>
      <c r="CSR1" s="25"/>
      <c r="CSS1" s="13"/>
      <c r="CST1" s="25"/>
      <c r="CSU1" s="25"/>
      <c r="CSV1" s="25"/>
      <c r="CSW1" s="25"/>
      <c r="CSX1" s="25"/>
      <c r="CSY1" s="25"/>
      <c r="CSZ1" s="25"/>
      <c r="CTA1" s="13"/>
      <c r="CTB1" s="25"/>
      <c r="CTC1" s="25"/>
      <c r="CTD1" s="25"/>
      <c r="CTE1" s="25"/>
      <c r="CTF1" s="25"/>
      <c r="CTG1" s="25"/>
      <c r="CTH1" s="25"/>
      <c r="CTI1" s="13"/>
      <c r="CTJ1" s="25"/>
      <c r="CTK1" s="25"/>
      <c r="CTL1" s="25"/>
      <c r="CTM1" s="25"/>
      <c r="CTN1" s="25"/>
      <c r="CTO1" s="25"/>
      <c r="CTP1" s="25"/>
      <c r="CTQ1" s="13"/>
      <c r="CTR1" s="25"/>
      <c r="CTS1" s="25"/>
      <c r="CTT1" s="25"/>
      <c r="CTU1" s="25"/>
      <c r="CTV1" s="25"/>
      <c r="CTW1" s="25"/>
      <c r="CTX1" s="25"/>
      <c r="CTY1" s="13"/>
      <c r="CTZ1" s="25"/>
      <c r="CUA1" s="25"/>
      <c r="CUB1" s="25"/>
      <c r="CUC1" s="25"/>
      <c r="CUD1" s="25"/>
      <c r="CUE1" s="25"/>
      <c r="CUF1" s="25"/>
      <c r="CUG1" s="13"/>
      <c r="CUH1" s="25"/>
      <c r="CUI1" s="25"/>
      <c r="CUJ1" s="25"/>
      <c r="CUK1" s="25"/>
      <c r="CUL1" s="25"/>
      <c r="CUM1" s="25"/>
      <c r="CUN1" s="25"/>
      <c r="CUO1" s="13"/>
      <c r="CUP1" s="25"/>
      <c r="CUQ1" s="25"/>
      <c r="CUR1" s="25"/>
      <c r="CUS1" s="25"/>
      <c r="CUT1" s="25"/>
      <c r="CUU1" s="25"/>
      <c r="CUV1" s="25"/>
      <c r="CUW1" s="13"/>
      <c r="CUX1" s="25"/>
      <c r="CUY1" s="25"/>
      <c r="CUZ1" s="25"/>
      <c r="CVA1" s="25"/>
      <c r="CVB1" s="25"/>
      <c r="CVC1" s="25"/>
      <c r="CVD1" s="25"/>
      <c r="CVE1" s="13"/>
      <c r="CVF1" s="25"/>
      <c r="CVG1" s="25"/>
      <c r="CVH1" s="25"/>
      <c r="CVI1" s="25"/>
      <c r="CVJ1" s="25"/>
      <c r="CVK1" s="25"/>
      <c r="CVL1" s="25"/>
      <c r="CVM1" s="13"/>
      <c r="CVN1" s="25"/>
      <c r="CVO1" s="25"/>
      <c r="CVP1" s="25"/>
      <c r="CVQ1" s="25"/>
      <c r="CVR1" s="25"/>
      <c r="CVS1" s="25"/>
      <c r="CVT1" s="25"/>
      <c r="CVU1" s="13"/>
      <c r="CVV1" s="25"/>
      <c r="CVW1" s="25"/>
      <c r="CVX1" s="25"/>
      <c r="CVY1" s="25"/>
      <c r="CVZ1" s="25"/>
      <c r="CWA1" s="25"/>
      <c r="CWB1" s="25"/>
      <c r="CWC1" s="13"/>
      <c r="CWD1" s="25"/>
      <c r="CWE1" s="25"/>
      <c r="CWF1" s="25"/>
      <c r="CWG1" s="25"/>
      <c r="CWH1" s="25"/>
      <c r="CWI1" s="25"/>
      <c r="CWJ1" s="25"/>
      <c r="CWK1" s="13"/>
      <c r="CWL1" s="25"/>
      <c r="CWM1" s="25"/>
      <c r="CWN1" s="25"/>
      <c r="CWO1" s="25"/>
      <c r="CWP1" s="25"/>
      <c r="CWQ1" s="25"/>
      <c r="CWR1" s="25"/>
      <c r="CWS1" s="13"/>
      <c r="CWT1" s="25"/>
      <c r="CWU1" s="25"/>
      <c r="CWV1" s="25"/>
      <c r="CWW1" s="25"/>
      <c r="CWX1" s="25"/>
      <c r="CWY1" s="25"/>
      <c r="CWZ1" s="25"/>
      <c r="CXA1" s="13"/>
      <c r="CXB1" s="25"/>
      <c r="CXC1" s="25"/>
      <c r="CXD1" s="25"/>
      <c r="CXE1" s="25"/>
      <c r="CXF1" s="25"/>
      <c r="CXG1" s="25"/>
      <c r="CXH1" s="25"/>
      <c r="CXI1" s="13"/>
      <c r="CXJ1" s="25"/>
      <c r="CXK1" s="25"/>
      <c r="CXL1" s="25"/>
      <c r="CXM1" s="25"/>
      <c r="CXN1" s="25"/>
      <c r="CXO1" s="25"/>
      <c r="CXP1" s="25"/>
      <c r="CXQ1" s="13"/>
      <c r="CXR1" s="25"/>
      <c r="CXS1" s="25"/>
      <c r="CXT1" s="25"/>
      <c r="CXU1" s="25"/>
      <c r="CXV1" s="25"/>
      <c r="CXW1" s="25"/>
      <c r="CXX1" s="25"/>
      <c r="CXY1" s="13"/>
      <c r="CXZ1" s="25"/>
      <c r="CYA1" s="25"/>
      <c r="CYB1" s="25"/>
      <c r="CYC1" s="25"/>
      <c r="CYD1" s="25"/>
      <c r="CYE1" s="25"/>
      <c r="CYF1" s="25"/>
      <c r="CYG1" s="13"/>
      <c r="CYH1" s="25"/>
      <c r="CYI1" s="25"/>
      <c r="CYJ1" s="25"/>
      <c r="CYK1" s="25"/>
      <c r="CYL1" s="25"/>
      <c r="CYM1" s="25"/>
      <c r="CYN1" s="25"/>
      <c r="CYO1" s="13"/>
      <c r="CYP1" s="25"/>
      <c r="CYQ1" s="25"/>
      <c r="CYR1" s="25"/>
      <c r="CYS1" s="25"/>
      <c r="CYT1" s="25"/>
      <c r="CYU1" s="25"/>
      <c r="CYV1" s="25"/>
      <c r="CYW1" s="13"/>
      <c r="CYX1" s="25"/>
      <c r="CYY1" s="25"/>
      <c r="CYZ1" s="25"/>
      <c r="CZA1" s="25"/>
      <c r="CZB1" s="25"/>
      <c r="CZC1" s="25"/>
      <c r="CZD1" s="25"/>
      <c r="CZE1" s="13"/>
      <c r="CZF1" s="25"/>
      <c r="CZG1" s="25"/>
      <c r="CZH1" s="25"/>
      <c r="CZI1" s="25"/>
      <c r="CZJ1" s="25"/>
      <c r="CZK1" s="25"/>
      <c r="CZL1" s="25"/>
      <c r="CZM1" s="13"/>
      <c r="CZN1" s="25"/>
      <c r="CZO1" s="25"/>
      <c r="CZP1" s="25"/>
      <c r="CZQ1" s="25"/>
      <c r="CZR1" s="25"/>
      <c r="CZS1" s="25"/>
      <c r="CZT1" s="25"/>
      <c r="CZU1" s="13"/>
      <c r="CZV1" s="25"/>
      <c r="CZW1" s="25"/>
      <c r="CZX1" s="25"/>
      <c r="CZY1" s="25"/>
      <c r="CZZ1" s="25"/>
      <c r="DAA1" s="25"/>
      <c r="DAB1" s="25"/>
      <c r="DAC1" s="13"/>
      <c r="DAD1" s="25"/>
      <c r="DAE1" s="25"/>
      <c r="DAF1" s="25"/>
      <c r="DAG1" s="25"/>
      <c r="DAH1" s="25"/>
      <c r="DAI1" s="25"/>
      <c r="DAJ1" s="25"/>
      <c r="DAK1" s="13"/>
      <c r="DAL1" s="25"/>
      <c r="DAM1" s="25"/>
      <c r="DAN1" s="25"/>
      <c r="DAO1" s="25"/>
      <c r="DAP1" s="25"/>
      <c r="DAQ1" s="25"/>
      <c r="DAR1" s="25"/>
      <c r="DAS1" s="13"/>
      <c r="DAT1" s="25"/>
      <c r="DAU1" s="25"/>
      <c r="DAV1" s="25"/>
      <c r="DAW1" s="25"/>
      <c r="DAX1" s="25"/>
      <c r="DAY1" s="25"/>
      <c r="DAZ1" s="25"/>
      <c r="DBA1" s="13"/>
      <c r="DBB1" s="25"/>
      <c r="DBC1" s="25"/>
      <c r="DBD1" s="25"/>
      <c r="DBE1" s="25"/>
      <c r="DBF1" s="25"/>
      <c r="DBG1" s="25"/>
      <c r="DBH1" s="25"/>
      <c r="DBI1" s="13"/>
      <c r="DBJ1" s="25"/>
      <c r="DBK1" s="25"/>
      <c r="DBL1" s="25"/>
      <c r="DBM1" s="25"/>
      <c r="DBN1" s="25"/>
      <c r="DBO1" s="25"/>
      <c r="DBP1" s="25"/>
      <c r="DBQ1" s="13"/>
      <c r="DBR1" s="25"/>
      <c r="DBS1" s="25"/>
      <c r="DBT1" s="25"/>
      <c r="DBU1" s="25"/>
      <c r="DBV1" s="25"/>
      <c r="DBW1" s="25"/>
      <c r="DBX1" s="25"/>
      <c r="DBY1" s="13"/>
      <c r="DBZ1" s="25"/>
      <c r="DCA1" s="25"/>
      <c r="DCB1" s="25"/>
      <c r="DCC1" s="25"/>
      <c r="DCD1" s="25"/>
      <c r="DCE1" s="25"/>
      <c r="DCF1" s="25"/>
      <c r="DCG1" s="13"/>
      <c r="DCH1" s="25"/>
      <c r="DCI1" s="25"/>
      <c r="DCJ1" s="25"/>
      <c r="DCK1" s="25"/>
      <c r="DCL1" s="25"/>
      <c r="DCM1" s="25"/>
      <c r="DCN1" s="25"/>
      <c r="DCO1" s="13"/>
      <c r="DCP1" s="25"/>
      <c r="DCQ1" s="25"/>
      <c r="DCR1" s="25"/>
      <c r="DCS1" s="25"/>
      <c r="DCT1" s="25"/>
      <c r="DCU1" s="25"/>
      <c r="DCV1" s="25"/>
      <c r="DCW1" s="13"/>
      <c r="DCX1" s="25"/>
      <c r="DCY1" s="25"/>
      <c r="DCZ1" s="25"/>
      <c r="DDA1" s="25"/>
      <c r="DDB1" s="25"/>
      <c r="DDC1" s="25"/>
      <c r="DDD1" s="25"/>
      <c r="DDE1" s="13"/>
      <c r="DDF1" s="25"/>
      <c r="DDG1" s="25"/>
      <c r="DDH1" s="25"/>
      <c r="DDI1" s="25"/>
      <c r="DDJ1" s="25"/>
      <c r="DDK1" s="25"/>
      <c r="DDL1" s="25"/>
      <c r="DDM1" s="13"/>
      <c r="DDN1" s="25"/>
      <c r="DDO1" s="25"/>
      <c r="DDP1" s="25"/>
      <c r="DDQ1" s="25"/>
      <c r="DDR1" s="25"/>
      <c r="DDS1" s="25"/>
      <c r="DDT1" s="25"/>
      <c r="DDU1" s="13"/>
      <c r="DDV1" s="25"/>
      <c r="DDW1" s="25"/>
      <c r="DDX1" s="25"/>
      <c r="DDY1" s="25"/>
      <c r="DDZ1" s="25"/>
      <c r="DEA1" s="25"/>
      <c r="DEB1" s="25"/>
      <c r="DEC1" s="13"/>
      <c r="DED1" s="25"/>
      <c r="DEE1" s="25"/>
      <c r="DEF1" s="25"/>
      <c r="DEG1" s="25"/>
      <c r="DEH1" s="25"/>
      <c r="DEI1" s="25"/>
      <c r="DEJ1" s="25"/>
      <c r="DEK1" s="13"/>
      <c r="DEL1" s="25"/>
      <c r="DEM1" s="25"/>
      <c r="DEN1" s="25"/>
      <c r="DEO1" s="25"/>
      <c r="DEP1" s="25"/>
      <c r="DEQ1" s="25"/>
      <c r="DER1" s="25"/>
      <c r="DES1" s="13"/>
      <c r="DET1" s="25"/>
      <c r="DEU1" s="25"/>
      <c r="DEV1" s="25"/>
      <c r="DEW1" s="25"/>
      <c r="DEX1" s="25"/>
      <c r="DEY1" s="25"/>
      <c r="DEZ1" s="25"/>
      <c r="DFA1" s="13"/>
      <c r="DFB1" s="25"/>
      <c r="DFC1" s="25"/>
      <c r="DFD1" s="25"/>
      <c r="DFE1" s="25"/>
      <c r="DFF1" s="25"/>
      <c r="DFG1" s="25"/>
      <c r="DFH1" s="25"/>
      <c r="DFI1" s="13"/>
      <c r="DFJ1" s="25"/>
      <c r="DFK1" s="25"/>
      <c r="DFL1" s="25"/>
      <c r="DFM1" s="25"/>
      <c r="DFN1" s="25"/>
      <c r="DFO1" s="25"/>
      <c r="DFP1" s="25"/>
      <c r="DFQ1" s="13"/>
      <c r="DFR1" s="25"/>
      <c r="DFS1" s="25"/>
      <c r="DFT1" s="25"/>
      <c r="DFU1" s="25"/>
      <c r="DFV1" s="25"/>
      <c r="DFW1" s="25"/>
      <c r="DFX1" s="25"/>
      <c r="DFY1" s="13"/>
      <c r="DFZ1" s="25"/>
      <c r="DGA1" s="25"/>
      <c r="DGB1" s="25"/>
      <c r="DGC1" s="25"/>
      <c r="DGD1" s="25"/>
      <c r="DGE1" s="25"/>
      <c r="DGF1" s="25"/>
      <c r="DGG1" s="13"/>
      <c r="DGH1" s="25"/>
      <c r="DGI1" s="25"/>
      <c r="DGJ1" s="25"/>
      <c r="DGK1" s="25"/>
      <c r="DGL1" s="25"/>
      <c r="DGM1" s="25"/>
      <c r="DGN1" s="25"/>
      <c r="DGO1" s="13"/>
      <c r="DGP1" s="25"/>
      <c r="DGQ1" s="25"/>
      <c r="DGR1" s="25"/>
      <c r="DGS1" s="25"/>
      <c r="DGT1" s="25"/>
      <c r="DGU1" s="25"/>
      <c r="DGV1" s="25"/>
      <c r="DGW1" s="13"/>
      <c r="DGX1" s="25"/>
      <c r="DGY1" s="25"/>
      <c r="DGZ1" s="25"/>
      <c r="DHA1" s="25"/>
      <c r="DHB1" s="25"/>
      <c r="DHC1" s="25"/>
      <c r="DHD1" s="25"/>
      <c r="DHE1" s="13"/>
      <c r="DHF1" s="25"/>
      <c r="DHG1" s="25"/>
      <c r="DHH1" s="25"/>
      <c r="DHI1" s="25"/>
      <c r="DHJ1" s="25"/>
      <c r="DHK1" s="25"/>
      <c r="DHL1" s="25"/>
      <c r="DHM1" s="13"/>
      <c r="DHN1" s="25"/>
      <c r="DHO1" s="25"/>
      <c r="DHP1" s="25"/>
      <c r="DHQ1" s="25"/>
      <c r="DHR1" s="25"/>
      <c r="DHS1" s="25"/>
      <c r="DHT1" s="25"/>
      <c r="DHU1" s="13"/>
      <c r="DHV1" s="25"/>
      <c r="DHW1" s="25"/>
      <c r="DHX1" s="25"/>
      <c r="DHY1" s="25"/>
      <c r="DHZ1" s="25"/>
      <c r="DIA1" s="25"/>
      <c r="DIB1" s="25"/>
      <c r="DIC1" s="13"/>
      <c r="DID1" s="25"/>
      <c r="DIE1" s="25"/>
      <c r="DIF1" s="25"/>
      <c r="DIG1" s="25"/>
      <c r="DIH1" s="25"/>
      <c r="DII1" s="25"/>
      <c r="DIJ1" s="25"/>
      <c r="DIK1" s="13"/>
      <c r="DIL1" s="25"/>
      <c r="DIM1" s="25"/>
      <c r="DIN1" s="25"/>
      <c r="DIO1" s="25"/>
      <c r="DIP1" s="25"/>
      <c r="DIQ1" s="25"/>
      <c r="DIR1" s="25"/>
      <c r="DIS1" s="13"/>
      <c r="DIT1" s="25"/>
      <c r="DIU1" s="25"/>
      <c r="DIV1" s="25"/>
      <c r="DIW1" s="25"/>
      <c r="DIX1" s="25"/>
      <c r="DIY1" s="25"/>
      <c r="DIZ1" s="25"/>
      <c r="DJA1" s="13"/>
      <c r="DJB1" s="25"/>
      <c r="DJC1" s="25"/>
      <c r="DJD1" s="25"/>
      <c r="DJE1" s="25"/>
      <c r="DJF1" s="25"/>
      <c r="DJG1" s="25"/>
      <c r="DJH1" s="25"/>
      <c r="DJI1" s="13"/>
      <c r="DJJ1" s="25"/>
      <c r="DJK1" s="25"/>
      <c r="DJL1" s="25"/>
      <c r="DJM1" s="25"/>
      <c r="DJN1" s="25"/>
      <c r="DJO1" s="25"/>
      <c r="DJP1" s="25"/>
      <c r="DJQ1" s="13"/>
      <c r="DJR1" s="25"/>
      <c r="DJS1" s="25"/>
      <c r="DJT1" s="25"/>
      <c r="DJU1" s="25"/>
      <c r="DJV1" s="25"/>
      <c r="DJW1" s="25"/>
      <c r="DJX1" s="25"/>
      <c r="DJY1" s="13"/>
      <c r="DJZ1" s="25"/>
      <c r="DKA1" s="25"/>
      <c r="DKB1" s="25"/>
      <c r="DKC1" s="25"/>
      <c r="DKD1" s="25"/>
      <c r="DKE1" s="25"/>
      <c r="DKF1" s="25"/>
      <c r="DKG1" s="13"/>
      <c r="DKH1" s="25"/>
      <c r="DKI1" s="25"/>
      <c r="DKJ1" s="25"/>
      <c r="DKK1" s="25"/>
      <c r="DKL1" s="25"/>
      <c r="DKM1" s="25"/>
      <c r="DKN1" s="25"/>
      <c r="DKO1" s="13"/>
      <c r="DKP1" s="25"/>
      <c r="DKQ1" s="25"/>
      <c r="DKR1" s="25"/>
      <c r="DKS1" s="25"/>
      <c r="DKT1" s="25"/>
      <c r="DKU1" s="25"/>
      <c r="DKV1" s="25"/>
      <c r="DKW1" s="13"/>
      <c r="DKX1" s="25"/>
      <c r="DKY1" s="25"/>
      <c r="DKZ1" s="25"/>
      <c r="DLA1" s="25"/>
      <c r="DLB1" s="25"/>
      <c r="DLC1" s="25"/>
      <c r="DLD1" s="25"/>
      <c r="DLE1" s="13"/>
      <c r="DLF1" s="25"/>
      <c r="DLG1" s="25"/>
      <c r="DLH1" s="25"/>
      <c r="DLI1" s="25"/>
      <c r="DLJ1" s="25"/>
      <c r="DLK1" s="25"/>
      <c r="DLL1" s="25"/>
      <c r="DLM1" s="13"/>
      <c r="DLN1" s="25"/>
      <c r="DLO1" s="25"/>
      <c r="DLP1" s="25"/>
      <c r="DLQ1" s="25"/>
      <c r="DLR1" s="25"/>
      <c r="DLS1" s="25"/>
      <c r="DLT1" s="25"/>
      <c r="DLU1" s="13"/>
      <c r="DLV1" s="25"/>
      <c r="DLW1" s="25"/>
      <c r="DLX1" s="25"/>
      <c r="DLY1" s="25"/>
      <c r="DLZ1" s="25"/>
      <c r="DMA1" s="25"/>
      <c r="DMB1" s="25"/>
      <c r="DMC1" s="13"/>
      <c r="DMD1" s="25"/>
      <c r="DME1" s="25"/>
      <c r="DMF1" s="25"/>
      <c r="DMG1" s="25"/>
      <c r="DMH1" s="25"/>
      <c r="DMI1" s="25"/>
      <c r="DMJ1" s="25"/>
      <c r="DMK1" s="13"/>
      <c r="DML1" s="25"/>
      <c r="DMM1" s="25"/>
      <c r="DMN1" s="25"/>
      <c r="DMO1" s="25"/>
      <c r="DMP1" s="25"/>
      <c r="DMQ1" s="25"/>
      <c r="DMR1" s="25"/>
      <c r="DMS1" s="13"/>
      <c r="DMT1" s="25"/>
      <c r="DMU1" s="25"/>
      <c r="DMV1" s="25"/>
      <c r="DMW1" s="25"/>
      <c r="DMX1" s="25"/>
      <c r="DMY1" s="25"/>
      <c r="DMZ1" s="25"/>
      <c r="DNA1" s="13"/>
      <c r="DNB1" s="25"/>
      <c r="DNC1" s="25"/>
      <c r="DND1" s="25"/>
      <c r="DNE1" s="25"/>
      <c r="DNF1" s="25"/>
      <c r="DNG1" s="25"/>
      <c r="DNH1" s="25"/>
      <c r="DNI1" s="13"/>
      <c r="DNJ1" s="25"/>
      <c r="DNK1" s="25"/>
      <c r="DNL1" s="25"/>
      <c r="DNM1" s="25"/>
      <c r="DNN1" s="25"/>
      <c r="DNO1" s="25"/>
      <c r="DNP1" s="25"/>
      <c r="DNQ1" s="13"/>
      <c r="DNR1" s="25"/>
      <c r="DNS1" s="25"/>
      <c r="DNT1" s="25"/>
      <c r="DNU1" s="25"/>
      <c r="DNV1" s="25"/>
      <c r="DNW1" s="25"/>
      <c r="DNX1" s="25"/>
      <c r="DNY1" s="13"/>
      <c r="DNZ1" s="25"/>
      <c r="DOA1" s="25"/>
      <c r="DOB1" s="25"/>
      <c r="DOC1" s="25"/>
      <c r="DOD1" s="25"/>
      <c r="DOE1" s="25"/>
      <c r="DOF1" s="25"/>
      <c r="DOG1" s="13"/>
      <c r="DOH1" s="25"/>
      <c r="DOI1" s="25"/>
      <c r="DOJ1" s="25"/>
      <c r="DOK1" s="25"/>
      <c r="DOL1" s="25"/>
      <c r="DOM1" s="25"/>
      <c r="DON1" s="25"/>
      <c r="DOO1" s="13"/>
      <c r="DOP1" s="25"/>
      <c r="DOQ1" s="25"/>
      <c r="DOR1" s="25"/>
      <c r="DOS1" s="25"/>
      <c r="DOT1" s="25"/>
      <c r="DOU1" s="25"/>
      <c r="DOV1" s="25"/>
      <c r="DOW1" s="13"/>
      <c r="DOX1" s="25"/>
      <c r="DOY1" s="25"/>
      <c r="DOZ1" s="25"/>
      <c r="DPA1" s="25"/>
      <c r="DPB1" s="25"/>
      <c r="DPC1" s="25"/>
      <c r="DPD1" s="25"/>
      <c r="DPE1" s="13"/>
      <c r="DPF1" s="25"/>
      <c r="DPG1" s="25"/>
      <c r="DPH1" s="25"/>
      <c r="DPI1" s="25"/>
      <c r="DPJ1" s="25"/>
      <c r="DPK1" s="25"/>
      <c r="DPL1" s="25"/>
      <c r="DPM1" s="13"/>
      <c r="DPN1" s="25"/>
      <c r="DPO1" s="25"/>
      <c r="DPP1" s="25"/>
      <c r="DPQ1" s="25"/>
      <c r="DPR1" s="25"/>
      <c r="DPS1" s="25"/>
      <c r="DPT1" s="25"/>
      <c r="DPU1" s="13"/>
      <c r="DPV1" s="25"/>
      <c r="DPW1" s="25"/>
      <c r="DPX1" s="25"/>
      <c r="DPY1" s="25"/>
      <c r="DPZ1" s="25"/>
      <c r="DQA1" s="25"/>
      <c r="DQB1" s="25"/>
      <c r="DQC1" s="13"/>
      <c r="DQD1" s="25"/>
      <c r="DQE1" s="25"/>
      <c r="DQF1" s="25"/>
      <c r="DQG1" s="25"/>
      <c r="DQH1" s="25"/>
      <c r="DQI1" s="25"/>
      <c r="DQJ1" s="25"/>
      <c r="DQK1" s="13"/>
      <c r="DQL1" s="25"/>
      <c r="DQM1" s="25"/>
      <c r="DQN1" s="25"/>
      <c r="DQO1" s="25"/>
      <c r="DQP1" s="25"/>
      <c r="DQQ1" s="25"/>
      <c r="DQR1" s="25"/>
      <c r="DQS1" s="13"/>
      <c r="DQT1" s="25"/>
      <c r="DQU1" s="25"/>
      <c r="DQV1" s="25"/>
      <c r="DQW1" s="25"/>
      <c r="DQX1" s="25"/>
      <c r="DQY1" s="25"/>
      <c r="DQZ1" s="25"/>
      <c r="DRA1" s="13"/>
      <c r="DRB1" s="25"/>
      <c r="DRC1" s="25"/>
      <c r="DRD1" s="25"/>
      <c r="DRE1" s="25"/>
      <c r="DRF1" s="25"/>
      <c r="DRG1" s="25"/>
      <c r="DRH1" s="25"/>
      <c r="DRI1" s="13"/>
      <c r="DRJ1" s="25"/>
      <c r="DRK1" s="25"/>
      <c r="DRL1" s="25"/>
      <c r="DRM1" s="25"/>
      <c r="DRN1" s="25"/>
      <c r="DRO1" s="25"/>
      <c r="DRP1" s="25"/>
      <c r="DRQ1" s="13"/>
      <c r="DRR1" s="25"/>
      <c r="DRS1" s="25"/>
      <c r="DRT1" s="25"/>
      <c r="DRU1" s="25"/>
      <c r="DRV1" s="25"/>
      <c r="DRW1" s="25"/>
      <c r="DRX1" s="25"/>
      <c r="DRY1" s="13"/>
      <c r="DRZ1" s="25"/>
      <c r="DSA1" s="25"/>
      <c r="DSB1" s="25"/>
      <c r="DSC1" s="25"/>
      <c r="DSD1" s="25"/>
      <c r="DSE1" s="25"/>
      <c r="DSF1" s="25"/>
      <c r="DSG1" s="13"/>
      <c r="DSH1" s="25"/>
      <c r="DSI1" s="25"/>
      <c r="DSJ1" s="25"/>
      <c r="DSK1" s="25"/>
      <c r="DSL1" s="25"/>
      <c r="DSM1" s="25"/>
      <c r="DSN1" s="25"/>
      <c r="DSO1" s="13"/>
      <c r="DSP1" s="25"/>
      <c r="DSQ1" s="25"/>
      <c r="DSR1" s="25"/>
      <c r="DSS1" s="25"/>
      <c r="DST1" s="25"/>
      <c r="DSU1" s="25"/>
      <c r="DSV1" s="25"/>
      <c r="DSW1" s="13"/>
      <c r="DSX1" s="25"/>
      <c r="DSY1" s="25"/>
      <c r="DSZ1" s="25"/>
      <c r="DTA1" s="25"/>
      <c r="DTB1" s="25"/>
      <c r="DTC1" s="25"/>
      <c r="DTD1" s="25"/>
      <c r="DTE1" s="13"/>
      <c r="DTF1" s="25"/>
      <c r="DTG1" s="25"/>
      <c r="DTH1" s="25"/>
      <c r="DTI1" s="25"/>
      <c r="DTJ1" s="25"/>
      <c r="DTK1" s="25"/>
      <c r="DTL1" s="25"/>
      <c r="DTM1" s="13"/>
      <c r="DTN1" s="25"/>
      <c r="DTO1" s="25"/>
      <c r="DTP1" s="25"/>
      <c r="DTQ1" s="25"/>
      <c r="DTR1" s="25"/>
      <c r="DTS1" s="25"/>
      <c r="DTT1" s="25"/>
      <c r="DTU1" s="13"/>
      <c r="DTV1" s="25"/>
      <c r="DTW1" s="25"/>
      <c r="DTX1" s="25"/>
      <c r="DTY1" s="25"/>
      <c r="DTZ1" s="25"/>
      <c r="DUA1" s="25"/>
      <c r="DUB1" s="25"/>
      <c r="DUC1" s="13"/>
      <c r="DUD1" s="25"/>
      <c r="DUE1" s="25"/>
      <c r="DUF1" s="25"/>
      <c r="DUG1" s="25"/>
      <c r="DUH1" s="25"/>
      <c r="DUI1" s="25"/>
      <c r="DUJ1" s="25"/>
      <c r="DUK1" s="13"/>
      <c r="DUL1" s="25"/>
      <c r="DUM1" s="25"/>
      <c r="DUN1" s="25"/>
      <c r="DUO1" s="25"/>
      <c r="DUP1" s="25"/>
      <c r="DUQ1" s="25"/>
      <c r="DUR1" s="25"/>
      <c r="DUS1" s="13"/>
      <c r="DUT1" s="25"/>
      <c r="DUU1" s="25"/>
      <c r="DUV1" s="25"/>
      <c r="DUW1" s="25"/>
      <c r="DUX1" s="25"/>
      <c r="DUY1" s="25"/>
      <c r="DUZ1" s="25"/>
      <c r="DVA1" s="13"/>
      <c r="DVB1" s="25"/>
      <c r="DVC1" s="25"/>
      <c r="DVD1" s="25"/>
      <c r="DVE1" s="25"/>
      <c r="DVF1" s="25"/>
      <c r="DVG1" s="25"/>
      <c r="DVH1" s="25"/>
      <c r="DVI1" s="13"/>
      <c r="DVJ1" s="25"/>
      <c r="DVK1" s="25"/>
      <c r="DVL1" s="25"/>
      <c r="DVM1" s="25"/>
      <c r="DVN1" s="25"/>
      <c r="DVO1" s="25"/>
      <c r="DVP1" s="25"/>
      <c r="DVQ1" s="13"/>
      <c r="DVR1" s="25"/>
      <c r="DVS1" s="25"/>
      <c r="DVT1" s="25"/>
      <c r="DVU1" s="25"/>
      <c r="DVV1" s="25"/>
      <c r="DVW1" s="25"/>
      <c r="DVX1" s="25"/>
      <c r="DVY1" s="13"/>
      <c r="DVZ1" s="25"/>
      <c r="DWA1" s="25"/>
      <c r="DWB1" s="25"/>
      <c r="DWC1" s="25"/>
      <c r="DWD1" s="25"/>
      <c r="DWE1" s="25"/>
      <c r="DWF1" s="25"/>
      <c r="DWG1" s="13"/>
      <c r="DWH1" s="25"/>
      <c r="DWI1" s="25"/>
      <c r="DWJ1" s="25"/>
      <c r="DWK1" s="25"/>
      <c r="DWL1" s="25"/>
      <c r="DWM1" s="25"/>
      <c r="DWN1" s="25"/>
      <c r="DWO1" s="13"/>
      <c r="DWP1" s="25"/>
      <c r="DWQ1" s="25"/>
      <c r="DWR1" s="25"/>
      <c r="DWS1" s="25"/>
      <c r="DWT1" s="25"/>
      <c r="DWU1" s="25"/>
      <c r="DWV1" s="25"/>
      <c r="DWW1" s="13"/>
      <c r="DWX1" s="25"/>
      <c r="DWY1" s="25"/>
      <c r="DWZ1" s="25"/>
      <c r="DXA1" s="25"/>
      <c r="DXB1" s="25"/>
      <c r="DXC1" s="25"/>
      <c r="DXD1" s="25"/>
      <c r="DXE1" s="13"/>
      <c r="DXF1" s="25"/>
      <c r="DXG1" s="25"/>
      <c r="DXH1" s="25"/>
      <c r="DXI1" s="25"/>
      <c r="DXJ1" s="25"/>
      <c r="DXK1" s="25"/>
      <c r="DXL1" s="25"/>
      <c r="DXM1" s="13"/>
      <c r="DXN1" s="25"/>
      <c r="DXO1" s="25"/>
      <c r="DXP1" s="25"/>
      <c r="DXQ1" s="25"/>
      <c r="DXR1" s="25"/>
      <c r="DXS1" s="25"/>
      <c r="DXT1" s="25"/>
      <c r="DXU1" s="13"/>
      <c r="DXV1" s="25"/>
      <c r="DXW1" s="25"/>
      <c r="DXX1" s="25"/>
      <c r="DXY1" s="25"/>
      <c r="DXZ1" s="25"/>
      <c r="DYA1" s="25"/>
      <c r="DYB1" s="25"/>
      <c r="DYC1" s="13"/>
      <c r="DYD1" s="25"/>
      <c r="DYE1" s="25"/>
      <c r="DYF1" s="25"/>
      <c r="DYG1" s="25"/>
      <c r="DYH1" s="25"/>
      <c r="DYI1" s="25"/>
      <c r="DYJ1" s="25"/>
      <c r="DYK1" s="13"/>
      <c r="DYL1" s="25"/>
      <c r="DYM1" s="25"/>
      <c r="DYN1" s="25"/>
      <c r="DYO1" s="25"/>
      <c r="DYP1" s="25"/>
      <c r="DYQ1" s="25"/>
      <c r="DYR1" s="25"/>
      <c r="DYS1" s="13"/>
      <c r="DYT1" s="25"/>
      <c r="DYU1" s="25"/>
      <c r="DYV1" s="25"/>
      <c r="DYW1" s="25"/>
      <c r="DYX1" s="25"/>
      <c r="DYY1" s="25"/>
      <c r="DYZ1" s="25"/>
      <c r="DZA1" s="13"/>
      <c r="DZB1" s="25"/>
      <c r="DZC1" s="25"/>
      <c r="DZD1" s="25"/>
      <c r="DZE1" s="25"/>
      <c r="DZF1" s="25"/>
      <c r="DZG1" s="25"/>
      <c r="DZH1" s="25"/>
      <c r="DZI1" s="13"/>
      <c r="DZJ1" s="25"/>
      <c r="DZK1" s="25"/>
      <c r="DZL1" s="25"/>
      <c r="DZM1" s="25"/>
      <c r="DZN1" s="25"/>
      <c r="DZO1" s="25"/>
      <c r="DZP1" s="25"/>
      <c r="DZQ1" s="13"/>
      <c r="DZR1" s="25"/>
      <c r="DZS1" s="25"/>
      <c r="DZT1" s="25"/>
      <c r="DZU1" s="25"/>
      <c r="DZV1" s="25"/>
      <c r="DZW1" s="25"/>
      <c r="DZX1" s="25"/>
      <c r="DZY1" s="13"/>
      <c r="DZZ1" s="25"/>
      <c r="EAA1" s="25"/>
      <c r="EAB1" s="25"/>
      <c r="EAC1" s="25"/>
      <c r="EAD1" s="25"/>
      <c r="EAE1" s="25"/>
      <c r="EAF1" s="25"/>
      <c r="EAG1" s="13"/>
      <c r="EAH1" s="25"/>
      <c r="EAI1" s="25"/>
      <c r="EAJ1" s="25"/>
      <c r="EAK1" s="25"/>
      <c r="EAL1" s="25"/>
      <c r="EAM1" s="25"/>
      <c r="EAN1" s="25"/>
      <c r="EAO1" s="13"/>
      <c r="EAP1" s="25"/>
      <c r="EAQ1" s="25"/>
      <c r="EAR1" s="25"/>
      <c r="EAS1" s="25"/>
      <c r="EAT1" s="25"/>
      <c r="EAU1" s="25"/>
      <c r="EAV1" s="25"/>
      <c r="EAW1" s="13"/>
      <c r="EAX1" s="25"/>
      <c r="EAY1" s="25"/>
      <c r="EAZ1" s="25"/>
      <c r="EBA1" s="25"/>
      <c r="EBB1" s="25"/>
      <c r="EBC1" s="25"/>
      <c r="EBD1" s="25"/>
      <c r="EBE1" s="13"/>
      <c r="EBF1" s="25"/>
      <c r="EBG1" s="25"/>
      <c r="EBH1" s="25"/>
      <c r="EBI1" s="25"/>
      <c r="EBJ1" s="25"/>
      <c r="EBK1" s="25"/>
      <c r="EBL1" s="25"/>
      <c r="EBM1" s="13"/>
      <c r="EBN1" s="25"/>
      <c r="EBO1" s="25"/>
      <c r="EBP1" s="25"/>
      <c r="EBQ1" s="25"/>
      <c r="EBR1" s="25"/>
      <c r="EBS1" s="25"/>
      <c r="EBT1" s="25"/>
      <c r="EBU1" s="13"/>
      <c r="EBV1" s="25"/>
      <c r="EBW1" s="25"/>
      <c r="EBX1" s="25"/>
      <c r="EBY1" s="25"/>
      <c r="EBZ1" s="25"/>
      <c r="ECA1" s="25"/>
      <c r="ECB1" s="25"/>
      <c r="ECC1" s="13"/>
      <c r="ECD1" s="25"/>
      <c r="ECE1" s="25"/>
      <c r="ECF1" s="25"/>
      <c r="ECG1" s="25"/>
      <c r="ECH1" s="25"/>
      <c r="ECI1" s="25"/>
      <c r="ECJ1" s="25"/>
      <c r="ECK1" s="13"/>
      <c r="ECL1" s="25"/>
      <c r="ECM1" s="25"/>
      <c r="ECN1" s="25"/>
      <c r="ECO1" s="25"/>
      <c r="ECP1" s="25"/>
      <c r="ECQ1" s="25"/>
      <c r="ECR1" s="25"/>
      <c r="ECS1" s="13"/>
      <c r="ECT1" s="25"/>
      <c r="ECU1" s="25"/>
      <c r="ECV1" s="25"/>
      <c r="ECW1" s="25"/>
      <c r="ECX1" s="25"/>
      <c r="ECY1" s="25"/>
      <c r="ECZ1" s="25"/>
      <c r="EDA1" s="13"/>
      <c r="EDB1" s="25"/>
      <c r="EDC1" s="25"/>
      <c r="EDD1" s="25"/>
      <c r="EDE1" s="25"/>
      <c r="EDF1" s="25"/>
      <c r="EDG1" s="25"/>
      <c r="EDH1" s="25"/>
      <c r="EDI1" s="13"/>
      <c r="EDJ1" s="25"/>
      <c r="EDK1" s="25"/>
      <c r="EDL1" s="25"/>
      <c r="EDM1" s="25"/>
      <c r="EDN1" s="25"/>
      <c r="EDO1" s="25"/>
      <c r="EDP1" s="25"/>
      <c r="EDQ1" s="13"/>
      <c r="EDR1" s="25"/>
      <c r="EDS1" s="25"/>
      <c r="EDT1" s="25"/>
      <c r="EDU1" s="25"/>
      <c r="EDV1" s="25"/>
      <c r="EDW1" s="25"/>
      <c r="EDX1" s="25"/>
      <c r="EDY1" s="13"/>
      <c r="EDZ1" s="25"/>
      <c r="EEA1" s="25"/>
      <c r="EEB1" s="25"/>
      <c r="EEC1" s="25"/>
      <c r="EED1" s="25"/>
      <c r="EEE1" s="25"/>
      <c r="EEF1" s="25"/>
      <c r="EEG1" s="13"/>
      <c r="EEH1" s="25"/>
      <c r="EEI1" s="25"/>
      <c r="EEJ1" s="25"/>
      <c r="EEK1" s="25"/>
      <c r="EEL1" s="25"/>
      <c r="EEM1" s="25"/>
      <c r="EEN1" s="25"/>
      <c r="EEO1" s="13"/>
      <c r="EEP1" s="25"/>
      <c r="EEQ1" s="25"/>
      <c r="EER1" s="25"/>
      <c r="EES1" s="25"/>
      <c r="EET1" s="25"/>
      <c r="EEU1" s="25"/>
      <c r="EEV1" s="25"/>
      <c r="EEW1" s="13"/>
      <c r="EEX1" s="25"/>
      <c r="EEY1" s="25"/>
      <c r="EEZ1" s="25"/>
      <c r="EFA1" s="25"/>
      <c r="EFB1" s="25"/>
      <c r="EFC1" s="25"/>
      <c r="EFD1" s="25"/>
      <c r="EFE1" s="13"/>
      <c r="EFF1" s="25"/>
      <c r="EFG1" s="25"/>
      <c r="EFH1" s="25"/>
      <c r="EFI1" s="25"/>
      <c r="EFJ1" s="25"/>
      <c r="EFK1" s="25"/>
      <c r="EFL1" s="25"/>
      <c r="EFM1" s="13"/>
      <c r="EFN1" s="25"/>
      <c r="EFO1" s="25"/>
      <c r="EFP1" s="25"/>
      <c r="EFQ1" s="25"/>
      <c r="EFR1" s="25"/>
      <c r="EFS1" s="25"/>
      <c r="EFT1" s="25"/>
      <c r="EFU1" s="13"/>
      <c r="EFV1" s="25"/>
      <c r="EFW1" s="25"/>
      <c r="EFX1" s="25"/>
      <c r="EFY1" s="25"/>
      <c r="EFZ1" s="25"/>
      <c r="EGA1" s="25"/>
      <c r="EGB1" s="25"/>
      <c r="EGC1" s="13"/>
      <c r="EGD1" s="25"/>
      <c r="EGE1" s="25"/>
      <c r="EGF1" s="25"/>
      <c r="EGG1" s="25"/>
      <c r="EGH1" s="25"/>
      <c r="EGI1" s="25"/>
      <c r="EGJ1" s="25"/>
      <c r="EGK1" s="13"/>
      <c r="EGL1" s="25"/>
      <c r="EGM1" s="25"/>
      <c r="EGN1" s="25"/>
      <c r="EGO1" s="25"/>
      <c r="EGP1" s="25"/>
      <c r="EGQ1" s="25"/>
      <c r="EGR1" s="25"/>
      <c r="EGS1" s="13"/>
      <c r="EGT1" s="25"/>
      <c r="EGU1" s="25"/>
      <c r="EGV1" s="25"/>
      <c r="EGW1" s="25"/>
      <c r="EGX1" s="25"/>
      <c r="EGY1" s="25"/>
      <c r="EGZ1" s="25"/>
      <c r="EHA1" s="13"/>
      <c r="EHB1" s="25"/>
      <c r="EHC1" s="25"/>
      <c r="EHD1" s="25"/>
      <c r="EHE1" s="25"/>
      <c r="EHF1" s="25"/>
      <c r="EHG1" s="25"/>
      <c r="EHH1" s="25"/>
      <c r="EHI1" s="13"/>
      <c r="EHJ1" s="25"/>
      <c r="EHK1" s="25"/>
      <c r="EHL1" s="25"/>
      <c r="EHM1" s="25"/>
      <c r="EHN1" s="25"/>
      <c r="EHO1" s="25"/>
      <c r="EHP1" s="25"/>
      <c r="EHQ1" s="13"/>
      <c r="EHR1" s="25"/>
      <c r="EHS1" s="25"/>
      <c r="EHT1" s="25"/>
      <c r="EHU1" s="25"/>
      <c r="EHV1" s="25"/>
      <c r="EHW1" s="25"/>
      <c r="EHX1" s="25"/>
      <c r="EHY1" s="13"/>
      <c r="EHZ1" s="25"/>
      <c r="EIA1" s="25"/>
      <c r="EIB1" s="25"/>
      <c r="EIC1" s="25"/>
      <c r="EID1" s="25"/>
      <c r="EIE1" s="25"/>
      <c r="EIF1" s="25"/>
      <c r="EIG1" s="13"/>
      <c r="EIH1" s="25"/>
      <c r="EII1" s="25"/>
      <c r="EIJ1" s="25"/>
      <c r="EIK1" s="25"/>
      <c r="EIL1" s="25"/>
      <c r="EIM1" s="25"/>
      <c r="EIN1" s="25"/>
      <c r="EIO1" s="13"/>
      <c r="EIP1" s="25"/>
      <c r="EIQ1" s="25"/>
      <c r="EIR1" s="25"/>
      <c r="EIS1" s="25"/>
      <c r="EIT1" s="25"/>
      <c r="EIU1" s="25"/>
      <c r="EIV1" s="25"/>
      <c r="EIW1" s="13"/>
      <c r="EIX1" s="25"/>
      <c r="EIY1" s="25"/>
      <c r="EIZ1" s="25"/>
      <c r="EJA1" s="25"/>
      <c r="EJB1" s="25"/>
      <c r="EJC1" s="25"/>
      <c r="EJD1" s="25"/>
      <c r="EJE1" s="13"/>
      <c r="EJF1" s="25"/>
      <c r="EJG1" s="25"/>
      <c r="EJH1" s="25"/>
      <c r="EJI1" s="25"/>
      <c r="EJJ1" s="25"/>
      <c r="EJK1" s="25"/>
      <c r="EJL1" s="25"/>
      <c r="EJM1" s="13"/>
      <c r="EJN1" s="25"/>
      <c r="EJO1" s="25"/>
      <c r="EJP1" s="25"/>
      <c r="EJQ1" s="25"/>
      <c r="EJR1" s="25"/>
      <c r="EJS1" s="25"/>
      <c r="EJT1" s="25"/>
      <c r="EJU1" s="13"/>
      <c r="EJV1" s="25"/>
      <c r="EJW1" s="25"/>
      <c r="EJX1" s="25"/>
      <c r="EJY1" s="25"/>
      <c r="EJZ1" s="25"/>
      <c r="EKA1" s="25"/>
      <c r="EKB1" s="25"/>
      <c r="EKC1" s="13"/>
      <c r="EKD1" s="25"/>
      <c r="EKE1" s="25"/>
      <c r="EKF1" s="25"/>
      <c r="EKG1" s="25"/>
      <c r="EKH1" s="25"/>
      <c r="EKI1" s="25"/>
      <c r="EKJ1" s="25"/>
      <c r="EKK1" s="13"/>
      <c r="EKL1" s="25"/>
      <c r="EKM1" s="25"/>
      <c r="EKN1" s="25"/>
      <c r="EKO1" s="25"/>
      <c r="EKP1" s="25"/>
      <c r="EKQ1" s="25"/>
      <c r="EKR1" s="25"/>
      <c r="EKS1" s="13"/>
      <c r="EKT1" s="25"/>
      <c r="EKU1" s="25"/>
      <c r="EKV1" s="25"/>
      <c r="EKW1" s="25"/>
      <c r="EKX1" s="25"/>
      <c r="EKY1" s="25"/>
      <c r="EKZ1" s="25"/>
      <c r="ELA1" s="13"/>
      <c r="ELB1" s="25"/>
      <c r="ELC1" s="25"/>
      <c r="ELD1" s="25"/>
      <c r="ELE1" s="25"/>
      <c r="ELF1" s="25"/>
      <c r="ELG1" s="25"/>
      <c r="ELH1" s="25"/>
      <c r="ELI1" s="13"/>
      <c r="ELJ1" s="25"/>
      <c r="ELK1" s="25"/>
      <c r="ELL1" s="25"/>
      <c r="ELM1" s="25"/>
      <c r="ELN1" s="25"/>
      <c r="ELO1" s="25"/>
      <c r="ELP1" s="25"/>
      <c r="ELQ1" s="13"/>
      <c r="ELR1" s="25"/>
      <c r="ELS1" s="25"/>
      <c r="ELT1" s="25"/>
      <c r="ELU1" s="25"/>
      <c r="ELV1" s="25"/>
      <c r="ELW1" s="25"/>
      <c r="ELX1" s="25"/>
      <c r="ELY1" s="13"/>
      <c r="ELZ1" s="25"/>
      <c r="EMA1" s="25"/>
      <c r="EMB1" s="25"/>
      <c r="EMC1" s="25"/>
      <c r="EMD1" s="25"/>
      <c r="EME1" s="25"/>
      <c r="EMF1" s="25"/>
      <c r="EMG1" s="13"/>
      <c r="EMH1" s="25"/>
      <c r="EMI1" s="25"/>
      <c r="EMJ1" s="25"/>
      <c r="EMK1" s="25"/>
      <c r="EML1" s="25"/>
      <c r="EMM1" s="25"/>
      <c r="EMN1" s="25"/>
      <c r="EMO1" s="13"/>
      <c r="EMP1" s="25"/>
      <c r="EMQ1" s="25"/>
      <c r="EMR1" s="25"/>
      <c r="EMS1" s="25"/>
      <c r="EMT1" s="25"/>
      <c r="EMU1" s="25"/>
      <c r="EMV1" s="25"/>
      <c r="EMW1" s="13"/>
      <c r="EMX1" s="25"/>
      <c r="EMY1" s="25"/>
      <c r="EMZ1" s="25"/>
      <c r="ENA1" s="25"/>
      <c r="ENB1" s="25"/>
      <c r="ENC1" s="25"/>
      <c r="END1" s="25"/>
      <c r="ENE1" s="13"/>
      <c r="ENF1" s="25"/>
      <c r="ENG1" s="25"/>
      <c r="ENH1" s="25"/>
      <c r="ENI1" s="25"/>
      <c r="ENJ1" s="25"/>
      <c r="ENK1" s="25"/>
      <c r="ENL1" s="25"/>
      <c r="ENM1" s="13"/>
      <c r="ENN1" s="25"/>
      <c r="ENO1" s="25"/>
      <c r="ENP1" s="25"/>
      <c r="ENQ1" s="25"/>
      <c r="ENR1" s="25"/>
      <c r="ENS1" s="25"/>
      <c r="ENT1" s="25"/>
      <c r="ENU1" s="13"/>
      <c r="ENV1" s="25"/>
      <c r="ENW1" s="25"/>
      <c r="ENX1" s="25"/>
      <c r="ENY1" s="25"/>
      <c r="ENZ1" s="25"/>
      <c r="EOA1" s="25"/>
      <c r="EOB1" s="25"/>
      <c r="EOC1" s="13"/>
      <c r="EOD1" s="25"/>
      <c r="EOE1" s="25"/>
      <c r="EOF1" s="25"/>
      <c r="EOG1" s="25"/>
      <c r="EOH1" s="25"/>
      <c r="EOI1" s="25"/>
      <c r="EOJ1" s="25"/>
      <c r="EOK1" s="13"/>
      <c r="EOL1" s="25"/>
      <c r="EOM1" s="25"/>
      <c r="EON1" s="25"/>
      <c r="EOO1" s="25"/>
      <c r="EOP1" s="25"/>
      <c r="EOQ1" s="25"/>
      <c r="EOR1" s="25"/>
      <c r="EOS1" s="13"/>
      <c r="EOT1" s="25"/>
      <c r="EOU1" s="25"/>
      <c r="EOV1" s="25"/>
      <c r="EOW1" s="25"/>
      <c r="EOX1" s="25"/>
      <c r="EOY1" s="25"/>
      <c r="EOZ1" s="25"/>
      <c r="EPA1" s="13"/>
      <c r="EPB1" s="25"/>
      <c r="EPC1" s="25"/>
      <c r="EPD1" s="25"/>
      <c r="EPE1" s="25"/>
      <c r="EPF1" s="25"/>
      <c r="EPG1" s="25"/>
      <c r="EPH1" s="25"/>
      <c r="EPI1" s="13"/>
      <c r="EPJ1" s="25"/>
      <c r="EPK1" s="25"/>
      <c r="EPL1" s="25"/>
      <c r="EPM1" s="25"/>
      <c r="EPN1" s="25"/>
      <c r="EPO1" s="25"/>
      <c r="EPP1" s="25"/>
      <c r="EPQ1" s="13"/>
      <c r="EPR1" s="25"/>
      <c r="EPS1" s="25"/>
      <c r="EPT1" s="25"/>
      <c r="EPU1" s="25"/>
      <c r="EPV1" s="25"/>
      <c r="EPW1" s="25"/>
      <c r="EPX1" s="25"/>
      <c r="EPY1" s="13"/>
      <c r="EPZ1" s="25"/>
      <c r="EQA1" s="25"/>
      <c r="EQB1" s="25"/>
      <c r="EQC1" s="25"/>
      <c r="EQD1" s="25"/>
      <c r="EQE1" s="25"/>
      <c r="EQF1" s="25"/>
      <c r="EQG1" s="13"/>
      <c r="EQH1" s="25"/>
      <c r="EQI1" s="25"/>
      <c r="EQJ1" s="25"/>
      <c r="EQK1" s="25"/>
      <c r="EQL1" s="25"/>
      <c r="EQM1" s="25"/>
      <c r="EQN1" s="25"/>
      <c r="EQO1" s="13"/>
      <c r="EQP1" s="25"/>
      <c r="EQQ1" s="25"/>
      <c r="EQR1" s="25"/>
      <c r="EQS1" s="25"/>
      <c r="EQT1" s="25"/>
      <c r="EQU1" s="25"/>
      <c r="EQV1" s="25"/>
      <c r="EQW1" s="13"/>
      <c r="EQX1" s="25"/>
      <c r="EQY1" s="25"/>
      <c r="EQZ1" s="25"/>
      <c r="ERA1" s="25"/>
      <c r="ERB1" s="25"/>
      <c r="ERC1" s="25"/>
      <c r="ERD1" s="25"/>
      <c r="ERE1" s="13"/>
      <c r="ERF1" s="25"/>
      <c r="ERG1" s="25"/>
      <c r="ERH1" s="25"/>
      <c r="ERI1" s="25"/>
      <c r="ERJ1" s="25"/>
      <c r="ERK1" s="25"/>
      <c r="ERL1" s="25"/>
      <c r="ERM1" s="13"/>
      <c r="ERN1" s="25"/>
      <c r="ERO1" s="25"/>
      <c r="ERP1" s="25"/>
      <c r="ERQ1" s="25"/>
      <c r="ERR1" s="25"/>
      <c r="ERS1" s="25"/>
      <c r="ERT1" s="25"/>
      <c r="ERU1" s="13"/>
      <c r="ERV1" s="25"/>
      <c r="ERW1" s="25"/>
      <c r="ERX1" s="25"/>
      <c r="ERY1" s="25"/>
      <c r="ERZ1" s="25"/>
      <c r="ESA1" s="25"/>
      <c r="ESB1" s="25"/>
      <c r="ESC1" s="13"/>
      <c r="ESD1" s="25"/>
      <c r="ESE1" s="25"/>
      <c r="ESF1" s="25"/>
      <c r="ESG1" s="25"/>
      <c r="ESH1" s="25"/>
      <c r="ESI1" s="25"/>
      <c r="ESJ1" s="25"/>
      <c r="ESK1" s="13"/>
      <c r="ESL1" s="25"/>
      <c r="ESM1" s="25"/>
      <c r="ESN1" s="25"/>
      <c r="ESO1" s="25"/>
      <c r="ESP1" s="25"/>
      <c r="ESQ1" s="25"/>
      <c r="ESR1" s="25"/>
      <c r="ESS1" s="13"/>
      <c r="EST1" s="25"/>
      <c r="ESU1" s="25"/>
      <c r="ESV1" s="25"/>
      <c r="ESW1" s="25"/>
      <c r="ESX1" s="25"/>
      <c r="ESY1" s="25"/>
      <c r="ESZ1" s="25"/>
      <c r="ETA1" s="13"/>
      <c r="ETB1" s="25"/>
      <c r="ETC1" s="25"/>
      <c r="ETD1" s="25"/>
      <c r="ETE1" s="25"/>
      <c r="ETF1" s="25"/>
      <c r="ETG1" s="25"/>
      <c r="ETH1" s="25"/>
      <c r="ETI1" s="13"/>
      <c r="ETJ1" s="25"/>
      <c r="ETK1" s="25"/>
      <c r="ETL1" s="25"/>
      <c r="ETM1" s="25"/>
      <c r="ETN1" s="25"/>
      <c r="ETO1" s="25"/>
      <c r="ETP1" s="25"/>
      <c r="ETQ1" s="13"/>
      <c r="ETR1" s="25"/>
      <c r="ETS1" s="25"/>
      <c r="ETT1" s="25"/>
      <c r="ETU1" s="25"/>
      <c r="ETV1" s="25"/>
      <c r="ETW1" s="25"/>
      <c r="ETX1" s="25"/>
      <c r="ETY1" s="13"/>
      <c r="ETZ1" s="25"/>
      <c r="EUA1" s="25"/>
      <c r="EUB1" s="25"/>
      <c r="EUC1" s="25"/>
      <c r="EUD1" s="25"/>
      <c r="EUE1" s="25"/>
      <c r="EUF1" s="25"/>
      <c r="EUG1" s="13"/>
      <c r="EUH1" s="25"/>
      <c r="EUI1" s="25"/>
      <c r="EUJ1" s="25"/>
      <c r="EUK1" s="25"/>
      <c r="EUL1" s="25"/>
      <c r="EUM1" s="25"/>
      <c r="EUN1" s="25"/>
      <c r="EUO1" s="13"/>
      <c r="EUP1" s="25"/>
      <c r="EUQ1" s="25"/>
      <c r="EUR1" s="25"/>
      <c r="EUS1" s="25"/>
      <c r="EUT1" s="25"/>
      <c r="EUU1" s="25"/>
      <c r="EUV1" s="25"/>
      <c r="EUW1" s="13"/>
      <c r="EUX1" s="25"/>
      <c r="EUY1" s="25"/>
      <c r="EUZ1" s="25"/>
      <c r="EVA1" s="25"/>
      <c r="EVB1" s="25"/>
      <c r="EVC1" s="25"/>
      <c r="EVD1" s="25"/>
      <c r="EVE1" s="13"/>
      <c r="EVF1" s="25"/>
      <c r="EVG1" s="25"/>
      <c r="EVH1" s="25"/>
      <c r="EVI1" s="25"/>
      <c r="EVJ1" s="25"/>
      <c r="EVK1" s="25"/>
      <c r="EVL1" s="25"/>
      <c r="EVM1" s="13"/>
      <c r="EVN1" s="25"/>
      <c r="EVO1" s="25"/>
      <c r="EVP1" s="25"/>
      <c r="EVQ1" s="25"/>
      <c r="EVR1" s="25"/>
      <c r="EVS1" s="25"/>
      <c r="EVT1" s="25"/>
      <c r="EVU1" s="13"/>
      <c r="EVV1" s="25"/>
      <c r="EVW1" s="25"/>
      <c r="EVX1" s="25"/>
      <c r="EVY1" s="25"/>
      <c r="EVZ1" s="25"/>
      <c r="EWA1" s="25"/>
      <c r="EWB1" s="25"/>
      <c r="EWC1" s="13"/>
      <c r="EWD1" s="25"/>
      <c r="EWE1" s="25"/>
      <c r="EWF1" s="25"/>
      <c r="EWG1" s="25"/>
      <c r="EWH1" s="25"/>
      <c r="EWI1" s="25"/>
      <c r="EWJ1" s="25"/>
      <c r="EWK1" s="13"/>
      <c r="EWL1" s="25"/>
      <c r="EWM1" s="25"/>
      <c r="EWN1" s="25"/>
      <c r="EWO1" s="25"/>
      <c r="EWP1" s="25"/>
      <c r="EWQ1" s="25"/>
      <c r="EWR1" s="25"/>
      <c r="EWS1" s="13"/>
      <c r="EWT1" s="25"/>
      <c r="EWU1" s="25"/>
      <c r="EWV1" s="25"/>
      <c r="EWW1" s="25"/>
      <c r="EWX1" s="25"/>
      <c r="EWY1" s="25"/>
      <c r="EWZ1" s="25"/>
      <c r="EXA1" s="13"/>
      <c r="EXB1" s="25"/>
      <c r="EXC1" s="25"/>
      <c r="EXD1" s="25"/>
      <c r="EXE1" s="25"/>
      <c r="EXF1" s="25"/>
      <c r="EXG1" s="25"/>
      <c r="EXH1" s="25"/>
      <c r="EXI1" s="13"/>
      <c r="EXJ1" s="25"/>
      <c r="EXK1" s="25"/>
      <c r="EXL1" s="25"/>
      <c r="EXM1" s="25"/>
      <c r="EXN1" s="25"/>
      <c r="EXO1" s="25"/>
      <c r="EXP1" s="25"/>
      <c r="EXQ1" s="13"/>
      <c r="EXR1" s="25"/>
      <c r="EXS1" s="25"/>
      <c r="EXT1" s="25"/>
      <c r="EXU1" s="25"/>
      <c r="EXV1" s="25"/>
      <c r="EXW1" s="25"/>
      <c r="EXX1" s="25"/>
      <c r="EXY1" s="13"/>
      <c r="EXZ1" s="25"/>
      <c r="EYA1" s="25"/>
      <c r="EYB1" s="25"/>
      <c r="EYC1" s="25"/>
      <c r="EYD1" s="25"/>
      <c r="EYE1" s="25"/>
      <c r="EYF1" s="25"/>
      <c r="EYG1" s="13"/>
      <c r="EYH1" s="25"/>
      <c r="EYI1" s="25"/>
      <c r="EYJ1" s="25"/>
      <c r="EYK1" s="25"/>
      <c r="EYL1" s="25"/>
      <c r="EYM1" s="25"/>
      <c r="EYN1" s="25"/>
      <c r="EYO1" s="13"/>
      <c r="EYP1" s="25"/>
      <c r="EYQ1" s="25"/>
      <c r="EYR1" s="25"/>
      <c r="EYS1" s="25"/>
      <c r="EYT1" s="25"/>
      <c r="EYU1" s="25"/>
      <c r="EYV1" s="25"/>
      <c r="EYW1" s="13"/>
      <c r="EYX1" s="25"/>
      <c r="EYY1" s="25"/>
      <c r="EYZ1" s="25"/>
      <c r="EZA1" s="25"/>
      <c r="EZB1" s="25"/>
      <c r="EZC1" s="25"/>
      <c r="EZD1" s="25"/>
      <c r="EZE1" s="13"/>
      <c r="EZF1" s="25"/>
      <c r="EZG1" s="25"/>
      <c r="EZH1" s="25"/>
      <c r="EZI1" s="25"/>
      <c r="EZJ1" s="25"/>
      <c r="EZK1" s="25"/>
      <c r="EZL1" s="25"/>
      <c r="EZM1" s="13"/>
      <c r="EZN1" s="25"/>
      <c r="EZO1" s="25"/>
      <c r="EZP1" s="25"/>
      <c r="EZQ1" s="25"/>
      <c r="EZR1" s="25"/>
      <c r="EZS1" s="25"/>
      <c r="EZT1" s="25"/>
      <c r="EZU1" s="13"/>
      <c r="EZV1" s="25"/>
      <c r="EZW1" s="25"/>
      <c r="EZX1" s="25"/>
      <c r="EZY1" s="25"/>
      <c r="EZZ1" s="25"/>
      <c r="FAA1" s="25"/>
      <c r="FAB1" s="25"/>
      <c r="FAC1" s="13"/>
      <c r="FAD1" s="25"/>
      <c r="FAE1" s="25"/>
      <c r="FAF1" s="25"/>
      <c r="FAG1" s="25"/>
      <c r="FAH1" s="25"/>
      <c r="FAI1" s="25"/>
      <c r="FAJ1" s="25"/>
      <c r="FAK1" s="13"/>
      <c r="FAL1" s="25"/>
      <c r="FAM1" s="25"/>
      <c r="FAN1" s="25"/>
      <c r="FAO1" s="25"/>
      <c r="FAP1" s="25"/>
      <c r="FAQ1" s="25"/>
      <c r="FAR1" s="25"/>
      <c r="FAS1" s="13"/>
      <c r="FAT1" s="25"/>
      <c r="FAU1" s="25"/>
      <c r="FAV1" s="25"/>
      <c r="FAW1" s="25"/>
      <c r="FAX1" s="25"/>
      <c r="FAY1" s="25"/>
      <c r="FAZ1" s="25"/>
      <c r="FBA1" s="13"/>
      <c r="FBB1" s="25"/>
      <c r="FBC1" s="25"/>
      <c r="FBD1" s="25"/>
      <c r="FBE1" s="25"/>
      <c r="FBF1" s="25"/>
      <c r="FBG1" s="25"/>
      <c r="FBH1" s="25"/>
      <c r="FBI1" s="13"/>
      <c r="FBJ1" s="25"/>
      <c r="FBK1" s="25"/>
      <c r="FBL1" s="25"/>
      <c r="FBM1" s="25"/>
      <c r="FBN1" s="25"/>
      <c r="FBO1" s="25"/>
      <c r="FBP1" s="25"/>
      <c r="FBQ1" s="13"/>
      <c r="FBR1" s="25"/>
      <c r="FBS1" s="25"/>
      <c r="FBT1" s="25"/>
      <c r="FBU1" s="25"/>
      <c r="FBV1" s="25"/>
      <c r="FBW1" s="25"/>
      <c r="FBX1" s="25"/>
      <c r="FBY1" s="13"/>
      <c r="FBZ1" s="25"/>
      <c r="FCA1" s="25"/>
      <c r="FCB1" s="25"/>
      <c r="FCC1" s="25"/>
      <c r="FCD1" s="25"/>
      <c r="FCE1" s="25"/>
      <c r="FCF1" s="25"/>
      <c r="FCG1" s="13"/>
      <c r="FCH1" s="25"/>
      <c r="FCI1" s="25"/>
      <c r="FCJ1" s="25"/>
      <c r="FCK1" s="25"/>
      <c r="FCL1" s="25"/>
      <c r="FCM1" s="25"/>
      <c r="FCN1" s="25"/>
      <c r="FCO1" s="13"/>
      <c r="FCP1" s="25"/>
      <c r="FCQ1" s="25"/>
      <c r="FCR1" s="25"/>
      <c r="FCS1" s="25"/>
      <c r="FCT1" s="25"/>
      <c r="FCU1" s="25"/>
      <c r="FCV1" s="25"/>
      <c r="FCW1" s="13"/>
      <c r="FCX1" s="25"/>
      <c r="FCY1" s="25"/>
      <c r="FCZ1" s="25"/>
      <c r="FDA1" s="25"/>
      <c r="FDB1" s="25"/>
      <c r="FDC1" s="25"/>
      <c r="FDD1" s="25"/>
      <c r="FDE1" s="13"/>
      <c r="FDF1" s="25"/>
      <c r="FDG1" s="25"/>
      <c r="FDH1" s="25"/>
      <c r="FDI1" s="25"/>
      <c r="FDJ1" s="25"/>
      <c r="FDK1" s="25"/>
      <c r="FDL1" s="25"/>
      <c r="FDM1" s="13"/>
      <c r="FDN1" s="25"/>
      <c r="FDO1" s="25"/>
      <c r="FDP1" s="25"/>
      <c r="FDQ1" s="25"/>
      <c r="FDR1" s="25"/>
      <c r="FDS1" s="25"/>
      <c r="FDT1" s="25"/>
      <c r="FDU1" s="13"/>
      <c r="FDV1" s="25"/>
      <c r="FDW1" s="25"/>
      <c r="FDX1" s="25"/>
      <c r="FDY1" s="25"/>
      <c r="FDZ1" s="25"/>
      <c r="FEA1" s="25"/>
      <c r="FEB1" s="25"/>
      <c r="FEC1" s="13"/>
      <c r="FED1" s="25"/>
      <c r="FEE1" s="25"/>
      <c r="FEF1" s="25"/>
      <c r="FEG1" s="25"/>
      <c r="FEH1" s="25"/>
      <c r="FEI1" s="25"/>
      <c r="FEJ1" s="25"/>
      <c r="FEK1" s="13"/>
      <c r="FEL1" s="25"/>
      <c r="FEM1" s="25"/>
      <c r="FEN1" s="25"/>
      <c r="FEO1" s="25"/>
      <c r="FEP1" s="25"/>
      <c r="FEQ1" s="25"/>
      <c r="FER1" s="25"/>
      <c r="FES1" s="13"/>
      <c r="FET1" s="25"/>
      <c r="FEU1" s="25"/>
      <c r="FEV1" s="25"/>
      <c r="FEW1" s="25"/>
      <c r="FEX1" s="25"/>
      <c r="FEY1" s="25"/>
      <c r="FEZ1" s="25"/>
      <c r="FFA1" s="13"/>
      <c r="FFB1" s="25"/>
      <c r="FFC1" s="25"/>
      <c r="FFD1" s="25"/>
      <c r="FFE1" s="25"/>
      <c r="FFF1" s="25"/>
      <c r="FFG1" s="25"/>
      <c r="FFH1" s="25"/>
      <c r="FFI1" s="13"/>
      <c r="FFJ1" s="25"/>
      <c r="FFK1" s="25"/>
      <c r="FFL1" s="25"/>
      <c r="FFM1" s="25"/>
      <c r="FFN1" s="25"/>
      <c r="FFO1" s="25"/>
      <c r="FFP1" s="25"/>
      <c r="FFQ1" s="13"/>
      <c r="FFR1" s="25"/>
      <c r="FFS1" s="25"/>
      <c r="FFT1" s="25"/>
      <c r="FFU1" s="25"/>
      <c r="FFV1" s="25"/>
      <c r="FFW1" s="25"/>
      <c r="FFX1" s="25"/>
      <c r="FFY1" s="13"/>
      <c r="FFZ1" s="25"/>
      <c r="FGA1" s="25"/>
      <c r="FGB1" s="25"/>
      <c r="FGC1" s="25"/>
      <c r="FGD1" s="25"/>
      <c r="FGE1" s="25"/>
      <c r="FGF1" s="25"/>
      <c r="FGG1" s="13"/>
      <c r="FGH1" s="25"/>
      <c r="FGI1" s="25"/>
      <c r="FGJ1" s="25"/>
      <c r="FGK1" s="25"/>
      <c r="FGL1" s="25"/>
      <c r="FGM1" s="25"/>
      <c r="FGN1" s="25"/>
      <c r="FGO1" s="13"/>
      <c r="FGP1" s="25"/>
      <c r="FGQ1" s="25"/>
      <c r="FGR1" s="25"/>
      <c r="FGS1" s="25"/>
      <c r="FGT1" s="25"/>
      <c r="FGU1" s="25"/>
      <c r="FGV1" s="25"/>
      <c r="FGW1" s="13"/>
      <c r="FGX1" s="25"/>
      <c r="FGY1" s="25"/>
      <c r="FGZ1" s="25"/>
      <c r="FHA1" s="25"/>
      <c r="FHB1" s="25"/>
      <c r="FHC1" s="25"/>
      <c r="FHD1" s="25"/>
      <c r="FHE1" s="13"/>
      <c r="FHF1" s="25"/>
      <c r="FHG1" s="25"/>
      <c r="FHH1" s="25"/>
      <c r="FHI1" s="25"/>
      <c r="FHJ1" s="25"/>
      <c r="FHK1" s="25"/>
      <c r="FHL1" s="25"/>
      <c r="FHM1" s="13"/>
      <c r="FHN1" s="25"/>
      <c r="FHO1" s="25"/>
      <c r="FHP1" s="25"/>
      <c r="FHQ1" s="25"/>
      <c r="FHR1" s="25"/>
      <c r="FHS1" s="25"/>
      <c r="FHT1" s="25"/>
      <c r="FHU1" s="13"/>
      <c r="FHV1" s="25"/>
      <c r="FHW1" s="25"/>
      <c r="FHX1" s="25"/>
      <c r="FHY1" s="25"/>
      <c r="FHZ1" s="25"/>
      <c r="FIA1" s="25"/>
      <c r="FIB1" s="25"/>
      <c r="FIC1" s="13"/>
      <c r="FID1" s="25"/>
      <c r="FIE1" s="25"/>
      <c r="FIF1" s="25"/>
      <c r="FIG1" s="25"/>
      <c r="FIH1" s="25"/>
      <c r="FII1" s="25"/>
      <c r="FIJ1" s="25"/>
      <c r="FIK1" s="13"/>
      <c r="FIL1" s="25"/>
      <c r="FIM1" s="25"/>
      <c r="FIN1" s="25"/>
      <c r="FIO1" s="25"/>
      <c r="FIP1" s="25"/>
      <c r="FIQ1" s="25"/>
      <c r="FIR1" s="25"/>
      <c r="FIS1" s="13"/>
      <c r="FIT1" s="25"/>
      <c r="FIU1" s="25"/>
      <c r="FIV1" s="25"/>
      <c r="FIW1" s="25"/>
      <c r="FIX1" s="25"/>
      <c r="FIY1" s="25"/>
      <c r="FIZ1" s="25"/>
      <c r="FJA1" s="13"/>
      <c r="FJB1" s="25"/>
      <c r="FJC1" s="25"/>
      <c r="FJD1" s="25"/>
      <c r="FJE1" s="25"/>
      <c r="FJF1" s="25"/>
      <c r="FJG1" s="25"/>
      <c r="FJH1" s="25"/>
      <c r="FJI1" s="13"/>
      <c r="FJJ1" s="25"/>
      <c r="FJK1" s="25"/>
      <c r="FJL1" s="25"/>
      <c r="FJM1" s="25"/>
      <c r="FJN1" s="25"/>
      <c r="FJO1" s="25"/>
      <c r="FJP1" s="25"/>
      <c r="FJQ1" s="13"/>
      <c r="FJR1" s="25"/>
      <c r="FJS1" s="25"/>
      <c r="FJT1" s="25"/>
      <c r="FJU1" s="25"/>
      <c r="FJV1" s="25"/>
      <c r="FJW1" s="25"/>
      <c r="FJX1" s="25"/>
      <c r="FJY1" s="13"/>
      <c r="FJZ1" s="25"/>
      <c r="FKA1" s="25"/>
      <c r="FKB1" s="25"/>
      <c r="FKC1" s="25"/>
      <c r="FKD1" s="25"/>
      <c r="FKE1" s="25"/>
      <c r="FKF1" s="25"/>
      <c r="FKG1" s="13"/>
      <c r="FKH1" s="25"/>
      <c r="FKI1" s="25"/>
      <c r="FKJ1" s="25"/>
      <c r="FKK1" s="25"/>
      <c r="FKL1" s="25"/>
      <c r="FKM1" s="25"/>
      <c r="FKN1" s="25"/>
      <c r="FKO1" s="13"/>
      <c r="FKP1" s="25"/>
      <c r="FKQ1" s="25"/>
      <c r="FKR1" s="25"/>
      <c r="FKS1" s="25"/>
      <c r="FKT1" s="25"/>
      <c r="FKU1" s="25"/>
      <c r="FKV1" s="25"/>
      <c r="FKW1" s="13"/>
      <c r="FKX1" s="25"/>
      <c r="FKY1" s="25"/>
      <c r="FKZ1" s="25"/>
      <c r="FLA1" s="25"/>
      <c r="FLB1" s="25"/>
      <c r="FLC1" s="25"/>
      <c r="FLD1" s="25"/>
      <c r="FLE1" s="13"/>
      <c r="FLF1" s="25"/>
      <c r="FLG1" s="25"/>
      <c r="FLH1" s="25"/>
      <c r="FLI1" s="25"/>
      <c r="FLJ1" s="25"/>
      <c r="FLK1" s="25"/>
      <c r="FLL1" s="25"/>
      <c r="FLM1" s="13"/>
      <c r="FLN1" s="25"/>
      <c r="FLO1" s="25"/>
      <c r="FLP1" s="25"/>
      <c r="FLQ1" s="25"/>
      <c r="FLR1" s="25"/>
      <c r="FLS1" s="25"/>
      <c r="FLT1" s="25"/>
      <c r="FLU1" s="13"/>
      <c r="FLV1" s="25"/>
      <c r="FLW1" s="25"/>
      <c r="FLX1" s="25"/>
      <c r="FLY1" s="25"/>
      <c r="FLZ1" s="25"/>
      <c r="FMA1" s="25"/>
      <c r="FMB1" s="25"/>
      <c r="FMC1" s="13"/>
      <c r="FMD1" s="25"/>
      <c r="FME1" s="25"/>
      <c r="FMF1" s="25"/>
      <c r="FMG1" s="25"/>
      <c r="FMH1" s="25"/>
      <c r="FMI1" s="25"/>
      <c r="FMJ1" s="25"/>
      <c r="FMK1" s="13"/>
      <c r="FML1" s="25"/>
      <c r="FMM1" s="25"/>
      <c r="FMN1" s="25"/>
      <c r="FMO1" s="25"/>
      <c r="FMP1" s="25"/>
      <c r="FMQ1" s="25"/>
      <c r="FMR1" s="25"/>
      <c r="FMS1" s="13"/>
      <c r="FMT1" s="25"/>
      <c r="FMU1" s="25"/>
      <c r="FMV1" s="25"/>
      <c r="FMW1" s="25"/>
      <c r="FMX1" s="25"/>
      <c r="FMY1" s="25"/>
      <c r="FMZ1" s="25"/>
      <c r="FNA1" s="13"/>
      <c r="FNB1" s="25"/>
      <c r="FNC1" s="25"/>
      <c r="FND1" s="25"/>
      <c r="FNE1" s="25"/>
      <c r="FNF1" s="25"/>
      <c r="FNG1" s="25"/>
      <c r="FNH1" s="25"/>
      <c r="FNI1" s="13"/>
      <c r="FNJ1" s="25"/>
      <c r="FNK1" s="25"/>
      <c r="FNL1" s="25"/>
      <c r="FNM1" s="25"/>
      <c r="FNN1" s="25"/>
      <c r="FNO1" s="25"/>
      <c r="FNP1" s="25"/>
      <c r="FNQ1" s="13"/>
      <c r="FNR1" s="25"/>
      <c r="FNS1" s="25"/>
      <c r="FNT1" s="25"/>
      <c r="FNU1" s="25"/>
      <c r="FNV1" s="25"/>
      <c r="FNW1" s="25"/>
      <c r="FNX1" s="25"/>
      <c r="FNY1" s="13"/>
      <c r="FNZ1" s="25"/>
      <c r="FOA1" s="25"/>
      <c r="FOB1" s="25"/>
      <c r="FOC1" s="25"/>
      <c r="FOD1" s="25"/>
      <c r="FOE1" s="25"/>
      <c r="FOF1" s="25"/>
      <c r="FOG1" s="13"/>
      <c r="FOH1" s="25"/>
      <c r="FOI1" s="25"/>
      <c r="FOJ1" s="25"/>
      <c r="FOK1" s="25"/>
      <c r="FOL1" s="25"/>
      <c r="FOM1" s="25"/>
      <c r="FON1" s="25"/>
      <c r="FOO1" s="13"/>
      <c r="FOP1" s="25"/>
      <c r="FOQ1" s="25"/>
      <c r="FOR1" s="25"/>
      <c r="FOS1" s="25"/>
      <c r="FOT1" s="25"/>
      <c r="FOU1" s="25"/>
      <c r="FOV1" s="25"/>
      <c r="FOW1" s="13"/>
      <c r="FOX1" s="25"/>
      <c r="FOY1" s="25"/>
      <c r="FOZ1" s="25"/>
      <c r="FPA1" s="25"/>
      <c r="FPB1" s="25"/>
      <c r="FPC1" s="25"/>
      <c r="FPD1" s="25"/>
      <c r="FPE1" s="13"/>
      <c r="FPF1" s="25"/>
      <c r="FPG1" s="25"/>
      <c r="FPH1" s="25"/>
      <c r="FPI1" s="25"/>
      <c r="FPJ1" s="25"/>
      <c r="FPK1" s="25"/>
      <c r="FPL1" s="25"/>
      <c r="FPM1" s="13"/>
      <c r="FPN1" s="25"/>
      <c r="FPO1" s="25"/>
      <c r="FPP1" s="25"/>
      <c r="FPQ1" s="25"/>
      <c r="FPR1" s="25"/>
      <c r="FPS1" s="25"/>
      <c r="FPT1" s="25"/>
      <c r="FPU1" s="13"/>
      <c r="FPV1" s="25"/>
      <c r="FPW1" s="25"/>
      <c r="FPX1" s="25"/>
      <c r="FPY1" s="25"/>
      <c r="FPZ1" s="25"/>
      <c r="FQA1" s="25"/>
      <c r="FQB1" s="25"/>
      <c r="FQC1" s="13"/>
      <c r="FQD1" s="25"/>
      <c r="FQE1" s="25"/>
      <c r="FQF1" s="25"/>
      <c r="FQG1" s="25"/>
      <c r="FQH1" s="25"/>
      <c r="FQI1" s="25"/>
      <c r="FQJ1" s="25"/>
      <c r="FQK1" s="13"/>
      <c r="FQL1" s="25"/>
      <c r="FQM1" s="25"/>
      <c r="FQN1" s="25"/>
      <c r="FQO1" s="25"/>
      <c r="FQP1" s="25"/>
      <c r="FQQ1" s="25"/>
      <c r="FQR1" s="25"/>
      <c r="FQS1" s="13"/>
      <c r="FQT1" s="25"/>
      <c r="FQU1" s="25"/>
      <c r="FQV1" s="25"/>
      <c r="FQW1" s="25"/>
      <c r="FQX1" s="25"/>
      <c r="FQY1" s="25"/>
      <c r="FQZ1" s="25"/>
      <c r="FRA1" s="13"/>
      <c r="FRB1" s="25"/>
      <c r="FRC1" s="25"/>
      <c r="FRD1" s="25"/>
      <c r="FRE1" s="25"/>
      <c r="FRF1" s="25"/>
      <c r="FRG1" s="25"/>
      <c r="FRH1" s="25"/>
      <c r="FRI1" s="13"/>
      <c r="FRJ1" s="25"/>
      <c r="FRK1" s="25"/>
      <c r="FRL1" s="25"/>
      <c r="FRM1" s="25"/>
      <c r="FRN1" s="25"/>
      <c r="FRO1" s="25"/>
      <c r="FRP1" s="25"/>
      <c r="FRQ1" s="13"/>
      <c r="FRR1" s="25"/>
      <c r="FRS1" s="25"/>
      <c r="FRT1" s="25"/>
      <c r="FRU1" s="25"/>
      <c r="FRV1" s="25"/>
      <c r="FRW1" s="25"/>
      <c r="FRX1" s="25"/>
      <c r="FRY1" s="13"/>
      <c r="FRZ1" s="25"/>
      <c r="FSA1" s="25"/>
      <c r="FSB1" s="25"/>
      <c r="FSC1" s="25"/>
      <c r="FSD1" s="25"/>
      <c r="FSE1" s="25"/>
      <c r="FSF1" s="25"/>
      <c r="FSG1" s="13"/>
      <c r="FSH1" s="25"/>
      <c r="FSI1" s="25"/>
      <c r="FSJ1" s="25"/>
      <c r="FSK1" s="25"/>
      <c r="FSL1" s="25"/>
      <c r="FSM1" s="25"/>
      <c r="FSN1" s="25"/>
      <c r="FSO1" s="13"/>
      <c r="FSP1" s="25"/>
      <c r="FSQ1" s="25"/>
      <c r="FSR1" s="25"/>
      <c r="FSS1" s="25"/>
      <c r="FST1" s="25"/>
      <c r="FSU1" s="25"/>
      <c r="FSV1" s="25"/>
      <c r="FSW1" s="13"/>
      <c r="FSX1" s="25"/>
      <c r="FSY1" s="25"/>
      <c r="FSZ1" s="25"/>
      <c r="FTA1" s="25"/>
      <c r="FTB1" s="25"/>
      <c r="FTC1" s="25"/>
      <c r="FTD1" s="25"/>
      <c r="FTE1" s="13"/>
      <c r="FTF1" s="25"/>
      <c r="FTG1" s="25"/>
      <c r="FTH1" s="25"/>
      <c r="FTI1" s="25"/>
      <c r="FTJ1" s="25"/>
      <c r="FTK1" s="25"/>
      <c r="FTL1" s="25"/>
      <c r="FTM1" s="13"/>
      <c r="FTN1" s="25"/>
      <c r="FTO1" s="25"/>
      <c r="FTP1" s="25"/>
      <c r="FTQ1" s="25"/>
      <c r="FTR1" s="25"/>
      <c r="FTS1" s="25"/>
      <c r="FTT1" s="25"/>
      <c r="FTU1" s="13"/>
      <c r="FTV1" s="25"/>
      <c r="FTW1" s="25"/>
      <c r="FTX1" s="25"/>
      <c r="FTY1" s="25"/>
      <c r="FTZ1" s="25"/>
      <c r="FUA1" s="25"/>
      <c r="FUB1" s="25"/>
      <c r="FUC1" s="13"/>
      <c r="FUD1" s="25"/>
      <c r="FUE1" s="25"/>
      <c r="FUF1" s="25"/>
      <c r="FUG1" s="25"/>
      <c r="FUH1" s="25"/>
      <c r="FUI1" s="25"/>
      <c r="FUJ1" s="25"/>
      <c r="FUK1" s="13"/>
      <c r="FUL1" s="25"/>
      <c r="FUM1" s="25"/>
      <c r="FUN1" s="25"/>
      <c r="FUO1" s="25"/>
      <c r="FUP1" s="25"/>
      <c r="FUQ1" s="25"/>
      <c r="FUR1" s="25"/>
      <c r="FUS1" s="13"/>
      <c r="FUT1" s="25"/>
      <c r="FUU1" s="25"/>
      <c r="FUV1" s="25"/>
      <c r="FUW1" s="25"/>
      <c r="FUX1" s="25"/>
      <c r="FUY1" s="25"/>
      <c r="FUZ1" s="25"/>
      <c r="FVA1" s="13"/>
      <c r="FVB1" s="25"/>
      <c r="FVC1" s="25"/>
      <c r="FVD1" s="25"/>
      <c r="FVE1" s="25"/>
      <c r="FVF1" s="25"/>
      <c r="FVG1" s="25"/>
      <c r="FVH1" s="25"/>
      <c r="FVI1" s="13"/>
      <c r="FVJ1" s="25"/>
      <c r="FVK1" s="25"/>
      <c r="FVL1" s="25"/>
      <c r="FVM1" s="25"/>
      <c r="FVN1" s="25"/>
      <c r="FVO1" s="25"/>
      <c r="FVP1" s="25"/>
      <c r="FVQ1" s="13"/>
      <c r="FVR1" s="25"/>
      <c r="FVS1" s="25"/>
      <c r="FVT1" s="25"/>
      <c r="FVU1" s="25"/>
      <c r="FVV1" s="25"/>
      <c r="FVW1" s="25"/>
      <c r="FVX1" s="25"/>
      <c r="FVY1" s="13"/>
      <c r="FVZ1" s="25"/>
      <c r="FWA1" s="25"/>
      <c r="FWB1" s="25"/>
      <c r="FWC1" s="25"/>
      <c r="FWD1" s="25"/>
      <c r="FWE1" s="25"/>
      <c r="FWF1" s="25"/>
      <c r="FWG1" s="13"/>
      <c r="FWH1" s="25"/>
      <c r="FWI1" s="25"/>
      <c r="FWJ1" s="25"/>
      <c r="FWK1" s="25"/>
      <c r="FWL1" s="25"/>
      <c r="FWM1" s="25"/>
      <c r="FWN1" s="25"/>
      <c r="FWO1" s="13"/>
      <c r="FWP1" s="25"/>
      <c r="FWQ1" s="25"/>
      <c r="FWR1" s="25"/>
      <c r="FWS1" s="25"/>
      <c r="FWT1" s="25"/>
      <c r="FWU1" s="25"/>
      <c r="FWV1" s="25"/>
      <c r="FWW1" s="13"/>
      <c r="FWX1" s="25"/>
      <c r="FWY1" s="25"/>
      <c r="FWZ1" s="25"/>
      <c r="FXA1" s="25"/>
      <c r="FXB1" s="25"/>
      <c r="FXC1" s="25"/>
      <c r="FXD1" s="25"/>
      <c r="FXE1" s="13"/>
      <c r="FXF1" s="25"/>
      <c r="FXG1" s="25"/>
      <c r="FXH1" s="25"/>
      <c r="FXI1" s="25"/>
      <c r="FXJ1" s="25"/>
      <c r="FXK1" s="25"/>
      <c r="FXL1" s="25"/>
      <c r="FXM1" s="13"/>
      <c r="FXN1" s="25"/>
      <c r="FXO1" s="25"/>
      <c r="FXP1" s="25"/>
      <c r="FXQ1" s="25"/>
      <c r="FXR1" s="25"/>
      <c r="FXS1" s="25"/>
      <c r="FXT1" s="25"/>
      <c r="FXU1" s="13"/>
      <c r="FXV1" s="25"/>
      <c r="FXW1" s="25"/>
      <c r="FXX1" s="25"/>
      <c r="FXY1" s="25"/>
      <c r="FXZ1" s="25"/>
      <c r="FYA1" s="25"/>
      <c r="FYB1" s="25"/>
      <c r="FYC1" s="13"/>
      <c r="FYD1" s="25"/>
      <c r="FYE1" s="25"/>
      <c r="FYF1" s="25"/>
      <c r="FYG1" s="25"/>
      <c r="FYH1" s="25"/>
      <c r="FYI1" s="25"/>
      <c r="FYJ1" s="25"/>
      <c r="FYK1" s="13"/>
      <c r="FYL1" s="25"/>
      <c r="FYM1" s="25"/>
      <c r="FYN1" s="25"/>
      <c r="FYO1" s="25"/>
      <c r="FYP1" s="25"/>
      <c r="FYQ1" s="25"/>
      <c r="FYR1" s="25"/>
      <c r="FYS1" s="13"/>
      <c r="FYT1" s="25"/>
      <c r="FYU1" s="25"/>
      <c r="FYV1" s="25"/>
      <c r="FYW1" s="25"/>
      <c r="FYX1" s="25"/>
      <c r="FYY1" s="25"/>
      <c r="FYZ1" s="25"/>
      <c r="FZA1" s="13"/>
      <c r="FZB1" s="25"/>
      <c r="FZC1" s="25"/>
      <c r="FZD1" s="25"/>
      <c r="FZE1" s="25"/>
      <c r="FZF1" s="25"/>
      <c r="FZG1" s="25"/>
      <c r="FZH1" s="25"/>
      <c r="FZI1" s="13"/>
      <c r="FZJ1" s="25"/>
      <c r="FZK1" s="25"/>
      <c r="FZL1" s="25"/>
      <c r="FZM1" s="25"/>
      <c r="FZN1" s="25"/>
      <c r="FZO1" s="25"/>
      <c r="FZP1" s="25"/>
      <c r="FZQ1" s="13"/>
      <c r="FZR1" s="25"/>
      <c r="FZS1" s="25"/>
      <c r="FZT1" s="25"/>
      <c r="FZU1" s="25"/>
      <c r="FZV1" s="25"/>
      <c r="FZW1" s="25"/>
      <c r="FZX1" s="25"/>
      <c r="FZY1" s="13"/>
      <c r="FZZ1" s="25"/>
      <c r="GAA1" s="25"/>
      <c r="GAB1" s="25"/>
      <c r="GAC1" s="25"/>
      <c r="GAD1" s="25"/>
      <c r="GAE1" s="25"/>
      <c r="GAF1" s="25"/>
      <c r="GAG1" s="13"/>
      <c r="GAH1" s="25"/>
      <c r="GAI1" s="25"/>
      <c r="GAJ1" s="25"/>
      <c r="GAK1" s="25"/>
      <c r="GAL1" s="25"/>
      <c r="GAM1" s="25"/>
      <c r="GAN1" s="25"/>
      <c r="GAO1" s="13"/>
      <c r="GAP1" s="25"/>
      <c r="GAQ1" s="25"/>
      <c r="GAR1" s="25"/>
      <c r="GAS1" s="25"/>
      <c r="GAT1" s="25"/>
      <c r="GAU1" s="25"/>
      <c r="GAV1" s="25"/>
      <c r="GAW1" s="13"/>
      <c r="GAX1" s="25"/>
      <c r="GAY1" s="25"/>
      <c r="GAZ1" s="25"/>
      <c r="GBA1" s="25"/>
      <c r="GBB1" s="25"/>
      <c r="GBC1" s="25"/>
      <c r="GBD1" s="25"/>
      <c r="GBE1" s="13"/>
      <c r="GBF1" s="25"/>
      <c r="GBG1" s="25"/>
      <c r="GBH1" s="25"/>
      <c r="GBI1" s="25"/>
      <c r="GBJ1" s="25"/>
      <c r="GBK1" s="25"/>
      <c r="GBL1" s="25"/>
      <c r="GBM1" s="13"/>
      <c r="GBN1" s="25"/>
      <c r="GBO1" s="25"/>
      <c r="GBP1" s="25"/>
      <c r="GBQ1" s="25"/>
      <c r="GBR1" s="25"/>
      <c r="GBS1" s="25"/>
      <c r="GBT1" s="25"/>
      <c r="GBU1" s="13"/>
      <c r="GBV1" s="25"/>
      <c r="GBW1" s="25"/>
      <c r="GBX1" s="25"/>
      <c r="GBY1" s="25"/>
      <c r="GBZ1" s="25"/>
      <c r="GCA1" s="25"/>
      <c r="GCB1" s="25"/>
      <c r="GCC1" s="13"/>
      <c r="GCD1" s="25"/>
      <c r="GCE1" s="25"/>
      <c r="GCF1" s="25"/>
      <c r="GCG1" s="25"/>
      <c r="GCH1" s="25"/>
      <c r="GCI1" s="25"/>
      <c r="GCJ1" s="25"/>
      <c r="GCK1" s="13"/>
      <c r="GCL1" s="25"/>
      <c r="GCM1" s="25"/>
      <c r="GCN1" s="25"/>
      <c r="GCO1" s="25"/>
      <c r="GCP1" s="25"/>
      <c r="GCQ1" s="25"/>
      <c r="GCR1" s="25"/>
      <c r="GCS1" s="13"/>
      <c r="GCT1" s="25"/>
      <c r="GCU1" s="25"/>
      <c r="GCV1" s="25"/>
      <c r="GCW1" s="25"/>
      <c r="GCX1" s="25"/>
      <c r="GCY1" s="25"/>
      <c r="GCZ1" s="25"/>
      <c r="GDA1" s="13"/>
      <c r="GDB1" s="25"/>
      <c r="GDC1" s="25"/>
      <c r="GDD1" s="25"/>
      <c r="GDE1" s="25"/>
      <c r="GDF1" s="25"/>
      <c r="GDG1" s="25"/>
      <c r="GDH1" s="25"/>
      <c r="GDI1" s="13"/>
      <c r="GDJ1" s="25"/>
      <c r="GDK1" s="25"/>
      <c r="GDL1" s="25"/>
      <c r="GDM1" s="25"/>
      <c r="GDN1" s="25"/>
      <c r="GDO1" s="25"/>
      <c r="GDP1" s="25"/>
      <c r="GDQ1" s="13"/>
      <c r="GDR1" s="25"/>
      <c r="GDS1" s="25"/>
      <c r="GDT1" s="25"/>
      <c r="GDU1" s="25"/>
      <c r="GDV1" s="25"/>
      <c r="GDW1" s="25"/>
      <c r="GDX1" s="25"/>
      <c r="GDY1" s="13"/>
      <c r="GDZ1" s="25"/>
      <c r="GEA1" s="25"/>
      <c r="GEB1" s="25"/>
      <c r="GEC1" s="25"/>
      <c r="GED1" s="25"/>
      <c r="GEE1" s="25"/>
      <c r="GEF1" s="25"/>
      <c r="GEG1" s="13"/>
      <c r="GEH1" s="25"/>
      <c r="GEI1" s="25"/>
      <c r="GEJ1" s="25"/>
      <c r="GEK1" s="25"/>
      <c r="GEL1" s="25"/>
      <c r="GEM1" s="25"/>
      <c r="GEN1" s="25"/>
      <c r="GEO1" s="13"/>
      <c r="GEP1" s="25"/>
      <c r="GEQ1" s="25"/>
      <c r="GER1" s="25"/>
      <c r="GES1" s="25"/>
      <c r="GET1" s="25"/>
      <c r="GEU1" s="25"/>
      <c r="GEV1" s="25"/>
      <c r="GEW1" s="13"/>
      <c r="GEX1" s="25"/>
      <c r="GEY1" s="25"/>
      <c r="GEZ1" s="25"/>
      <c r="GFA1" s="25"/>
      <c r="GFB1" s="25"/>
      <c r="GFC1" s="25"/>
      <c r="GFD1" s="25"/>
      <c r="GFE1" s="13"/>
      <c r="GFF1" s="25"/>
      <c r="GFG1" s="25"/>
      <c r="GFH1" s="25"/>
      <c r="GFI1" s="25"/>
      <c r="GFJ1" s="25"/>
      <c r="GFK1" s="25"/>
      <c r="GFL1" s="25"/>
      <c r="GFM1" s="13"/>
      <c r="GFN1" s="25"/>
      <c r="GFO1" s="25"/>
      <c r="GFP1" s="25"/>
      <c r="GFQ1" s="25"/>
      <c r="GFR1" s="25"/>
      <c r="GFS1" s="25"/>
      <c r="GFT1" s="25"/>
      <c r="GFU1" s="13"/>
      <c r="GFV1" s="25"/>
      <c r="GFW1" s="25"/>
      <c r="GFX1" s="25"/>
      <c r="GFY1" s="25"/>
      <c r="GFZ1" s="25"/>
      <c r="GGA1" s="25"/>
      <c r="GGB1" s="25"/>
      <c r="GGC1" s="13"/>
      <c r="GGD1" s="25"/>
      <c r="GGE1" s="25"/>
      <c r="GGF1" s="25"/>
      <c r="GGG1" s="25"/>
      <c r="GGH1" s="25"/>
      <c r="GGI1" s="25"/>
      <c r="GGJ1" s="25"/>
      <c r="GGK1" s="13"/>
      <c r="GGL1" s="25"/>
      <c r="GGM1" s="25"/>
      <c r="GGN1" s="25"/>
      <c r="GGO1" s="25"/>
      <c r="GGP1" s="25"/>
      <c r="GGQ1" s="25"/>
      <c r="GGR1" s="25"/>
      <c r="GGS1" s="13"/>
      <c r="GGT1" s="25"/>
      <c r="GGU1" s="25"/>
      <c r="GGV1" s="25"/>
      <c r="GGW1" s="25"/>
      <c r="GGX1" s="25"/>
      <c r="GGY1" s="25"/>
      <c r="GGZ1" s="25"/>
      <c r="GHA1" s="13"/>
      <c r="GHB1" s="25"/>
      <c r="GHC1" s="25"/>
      <c r="GHD1" s="25"/>
      <c r="GHE1" s="25"/>
      <c r="GHF1" s="25"/>
      <c r="GHG1" s="25"/>
      <c r="GHH1" s="25"/>
      <c r="GHI1" s="13"/>
      <c r="GHJ1" s="25"/>
      <c r="GHK1" s="25"/>
      <c r="GHL1" s="25"/>
      <c r="GHM1" s="25"/>
      <c r="GHN1" s="25"/>
      <c r="GHO1" s="25"/>
      <c r="GHP1" s="25"/>
      <c r="GHQ1" s="13"/>
      <c r="GHR1" s="25"/>
      <c r="GHS1" s="25"/>
      <c r="GHT1" s="25"/>
      <c r="GHU1" s="25"/>
      <c r="GHV1" s="25"/>
      <c r="GHW1" s="25"/>
      <c r="GHX1" s="25"/>
      <c r="GHY1" s="13"/>
      <c r="GHZ1" s="25"/>
      <c r="GIA1" s="25"/>
      <c r="GIB1" s="25"/>
      <c r="GIC1" s="25"/>
      <c r="GID1" s="25"/>
      <c r="GIE1" s="25"/>
      <c r="GIF1" s="25"/>
      <c r="GIG1" s="13"/>
      <c r="GIH1" s="25"/>
      <c r="GII1" s="25"/>
      <c r="GIJ1" s="25"/>
      <c r="GIK1" s="25"/>
      <c r="GIL1" s="25"/>
      <c r="GIM1" s="25"/>
      <c r="GIN1" s="25"/>
      <c r="GIO1" s="13"/>
      <c r="GIP1" s="25"/>
      <c r="GIQ1" s="25"/>
      <c r="GIR1" s="25"/>
      <c r="GIS1" s="25"/>
      <c r="GIT1" s="25"/>
      <c r="GIU1" s="25"/>
      <c r="GIV1" s="25"/>
      <c r="GIW1" s="13"/>
      <c r="GIX1" s="25"/>
      <c r="GIY1" s="25"/>
      <c r="GIZ1" s="25"/>
      <c r="GJA1" s="25"/>
      <c r="GJB1" s="25"/>
      <c r="GJC1" s="25"/>
      <c r="GJD1" s="25"/>
      <c r="GJE1" s="13"/>
      <c r="GJF1" s="25"/>
      <c r="GJG1" s="25"/>
      <c r="GJH1" s="25"/>
      <c r="GJI1" s="25"/>
      <c r="GJJ1" s="25"/>
      <c r="GJK1" s="25"/>
      <c r="GJL1" s="25"/>
      <c r="GJM1" s="13"/>
      <c r="GJN1" s="25"/>
      <c r="GJO1" s="25"/>
      <c r="GJP1" s="25"/>
      <c r="GJQ1" s="25"/>
      <c r="GJR1" s="25"/>
      <c r="GJS1" s="25"/>
      <c r="GJT1" s="25"/>
      <c r="GJU1" s="13"/>
      <c r="GJV1" s="25"/>
      <c r="GJW1" s="25"/>
      <c r="GJX1" s="25"/>
      <c r="GJY1" s="25"/>
      <c r="GJZ1" s="25"/>
      <c r="GKA1" s="25"/>
      <c r="GKB1" s="25"/>
      <c r="GKC1" s="13"/>
      <c r="GKD1" s="25"/>
      <c r="GKE1" s="25"/>
      <c r="GKF1" s="25"/>
      <c r="GKG1" s="25"/>
      <c r="GKH1" s="25"/>
      <c r="GKI1" s="25"/>
      <c r="GKJ1" s="25"/>
      <c r="GKK1" s="13"/>
      <c r="GKL1" s="25"/>
      <c r="GKM1" s="25"/>
      <c r="GKN1" s="25"/>
      <c r="GKO1" s="25"/>
      <c r="GKP1" s="25"/>
      <c r="GKQ1" s="25"/>
      <c r="GKR1" s="25"/>
      <c r="GKS1" s="13"/>
      <c r="GKT1" s="25"/>
      <c r="GKU1" s="25"/>
      <c r="GKV1" s="25"/>
      <c r="GKW1" s="25"/>
      <c r="GKX1" s="25"/>
      <c r="GKY1" s="25"/>
      <c r="GKZ1" s="25"/>
      <c r="GLA1" s="13"/>
      <c r="GLB1" s="25"/>
      <c r="GLC1" s="25"/>
      <c r="GLD1" s="25"/>
      <c r="GLE1" s="25"/>
      <c r="GLF1" s="25"/>
      <c r="GLG1" s="25"/>
      <c r="GLH1" s="25"/>
      <c r="GLI1" s="13"/>
      <c r="GLJ1" s="25"/>
      <c r="GLK1" s="25"/>
      <c r="GLL1" s="25"/>
      <c r="GLM1" s="25"/>
      <c r="GLN1" s="25"/>
      <c r="GLO1" s="25"/>
      <c r="GLP1" s="25"/>
      <c r="GLQ1" s="13"/>
      <c r="GLR1" s="25"/>
      <c r="GLS1" s="25"/>
      <c r="GLT1" s="25"/>
      <c r="GLU1" s="25"/>
      <c r="GLV1" s="25"/>
      <c r="GLW1" s="25"/>
      <c r="GLX1" s="25"/>
      <c r="GLY1" s="13"/>
      <c r="GLZ1" s="25"/>
      <c r="GMA1" s="25"/>
      <c r="GMB1" s="25"/>
      <c r="GMC1" s="25"/>
      <c r="GMD1" s="25"/>
      <c r="GME1" s="25"/>
      <c r="GMF1" s="25"/>
      <c r="GMG1" s="13"/>
      <c r="GMH1" s="25"/>
      <c r="GMI1" s="25"/>
      <c r="GMJ1" s="25"/>
      <c r="GMK1" s="25"/>
      <c r="GML1" s="25"/>
      <c r="GMM1" s="25"/>
      <c r="GMN1" s="25"/>
      <c r="GMO1" s="13"/>
      <c r="GMP1" s="25"/>
      <c r="GMQ1" s="25"/>
      <c r="GMR1" s="25"/>
      <c r="GMS1" s="25"/>
      <c r="GMT1" s="25"/>
      <c r="GMU1" s="25"/>
      <c r="GMV1" s="25"/>
      <c r="GMW1" s="13"/>
      <c r="GMX1" s="25"/>
      <c r="GMY1" s="25"/>
      <c r="GMZ1" s="25"/>
      <c r="GNA1" s="25"/>
      <c r="GNB1" s="25"/>
      <c r="GNC1" s="25"/>
      <c r="GND1" s="25"/>
      <c r="GNE1" s="13"/>
      <c r="GNF1" s="25"/>
      <c r="GNG1" s="25"/>
      <c r="GNH1" s="25"/>
      <c r="GNI1" s="25"/>
      <c r="GNJ1" s="25"/>
      <c r="GNK1" s="25"/>
      <c r="GNL1" s="25"/>
      <c r="GNM1" s="13"/>
      <c r="GNN1" s="25"/>
      <c r="GNO1" s="25"/>
      <c r="GNP1" s="25"/>
      <c r="GNQ1" s="25"/>
      <c r="GNR1" s="25"/>
      <c r="GNS1" s="25"/>
      <c r="GNT1" s="25"/>
      <c r="GNU1" s="13"/>
      <c r="GNV1" s="25"/>
      <c r="GNW1" s="25"/>
      <c r="GNX1" s="25"/>
      <c r="GNY1" s="25"/>
      <c r="GNZ1" s="25"/>
      <c r="GOA1" s="25"/>
      <c r="GOB1" s="25"/>
      <c r="GOC1" s="13"/>
      <c r="GOD1" s="25"/>
      <c r="GOE1" s="25"/>
      <c r="GOF1" s="25"/>
      <c r="GOG1" s="25"/>
      <c r="GOH1" s="25"/>
      <c r="GOI1" s="25"/>
      <c r="GOJ1" s="25"/>
      <c r="GOK1" s="13"/>
      <c r="GOL1" s="25"/>
      <c r="GOM1" s="25"/>
      <c r="GON1" s="25"/>
      <c r="GOO1" s="25"/>
      <c r="GOP1" s="25"/>
      <c r="GOQ1" s="25"/>
      <c r="GOR1" s="25"/>
      <c r="GOS1" s="13"/>
      <c r="GOT1" s="25"/>
      <c r="GOU1" s="25"/>
      <c r="GOV1" s="25"/>
      <c r="GOW1" s="25"/>
      <c r="GOX1" s="25"/>
      <c r="GOY1" s="25"/>
      <c r="GOZ1" s="25"/>
      <c r="GPA1" s="13"/>
      <c r="GPB1" s="25"/>
      <c r="GPC1" s="25"/>
      <c r="GPD1" s="25"/>
      <c r="GPE1" s="25"/>
      <c r="GPF1" s="25"/>
      <c r="GPG1" s="25"/>
      <c r="GPH1" s="25"/>
      <c r="GPI1" s="13"/>
      <c r="GPJ1" s="25"/>
      <c r="GPK1" s="25"/>
      <c r="GPL1" s="25"/>
      <c r="GPM1" s="25"/>
      <c r="GPN1" s="25"/>
      <c r="GPO1" s="25"/>
      <c r="GPP1" s="25"/>
      <c r="GPQ1" s="13"/>
      <c r="GPR1" s="25"/>
      <c r="GPS1" s="25"/>
      <c r="GPT1" s="25"/>
      <c r="GPU1" s="25"/>
      <c r="GPV1" s="25"/>
      <c r="GPW1" s="25"/>
      <c r="GPX1" s="25"/>
      <c r="GPY1" s="13"/>
      <c r="GPZ1" s="25"/>
      <c r="GQA1" s="25"/>
      <c r="GQB1" s="25"/>
      <c r="GQC1" s="25"/>
      <c r="GQD1" s="25"/>
      <c r="GQE1" s="25"/>
      <c r="GQF1" s="25"/>
      <c r="GQG1" s="13"/>
      <c r="GQH1" s="25"/>
      <c r="GQI1" s="25"/>
      <c r="GQJ1" s="25"/>
      <c r="GQK1" s="25"/>
      <c r="GQL1" s="25"/>
      <c r="GQM1" s="25"/>
      <c r="GQN1" s="25"/>
      <c r="GQO1" s="13"/>
      <c r="GQP1" s="25"/>
      <c r="GQQ1" s="25"/>
      <c r="GQR1" s="25"/>
      <c r="GQS1" s="25"/>
      <c r="GQT1" s="25"/>
      <c r="GQU1" s="25"/>
      <c r="GQV1" s="25"/>
      <c r="GQW1" s="13"/>
      <c r="GQX1" s="25"/>
      <c r="GQY1" s="25"/>
      <c r="GQZ1" s="25"/>
      <c r="GRA1" s="25"/>
      <c r="GRB1" s="25"/>
      <c r="GRC1" s="25"/>
      <c r="GRD1" s="25"/>
      <c r="GRE1" s="13"/>
      <c r="GRF1" s="25"/>
      <c r="GRG1" s="25"/>
      <c r="GRH1" s="25"/>
      <c r="GRI1" s="25"/>
      <c r="GRJ1" s="25"/>
      <c r="GRK1" s="25"/>
      <c r="GRL1" s="25"/>
      <c r="GRM1" s="13"/>
      <c r="GRN1" s="25"/>
      <c r="GRO1" s="25"/>
      <c r="GRP1" s="25"/>
      <c r="GRQ1" s="25"/>
      <c r="GRR1" s="25"/>
      <c r="GRS1" s="25"/>
      <c r="GRT1" s="25"/>
      <c r="GRU1" s="13"/>
      <c r="GRV1" s="25"/>
      <c r="GRW1" s="25"/>
      <c r="GRX1" s="25"/>
      <c r="GRY1" s="25"/>
      <c r="GRZ1" s="25"/>
      <c r="GSA1" s="25"/>
      <c r="GSB1" s="25"/>
      <c r="GSC1" s="13"/>
      <c r="GSD1" s="25"/>
      <c r="GSE1" s="25"/>
      <c r="GSF1" s="25"/>
      <c r="GSG1" s="25"/>
      <c r="GSH1" s="25"/>
      <c r="GSI1" s="25"/>
      <c r="GSJ1" s="25"/>
      <c r="GSK1" s="13"/>
      <c r="GSL1" s="25"/>
      <c r="GSM1" s="25"/>
      <c r="GSN1" s="25"/>
      <c r="GSO1" s="25"/>
      <c r="GSP1" s="25"/>
      <c r="GSQ1" s="25"/>
      <c r="GSR1" s="25"/>
      <c r="GSS1" s="13"/>
      <c r="GST1" s="25"/>
      <c r="GSU1" s="25"/>
      <c r="GSV1" s="25"/>
      <c r="GSW1" s="25"/>
      <c r="GSX1" s="25"/>
      <c r="GSY1" s="25"/>
      <c r="GSZ1" s="25"/>
      <c r="GTA1" s="13"/>
      <c r="GTB1" s="25"/>
      <c r="GTC1" s="25"/>
      <c r="GTD1" s="25"/>
      <c r="GTE1" s="25"/>
      <c r="GTF1" s="25"/>
      <c r="GTG1" s="25"/>
      <c r="GTH1" s="25"/>
      <c r="GTI1" s="13"/>
      <c r="GTJ1" s="25"/>
      <c r="GTK1" s="25"/>
      <c r="GTL1" s="25"/>
      <c r="GTM1" s="25"/>
      <c r="GTN1" s="25"/>
      <c r="GTO1" s="25"/>
      <c r="GTP1" s="25"/>
      <c r="GTQ1" s="13"/>
      <c r="GTR1" s="25"/>
      <c r="GTS1" s="25"/>
      <c r="GTT1" s="25"/>
      <c r="GTU1" s="25"/>
      <c r="GTV1" s="25"/>
      <c r="GTW1" s="25"/>
      <c r="GTX1" s="25"/>
      <c r="GTY1" s="13"/>
      <c r="GTZ1" s="25"/>
      <c r="GUA1" s="25"/>
      <c r="GUB1" s="25"/>
      <c r="GUC1" s="25"/>
      <c r="GUD1" s="25"/>
      <c r="GUE1" s="25"/>
      <c r="GUF1" s="25"/>
      <c r="GUG1" s="13"/>
      <c r="GUH1" s="25"/>
      <c r="GUI1" s="25"/>
      <c r="GUJ1" s="25"/>
      <c r="GUK1" s="25"/>
      <c r="GUL1" s="25"/>
      <c r="GUM1" s="25"/>
      <c r="GUN1" s="25"/>
      <c r="GUO1" s="13"/>
      <c r="GUP1" s="25"/>
      <c r="GUQ1" s="25"/>
      <c r="GUR1" s="25"/>
      <c r="GUS1" s="25"/>
      <c r="GUT1" s="25"/>
      <c r="GUU1" s="25"/>
      <c r="GUV1" s="25"/>
      <c r="GUW1" s="13"/>
      <c r="GUX1" s="25"/>
      <c r="GUY1" s="25"/>
      <c r="GUZ1" s="25"/>
      <c r="GVA1" s="25"/>
      <c r="GVB1" s="25"/>
      <c r="GVC1" s="25"/>
      <c r="GVD1" s="25"/>
      <c r="GVE1" s="13"/>
      <c r="GVF1" s="25"/>
      <c r="GVG1" s="25"/>
      <c r="GVH1" s="25"/>
      <c r="GVI1" s="25"/>
      <c r="GVJ1" s="25"/>
      <c r="GVK1" s="25"/>
      <c r="GVL1" s="25"/>
      <c r="GVM1" s="13"/>
      <c r="GVN1" s="25"/>
      <c r="GVO1" s="25"/>
      <c r="GVP1" s="25"/>
      <c r="GVQ1" s="25"/>
      <c r="GVR1" s="25"/>
      <c r="GVS1" s="25"/>
      <c r="GVT1" s="25"/>
      <c r="GVU1" s="13"/>
      <c r="GVV1" s="25"/>
      <c r="GVW1" s="25"/>
      <c r="GVX1" s="25"/>
      <c r="GVY1" s="25"/>
      <c r="GVZ1" s="25"/>
      <c r="GWA1" s="25"/>
      <c r="GWB1" s="25"/>
      <c r="GWC1" s="13"/>
      <c r="GWD1" s="25"/>
      <c r="GWE1" s="25"/>
      <c r="GWF1" s="25"/>
      <c r="GWG1" s="25"/>
      <c r="GWH1" s="25"/>
      <c r="GWI1" s="25"/>
      <c r="GWJ1" s="25"/>
      <c r="GWK1" s="13"/>
      <c r="GWL1" s="25"/>
      <c r="GWM1" s="25"/>
      <c r="GWN1" s="25"/>
      <c r="GWO1" s="25"/>
      <c r="GWP1" s="25"/>
      <c r="GWQ1" s="25"/>
      <c r="GWR1" s="25"/>
      <c r="GWS1" s="13"/>
      <c r="GWT1" s="25"/>
      <c r="GWU1" s="25"/>
      <c r="GWV1" s="25"/>
      <c r="GWW1" s="25"/>
      <c r="GWX1" s="25"/>
      <c r="GWY1" s="25"/>
      <c r="GWZ1" s="25"/>
      <c r="GXA1" s="13"/>
      <c r="GXB1" s="25"/>
      <c r="GXC1" s="25"/>
      <c r="GXD1" s="25"/>
      <c r="GXE1" s="25"/>
      <c r="GXF1" s="25"/>
      <c r="GXG1" s="25"/>
      <c r="GXH1" s="25"/>
      <c r="GXI1" s="13"/>
      <c r="GXJ1" s="25"/>
      <c r="GXK1" s="25"/>
      <c r="GXL1" s="25"/>
      <c r="GXM1" s="25"/>
      <c r="GXN1" s="25"/>
      <c r="GXO1" s="25"/>
      <c r="GXP1" s="25"/>
      <c r="GXQ1" s="13"/>
      <c r="GXR1" s="25"/>
      <c r="GXS1" s="25"/>
      <c r="GXT1" s="25"/>
      <c r="GXU1" s="25"/>
      <c r="GXV1" s="25"/>
      <c r="GXW1" s="25"/>
      <c r="GXX1" s="25"/>
      <c r="GXY1" s="13"/>
      <c r="GXZ1" s="25"/>
      <c r="GYA1" s="25"/>
      <c r="GYB1" s="25"/>
      <c r="GYC1" s="25"/>
      <c r="GYD1" s="25"/>
      <c r="GYE1" s="25"/>
      <c r="GYF1" s="25"/>
      <c r="GYG1" s="13"/>
      <c r="GYH1" s="25"/>
      <c r="GYI1" s="25"/>
      <c r="GYJ1" s="25"/>
      <c r="GYK1" s="25"/>
      <c r="GYL1" s="25"/>
      <c r="GYM1" s="25"/>
      <c r="GYN1" s="25"/>
      <c r="GYO1" s="13"/>
      <c r="GYP1" s="25"/>
      <c r="GYQ1" s="25"/>
      <c r="GYR1" s="25"/>
      <c r="GYS1" s="25"/>
      <c r="GYT1" s="25"/>
      <c r="GYU1" s="25"/>
      <c r="GYV1" s="25"/>
      <c r="GYW1" s="13"/>
      <c r="GYX1" s="25"/>
      <c r="GYY1" s="25"/>
      <c r="GYZ1" s="25"/>
      <c r="GZA1" s="25"/>
      <c r="GZB1" s="25"/>
      <c r="GZC1" s="25"/>
      <c r="GZD1" s="25"/>
      <c r="GZE1" s="13"/>
      <c r="GZF1" s="25"/>
      <c r="GZG1" s="25"/>
      <c r="GZH1" s="25"/>
      <c r="GZI1" s="25"/>
      <c r="GZJ1" s="25"/>
      <c r="GZK1" s="25"/>
      <c r="GZL1" s="25"/>
      <c r="GZM1" s="13"/>
      <c r="GZN1" s="25"/>
      <c r="GZO1" s="25"/>
      <c r="GZP1" s="25"/>
      <c r="GZQ1" s="25"/>
      <c r="GZR1" s="25"/>
      <c r="GZS1" s="25"/>
      <c r="GZT1" s="25"/>
      <c r="GZU1" s="13"/>
      <c r="GZV1" s="25"/>
      <c r="GZW1" s="25"/>
      <c r="GZX1" s="25"/>
      <c r="GZY1" s="25"/>
      <c r="GZZ1" s="25"/>
      <c r="HAA1" s="25"/>
      <c r="HAB1" s="25"/>
      <c r="HAC1" s="13"/>
      <c r="HAD1" s="25"/>
      <c r="HAE1" s="25"/>
      <c r="HAF1" s="25"/>
      <c r="HAG1" s="25"/>
      <c r="HAH1" s="25"/>
      <c r="HAI1" s="25"/>
      <c r="HAJ1" s="25"/>
      <c r="HAK1" s="13"/>
      <c r="HAL1" s="25"/>
      <c r="HAM1" s="25"/>
      <c r="HAN1" s="25"/>
      <c r="HAO1" s="25"/>
      <c r="HAP1" s="25"/>
      <c r="HAQ1" s="25"/>
      <c r="HAR1" s="25"/>
      <c r="HAS1" s="13"/>
      <c r="HAT1" s="25"/>
      <c r="HAU1" s="25"/>
      <c r="HAV1" s="25"/>
      <c r="HAW1" s="25"/>
      <c r="HAX1" s="25"/>
      <c r="HAY1" s="25"/>
      <c r="HAZ1" s="25"/>
      <c r="HBA1" s="13"/>
      <c r="HBB1" s="25"/>
      <c r="HBC1" s="25"/>
      <c r="HBD1" s="25"/>
      <c r="HBE1" s="25"/>
      <c r="HBF1" s="25"/>
      <c r="HBG1" s="25"/>
      <c r="HBH1" s="25"/>
      <c r="HBI1" s="13"/>
      <c r="HBJ1" s="25"/>
      <c r="HBK1" s="25"/>
      <c r="HBL1" s="25"/>
      <c r="HBM1" s="25"/>
      <c r="HBN1" s="25"/>
      <c r="HBO1" s="25"/>
      <c r="HBP1" s="25"/>
      <c r="HBQ1" s="13"/>
      <c r="HBR1" s="25"/>
      <c r="HBS1" s="25"/>
      <c r="HBT1" s="25"/>
      <c r="HBU1" s="25"/>
      <c r="HBV1" s="25"/>
      <c r="HBW1" s="25"/>
      <c r="HBX1" s="25"/>
      <c r="HBY1" s="13"/>
      <c r="HBZ1" s="25"/>
      <c r="HCA1" s="25"/>
      <c r="HCB1" s="25"/>
      <c r="HCC1" s="25"/>
      <c r="HCD1" s="25"/>
      <c r="HCE1" s="25"/>
      <c r="HCF1" s="25"/>
      <c r="HCG1" s="13"/>
      <c r="HCH1" s="25"/>
      <c r="HCI1" s="25"/>
      <c r="HCJ1" s="25"/>
      <c r="HCK1" s="25"/>
      <c r="HCL1" s="25"/>
      <c r="HCM1" s="25"/>
      <c r="HCN1" s="25"/>
      <c r="HCO1" s="13"/>
      <c r="HCP1" s="25"/>
      <c r="HCQ1" s="25"/>
      <c r="HCR1" s="25"/>
      <c r="HCS1" s="25"/>
      <c r="HCT1" s="25"/>
      <c r="HCU1" s="25"/>
      <c r="HCV1" s="25"/>
      <c r="HCW1" s="13"/>
      <c r="HCX1" s="25"/>
      <c r="HCY1" s="25"/>
      <c r="HCZ1" s="25"/>
      <c r="HDA1" s="25"/>
      <c r="HDB1" s="25"/>
      <c r="HDC1" s="25"/>
      <c r="HDD1" s="25"/>
      <c r="HDE1" s="13"/>
      <c r="HDF1" s="25"/>
      <c r="HDG1" s="25"/>
      <c r="HDH1" s="25"/>
      <c r="HDI1" s="25"/>
      <c r="HDJ1" s="25"/>
      <c r="HDK1" s="25"/>
      <c r="HDL1" s="25"/>
      <c r="HDM1" s="13"/>
      <c r="HDN1" s="25"/>
      <c r="HDO1" s="25"/>
      <c r="HDP1" s="25"/>
      <c r="HDQ1" s="25"/>
      <c r="HDR1" s="25"/>
      <c r="HDS1" s="25"/>
      <c r="HDT1" s="25"/>
      <c r="HDU1" s="13"/>
      <c r="HDV1" s="25"/>
      <c r="HDW1" s="25"/>
      <c r="HDX1" s="25"/>
      <c r="HDY1" s="25"/>
      <c r="HDZ1" s="25"/>
      <c r="HEA1" s="25"/>
      <c r="HEB1" s="25"/>
      <c r="HEC1" s="13"/>
      <c r="HED1" s="25"/>
      <c r="HEE1" s="25"/>
      <c r="HEF1" s="25"/>
      <c r="HEG1" s="25"/>
      <c r="HEH1" s="25"/>
      <c r="HEI1" s="25"/>
      <c r="HEJ1" s="25"/>
      <c r="HEK1" s="13"/>
      <c r="HEL1" s="25"/>
      <c r="HEM1" s="25"/>
      <c r="HEN1" s="25"/>
      <c r="HEO1" s="25"/>
      <c r="HEP1" s="25"/>
      <c r="HEQ1" s="25"/>
      <c r="HER1" s="25"/>
      <c r="HES1" s="13"/>
      <c r="HET1" s="25"/>
      <c r="HEU1" s="25"/>
      <c r="HEV1" s="25"/>
      <c r="HEW1" s="25"/>
      <c r="HEX1" s="25"/>
      <c r="HEY1" s="25"/>
      <c r="HEZ1" s="25"/>
      <c r="HFA1" s="13"/>
      <c r="HFB1" s="25"/>
      <c r="HFC1" s="25"/>
      <c r="HFD1" s="25"/>
      <c r="HFE1" s="25"/>
      <c r="HFF1" s="25"/>
      <c r="HFG1" s="25"/>
      <c r="HFH1" s="25"/>
      <c r="HFI1" s="13"/>
      <c r="HFJ1" s="25"/>
      <c r="HFK1" s="25"/>
      <c r="HFL1" s="25"/>
      <c r="HFM1" s="25"/>
      <c r="HFN1" s="25"/>
      <c r="HFO1" s="25"/>
      <c r="HFP1" s="25"/>
      <c r="HFQ1" s="13"/>
      <c r="HFR1" s="25"/>
      <c r="HFS1" s="25"/>
      <c r="HFT1" s="25"/>
      <c r="HFU1" s="25"/>
      <c r="HFV1" s="25"/>
      <c r="HFW1" s="25"/>
      <c r="HFX1" s="25"/>
      <c r="HFY1" s="13"/>
      <c r="HFZ1" s="25"/>
      <c r="HGA1" s="25"/>
      <c r="HGB1" s="25"/>
      <c r="HGC1" s="25"/>
      <c r="HGD1" s="25"/>
      <c r="HGE1" s="25"/>
      <c r="HGF1" s="25"/>
      <c r="HGG1" s="13"/>
      <c r="HGH1" s="25"/>
      <c r="HGI1" s="25"/>
      <c r="HGJ1" s="25"/>
      <c r="HGK1" s="25"/>
      <c r="HGL1" s="25"/>
      <c r="HGM1" s="25"/>
      <c r="HGN1" s="25"/>
      <c r="HGO1" s="13"/>
      <c r="HGP1" s="25"/>
      <c r="HGQ1" s="25"/>
      <c r="HGR1" s="25"/>
      <c r="HGS1" s="25"/>
      <c r="HGT1" s="25"/>
      <c r="HGU1" s="25"/>
      <c r="HGV1" s="25"/>
      <c r="HGW1" s="13"/>
      <c r="HGX1" s="25"/>
      <c r="HGY1" s="25"/>
      <c r="HGZ1" s="25"/>
      <c r="HHA1" s="25"/>
      <c r="HHB1" s="25"/>
      <c r="HHC1" s="25"/>
      <c r="HHD1" s="25"/>
      <c r="HHE1" s="13"/>
      <c r="HHF1" s="25"/>
      <c r="HHG1" s="25"/>
      <c r="HHH1" s="25"/>
      <c r="HHI1" s="25"/>
      <c r="HHJ1" s="25"/>
      <c r="HHK1" s="25"/>
      <c r="HHL1" s="25"/>
      <c r="HHM1" s="13"/>
      <c r="HHN1" s="25"/>
      <c r="HHO1" s="25"/>
      <c r="HHP1" s="25"/>
      <c r="HHQ1" s="25"/>
      <c r="HHR1" s="25"/>
      <c r="HHS1" s="25"/>
      <c r="HHT1" s="25"/>
      <c r="HHU1" s="13"/>
      <c r="HHV1" s="25"/>
      <c r="HHW1" s="25"/>
      <c r="HHX1" s="25"/>
      <c r="HHY1" s="25"/>
      <c r="HHZ1" s="25"/>
      <c r="HIA1" s="25"/>
      <c r="HIB1" s="25"/>
      <c r="HIC1" s="13"/>
      <c r="HID1" s="25"/>
      <c r="HIE1" s="25"/>
      <c r="HIF1" s="25"/>
      <c r="HIG1" s="25"/>
      <c r="HIH1" s="25"/>
      <c r="HII1" s="25"/>
      <c r="HIJ1" s="25"/>
      <c r="HIK1" s="13"/>
      <c r="HIL1" s="25"/>
      <c r="HIM1" s="25"/>
      <c r="HIN1" s="25"/>
      <c r="HIO1" s="25"/>
      <c r="HIP1" s="25"/>
      <c r="HIQ1" s="25"/>
      <c r="HIR1" s="25"/>
      <c r="HIS1" s="13"/>
      <c r="HIT1" s="25"/>
      <c r="HIU1" s="25"/>
      <c r="HIV1" s="25"/>
      <c r="HIW1" s="25"/>
      <c r="HIX1" s="25"/>
      <c r="HIY1" s="25"/>
      <c r="HIZ1" s="25"/>
      <c r="HJA1" s="13"/>
      <c r="HJB1" s="25"/>
      <c r="HJC1" s="25"/>
      <c r="HJD1" s="25"/>
      <c r="HJE1" s="25"/>
      <c r="HJF1" s="25"/>
      <c r="HJG1" s="25"/>
      <c r="HJH1" s="25"/>
      <c r="HJI1" s="13"/>
      <c r="HJJ1" s="25"/>
      <c r="HJK1" s="25"/>
      <c r="HJL1" s="25"/>
      <c r="HJM1" s="25"/>
      <c r="HJN1" s="25"/>
      <c r="HJO1" s="25"/>
      <c r="HJP1" s="25"/>
      <c r="HJQ1" s="13"/>
      <c r="HJR1" s="25"/>
      <c r="HJS1" s="25"/>
      <c r="HJT1" s="25"/>
      <c r="HJU1" s="25"/>
      <c r="HJV1" s="25"/>
      <c r="HJW1" s="25"/>
      <c r="HJX1" s="25"/>
      <c r="HJY1" s="13"/>
      <c r="HJZ1" s="25"/>
      <c r="HKA1" s="25"/>
      <c r="HKB1" s="25"/>
      <c r="HKC1" s="25"/>
      <c r="HKD1" s="25"/>
      <c r="HKE1" s="25"/>
      <c r="HKF1" s="25"/>
      <c r="HKG1" s="13"/>
      <c r="HKH1" s="25"/>
      <c r="HKI1" s="25"/>
      <c r="HKJ1" s="25"/>
      <c r="HKK1" s="25"/>
      <c r="HKL1" s="25"/>
      <c r="HKM1" s="25"/>
      <c r="HKN1" s="25"/>
      <c r="HKO1" s="13"/>
      <c r="HKP1" s="25"/>
      <c r="HKQ1" s="25"/>
      <c r="HKR1" s="25"/>
      <c r="HKS1" s="25"/>
      <c r="HKT1" s="25"/>
      <c r="HKU1" s="25"/>
      <c r="HKV1" s="25"/>
      <c r="HKW1" s="13"/>
      <c r="HKX1" s="25"/>
      <c r="HKY1" s="25"/>
      <c r="HKZ1" s="25"/>
      <c r="HLA1" s="25"/>
      <c r="HLB1" s="25"/>
      <c r="HLC1" s="25"/>
      <c r="HLD1" s="25"/>
      <c r="HLE1" s="13"/>
      <c r="HLF1" s="25"/>
      <c r="HLG1" s="25"/>
      <c r="HLH1" s="25"/>
      <c r="HLI1" s="25"/>
      <c r="HLJ1" s="25"/>
      <c r="HLK1" s="25"/>
      <c r="HLL1" s="25"/>
      <c r="HLM1" s="13"/>
      <c r="HLN1" s="25"/>
      <c r="HLO1" s="25"/>
      <c r="HLP1" s="25"/>
      <c r="HLQ1" s="25"/>
      <c r="HLR1" s="25"/>
      <c r="HLS1" s="25"/>
      <c r="HLT1" s="25"/>
      <c r="HLU1" s="13"/>
      <c r="HLV1" s="25"/>
      <c r="HLW1" s="25"/>
      <c r="HLX1" s="25"/>
      <c r="HLY1" s="25"/>
      <c r="HLZ1" s="25"/>
      <c r="HMA1" s="25"/>
      <c r="HMB1" s="25"/>
      <c r="HMC1" s="13"/>
      <c r="HMD1" s="25"/>
      <c r="HME1" s="25"/>
      <c r="HMF1" s="25"/>
      <c r="HMG1" s="25"/>
      <c r="HMH1" s="25"/>
      <c r="HMI1" s="25"/>
      <c r="HMJ1" s="25"/>
      <c r="HMK1" s="13"/>
      <c r="HML1" s="25"/>
      <c r="HMM1" s="25"/>
      <c r="HMN1" s="25"/>
      <c r="HMO1" s="25"/>
      <c r="HMP1" s="25"/>
      <c r="HMQ1" s="25"/>
      <c r="HMR1" s="25"/>
      <c r="HMS1" s="13"/>
      <c r="HMT1" s="25"/>
      <c r="HMU1" s="25"/>
      <c r="HMV1" s="25"/>
      <c r="HMW1" s="25"/>
      <c r="HMX1" s="25"/>
      <c r="HMY1" s="25"/>
      <c r="HMZ1" s="25"/>
      <c r="HNA1" s="13"/>
      <c r="HNB1" s="25"/>
      <c r="HNC1" s="25"/>
      <c r="HND1" s="25"/>
      <c r="HNE1" s="25"/>
      <c r="HNF1" s="25"/>
      <c r="HNG1" s="25"/>
      <c r="HNH1" s="25"/>
      <c r="HNI1" s="13"/>
      <c r="HNJ1" s="25"/>
      <c r="HNK1" s="25"/>
      <c r="HNL1" s="25"/>
      <c r="HNM1" s="25"/>
      <c r="HNN1" s="25"/>
      <c r="HNO1" s="25"/>
      <c r="HNP1" s="25"/>
      <c r="HNQ1" s="13"/>
      <c r="HNR1" s="25"/>
      <c r="HNS1" s="25"/>
      <c r="HNT1" s="25"/>
      <c r="HNU1" s="25"/>
      <c r="HNV1" s="25"/>
      <c r="HNW1" s="25"/>
      <c r="HNX1" s="25"/>
      <c r="HNY1" s="13"/>
      <c r="HNZ1" s="25"/>
      <c r="HOA1" s="25"/>
      <c r="HOB1" s="25"/>
      <c r="HOC1" s="25"/>
      <c r="HOD1" s="25"/>
      <c r="HOE1" s="25"/>
      <c r="HOF1" s="25"/>
      <c r="HOG1" s="13"/>
      <c r="HOH1" s="25"/>
      <c r="HOI1" s="25"/>
      <c r="HOJ1" s="25"/>
      <c r="HOK1" s="25"/>
      <c r="HOL1" s="25"/>
      <c r="HOM1" s="25"/>
      <c r="HON1" s="25"/>
      <c r="HOO1" s="13"/>
      <c r="HOP1" s="25"/>
      <c r="HOQ1" s="25"/>
      <c r="HOR1" s="25"/>
      <c r="HOS1" s="25"/>
      <c r="HOT1" s="25"/>
      <c r="HOU1" s="25"/>
      <c r="HOV1" s="25"/>
      <c r="HOW1" s="13"/>
      <c r="HOX1" s="25"/>
      <c r="HOY1" s="25"/>
      <c r="HOZ1" s="25"/>
      <c r="HPA1" s="25"/>
      <c r="HPB1" s="25"/>
      <c r="HPC1" s="25"/>
      <c r="HPD1" s="25"/>
      <c r="HPE1" s="13"/>
      <c r="HPF1" s="25"/>
      <c r="HPG1" s="25"/>
      <c r="HPH1" s="25"/>
      <c r="HPI1" s="25"/>
      <c r="HPJ1" s="25"/>
      <c r="HPK1" s="25"/>
      <c r="HPL1" s="25"/>
      <c r="HPM1" s="13"/>
      <c r="HPN1" s="25"/>
      <c r="HPO1" s="25"/>
      <c r="HPP1" s="25"/>
      <c r="HPQ1" s="25"/>
      <c r="HPR1" s="25"/>
      <c r="HPS1" s="25"/>
      <c r="HPT1" s="25"/>
      <c r="HPU1" s="13"/>
      <c r="HPV1" s="25"/>
      <c r="HPW1" s="25"/>
      <c r="HPX1" s="25"/>
      <c r="HPY1" s="25"/>
      <c r="HPZ1" s="25"/>
      <c r="HQA1" s="25"/>
      <c r="HQB1" s="25"/>
      <c r="HQC1" s="13"/>
      <c r="HQD1" s="25"/>
      <c r="HQE1" s="25"/>
      <c r="HQF1" s="25"/>
      <c r="HQG1" s="25"/>
      <c r="HQH1" s="25"/>
      <c r="HQI1" s="25"/>
      <c r="HQJ1" s="25"/>
      <c r="HQK1" s="13"/>
      <c r="HQL1" s="25"/>
      <c r="HQM1" s="25"/>
      <c r="HQN1" s="25"/>
      <c r="HQO1" s="25"/>
      <c r="HQP1" s="25"/>
      <c r="HQQ1" s="25"/>
      <c r="HQR1" s="25"/>
      <c r="HQS1" s="13"/>
      <c r="HQT1" s="25"/>
      <c r="HQU1" s="25"/>
      <c r="HQV1" s="25"/>
      <c r="HQW1" s="25"/>
      <c r="HQX1" s="25"/>
      <c r="HQY1" s="25"/>
      <c r="HQZ1" s="25"/>
      <c r="HRA1" s="13"/>
      <c r="HRB1" s="25"/>
      <c r="HRC1" s="25"/>
      <c r="HRD1" s="25"/>
      <c r="HRE1" s="25"/>
      <c r="HRF1" s="25"/>
      <c r="HRG1" s="25"/>
      <c r="HRH1" s="25"/>
      <c r="HRI1" s="13"/>
      <c r="HRJ1" s="25"/>
      <c r="HRK1" s="25"/>
      <c r="HRL1" s="25"/>
      <c r="HRM1" s="25"/>
      <c r="HRN1" s="25"/>
      <c r="HRO1" s="25"/>
      <c r="HRP1" s="25"/>
      <c r="HRQ1" s="13"/>
      <c r="HRR1" s="25"/>
      <c r="HRS1" s="25"/>
      <c r="HRT1" s="25"/>
      <c r="HRU1" s="25"/>
      <c r="HRV1" s="25"/>
      <c r="HRW1" s="25"/>
      <c r="HRX1" s="25"/>
      <c r="HRY1" s="13"/>
      <c r="HRZ1" s="25"/>
      <c r="HSA1" s="25"/>
      <c r="HSB1" s="25"/>
      <c r="HSC1" s="25"/>
      <c r="HSD1" s="25"/>
      <c r="HSE1" s="25"/>
      <c r="HSF1" s="25"/>
      <c r="HSG1" s="13"/>
      <c r="HSH1" s="25"/>
      <c r="HSI1" s="25"/>
      <c r="HSJ1" s="25"/>
      <c r="HSK1" s="25"/>
      <c r="HSL1" s="25"/>
      <c r="HSM1" s="25"/>
      <c r="HSN1" s="25"/>
      <c r="HSO1" s="13"/>
      <c r="HSP1" s="25"/>
      <c r="HSQ1" s="25"/>
      <c r="HSR1" s="25"/>
      <c r="HSS1" s="25"/>
      <c r="HST1" s="25"/>
      <c r="HSU1" s="25"/>
      <c r="HSV1" s="25"/>
      <c r="HSW1" s="13"/>
      <c r="HSX1" s="25"/>
      <c r="HSY1" s="25"/>
      <c r="HSZ1" s="25"/>
      <c r="HTA1" s="25"/>
      <c r="HTB1" s="25"/>
      <c r="HTC1" s="25"/>
      <c r="HTD1" s="25"/>
      <c r="HTE1" s="13"/>
      <c r="HTF1" s="25"/>
      <c r="HTG1" s="25"/>
      <c r="HTH1" s="25"/>
      <c r="HTI1" s="25"/>
      <c r="HTJ1" s="25"/>
      <c r="HTK1" s="25"/>
      <c r="HTL1" s="25"/>
      <c r="HTM1" s="13"/>
      <c r="HTN1" s="25"/>
      <c r="HTO1" s="25"/>
      <c r="HTP1" s="25"/>
      <c r="HTQ1" s="25"/>
      <c r="HTR1" s="25"/>
      <c r="HTS1" s="25"/>
      <c r="HTT1" s="25"/>
      <c r="HTU1" s="13"/>
      <c r="HTV1" s="25"/>
      <c r="HTW1" s="25"/>
      <c r="HTX1" s="25"/>
      <c r="HTY1" s="25"/>
      <c r="HTZ1" s="25"/>
      <c r="HUA1" s="25"/>
      <c r="HUB1" s="25"/>
      <c r="HUC1" s="13"/>
      <c r="HUD1" s="25"/>
      <c r="HUE1" s="25"/>
      <c r="HUF1" s="25"/>
      <c r="HUG1" s="25"/>
      <c r="HUH1" s="25"/>
      <c r="HUI1" s="25"/>
      <c r="HUJ1" s="25"/>
      <c r="HUK1" s="13"/>
      <c r="HUL1" s="25"/>
      <c r="HUM1" s="25"/>
      <c r="HUN1" s="25"/>
      <c r="HUO1" s="25"/>
      <c r="HUP1" s="25"/>
      <c r="HUQ1" s="25"/>
      <c r="HUR1" s="25"/>
      <c r="HUS1" s="13"/>
      <c r="HUT1" s="25"/>
      <c r="HUU1" s="25"/>
      <c r="HUV1" s="25"/>
      <c r="HUW1" s="25"/>
      <c r="HUX1" s="25"/>
      <c r="HUY1" s="25"/>
      <c r="HUZ1" s="25"/>
      <c r="HVA1" s="13"/>
      <c r="HVB1" s="25"/>
      <c r="HVC1" s="25"/>
      <c r="HVD1" s="25"/>
      <c r="HVE1" s="25"/>
      <c r="HVF1" s="25"/>
      <c r="HVG1" s="25"/>
      <c r="HVH1" s="25"/>
      <c r="HVI1" s="13"/>
      <c r="HVJ1" s="25"/>
      <c r="HVK1" s="25"/>
      <c r="HVL1" s="25"/>
      <c r="HVM1" s="25"/>
      <c r="HVN1" s="25"/>
      <c r="HVO1" s="25"/>
      <c r="HVP1" s="25"/>
      <c r="HVQ1" s="13"/>
      <c r="HVR1" s="25"/>
      <c r="HVS1" s="25"/>
      <c r="HVT1" s="25"/>
      <c r="HVU1" s="25"/>
      <c r="HVV1" s="25"/>
      <c r="HVW1" s="25"/>
      <c r="HVX1" s="25"/>
      <c r="HVY1" s="13"/>
      <c r="HVZ1" s="25"/>
      <c r="HWA1" s="25"/>
      <c r="HWB1" s="25"/>
      <c r="HWC1" s="25"/>
      <c r="HWD1" s="25"/>
      <c r="HWE1" s="25"/>
      <c r="HWF1" s="25"/>
      <c r="HWG1" s="13"/>
      <c r="HWH1" s="25"/>
      <c r="HWI1" s="25"/>
      <c r="HWJ1" s="25"/>
      <c r="HWK1" s="25"/>
      <c r="HWL1" s="25"/>
      <c r="HWM1" s="25"/>
      <c r="HWN1" s="25"/>
      <c r="HWO1" s="13"/>
      <c r="HWP1" s="25"/>
      <c r="HWQ1" s="25"/>
      <c r="HWR1" s="25"/>
      <c r="HWS1" s="25"/>
      <c r="HWT1" s="25"/>
      <c r="HWU1" s="25"/>
      <c r="HWV1" s="25"/>
      <c r="HWW1" s="13"/>
      <c r="HWX1" s="25"/>
      <c r="HWY1" s="25"/>
      <c r="HWZ1" s="25"/>
      <c r="HXA1" s="25"/>
      <c r="HXB1" s="25"/>
      <c r="HXC1" s="25"/>
      <c r="HXD1" s="25"/>
      <c r="HXE1" s="13"/>
      <c r="HXF1" s="25"/>
      <c r="HXG1" s="25"/>
      <c r="HXH1" s="25"/>
      <c r="HXI1" s="25"/>
      <c r="HXJ1" s="25"/>
      <c r="HXK1" s="25"/>
      <c r="HXL1" s="25"/>
      <c r="HXM1" s="13"/>
      <c r="HXN1" s="25"/>
      <c r="HXO1" s="25"/>
      <c r="HXP1" s="25"/>
      <c r="HXQ1" s="25"/>
      <c r="HXR1" s="25"/>
      <c r="HXS1" s="25"/>
      <c r="HXT1" s="25"/>
      <c r="HXU1" s="13"/>
      <c r="HXV1" s="25"/>
      <c r="HXW1" s="25"/>
      <c r="HXX1" s="25"/>
      <c r="HXY1" s="25"/>
      <c r="HXZ1" s="25"/>
      <c r="HYA1" s="25"/>
      <c r="HYB1" s="25"/>
      <c r="HYC1" s="13"/>
      <c r="HYD1" s="25"/>
      <c r="HYE1" s="25"/>
      <c r="HYF1" s="25"/>
      <c r="HYG1" s="25"/>
      <c r="HYH1" s="25"/>
      <c r="HYI1" s="25"/>
      <c r="HYJ1" s="25"/>
      <c r="HYK1" s="13"/>
      <c r="HYL1" s="25"/>
      <c r="HYM1" s="25"/>
      <c r="HYN1" s="25"/>
      <c r="HYO1" s="25"/>
      <c r="HYP1" s="25"/>
      <c r="HYQ1" s="25"/>
      <c r="HYR1" s="25"/>
      <c r="HYS1" s="13"/>
      <c r="HYT1" s="25"/>
      <c r="HYU1" s="25"/>
      <c r="HYV1" s="25"/>
      <c r="HYW1" s="25"/>
      <c r="HYX1" s="25"/>
      <c r="HYY1" s="25"/>
      <c r="HYZ1" s="25"/>
      <c r="HZA1" s="13"/>
      <c r="HZB1" s="25"/>
      <c r="HZC1" s="25"/>
      <c r="HZD1" s="25"/>
      <c r="HZE1" s="25"/>
      <c r="HZF1" s="25"/>
      <c r="HZG1" s="25"/>
      <c r="HZH1" s="25"/>
      <c r="HZI1" s="13"/>
      <c r="HZJ1" s="25"/>
      <c r="HZK1" s="25"/>
      <c r="HZL1" s="25"/>
      <c r="HZM1" s="25"/>
      <c r="HZN1" s="25"/>
      <c r="HZO1" s="25"/>
      <c r="HZP1" s="25"/>
      <c r="HZQ1" s="13"/>
      <c r="HZR1" s="25"/>
      <c r="HZS1" s="25"/>
      <c r="HZT1" s="25"/>
      <c r="HZU1" s="25"/>
      <c r="HZV1" s="25"/>
      <c r="HZW1" s="25"/>
      <c r="HZX1" s="25"/>
      <c r="HZY1" s="13"/>
      <c r="HZZ1" s="25"/>
      <c r="IAA1" s="25"/>
      <c r="IAB1" s="25"/>
      <c r="IAC1" s="25"/>
      <c r="IAD1" s="25"/>
      <c r="IAE1" s="25"/>
      <c r="IAF1" s="25"/>
      <c r="IAG1" s="13"/>
      <c r="IAH1" s="25"/>
      <c r="IAI1" s="25"/>
      <c r="IAJ1" s="25"/>
      <c r="IAK1" s="25"/>
      <c r="IAL1" s="25"/>
      <c r="IAM1" s="25"/>
      <c r="IAN1" s="25"/>
      <c r="IAO1" s="13"/>
      <c r="IAP1" s="25"/>
      <c r="IAQ1" s="25"/>
      <c r="IAR1" s="25"/>
      <c r="IAS1" s="25"/>
      <c r="IAT1" s="25"/>
      <c r="IAU1" s="25"/>
      <c r="IAV1" s="25"/>
      <c r="IAW1" s="13"/>
      <c r="IAX1" s="25"/>
      <c r="IAY1" s="25"/>
      <c r="IAZ1" s="25"/>
      <c r="IBA1" s="25"/>
      <c r="IBB1" s="25"/>
      <c r="IBC1" s="25"/>
      <c r="IBD1" s="25"/>
      <c r="IBE1" s="13"/>
      <c r="IBF1" s="25"/>
      <c r="IBG1" s="25"/>
      <c r="IBH1" s="25"/>
      <c r="IBI1" s="25"/>
      <c r="IBJ1" s="25"/>
      <c r="IBK1" s="25"/>
      <c r="IBL1" s="25"/>
      <c r="IBM1" s="13"/>
      <c r="IBN1" s="25"/>
      <c r="IBO1" s="25"/>
      <c r="IBP1" s="25"/>
      <c r="IBQ1" s="25"/>
      <c r="IBR1" s="25"/>
      <c r="IBS1" s="25"/>
      <c r="IBT1" s="25"/>
      <c r="IBU1" s="13"/>
      <c r="IBV1" s="25"/>
      <c r="IBW1" s="25"/>
      <c r="IBX1" s="25"/>
      <c r="IBY1" s="25"/>
      <c r="IBZ1" s="25"/>
      <c r="ICA1" s="25"/>
      <c r="ICB1" s="25"/>
      <c r="ICC1" s="13"/>
      <c r="ICD1" s="25"/>
      <c r="ICE1" s="25"/>
      <c r="ICF1" s="25"/>
      <c r="ICG1" s="25"/>
      <c r="ICH1" s="25"/>
      <c r="ICI1" s="25"/>
      <c r="ICJ1" s="25"/>
      <c r="ICK1" s="13"/>
      <c r="ICL1" s="25"/>
      <c r="ICM1" s="25"/>
      <c r="ICN1" s="25"/>
      <c r="ICO1" s="25"/>
      <c r="ICP1" s="25"/>
      <c r="ICQ1" s="25"/>
      <c r="ICR1" s="25"/>
      <c r="ICS1" s="13"/>
      <c r="ICT1" s="25"/>
      <c r="ICU1" s="25"/>
      <c r="ICV1" s="25"/>
      <c r="ICW1" s="25"/>
      <c r="ICX1" s="25"/>
      <c r="ICY1" s="25"/>
      <c r="ICZ1" s="25"/>
      <c r="IDA1" s="13"/>
      <c r="IDB1" s="25"/>
      <c r="IDC1" s="25"/>
      <c r="IDD1" s="25"/>
      <c r="IDE1" s="25"/>
      <c r="IDF1" s="25"/>
      <c r="IDG1" s="25"/>
      <c r="IDH1" s="25"/>
      <c r="IDI1" s="13"/>
      <c r="IDJ1" s="25"/>
      <c r="IDK1" s="25"/>
      <c r="IDL1" s="25"/>
      <c r="IDM1" s="25"/>
      <c r="IDN1" s="25"/>
      <c r="IDO1" s="25"/>
      <c r="IDP1" s="25"/>
      <c r="IDQ1" s="13"/>
      <c r="IDR1" s="25"/>
      <c r="IDS1" s="25"/>
      <c r="IDT1" s="25"/>
      <c r="IDU1" s="25"/>
      <c r="IDV1" s="25"/>
      <c r="IDW1" s="25"/>
      <c r="IDX1" s="25"/>
      <c r="IDY1" s="13"/>
      <c r="IDZ1" s="25"/>
      <c r="IEA1" s="25"/>
      <c r="IEB1" s="25"/>
      <c r="IEC1" s="25"/>
      <c r="IED1" s="25"/>
      <c r="IEE1" s="25"/>
      <c r="IEF1" s="25"/>
      <c r="IEG1" s="13"/>
      <c r="IEH1" s="25"/>
      <c r="IEI1" s="25"/>
      <c r="IEJ1" s="25"/>
      <c r="IEK1" s="25"/>
      <c r="IEL1" s="25"/>
      <c r="IEM1" s="25"/>
      <c r="IEN1" s="25"/>
      <c r="IEO1" s="13"/>
      <c r="IEP1" s="25"/>
      <c r="IEQ1" s="25"/>
      <c r="IER1" s="25"/>
      <c r="IES1" s="25"/>
      <c r="IET1" s="25"/>
      <c r="IEU1" s="25"/>
      <c r="IEV1" s="25"/>
      <c r="IEW1" s="13"/>
      <c r="IEX1" s="25"/>
      <c r="IEY1" s="25"/>
      <c r="IEZ1" s="25"/>
      <c r="IFA1" s="25"/>
      <c r="IFB1" s="25"/>
      <c r="IFC1" s="25"/>
      <c r="IFD1" s="25"/>
      <c r="IFE1" s="13"/>
      <c r="IFF1" s="25"/>
      <c r="IFG1" s="25"/>
      <c r="IFH1" s="25"/>
      <c r="IFI1" s="25"/>
      <c r="IFJ1" s="25"/>
      <c r="IFK1" s="25"/>
      <c r="IFL1" s="25"/>
      <c r="IFM1" s="13"/>
      <c r="IFN1" s="25"/>
      <c r="IFO1" s="25"/>
      <c r="IFP1" s="25"/>
      <c r="IFQ1" s="25"/>
      <c r="IFR1" s="25"/>
      <c r="IFS1" s="25"/>
      <c r="IFT1" s="25"/>
      <c r="IFU1" s="13"/>
      <c r="IFV1" s="25"/>
      <c r="IFW1" s="25"/>
      <c r="IFX1" s="25"/>
      <c r="IFY1" s="25"/>
      <c r="IFZ1" s="25"/>
      <c r="IGA1" s="25"/>
      <c r="IGB1" s="25"/>
      <c r="IGC1" s="13"/>
      <c r="IGD1" s="25"/>
      <c r="IGE1" s="25"/>
      <c r="IGF1" s="25"/>
      <c r="IGG1" s="25"/>
      <c r="IGH1" s="25"/>
      <c r="IGI1" s="25"/>
      <c r="IGJ1" s="25"/>
      <c r="IGK1" s="13"/>
      <c r="IGL1" s="25"/>
      <c r="IGM1" s="25"/>
      <c r="IGN1" s="25"/>
      <c r="IGO1" s="25"/>
      <c r="IGP1" s="25"/>
      <c r="IGQ1" s="25"/>
      <c r="IGR1" s="25"/>
      <c r="IGS1" s="13"/>
      <c r="IGT1" s="25"/>
      <c r="IGU1" s="25"/>
      <c r="IGV1" s="25"/>
      <c r="IGW1" s="25"/>
      <c r="IGX1" s="25"/>
      <c r="IGY1" s="25"/>
      <c r="IGZ1" s="25"/>
      <c r="IHA1" s="13"/>
      <c r="IHB1" s="25"/>
      <c r="IHC1" s="25"/>
      <c r="IHD1" s="25"/>
      <c r="IHE1" s="25"/>
      <c r="IHF1" s="25"/>
      <c r="IHG1" s="25"/>
      <c r="IHH1" s="25"/>
      <c r="IHI1" s="13"/>
      <c r="IHJ1" s="25"/>
      <c r="IHK1" s="25"/>
      <c r="IHL1" s="25"/>
      <c r="IHM1" s="25"/>
      <c r="IHN1" s="25"/>
      <c r="IHO1" s="25"/>
      <c r="IHP1" s="25"/>
      <c r="IHQ1" s="13"/>
      <c r="IHR1" s="25"/>
      <c r="IHS1" s="25"/>
      <c r="IHT1" s="25"/>
      <c r="IHU1" s="25"/>
      <c r="IHV1" s="25"/>
      <c r="IHW1" s="25"/>
      <c r="IHX1" s="25"/>
      <c r="IHY1" s="13"/>
      <c r="IHZ1" s="25"/>
      <c r="IIA1" s="25"/>
      <c r="IIB1" s="25"/>
      <c r="IIC1" s="25"/>
      <c r="IID1" s="25"/>
      <c r="IIE1" s="25"/>
      <c r="IIF1" s="25"/>
      <c r="IIG1" s="13"/>
      <c r="IIH1" s="25"/>
      <c r="III1" s="25"/>
      <c r="IIJ1" s="25"/>
      <c r="IIK1" s="25"/>
      <c r="IIL1" s="25"/>
      <c r="IIM1" s="25"/>
      <c r="IIN1" s="25"/>
      <c r="IIO1" s="13"/>
      <c r="IIP1" s="25"/>
      <c r="IIQ1" s="25"/>
      <c r="IIR1" s="25"/>
      <c r="IIS1" s="25"/>
      <c r="IIT1" s="25"/>
      <c r="IIU1" s="25"/>
      <c r="IIV1" s="25"/>
      <c r="IIW1" s="13"/>
      <c r="IIX1" s="25"/>
      <c r="IIY1" s="25"/>
      <c r="IIZ1" s="25"/>
      <c r="IJA1" s="25"/>
      <c r="IJB1" s="25"/>
      <c r="IJC1" s="25"/>
      <c r="IJD1" s="25"/>
      <c r="IJE1" s="13"/>
      <c r="IJF1" s="25"/>
      <c r="IJG1" s="25"/>
      <c r="IJH1" s="25"/>
      <c r="IJI1" s="25"/>
      <c r="IJJ1" s="25"/>
      <c r="IJK1" s="25"/>
      <c r="IJL1" s="25"/>
      <c r="IJM1" s="13"/>
      <c r="IJN1" s="25"/>
      <c r="IJO1" s="25"/>
      <c r="IJP1" s="25"/>
      <c r="IJQ1" s="25"/>
      <c r="IJR1" s="25"/>
      <c r="IJS1" s="25"/>
      <c r="IJT1" s="25"/>
      <c r="IJU1" s="13"/>
      <c r="IJV1" s="25"/>
      <c r="IJW1" s="25"/>
      <c r="IJX1" s="25"/>
      <c r="IJY1" s="25"/>
      <c r="IJZ1" s="25"/>
      <c r="IKA1" s="25"/>
      <c r="IKB1" s="25"/>
      <c r="IKC1" s="13"/>
      <c r="IKD1" s="25"/>
      <c r="IKE1" s="25"/>
      <c r="IKF1" s="25"/>
      <c r="IKG1" s="25"/>
      <c r="IKH1" s="25"/>
      <c r="IKI1" s="25"/>
      <c r="IKJ1" s="25"/>
      <c r="IKK1" s="13"/>
      <c r="IKL1" s="25"/>
      <c r="IKM1" s="25"/>
      <c r="IKN1" s="25"/>
      <c r="IKO1" s="25"/>
      <c r="IKP1" s="25"/>
      <c r="IKQ1" s="25"/>
      <c r="IKR1" s="25"/>
      <c r="IKS1" s="13"/>
      <c r="IKT1" s="25"/>
      <c r="IKU1" s="25"/>
      <c r="IKV1" s="25"/>
      <c r="IKW1" s="25"/>
      <c r="IKX1" s="25"/>
      <c r="IKY1" s="25"/>
      <c r="IKZ1" s="25"/>
      <c r="ILA1" s="13"/>
      <c r="ILB1" s="25"/>
      <c r="ILC1" s="25"/>
      <c r="ILD1" s="25"/>
      <c r="ILE1" s="25"/>
      <c r="ILF1" s="25"/>
      <c r="ILG1" s="25"/>
      <c r="ILH1" s="25"/>
      <c r="ILI1" s="13"/>
      <c r="ILJ1" s="25"/>
      <c r="ILK1" s="25"/>
      <c r="ILL1" s="25"/>
      <c r="ILM1" s="25"/>
      <c r="ILN1" s="25"/>
      <c r="ILO1" s="25"/>
      <c r="ILP1" s="25"/>
      <c r="ILQ1" s="13"/>
      <c r="ILR1" s="25"/>
      <c r="ILS1" s="25"/>
      <c r="ILT1" s="25"/>
      <c r="ILU1" s="25"/>
      <c r="ILV1" s="25"/>
      <c r="ILW1" s="25"/>
      <c r="ILX1" s="25"/>
      <c r="ILY1" s="13"/>
      <c r="ILZ1" s="25"/>
      <c r="IMA1" s="25"/>
      <c r="IMB1" s="25"/>
      <c r="IMC1" s="25"/>
      <c r="IMD1" s="25"/>
      <c r="IME1" s="25"/>
      <c r="IMF1" s="25"/>
      <c r="IMG1" s="13"/>
      <c r="IMH1" s="25"/>
      <c r="IMI1" s="25"/>
      <c r="IMJ1" s="25"/>
      <c r="IMK1" s="25"/>
      <c r="IML1" s="25"/>
      <c r="IMM1" s="25"/>
      <c r="IMN1" s="25"/>
      <c r="IMO1" s="13"/>
      <c r="IMP1" s="25"/>
      <c r="IMQ1" s="25"/>
      <c r="IMR1" s="25"/>
      <c r="IMS1" s="25"/>
      <c r="IMT1" s="25"/>
      <c r="IMU1" s="25"/>
      <c r="IMV1" s="25"/>
      <c r="IMW1" s="13"/>
      <c r="IMX1" s="25"/>
      <c r="IMY1" s="25"/>
      <c r="IMZ1" s="25"/>
      <c r="INA1" s="25"/>
      <c r="INB1" s="25"/>
      <c r="INC1" s="25"/>
      <c r="IND1" s="25"/>
      <c r="INE1" s="13"/>
      <c r="INF1" s="25"/>
      <c r="ING1" s="25"/>
      <c r="INH1" s="25"/>
      <c r="INI1" s="25"/>
      <c r="INJ1" s="25"/>
      <c r="INK1" s="25"/>
      <c r="INL1" s="25"/>
      <c r="INM1" s="13"/>
      <c r="INN1" s="25"/>
      <c r="INO1" s="25"/>
      <c r="INP1" s="25"/>
      <c r="INQ1" s="25"/>
      <c r="INR1" s="25"/>
      <c r="INS1" s="25"/>
      <c r="INT1" s="25"/>
      <c r="INU1" s="13"/>
      <c r="INV1" s="25"/>
      <c r="INW1" s="25"/>
      <c r="INX1" s="25"/>
      <c r="INY1" s="25"/>
      <c r="INZ1" s="25"/>
      <c r="IOA1" s="25"/>
      <c r="IOB1" s="25"/>
      <c r="IOC1" s="13"/>
      <c r="IOD1" s="25"/>
      <c r="IOE1" s="25"/>
      <c r="IOF1" s="25"/>
      <c r="IOG1" s="25"/>
      <c r="IOH1" s="25"/>
      <c r="IOI1" s="25"/>
      <c r="IOJ1" s="25"/>
      <c r="IOK1" s="13"/>
      <c r="IOL1" s="25"/>
      <c r="IOM1" s="25"/>
      <c r="ION1" s="25"/>
      <c r="IOO1" s="25"/>
      <c r="IOP1" s="25"/>
      <c r="IOQ1" s="25"/>
      <c r="IOR1" s="25"/>
      <c r="IOS1" s="13"/>
      <c r="IOT1" s="25"/>
      <c r="IOU1" s="25"/>
      <c r="IOV1" s="25"/>
      <c r="IOW1" s="25"/>
      <c r="IOX1" s="25"/>
      <c r="IOY1" s="25"/>
      <c r="IOZ1" s="25"/>
      <c r="IPA1" s="13"/>
      <c r="IPB1" s="25"/>
      <c r="IPC1" s="25"/>
      <c r="IPD1" s="25"/>
      <c r="IPE1" s="25"/>
      <c r="IPF1" s="25"/>
      <c r="IPG1" s="25"/>
      <c r="IPH1" s="25"/>
      <c r="IPI1" s="13"/>
      <c r="IPJ1" s="25"/>
      <c r="IPK1" s="25"/>
      <c r="IPL1" s="25"/>
      <c r="IPM1" s="25"/>
      <c r="IPN1" s="25"/>
      <c r="IPO1" s="25"/>
      <c r="IPP1" s="25"/>
      <c r="IPQ1" s="13"/>
      <c r="IPR1" s="25"/>
      <c r="IPS1" s="25"/>
      <c r="IPT1" s="25"/>
      <c r="IPU1" s="25"/>
      <c r="IPV1" s="25"/>
      <c r="IPW1" s="25"/>
      <c r="IPX1" s="25"/>
      <c r="IPY1" s="13"/>
      <c r="IPZ1" s="25"/>
      <c r="IQA1" s="25"/>
      <c r="IQB1" s="25"/>
      <c r="IQC1" s="25"/>
      <c r="IQD1" s="25"/>
      <c r="IQE1" s="25"/>
      <c r="IQF1" s="25"/>
      <c r="IQG1" s="13"/>
      <c r="IQH1" s="25"/>
      <c r="IQI1" s="25"/>
      <c r="IQJ1" s="25"/>
      <c r="IQK1" s="25"/>
      <c r="IQL1" s="25"/>
      <c r="IQM1" s="25"/>
      <c r="IQN1" s="25"/>
      <c r="IQO1" s="13"/>
      <c r="IQP1" s="25"/>
      <c r="IQQ1" s="25"/>
      <c r="IQR1" s="25"/>
      <c r="IQS1" s="25"/>
      <c r="IQT1" s="25"/>
      <c r="IQU1" s="25"/>
      <c r="IQV1" s="25"/>
      <c r="IQW1" s="13"/>
      <c r="IQX1" s="25"/>
      <c r="IQY1" s="25"/>
      <c r="IQZ1" s="25"/>
      <c r="IRA1" s="25"/>
      <c r="IRB1" s="25"/>
      <c r="IRC1" s="25"/>
      <c r="IRD1" s="25"/>
      <c r="IRE1" s="13"/>
      <c r="IRF1" s="25"/>
      <c r="IRG1" s="25"/>
      <c r="IRH1" s="25"/>
      <c r="IRI1" s="25"/>
      <c r="IRJ1" s="25"/>
      <c r="IRK1" s="25"/>
      <c r="IRL1" s="25"/>
      <c r="IRM1" s="13"/>
      <c r="IRN1" s="25"/>
      <c r="IRO1" s="25"/>
      <c r="IRP1" s="25"/>
      <c r="IRQ1" s="25"/>
      <c r="IRR1" s="25"/>
      <c r="IRS1" s="25"/>
      <c r="IRT1" s="25"/>
      <c r="IRU1" s="13"/>
      <c r="IRV1" s="25"/>
      <c r="IRW1" s="25"/>
      <c r="IRX1" s="25"/>
      <c r="IRY1" s="25"/>
      <c r="IRZ1" s="25"/>
      <c r="ISA1" s="25"/>
      <c r="ISB1" s="25"/>
      <c r="ISC1" s="13"/>
      <c r="ISD1" s="25"/>
      <c r="ISE1" s="25"/>
      <c r="ISF1" s="25"/>
      <c r="ISG1" s="25"/>
      <c r="ISH1" s="25"/>
      <c r="ISI1" s="25"/>
      <c r="ISJ1" s="25"/>
      <c r="ISK1" s="13"/>
      <c r="ISL1" s="25"/>
      <c r="ISM1" s="25"/>
      <c r="ISN1" s="25"/>
      <c r="ISO1" s="25"/>
      <c r="ISP1" s="25"/>
      <c r="ISQ1" s="25"/>
      <c r="ISR1" s="25"/>
      <c r="ISS1" s="13"/>
      <c r="IST1" s="25"/>
      <c r="ISU1" s="25"/>
      <c r="ISV1" s="25"/>
      <c r="ISW1" s="25"/>
      <c r="ISX1" s="25"/>
      <c r="ISY1" s="25"/>
      <c r="ISZ1" s="25"/>
      <c r="ITA1" s="13"/>
      <c r="ITB1" s="25"/>
      <c r="ITC1" s="25"/>
      <c r="ITD1" s="25"/>
      <c r="ITE1" s="25"/>
      <c r="ITF1" s="25"/>
      <c r="ITG1" s="25"/>
      <c r="ITH1" s="25"/>
      <c r="ITI1" s="13"/>
      <c r="ITJ1" s="25"/>
      <c r="ITK1" s="25"/>
      <c r="ITL1" s="25"/>
      <c r="ITM1" s="25"/>
      <c r="ITN1" s="25"/>
      <c r="ITO1" s="25"/>
      <c r="ITP1" s="25"/>
      <c r="ITQ1" s="13"/>
      <c r="ITR1" s="25"/>
      <c r="ITS1" s="25"/>
      <c r="ITT1" s="25"/>
      <c r="ITU1" s="25"/>
      <c r="ITV1" s="25"/>
      <c r="ITW1" s="25"/>
      <c r="ITX1" s="25"/>
      <c r="ITY1" s="13"/>
      <c r="ITZ1" s="25"/>
      <c r="IUA1" s="25"/>
      <c r="IUB1" s="25"/>
      <c r="IUC1" s="25"/>
      <c r="IUD1" s="25"/>
      <c r="IUE1" s="25"/>
      <c r="IUF1" s="25"/>
      <c r="IUG1" s="13"/>
      <c r="IUH1" s="25"/>
      <c r="IUI1" s="25"/>
      <c r="IUJ1" s="25"/>
      <c r="IUK1" s="25"/>
      <c r="IUL1" s="25"/>
      <c r="IUM1" s="25"/>
      <c r="IUN1" s="25"/>
      <c r="IUO1" s="13"/>
      <c r="IUP1" s="25"/>
      <c r="IUQ1" s="25"/>
      <c r="IUR1" s="25"/>
      <c r="IUS1" s="25"/>
      <c r="IUT1" s="25"/>
      <c r="IUU1" s="25"/>
      <c r="IUV1" s="25"/>
      <c r="IUW1" s="13"/>
      <c r="IUX1" s="25"/>
      <c r="IUY1" s="25"/>
      <c r="IUZ1" s="25"/>
      <c r="IVA1" s="25"/>
      <c r="IVB1" s="25"/>
      <c r="IVC1" s="25"/>
      <c r="IVD1" s="25"/>
      <c r="IVE1" s="13"/>
      <c r="IVF1" s="25"/>
      <c r="IVG1" s="25"/>
      <c r="IVH1" s="25"/>
      <c r="IVI1" s="25"/>
      <c r="IVJ1" s="25"/>
      <c r="IVK1" s="25"/>
      <c r="IVL1" s="25"/>
      <c r="IVM1" s="13"/>
      <c r="IVN1" s="25"/>
      <c r="IVO1" s="25"/>
      <c r="IVP1" s="25"/>
      <c r="IVQ1" s="25"/>
      <c r="IVR1" s="25"/>
      <c r="IVS1" s="25"/>
      <c r="IVT1" s="25"/>
      <c r="IVU1" s="13"/>
      <c r="IVV1" s="25"/>
      <c r="IVW1" s="25"/>
      <c r="IVX1" s="25"/>
      <c r="IVY1" s="25"/>
      <c r="IVZ1" s="25"/>
      <c r="IWA1" s="25"/>
      <c r="IWB1" s="25"/>
      <c r="IWC1" s="13"/>
      <c r="IWD1" s="25"/>
      <c r="IWE1" s="25"/>
      <c r="IWF1" s="25"/>
      <c r="IWG1" s="25"/>
      <c r="IWH1" s="25"/>
      <c r="IWI1" s="25"/>
      <c r="IWJ1" s="25"/>
      <c r="IWK1" s="13"/>
      <c r="IWL1" s="25"/>
      <c r="IWM1" s="25"/>
      <c r="IWN1" s="25"/>
      <c r="IWO1" s="25"/>
      <c r="IWP1" s="25"/>
      <c r="IWQ1" s="25"/>
      <c r="IWR1" s="25"/>
      <c r="IWS1" s="13"/>
      <c r="IWT1" s="25"/>
      <c r="IWU1" s="25"/>
      <c r="IWV1" s="25"/>
      <c r="IWW1" s="25"/>
      <c r="IWX1" s="25"/>
      <c r="IWY1" s="25"/>
      <c r="IWZ1" s="25"/>
      <c r="IXA1" s="13"/>
      <c r="IXB1" s="25"/>
      <c r="IXC1" s="25"/>
      <c r="IXD1" s="25"/>
      <c r="IXE1" s="25"/>
      <c r="IXF1" s="25"/>
      <c r="IXG1" s="25"/>
      <c r="IXH1" s="25"/>
      <c r="IXI1" s="13"/>
      <c r="IXJ1" s="25"/>
      <c r="IXK1" s="25"/>
      <c r="IXL1" s="25"/>
      <c r="IXM1" s="25"/>
      <c r="IXN1" s="25"/>
      <c r="IXO1" s="25"/>
      <c r="IXP1" s="25"/>
      <c r="IXQ1" s="13"/>
      <c r="IXR1" s="25"/>
      <c r="IXS1" s="25"/>
      <c r="IXT1" s="25"/>
      <c r="IXU1" s="25"/>
      <c r="IXV1" s="25"/>
      <c r="IXW1" s="25"/>
      <c r="IXX1" s="25"/>
      <c r="IXY1" s="13"/>
      <c r="IXZ1" s="25"/>
      <c r="IYA1" s="25"/>
      <c r="IYB1" s="25"/>
      <c r="IYC1" s="25"/>
      <c r="IYD1" s="25"/>
      <c r="IYE1" s="25"/>
      <c r="IYF1" s="25"/>
      <c r="IYG1" s="13"/>
      <c r="IYH1" s="25"/>
      <c r="IYI1" s="25"/>
      <c r="IYJ1" s="25"/>
      <c r="IYK1" s="25"/>
      <c r="IYL1" s="25"/>
      <c r="IYM1" s="25"/>
      <c r="IYN1" s="25"/>
      <c r="IYO1" s="13"/>
      <c r="IYP1" s="25"/>
      <c r="IYQ1" s="25"/>
      <c r="IYR1" s="25"/>
      <c r="IYS1" s="25"/>
      <c r="IYT1" s="25"/>
      <c r="IYU1" s="25"/>
      <c r="IYV1" s="25"/>
      <c r="IYW1" s="13"/>
      <c r="IYX1" s="25"/>
      <c r="IYY1" s="25"/>
      <c r="IYZ1" s="25"/>
      <c r="IZA1" s="25"/>
      <c r="IZB1" s="25"/>
      <c r="IZC1" s="25"/>
      <c r="IZD1" s="25"/>
      <c r="IZE1" s="13"/>
      <c r="IZF1" s="25"/>
      <c r="IZG1" s="25"/>
      <c r="IZH1" s="25"/>
      <c r="IZI1" s="25"/>
      <c r="IZJ1" s="25"/>
      <c r="IZK1" s="25"/>
      <c r="IZL1" s="25"/>
      <c r="IZM1" s="13"/>
      <c r="IZN1" s="25"/>
      <c r="IZO1" s="25"/>
      <c r="IZP1" s="25"/>
      <c r="IZQ1" s="25"/>
      <c r="IZR1" s="25"/>
      <c r="IZS1" s="25"/>
      <c r="IZT1" s="25"/>
      <c r="IZU1" s="13"/>
      <c r="IZV1" s="25"/>
      <c r="IZW1" s="25"/>
      <c r="IZX1" s="25"/>
      <c r="IZY1" s="25"/>
      <c r="IZZ1" s="25"/>
      <c r="JAA1" s="25"/>
      <c r="JAB1" s="25"/>
      <c r="JAC1" s="13"/>
      <c r="JAD1" s="25"/>
      <c r="JAE1" s="25"/>
      <c r="JAF1" s="25"/>
      <c r="JAG1" s="25"/>
      <c r="JAH1" s="25"/>
      <c r="JAI1" s="25"/>
      <c r="JAJ1" s="25"/>
      <c r="JAK1" s="13"/>
      <c r="JAL1" s="25"/>
      <c r="JAM1" s="25"/>
      <c r="JAN1" s="25"/>
      <c r="JAO1" s="25"/>
      <c r="JAP1" s="25"/>
      <c r="JAQ1" s="25"/>
      <c r="JAR1" s="25"/>
      <c r="JAS1" s="13"/>
      <c r="JAT1" s="25"/>
      <c r="JAU1" s="25"/>
      <c r="JAV1" s="25"/>
      <c r="JAW1" s="25"/>
      <c r="JAX1" s="25"/>
      <c r="JAY1" s="25"/>
      <c r="JAZ1" s="25"/>
      <c r="JBA1" s="13"/>
      <c r="JBB1" s="25"/>
      <c r="JBC1" s="25"/>
      <c r="JBD1" s="25"/>
      <c r="JBE1" s="25"/>
      <c r="JBF1" s="25"/>
      <c r="JBG1" s="25"/>
      <c r="JBH1" s="25"/>
      <c r="JBI1" s="13"/>
      <c r="JBJ1" s="25"/>
      <c r="JBK1" s="25"/>
      <c r="JBL1" s="25"/>
      <c r="JBM1" s="25"/>
      <c r="JBN1" s="25"/>
      <c r="JBO1" s="25"/>
      <c r="JBP1" s="25"/>
      <c r="JBQ1" s="13"/>
      <c r="JBR1" s="25"/>
      <c r="JBS1" s="25"/>
      <c r="JBT1" s="25"/>
      <c r="JBU1" s="25"/>
      <c r="JBV1" s="25"/>
      <c r="JBW1" s="25"/>
      <c r="JBX1" s="25"/>
      <c r="JBY1" s="13"/>
      <c r="JBZ1" s="25"/>
      <c r="JCA1" s="25"/>
      <c r="JCB1" s="25"/>
      <c r="JCC1" s="25"/>
      <c r="JCD1" s="25"/>
      <c r="JCE1" s="25"/>
      <c r="JCF1" s="25"/>
      <c r="JCG1" s="13"/>
      <c r="JCH1" s="25"/>
      <c r="JCI1" s="25"/>
      <c r="JCJ1" s="25"/>
      <c r="JCK1" s="25"/>
      <c r="JCL1" s="25"/>
      <c r="JCM1" s="25"/>
      <c r="JCN1" s="25"/>
      <c r="JCO1" s="13"/>
      <c r="JCP1" s="25"/>
      <c r="JCQ1" s="25"/>
      <c r="JCR1" s="25"/>
      <c r="JCS1" s="25"/>
      <c r="JCT1" s="25"/>
      <c r="JCU1" s="25"/>
      <c r="JCV1" s="25"/>
      <c r="JCW1" s="13"/>
      <c r="JCX1" s="25"/>
      <c r="JCY1" s="25"/>
      <c r="JCZ1" s="25"/>
      <c r="JDA1" s="25"/>
      <c r="JDB1" s="25"/>
      <c r="JDC1" s="25"/>
      <c r="JDD1" s="25"/>
      <c r="JDE1" s="13"/>
      <c r="JDF1" s="25"/>
      <c r="JDG1" s="25"/>
      <c r="JDH1" s="25"/>
      <c r="JDI1" s="25"/>
      <c r="JDJ1" s="25"/>
      <c r="JDK1" s="25"/>
      <c r="JDL1" s="25"/>
      <c r="JDM1" s="13"/>
      <c r="JDN1" s="25"/>
      <c r="JDO1" s="25"/>
      <c r="JDP1" s="25"/>
      <c r="JDQ1" s="25"/>
      <c r="JDR1" s="25"/>
      <c r="JDS1" s="25"/>
      <c r="JDT1" s="25"/>
      <c r="JDU1" s="13"/>
      <c r="JDV1" s="25"/>
      <c r="JDW1" s="25"/>
      <c r="JDX1" s="25"/>
      <c r="JDY1" s="25"/>
      <c r="JDZ1" s="25"/>
      <c r="JEA1" s="25"/>
      <c r="JEB1" s="25"/>
      <c r="JEC1" s="13"/>
      <c r="JED1" s="25"/>
      <c r="JEE1" s="25"/>
      <c r="JEF1" s="25"/>
      <c r="JEG1" s="25"/>
      <c r="JEH1" s="25"/>
      <c r="JEI1" s="25"/>
      <c r="JEJ1" s="25"/>
      <c r="JEK1" s="13"/>
      <c r="JEL1" s="25"/>
      <c r="JEM1" s="25"/>
      <c r="JEN1" s="25"/>
      <c r="JEO1" s="25"/>
      <c r="JEP1" s="25"/>
      <c r="JEQ1" s="25"/>
      <c r="JER1" s="25"/>
      <c r="JES1" s="13"/>
      <c r="JET1" s="25"/>
      <c r="JEU1" s="25"/>
      <c r="JEV1" s="25"/>
      <c r="JEW1" s="25"/>
      <c r="JEX1" s="25"/>
      <c r="JEY1" s="25"/>
      <c r="JEZ1" s="25"/>
      <c r="JFA1" s="13"/>
      <c r="JFB1" s="25"/>
      <c r="JFC1" s="25"/>
      <c r="JFD1" s="25"/>
      <c r="JFE1" s="25"/>
      <c r="JFF1" s="25"/>
      <c r="JFG1" s="25"/>
      <c r="JFH1" s="25"/>
      <c r="JFI1" s="13"/>
      <c r="JFJ1" s="25"/>
      <c r="JFK1" s="25"/>
      <c r="JFL1" s="25"/>
      <c r="JFM1" s="25"/>
      <c r="JFN1" s="25"/>
      <c r="JFO1" s="25"/>
      <c r="JFP1" s="25"/>
      <c r="JFQ1" s="13"/>
      <c r="JFR1" s="25"/>
      <c r="JFS1" s="25"/>
      <c r="JFT1" s="25"/>
      <c r="JFU1" s="25"/>
      <c r="JFV1" s="25"/>
      <c r="JFW1" s="25"/>
      <c r="JFX1" s="25"/>
      <c r="JFY1" s="13"/>
      <c r="JFZ1" s="25"/>
      <c r="JGA1" s="25"/>
      <c r="JGB1" s="25"/>
      <c r="JGC1" s="25"/>
      <c r="JGD1" s="25"/>
      <c r="JGE1" s="25"/>
      <c r="JGF1" s="25"/>
      <c r="JGG1" s="13"/>
      <c r="JGH1" s="25"/>
      <c r="JGI1" s="25"/>
      <c r="JGJ1" s="25"/>
      <c r="JGK1" s="25"/>
      <c r="JGL1" s="25"/>
      <c r="JGM1" s="25"/>
      <c r="JGN1" s="25"/>
      <c r="JGO1" s="13"/>
      <c r="JGP1" s="25"/>
      <c r="JGQ1" s="25"/>
      <c r="JGR1" s="25"/>
      <c r="JGS1" s="25"/>
      <c r="JGT1" s="25"/>
      <c r="JGU1" s="25"/>
      <c r="JGV1" s="25"/>
      <c r="JGW1" s="13"/>
      <c r="JGX1" s="25"/>
      <c r="JGY1" s="25"/>
      <c r="JGZ1" s="25"/>
      <c r="JHA1" s="25"/>
      <c r="JHB1" s="25"/>
      <c r="JHC1" s="25"/>
      <c r="JHD1" s="25"/>
      <c r="JHE1" s="13"/>
      <c r="JHF1" s="25"/>
      <c r="JHG1" s="25"/>
      <c r="JHH1" s="25"/>
      <c r="JHI1" s="25"/>
      <c r="JHJ1" s="25"/>
      <c r="JHK1" s="25"/>
      <c r="JHL1" s="25"/>
      <c r="JHM1" s="13"/>
      <c r="JHN1" s="25"/>
      <c r="JHO1" s="25"/>
      <c r="JHP1" s="25"/>
      <c r="JHQ1" s="25"/>
      <c r="JHR1" s="25"/>
      <c r="JHS1" s="25"/>
      <c r="JHT1" s="25"/>
      <c r="JHU1" s="13"/>
      <c r="JHV1" s="25"/>
      <c r="JHW1" s="25"/>
      <c r="JHX1" s="25"/>
      <c r="JHY1" s="25"/>
      <c r="JHZ1" s="25"/>
      <c r="JIA1" s="25"/>
      <c r="JIB1" s="25"/>
      <c r="JIC1" s="13"/>
      <c r="JID1" s="25"/>
      <c r="JIE1" s="25"/>
      <c r="JIF1" s="25"/>
      <c r="JIG1" s="25"/>
      <c r="JIH1" s="25"/>
      <c r="JII1" s="25"/>
      <c r="JIJ1" s="25"/>
      <c r="JIK1" s="13"/>
      <c r="JIL1" s="25"/>
      <c r="JIM1" s="25"/>
      <c r="JIN1" s="25"/>
      <c r="JIO1" s="25"/>
      <c r="JIP1" s="25"/>
      <c r="JIQ1" s="25"/>
      <c r="JIR1" s="25"/>
      <c r="JIS1" s="13"/>
      <c r="JIT1" s="25"/>
      <c r="JIU1" s="25"/>
      <c r="JIV1" s="25"/>
      <c r="JIW1" s="25"/>
      <c r="JIX1" s="25"/>
      <c r="JIY1" s="25"/>
      <c r="JIZ1" s="25"/>
      <c r="JJA1" s="13"/>
      <c r="JJB1" s="25"/>
      <c r="JJC1" s="25"/>
      <c r="JJD1" s="25"/>
      <c r="JJE1" s="25"/>
      <c r="JJF1" s="25"/>
      <c r="JJG1" s="25"/>
      <c r="JJH1" s="25"/>
      <c r="JJI1" s="13"/>
      <c r="JJJ1" s="25"/>
      <c r="JJK1" s="25"/>
      <c r="JJL1" s="25"/>
      <c r="JJM1" s="25"/>
      <c r="JJN1" s="25"/>
      <c r="JJO1" s="25"/>
      <c r="JJP1" s="25"/>
      <c r="JJQ1" s="13"/>
      <c r="JJR1" s="25"/>
      <c r="JJS1" s="25"/>
      <c r="JJT1" s="25"/>
      <c r="JJU1" s="25"/>
      <c r="JJV1" s="25"/>
      <c r="JJW1" s="25"/>
      <c r="JJX1" s="25"/>
      <c r="JJY1" s="13"/>
      <c r="JJZ1" s="25"/>
      <c r="JKA1" s="25"/>
      <c r="JKB1" s="25"/>
      <c r="JKC1" s="25"/>
      <c r="JKD1" s="25"/>
      <c r="JKE1" s="25"/>
      <c r="JKF1" s="25"/>
      <c r="JKG1" s="13"/>
      <c r="JKH1" s="25"/>
      <c r="JKI1" s="25"/>
      <c r="JKJ1" s="25"/>
      <c r="JKK1" s="25"/>
      <c r="JKL1" s="25"/>
      <c r="JKM1" s="25"/>
      <c r="JKN1" s="25"/>
      <c r="JKO1" s="13"/>
      <c r="JKP1" s="25"/>
      <c r="JKQ1" s="25"/>
      <c r="JKR1" s="25"/>
      <c r="JKS1" s="25"/>
      <c r="JKT1" s="25"/>
      <c r="JKU1" s="25"/>
      <c r="JKV1" s="25"/>
      <c r="JKW1" s="13"/>
      <c r="JKX1" s="25"/>
      <c r="JKY1" s="25"/>
      <c r="JKZ1" s="25"/>
      <c r="JLA1" s="25"/>
      <c r="JLB1" s="25"/>
      <c r="JLC1" s="25"/>
      <c r="JLD1" s="25"/>
      <c r="JLE1" s="13"/>
      <c r="JLF1" s="25"/>
      <c r="JLG1" s="25"/>
      <c r="JLH1" s="25"/>
      <c r="JLI1" s="25"/>
      <c r="JLJ1" s="25"/>
      <c r="JLK1" s="25"/>
      <c r="JLL1" s="25"/>
      <c r="JLM1" s="13"/>
      <c r="JLN1" s="25"/>
      <c r="JLO1" s="25"/>
      <c r="JLP1" s="25"/>
      <c r="JLQ1" s="25"/>
      <c r="JLR1" s="25"/>
      <c r="JLS1" s="25"/>
      <c r="JLT1" s="25"/>
      <c r="JLU1" s="13"/>
      <c r="JLV1" s="25"/>
      <c r="JLW1" s="25"/>
      <c r="JLX1" s="25"/>
      <c r="JLY1" s="25"/>
      <c r="JLZ1" s="25"/>
      <c r="JMA1" s="25"/>
      <c r="JMB1" s="25"/>
      <c r="JMC1" s="13"/>
      <c r="JMD1" s="25"/>
      <c r="JME1" s="25"/>
      <c r="JMF1" s="25"/>
      <c r="JMG1" s="25"/>
      <c r="JMH1" s="25"/>
      <c r="JMI1" s="25"/>
      <c r="JMJ1" s="25"/>
      <c r="JMK1" s="13"/>
      <c r="JML1" s="25"/>
      <c r="JMM1" s="25"/>
      <c r="JMN1" s="25"/>
      <c r="JMO1" s="25"/>
      <c r="JMP1" s="25"/>
      <c r="JMQ1" s="25"/>
      <c r="JMR1" s="25"/>
      <c r="JMS1" s="13"/>
      <c r="JMT1" s="25"/>
      <c r="JMU1" s="25"/>
      <c r="JMV1" s="25"/>
      <c r="JMW1" s="25"/>
      <c r="JMX1" s="25"/>
      <c r="JMY1" s="25"/>
      <c r="JMZ1" s="25"/>
      <c r="JNA1" s="13"/>
      <c r="JNB1" s="25"/>
      <c r="JNC1" s="25"/>
      <c r="JND1" s="25"/>
      <c r="JNE1" s="25"/>
      <c r="JNF1" s="25"/>
      <c r="JNG1" s="25"/>
      <c r="JNH1" s="25"/>
      <c r="JNI1" s="13"/>
      <c r="JNJ1" s="25"/>
      <c r="JNK1" s="25"/>
      <c r="JNL1" s="25"/>
      <c r="JNM1" s="25"/>
      <c r="JNN1" s="25"/>
      <c r="JNO1" s="25"/>
      <c r="JNP1" s="25"/>
      <c r="JNQ1" s="13"/>
      <c r="JNR1" s="25"/>
      <c r="JNS1" s="25"/>
      <c r="JNT1" s="25"/>
      <c r="JNU1" s="25"/>
      <c r="JNV1" s="25"/>
      <c r="JNW1" s="25"/>
      <c r="JNX1" s="25"/>
      <c r="JNY1" s="13"/>
      <c r="JNZ1" s="25"/>
      <c r="JOA1" s="25"/>
      <c r="JOB1" s="25"/>
      <c r="JOC1" s="25"/>
      <c r="JOD1" s="25"/>
      <c r="JOE1" s="25"/>
      <c r="JOF1" s="25"/>
      <c r="JOG1" s="13"/>
      <c r="JOH1" s="25"/>
      <c r="JOI1" s="25"/>
      <c r="JOJ1" s="25"/>
      <c r="JOK1" s="25"/>
      <c r="JOL1" s="25"/>
      <c r="JOM1" s="25"/>
      <c r="JON1" s="25"/>
      <c r="JOO1" s="13"/>
      <c r="JOP1" s="25"/>
      <c r="JOQ1" s="25"/>
      <c r="JOR1" s="25"/>
      <c r="JOS1" s="25"/>
      <c r="JOT1" s="25"/>
      <c r="JOU1" s="25"/>
      <c r="JOV1" s="25"/>
      <c r="JOW1" s="13"/>
      <c r="JOX1" s="25"/>
      <c r="JOY1" s="25"/>
      <c r="JOZ1" s="25"/>
      <c r="JPA1" s="25"/>
      <c r="JPB1" s="25"/>
      <c r="JPC1" s="25"/>
      <c r="JPD1" s="25"/>
      <c r="JPE1" s="13"/>
      <c r="JPF1" s="25"/>
      <c r="JPG1" s="25"/>
      <c r="JPH1" s="25"/>
      <c r="JPI1" s="25"/>
      <c r="JPJ1" s="25"/>
      <c r="JPK1" s="25"/>
      <c r="JPL1" s="25"/>
      <c r="JPM1" s="13"/>
      <c r="JPN1" s="25"/>
      <c r="JPO1" s="25"/>
      <c r="JPP1" s="25"/>
      <c r="JPQ1" s="25"/>
      <c r="JPR1" s="25"/>
      <c r="JPS1" s="25"/>
      <c r="JPT1" s="25"/>
      <c r="JPU1" s="13"/>
      <c r="JPV1" s="25"/>
      <c r="JPW1" s="25"/>
      <c r="JPX1" s="25"/>
      <c r="JPY1" s="25"/>
      <c r="JPZ1" s="25"/>
      <c r="JQA1" s="25"/>
      <c r="JQB1" s="25"/>
      <c r="JQC1" s="13"/>
      <c r="JQD1" s="25"/>
      <c r="JQE1" s="25"/>
      <c r="JQF1" s="25"/>
      <c r="JQG1" s="25"/>
      <c r="JQH1" s="25"/>
      <c r="JQI1" s="25"/>
      <c r="JQJ1" s="25"/>
      <c r="JQK1" s="13"/>
      <c r="JQL1" s="25"/>
      <c r="JQM1" s="25"/>
      <c r="JQN1" s="25"/>
      <c r="JQO1" s="25"/>
      <c r="JQP1" s="25"/>
      <c r="JQQ1" s="25"/>
      <c r="JQR1" s="25"/>
      <c r="JQS1" s="13"/>
      <c r="JQT1" s="25"/>
      <c r="JQU1" s="25"/>
      <c r="JQV1" s="25"/>
      <c r="JQW1" s="25"/>
      <c r="JQX1" s="25"/>
      <c r="JQY1" s="25"/>
      <c r="JQZ1" s="25"/>
      <c r="JRA1" s="13"/>
      <c r="JRB1" s="25"/>
      <c r="JRC1" s="25"/>
      <c r="JRD1" s="25"/>
      <c r="JRE1" s="25"/>
      <c r="JRF1" s="25"/>
      <c r="JRG1" s="25"/>
      <c r="JRH1" s="25"/>
      <c r="JRI1" s="13"/>
      <c r="JRJ1" s="25"/>
      <c r="JRK1" s="25"/>
      <c r="JRL1" s="25"/>
      <c r="JRM1" s="25"/>
      <c r="JRN1" s="25"/>
      <c r="JRO1" s="25"/>
      <c r="JRP1" s="25"/>
      <c r="JRQ1" s="13"/>
      <c r="JRR1" s="25"/>
      <c r="JRS1" s="25"/>
      <c r="JRT1" s="25"/>
      <c r="JRU1" s="25"/>
      <c r="JRV1" s="25"/>
      <c r="JRW1" s="25"/>
      <c r="JRX1" s="25"/>
      <c r="JRY1" s="13"/>
      <c r="JRZ1" s="25"/>
      <c r="JSA1" s="25"/>
      <c r="JSB1" s="25"/>
      <c r="JSC1" s="25"/>
      <c r="JSD1" s="25"/>
      <c r="JSE1" s="25"/>
      <c r="JSF1" s="25"/>
      <c r="JSG1" s="13"/>
      <c r="JSH1" s="25"/>
      <c r="JSI1" s="25"/>
      <c r="JSJ1" s="25"/>
      <c r="JSK1" s="25"/>
      <c r="JSL1" s="25"/>
      <c r="JSM1" s="25"/>
      <c r="JSN1" s="25"/>
      <c r="JSO1" s="13"/>
      <c r="JSP1" s="25"/>
      <c r="JSQ1" s="25"/>
      <c r="JSR1" s="25"/>
      <c r="JSS1" s="25"/>
      <c r="JST1" s="25"/>
      <c r="JSU1" s="25"/>
      <c r="JSV1" s="25"/>
      <c r="JSW1" s="13"/>
      <c r="JSX1" s="25"/>
      <c r="JSY1" s="25"/>
      <c r="JSZ1" s="25"/>
      <c r="JTA1" s="25"/>
      <c r="JTB1" s="25"/>
      <c r="JTC1" s="25"/>
      <c r="JTD1" s="25"/>
      <c r="JTE1" s="13"/>
      <c r="JTF1" s="25"/>
      <c r="JTG1" s="25"/>
      <c r="JTH1" s="25"/>
      <c r="JTI1" s="25"/>
      <c r="JTJ1" s="25"/>
      <c r="JTK1" s="25"/>
      <c r="JTL1" s="25"/>
      <c r="JTM1" s="13"/>
      <c r="JTN1" s="25"/>
      <c r="JTO1" s="25"/>
      <c r="JTP1" s="25"/>
      <c r="JTQ1" s="25"/>
      <c r="JTR1" s="25"/>
      <c r="JTS1" s="25"/>
      <c r="JTT1" s="25"/>
      <c r="JTU1" s="13"/>
      <c r="JTV1" s="25"/>
      <c r="JTW1" s="25"/>
      <c r="JTX1" s="25"/>
      <c r="JTY1" s="25"/>
      <c r="JTZ1" s="25"/>
      <c r="JUA1" s="25"/>
      <c r="JUB1" s="25"/>
      <c r="JUC1" s="13"/>
      <c r="JUD1" s="25"/>
      <c r="JUE1" s="25"/>
      <c r="JUF1" s="25"/>
      <c r="JUG1" s="25"/>
      <c r="JUH1" s="25"/>
      <c r="JUI1" s="25"/>
      <c r="JUJ1" s="25"/>
      <c r="JUK1" s="13"/>
      <c r="JUL1" s="25"/>
      <c r="JUM1" s="25"/>
      <c r="JUN1" s="25"/>
      <c r="JUO1" s="25"/>
      <c r="JUP1" s="25"/>
      <c r="JUQ1" s="25"/>
      <c r="JUR1" s="25"/>
      <c r="JUS1" s="13"/>
      <c r="JUT1" s="25"/>
      <c r="JUU1" s="25"/>
      <c r="JUV1" s="25"/>
      <c r="JUW1" s="25"/>
      <c r="JUX1" s="25"/>
      <c r="JUY1" s="25"/>
      <c r="JUZ1" s="25"/>
      <c r="JVA1" s="13"/>
      <c r="JVB1" s="25"/>
      <c r="JVC1" s="25"/>
      <c r="JVD1" s="25"/>
      <c r="JVE1" s="25"/>
      <c r="JVF1" s="25"/>
      <c r="JVG1" s="25"/>
      <c r="JVH1" s="25"/>
      <c r="JVI1" s="13"/>
      <c r="JVJ1" s="25"/>
      <c r="JVK1" s="25"/>
      <c r="JVL1" s="25"/>
      <c r="JVM1" s="25"/>
      <c r="JVN1" s="25"/>
      <c r="JVO1" s="25"/>
      <c r="JVP1" s="25"/>
      <c r="JVQ1" s="13"/>
      <c r="JVR1" s="25"/>
      <c r="JVS1" s="25"/>
      <c r="JVT1" s="25"/>
      <c r="JVU1" s="25"/>
      <c r="JVV1" s="25"/>
      <c r="JVW1" s="25"/>
      <c r="JVX1" s="25"/>
      <c r="JVY1" s="13"/>
      <c r="JVZ1" s="25"/>
      <c r="JWA1" s="25"/>
      <c r="JWB1" s="25"/>
      <c r="JWC1" s="25"/>
      <c r="JWD1" s="25"/>
      <c r="JWE1" s="25"/>
      <c r="JWF1" s="25"/>
      <c r="JWG1" s="13"/>
      <c r="JWH1" s="25"/>
      <c r="JWI1" s="25"/>
      <c r="JWJ1" s="25"/>
      <c r="JWK1" s="25"/>
      <c r="JWL1" s="25"/>
      <c r="JWM1" s="25"/>
      <c r="JWN1" s="25"/>
      <c r="JWO1" s="13"/>
      <c r="JWP1" s="25"/>
      <c r="JWQ1" s="25"/>
      <c r="JWR1" s="25"/>
      <c r="JWS1" s="25"/>
      <c r="JWT1" s="25"/>
      <c r="JWU1" s="25"/>
      <c r="JWV1" s="25"/>
      <c r="JWW1" s="13"/>
      <c r="JWX1" s="25"/>
      <c r="JWY1" s="25"/>
      <c r="JWZ1" s="25"/>
      <c r="JXA1" s="25"/>
      <c r="JXB1" s="25"/>
      <c r="JXC1" s="25"/>
      <c r="JXD1" s="25"/>
      <c r="JXE1" s="13"/>
      <c r="JXF1" s="25"/>
      <c r="JXG1" s="25"/>
      <c r="JXH1" s="25"/>
      <c r="JXI1" s="25"/>
      <c r="JXJ1" s="25"/>
      <c r="JXK1" s="25"/>
      <c r="JXL1" s="25"/>
      <c r="JXM1" s="13"/>
      <c r="JXN1" s="25"/>
      <c r="JXO1" s="25"/>
      <c r="JXP1" s="25"/>
      <c r="JXQ1" s="25"/>
      <c r="JXR1" s="25"/>
      <c r="JXS1" s="25"/>
      <c r="JXT1" s="25"/>
      <c r="JXU1" s="13"/>
      <c r="JXV1" s="25"/>
      <c r="JXW1" s="25"/>
      <c r="JXX1" s="25"/>
      <c r="JXY1" s="25"/>
      <c r="JXZ1" s="25"/>
      <c r="JYA1" s="25"/>
      <c r="JYB1" s="25"/>
      <c r="JYC1" s="13"/>
      <c r="JYD1" s="25"/>
      <c r="JYE1" s="25"/>
      <c r="JYF1" s="25"/>
      <c r="JYG1" s="25"/>
      <c r="JYH1" s="25"/>
      <c r="JYI1" s="25"/>
      <c r="JYJ1" s="25"/>
      <c r="JYK1" s="13"/>
      <c r="JYL1" s="25"/>
      <c r="JYM1" s="25"/>
      <c r="JYN1" s="25"/>
      <c r="JYO1" s="25"/>
      <c r="JYP1" s="25"/>
      <c r="JYQ1" s="25"/>
      <c r="JYR1" s="25"/>
      <c r="JYS1" s="13"/>
      <c r="JYT1" s="25"/>
      <c r="JYU1" s="25"/>
      <c r="JYV1" s="25"/>
      <c r="JYW1" s="25"/>
      <c r="JYX1" s="25"/>
      <c r="JYY1" s="25"/>
      <c r="JYZ1" s="25"/>
      <c r="JZA1" s="13"/>
      <c r="JZB1" s="25"/>
      <c r="JZC1" s="25"/>
      <c r="JZD1" s="25"/>
      <c r="JZE1" s="25"/>
      <c r="JZF1" s="25"/>
      <c r="JZG1" s="25"/>
      <c r="JZH1" s="25"/>
      <c r="JZI1" s="13"/>
      <c r="JZJ1" s="25"/>
      <c r="JZK1" s="25"/>
      <c r="JZL1" s="25"/>
      <c r="JZM1" s="25"/>
      <c r="JZN1" s="25"/>
      <c r="JZO1" s="25"/>
      <c r="JZP1" s="25"/>
      <c r="JZQ1" s="13"/>
      <c r="JZR1" s="25"/>
      <c r="JZS1" s="25"/>
      <c r="JZT1" s="25"/>
      <c r="JZU1" s="25"/>
      <c r="JZV1" s="25"/>
      <c r="JZW1" s="25"/>
      <c r="JZX1" s="25"/>
      <c r="JZY1" s="13"/>
      <c r="JZZ1" s="25"/>
      <c r="KAA1" s="25"/>
      <c r="KAB1" s="25"/>
      <c r="KAC1" s="25"/>
      <c r="KAD1" s="25"/>
      <c r="KAE1" s="25"/>
      <c r="KAF1" s="25"/>
      <c r="KAG1" s="13"/>
      <c r="KAH1" s="25"/>
      <c r="KAI1" s="25"/>
      <c r="KAJ1" s="25"/>
      <c r="KAK1" s="25"/>
      <c r="KAL1" s="25"/>
      <c r="KAM1" s="25"/>
      <c r="KAN1" s="25"/>
      <c r="KAO1" s="13"/>
      <c r="KAP1" s="25"/>
      <c r="KAQ1" s="25"/>
      <c r="KAR1" s="25"/>
      <c r="KAS1" s="25"/>
      <c r="KAT1" s="25"/>
      <c r="KAU1" s="25"/>
      <c r="KAV1" s="25"/>
      <c r="KAW1" s="13"/>
      <c r="KAX1" s="25"/>
      <c r="KAY1" s="25"/>
      <c r="KAZ1" s="25"/>
      <c r="KBA1" s="25"/>
      <c r="KBB1" s="25"/>
      <c r="KBC1" s="25"/>
      <c r="KBD1" s="25"/>
      <c r="KBE1" s="13"/>
      <c r="KBF1" s="25"/>
      <c r="KBG1" s="25"/>
      <c r="KBH1" s="25"/>
      <c r="KBI1" s="25"/>
      <c r="KBJ1" s="25"/>
      <c r="KBK1" s="25"/>
      <c r="KBL1" s="25"/>
      <c r="KBM1" s="13"/>
      <c r="KBN1" s="25"/>
      <c r="KBO1" s="25"/>
      <c r="KBP1" s="25"/>
      <c r="KBQ1" s="25"/>
      <c r="KBR1" s="25"/>
      <c r="KBS1" s="25"/>
      <c r="KBT1" s="25"/>
      <c r="KBU1" s="13"/>
      <c r="KBV1" s="25"/>
      <c r="KBW1" s="25"/>
      <c r="KBX1" s="25"/>
      <c r="KBY1" s="25"/>
      <c r="KBZ1" s="25"/>
      <c r="KCA1" s="25"/>
      <c r="KCB1" s="25"/>
      <c r="KCC1" s="13"/>
      <c r="KCD1" s="25"/>
      <c r="KCE1" s="25"/>
      <c r="KCF1" s="25"/>
      <c r="KCG1" s="25"/>
      <c r="KCH1" s="25"/>
      <c r="KCI1" s="25"/>
      <c r="KCJ1" s="25"/>
      <c r="KCK1" s="13"/>
      <c r="KCL1" s="25"/>
      <c r="KCM1" s="25"/>
      <c r="KCN1" s="25"/>
      <c r="KCO1" s="25"/>
      <c r="KCP1" s="25"/>
      <c r="KCQ1" s="25"/>
      <c r="KCR1" s="25"/>
      <c r="KCS1" s="13"/>
      <c r="KCT1" s="25"/>
      <c r="KCU1" s="25"/>
      <c r="KCV1" s="25"/>
      <c r="KCW1" s="25"/>
      <c r="KCX1" s="25"/>
      <c r="KCY1" s="25"/>
      <c r="KCZ1" s="25"/>
      <c r="KDA1" s="13"/>
      <c r="KDB1" s="25"/>
      <c r="KDC1" s="25"/>
      <c r="KDD1" s="25"/>
      <c r="KDE1" s="25"/>
      <c r="KDF1" s="25"/>
      <c r="KDG1" s="25"/>
      <c r="KDH1" s="25"/>
      <c r="KDI1" s="13"/>
      <c r="KDJ1" s="25"/>
      <c r="KDK1" s="25"/>
      <c r="KDL1" s="25"/>
      <c r="KDM1" s="25"/>
      <c r="KDN1" s="25"/>
      <c r="KDO1" s="25"/>
      <c r="KDP1" s="25"/>
      <c r="KDQ1" s="13"/>
      <c r="KDR1" s="25"/>
      <c r="KDS1" s="25"/>
      <c r="KDT1" s="25"/>
      <c r="KDU1" s="25"/>
      <c r="KDV1" s="25"/>
      <c r="KDW1" s="25"/>
      <c r="KDX1" s="25"/>
      <c r="KDY1" s="13"/>
      <c r="KDZ1" s="25"/>
      <c r="KEA1" s="25"/>
      <c r="KEB1" s="25"/>
      <c r="KEC1" s="25"/>
      <c r="KED1" s="25"/>
      <c r="KEE1" s="25"/>
      <c r="KEF1" s="25"/>
      <c r="KEG1" s="13"/>
      <c r="KEH1" s="25"/>
      <c r="KEI1" s="25"/>
      <c r="KEJ1" s="25"/>
      <c r="KEK1" s="25"/>
      <c r="KEL1" s="25"/>
      <c r="KEM1" s="25"/>
      <c r="KEN1" s="25"/>
      <c r="KEO1" s="13"/>
      <c r="KEP1" s="25"/>
      <c r="KEQ1" s="25"/>
      <c r="KER1" s="25"/>
      <c r="KES1" s="25"/>
      <c r="KET1" s="25"/>
      <c r="KEU1" s="25"/>
      <c r="KEV1" s="25"/>
      <c r="KEW1" s="13"/>
      <c r="KEX1" s="25"/>
      <c r="KEY1" s="25"/>
      <c r="KEZ1" s="25"/>
      <c r="KFA1" s="25"/>
      <c r="KFB1" s="25"/>
      <c r="KFC1" s="25"/>
      <c r="KFD1" s="25"/>
      <c r="KFE1" s="13"/>
      <c r="KFF1" s="25"/>
      <c r="KFG1" s="25"/>
      <c r="KFH1" s="25"/>
      <c r="KFI1" s="25"/>
      <c r="KFJ1" s="25"/>
      <c r="KFK1" s="25"/>
      <c r="KFL1" s="25"/>
      <c r="KFM1" s="13"/>
      <c r="KFN1" s="25"/>
      <c r="KFO1" s="25"/>
      <c r="KFP1" s="25"/>
      <c r="KFQ1" s="25"/>
      <c r="KFR1" s="25"/>
      <c r="KFS1" s="25"/>
      <c r="KFT1" s="25"/>
      <c r="KFU1" s="13"/>
      <c r="KFV1" s="25"/>
      <c r="KFW1" s="25"/>
      <c r="KFX1" s="25"/>
      <c r="KFY1" s="25"/>
      <c r="KFZ1" s="25"/>
      <c r="KGA1" s="25"/>
      <c r="KGB1" s="25"/>
      <c r="KGC1" s="13"/>
      <c r="KGD1" s="25"/>
      <c r="KGE1" s="25"/>
      <c r="KGF1" s="25"/>
      <c r="KGG1" s="25"/>
      <c r="KGH1" s="25"/>
      <c r="KGI1" s="25"/>
      <c r="KGJ1" s="25"/>
      <c r="KGK1" s="13"/>
      <c r="KGL1" s="25"/>
      <c r="KGM1" s="25"/>
      <c r="KGN1" s="25"/>
      <c r="KGO1" s="25"/>
      <c r="KGP1" s="25"/>
      <c r="KGQ1" s="25"/>
      <c r="KGR1" s="25"/>
      <c r="KGS1" s="13"/>
      <c r="KGT1" s="25"/>
      <c r="KGU1" s="25"/>
      <c r="KGV1" s="25"/>
      <c r="KGW1" s="25"/>
      <c r="KGX1" s="25"/>
      <c r="KGY1" s="25"/>
      <c r="KGZ1" s="25"/>
      <c r="KHA1" s="13"/>
      <c r="KHB1" s="25"/>
      <c r="KHC1" s="25"/>
      <c r="KHD1" s="25"/>
      <c r="KHE1" s="25"/>
      <c r="KHF1" s="25"/>
      <c r="KHG1" s="25"/>
      <c r="KHH1" s="25"/>
      <c r="KHI1" s="13"/>
      <c r="KHJ1" s="25"/>
      <c r="KHK1" s="25"/>
      <c r="KHL1" s="25"/>
      <c r="KHM1" s="25"/>
      <c r="KHN1" s="25"/>
      <c r="KHO1" s="25"/>
      <c r="KHP1" s="25"/>
      <c r="KHQ1" s="13"/>
      <c r="KHR1" s="25"/>
      <c r="KHS1" s="25"/>
      <c r="KHT1" s="25"/>
      <c r="KHU1" s="25"/>
      <c r="KHV1" s="25"/>
      <c r="KHW1" s="25"/>
      <c r="KHX1" s="25"/>
      <c r="KHY1" s="13"/>
      <c r="KHZ1" s="25"/>
      <c r="KIA1" s="25"/>
      <c r="KIB1" s="25"/>
      <c r="KIC1" s="25"/>
      <c r="KID1" s="25"/>
      <c r="KIE1" s="25"/>
      <c r="KIF1" s="25"/>
      <c r="KIG1" s="13"/>
      <c r="KIH1" s="25"/>
      <c r="KII1" s="25"/>
      <c r="KIJ1" s="25"/>
      <c r="KIK1" s="25"/>
      <c r="KIL1" s="25"/>
      <c r="KIM1" s="25"/>
      <c r="KIN1" s="25"/>
      <c r="KIO1" s="13"/>
      <c r="KIP1" s="25"/>
      <c r="KIQ1" s="25"/>
      <c r="KIR1" s="25"/>
      <c r="KIS1" s="25"/>
      <c r="KIT1" s="25"/>
      <c r="KIU1" s="25"/>
      <c r="KIV1" s="25"/>
      <c r="KIW1" s="13"/>
      <c r="KIX1" s="25"/>
      <c r="KIY1" s="25"/>
      <c r="KIZ1" s="25"/>
      <c r="KJA1" s="25"/>
      <c r="KJB1" s="25"/>
      <c r="KJC1" s="25"/>
      <c r="KJD1" s="25"/>
      <c r="KJE1" s="13"/>
      <c r="KJF1" s="25"/>
      <c r="KJG1" s="25"/>
      <c r="KJH1" s="25"/>
      <c r="KJI1" s="25"/>
      <c r="KJJ1" s="25"/>
      <c r="KJK1" s="25"/>
      <c r="KJL1" s="25"/>
      <c r="KJM1" s="13"/>
      <c r="KJN1" s="25"/>
      <c r="KJO1" s="25"/>
      <c r="KJP1" s="25"/>
      <c r="KJQ1" s="25"/>
      <c r="KJR1" s="25"/>
      <c r="KJS1" s="25"/>
      <c r="KJT1" s="25"/>
      <c r="KJU1" s="13"/>
      <c r="KJV1" s="25"/>
      <c r="KJW1" s="25"/>
      <c r="KJX1" s="25"/>
      <c r="KJY1" s="25"/>
      <c r="KJZ1" s="25"/>
      <c r="KKA1" s="25"/>
      <c r="KKB1" s="25"/>
      <c r="KKC1" s="13"/>
      <c r="KKD1" s="25"/>
      <c r="KKE1" s="25"/>
      <c r="KKF1" s="25"/>
      <c r="KKG1" s="25"/>
      <c r="KKH1" s="25"/>
      <c r="KKI1" s="25"/>
      <c r="KKJ1" s="25"/>
      <c r="KKK1" s="13"/>
      <c r="KKL1" s="25"/>
      <c r="KKM1" s="25"/>
      <c r="KKN1" s="25"/>
      <c r="KKO1" s="25"/>
      <c r="KKP1" s="25"/>
      <c r="KKQ1" s="25"/>
      <c r="KKR1" s="25"/>
      <c r="KKS1" s="13"/>
      <c r="KKT1" s="25"/>
      <c r="KKU1" s="25"/>
      <c r="KKV1" s="25"/>
      <c r="KKW1" s="25"/>
      <c r="KKX1" s="25"/>
      <c r="KKY1" s="25"/>
      <c r="KKZ1" s="25"/>
      <c r="KLA1" s="13"/>
      <c r="KLB1" s="25"/>
      <c r="KLC1" s="25"/>
      <c r="KLD1" s="25"/>
      <c r="KLE1" s="25"/>
      <c r="KLF1" s="25"/>
      <c r="KLG1" s="25"/>
      <c r="KLH1" s="25"/>
      <c r="KLI1" s="13"/>
      <c r="KLJ1" s="25"/>
      <c r="KLK1" s="25"/>
      <c r="KLL1" s="25"/>
      <c r="KLM1" s="25"/>
      <c r="KLN1" s="25"/>
      <c r="KLO1" s="25"/>
      <c r="KLP1" s="25"/>
      <c r="KLQ1" s="13"/>
      <c r="KLR1" s="25"/>
      <c r="KLS1" s="25"/>
      <c r="KLT1" s="25"/>
      <c r="KLU1" s="25"/>
      <c r="KLV1" s="25"/>
      <c r="KLW1" s="25"/>
      <c r="KLX1" s="25"/>
      <c r="KLY1" s="13"/>
      <c r="KLZ1" s="25"/>
      <c r="KMA1" s="25"/>
      <c r="KMB1" s="25"/>
      <c r="KMC1" s="25"/>
      <c r="KMD1" s="25"/>
      <c r="KME1" s="25"/>
      <c r="KMF1" s="25"/>
      <c r="KMG1" s="13"/>
      <c r="KMH1" s="25"/>
      <c r="KMI1" s="25"/>
      <c r="KMJ1" s="25"/>
      <c r="KMK1" s="25"/>
      <c r="KML1" s="25"/>
      <c r="KMM1" s="25"/>
      <c r="KMN1" s="25"/>
      <c r="KMO1" s="13"/>
      <c r="KMP1" s="25"/>
      <c r="KMQ1" s="25"/>
      <c r="KMR1" s="25"/>
      <c r="KMS1" s="25"/>
      <c r="KMT1" s="25"/>
      <c r="KMU1" s="25"/>
      <c r="KMV1" s="25"/>
      <c r="KMW1" s="13"/>
      <c r="KMX1" s="25"/>
      <c r="KMY1" s="25"/>
      <c r="KMZ1" s="25"/>
      <c r="KNA1" s="25"/>
      <c r="KNB1" s="25"/>
      <c r="KNC1" s="25"/>
      <c r="KND1" s="25"/>
      <c r="KNE1" s="13"/>
      <c r="KNF1" s="25"/>
      <c r="KNG1" s="25"/>
      <c r="KNH1" s="25"/>
      <c r="KNI1" s="25"/>
      <c r="KNJ1" s="25"/>
      <c r="KNK1" s="25"/>
      <c r="KNL1" s="25"/>
      <c r="KNM1" s="13"/>
      <c r="KNN1" s="25"/>
      <c r="KNO1" s="25"/>
      <c r="KNP1" s="25"/>
      <c r="KNQ1" s="25"/>
      <c r="KNR1" s="25"/>
      <c r="KNS1" s="25"/>
      <c r="KNT1" s="25"/>
      <c r="KNU1" s="13"/>
      <c r="KNV1" s="25"/>
      <c r="KNW1" s="25"/>
      <c r="KNX1" s="25"/>
      <c r="KNY1" s="25"/>
      <c r="KNZ1" s="25"/>
      <c r="KOA1" s="25"/>
      <c r="KOB1" s="25"/>
      <c r="KOC1" s="13"/>
      <c r="KOD1" s="25"/>
      <c r="KOE1" s="25"/>
      <c r="KOF1" s="25"/>
      <c r="KOG1" s="25"/>
      <c r="KOH1" s="25"/>
      <c r="KOI1" s="25"/>
      <c r="KOJ1" s="25"/>
      <c r="KOK1" s="13"/>
      <c r="KOL1" s="25"/>
      <c r="KOM1" s="25"/>
      <c r="KON1" s="25"/>
      <c r="KOO1" s="25"/>
      <c r="KOP1" s="25"/>
      <c r="KOQ1" s="25"/>
      <c r="KOR1" s="25"/>
      <c r="KOS1" s="13"/>
      <c r="KOT1" s="25"/>
      <c r="KOU1" s="25"/>
      <c r="KOV1" s="25"/>
      <c r="KOW1" s="25"/>
      <c r="KOX1" s="25"/>
      <c r="KOY1" s="25"/>
      <c r="KOZ1" s="25"/>
      <c r="KPA1" s="13"/>
      <c r="KPB1" s="25"/>
      <c r="KPC1" s="25"/>
      <c r="KPD1" s="25"/>
      <c r="KPE1" s="25"/>
      <c r="KPF1" s="25"/>
      <c r="KPG1" s="25"/>
      <c r="KPH1" s="25"/>
      <c r="KPI1" s="13"/>
      <c r="KPJ1" s="25"/>
      <c r="KPK1" s="25"/>
      <c r="KPL1" s="25"/>
      <c r="KPM1" s="25"/>
      <c r="KPN1" s="25"/>
      <c r="KPO1" s="25"/>
      <c r="KPP1" s="25"/>
      <c r="KPQ1" s="13"/>
      <c r="KPR1" s="25"/>
      <c r="KPS1" s="25"/>
      <c r="KPT1" s="25"/>
      <c r="KPU1" s="25"/>
      <c r="KPV1" s="25"/>
      <c r="KPW1" s="25"/>
      <c r="KPX1" s="25"/>
      <c r="KPY1" s="13"/>
      <c r="KPZ1" s="25"/>
      <c r="KQA1" s="25"/>
      <c r="KQB1" s="25"/>
      <c r="KQC1" s="25"/>
      <c r="KQD1" s="25"/>
      <c r="KQE1" s="25"/>
      <c r="KQF1" s="25"/>
      <c r="KQG1" s="13"/>
      <c r="KQH1" s="25"/>
      <c r="KQI1" s="25"/>
      <c r="KQJ1" s="25"/>
      <c r="KQK1" s="25"/>
      <c r="KQL1" s="25"/>
      <c r="KQM1" s="25"/>
      <c r="KQN1" s="25"/>
      <c r="KQO1" s="13"/>
      <c r="KQP1" s="25"/>
      <c r="KQQ1" s="25"/>
      <c r="KQR1" s="25"/>
      <c r="KQS1" s="25"/>
      <c r="KQT1" s="25"/>
      <c r="KQU1" s="25"/>
      <c r="KQV1" s="25"/>
      <c r="KQW1" s="13"/>
      <c r="KQX1" s="25"/>
      <c r="KQY1" s="25"/>
      <c r="KQZ1" s="25"/>
      <c r="KRA1" s="25"/>
      <c r="KRB1" s="25"/>
      <c r="KRC1" s="25"/>
      <c r="KRD1" s="25"/>
      <c r="KRE1" s="13"/>
      <c r="KRF1" s="25"/>
      <c r="KRG1" s="25"/>
      <c r="KRH1" s="25"/>
      <c r="KRI1" s="25"/>
      <c r="KRJ1" s="25"/>
      <c r="KRK1" s="25"/>
      <c r="KRL1" s="25"/>
      <c r="KRM1" s="13"/>
      <c r="KRN1" s="25"/>
      <c r="KRO1" s="25"/>
      <c r="KRP1" s="25"/>
      <c r="KRQ1" s="25"/>
      <c r="KRR1" s="25"/>
      <c r="KRS1" s="25"/>
      <c r="KRT1" s="25"/>
      <c r="KRU1" s="13"/>
      <c r="KRV1" s="25"/>
      <c r="KRW1" s="25"/>
      <c r="KRX1" s="25"/>
      <c r="KRY1" s="25"/>
      <c r="KRZ1" s="25"/>
      <c r="KSA1" s="25"/>
      <c r="KSB1" s="25"/>
      <c r="KSC1" s="13"/>
      <c r="KSD1" s="25"/>
      <c r="KSE1" s="25"/>
      <c r="KSF1" s="25"/>
      <c r="KSG1" s="25"/>
      <c r="KSH1" s="25"/>
      <c r="KSI1" s="25"/>
      <c r="KSJ1" s="25"/>
      <c r="KSK1" s="13"/>
      <c r="KSL1" s="25"/>
      <c r="KSM1" s="25"/>
      <c r="KSN1" s="25"/>
      <c r="KSO1" s="25"/>
      <c r="KSP1" s="25"/>
      <c r="KSQ1" s="25"/>
      <c r="KSR1" s="25"/>
      <c r="KSS1" s="13"/>
      <c r="KST1" s="25"/>
      <c r="KSU1" s="25"/>
      <c r="KSV1" s="25"/>
      <c r="KSW1" s="25"/>
      <c r="KSX1" s="25"/>
      <c r="KSY1" s="25"/>
      <c r="KSZ1" s="25"/>
      <c r="KTA1" s="13"/>
      <c r="KTB1" s="25"/>
      <c r="KTC1" s="25"/>
      <c r="KTD1" s="25"/>
      <c r="KTE1" s="25"/>
      <c r="KTF1" s="25"/>
      <c r="KTG1" s="25"/>
      <c r="KTH1" s="25"/>
      <c r="KTI1" s="13"/>
      <c r="KTJ1" s="25"/>
      <c r="KTK1" s="25"/>
      <c r="KTL1" s="25"/>
      <c r="KTM1" s="25"/>
      <c r="KTN1" s="25"/>
      <c r="KTO1" s="25"/>
      <c r="KTP1" s="25"/>
      <c r="KTQ1" s="13"/>
      <c r="KTR1" s="25"/>
      <c r="KTS1" s="25"/>
      <c r="KTT1" s="25"/>
      <c r="KTU1" s="25"/>
      <c r="KTV1" s="25"/>
      <c r="KTW1" s="25"/>
      <c r="KTX1" s="25"/>
      <c r="KTY1" s="13"/>
      <c r="KTZ1" s="25"/>
      <c r="KUA1" s="25"/>
      <c r="KUB1" s="25"/>
      <c r="KUC1" s="25"/>
      <c r="KUD1" s="25"/>
      <c r="KUE1" s="25"/>
      <c r="KUF1" s="25"/>
      <c r="KUG1" s="13"/>
      <c r="KUH1" s="25"/>
      <c r="KUI1" s="25"/>
      <c r="KUJ1" s="25"/>
      <c r="KUK1" s="25"/>
      <c r="KUL1" s="25"/>
      <c r="KUM1" s="25"/>
      <c r="KUN1" s="25"/>
      <c r="KUO1" s="13"/>
      <c r="KUP1" s="25"/>
      <c r="KUQ1" s="25"/>
      <c r="KUR1" s="25"/>
      <c r="KUS1" s="25"/>
      <c r="KUT1" s="25"/>
      <c r="KUU1" s="25"/>
      <c r="KUV1" s="25"/>
      <c r="KUW1" s="13"/>
      <c r="KUX1" s="25"/>
      <c r="KUY1" s="25"/>
      <c r="KUZ1" s="25"/>
      <c r="KVA1" s="25"/>
      <c r="KVB1" s="25"/>
      <c r="KVC1" s="25"/>
      <c r="KVD1" s="25"/>
      <c r="KVE1" s="13"/>
      <c r="KVF1" s="25"/>
      <c r="KVG1" s="25"/>
      <c r="KVH1" s="25"/>
      <c r="KVI1" s="25"/>
      <c r="KVJ1" s="25"/>
      <c r="KVK1" s="25"/>
      <c r="KVL1" s="25"/>
      <c r="KVM1" s="13"/>
      <c r="KVN1" s="25"/>
      <c r="KVO1" s="25"/>
      <c r="KVP1" s="25"/>
      <c r="KVQ1" s="25"/>
      <c r="KVR1" s="25"/>
      <c r="KVS1" s="25"/>
      <c r="KVT1" s="25"/>
      <c r="KVU1" s="13"/>
      <c r="KVV1" s="25"/>
      <c r="KVW1" s="25"/>
      <c r="KVX1" s="25"/>
      <c r="KVY1" s="25"/>
      <c r="KVZ1" s="25"/>
      <c r="KWA1" s="25"/>
      <c r="KWB1" s="25"/>
      <c r="KWC1" s="13"/>
      <c r="KWD1" s="25"/>
      <c r="KWE1" s="25"/>
      <c r="KWF1" s="25"/>
      <c r="KWG1" s="25"/>
      <c r="KWH1" s="25"/>
      <c r="KWI1" s="25"/>
      <c r="KWJ1" s="25"/>
      <c r="KWK1" s="13"/>
      <c r="KWL1" s="25"/>
      <c r="KWM1" s="25"/>
      <c r="KWN1" s="25"/>
      <c r="KWO1" s="25"/>
      <c r="KWP1" s="25"/>
      <c r="KWQ1" s="25"/>
      <c r="KWR1" s="25"/>
      <c r="KWS1" s="13"/>
      <c r="KWT1" s="25"/>
      <c r="KWU1" s="25"/>
      <c r="KWV1" s="25"/>
      <c r="KWW1" s="25"/>
      <c r="KWX1" s="25"/>
      <c r="KWY1" s="25"/>
      <c r="KWZ1" s="25"/>
      <c r="KXA1" s="13"/>
      <c r="KXB1" s="25"/>
      <c r="KXC1" s="25"/>
      <c r="KXD1" s="25"/>
      <c r="KXE1" s="25"/>
      <c r="KXF1" s="25"/>
      <c r="KXG1" s="25"/>
      <c r="KXH1" s="25"/>
      <c r="KXI1" s="13"/>
      <c r="KXJ1" s="25"/>
      <c r="KXK1" s="25"/>
      <c r="KXL1" s="25"/>
      <c r="KXM1" s="25"/>
      <c r="KXN1" s="25"/>
      <c r="KXO1" s="25"/>
      <c r="KXP1" s="25"/>
      <c r="KXQ1" s="13"/>
      <c r="KXR1" s="25"/>
      <c r="KXS1" s="25"/>
      <c r="KXT1" s="25"/>
      <c r="KXU1" s="25"/>
      <c r="KXV1" s="25"/>
      <c r="KXW1" s="25"/>
      <c r="KXX1" s="25"/>
      <c r="KXY1" s="13"/>
      <c r="KXZ1" s="25"/>
      <c r="KYA1" s="25"/>
      <c r="KYB1" s="25"/>
      <c r="KYC1" s="25"/>
      <c r="KYD1" s="25"/>
      <c r="KYE1" s="25"/>
      <c r="KYF1" s="25"/>
      <c r="KYG1" s="13"/>
      <c r="KYH1" s="25"/>
      <c r="KYI1" s="25"/>
      <c r="KYJ1" s="25"/>
      <c r="KYK1" s="25"/>
      <c r="KYL1" s="25"/>
      <c r="KYM1" s="25"/>
      <c r="KYN1" s="25"/>
      <c r="KYO1" s="13"/>
      <c r="KYP1" s="25"/>
      <c r="KYQ1" s="25"/>
      <c r="KYR1" s="25"/>
      <c r="KYS1" s="25"/>
      <c r="KYT1" s="25"/>
      <c r="KYU1" s="25"/>
      <c r="KYV1" s="25"/>
      <c r="KYW1" s="13"/>
      <c r="KYX1" s="25"/>
      <c r="KYY1" s="25"/>
      <c r="KYZ1" s="25"/>
      <c r="KZA1" s="25"/>
      <c r="KZB1" s="25"/>
      <c r="KZC1" s="25"/>
      <c r="KZD1" s="25"/>
      <c r="KZE1" s="13"/>
      <c r="KZF1" s="25"/>
      <c r="KZG1" s="25"/>
      <c r="KZH1" s="25"/>
      <c r="KZI1" s="25"/>
      <c r="KZJ1" s="25"/>
      <c r="KZK1" s="25"/>
      <c r="KZL1" s="25"/>
      <c r="KZM1" s="13"/>
      <c r="KZN1" s="25"/>
      <c r="KZO1" s="25"/>
      <c r="KZP1" s="25"/>
      <c r="KZQ1" s="25"/>
      <c r="KZR1" s="25"/>
      <c r="KZS1" s="25"/>
      <c r="KZT1" s="25"/>
      <c r="KZU1" s="13"/>
      <c r="KZV1" s="25"/>
      <c r="KZW1" s="25"/>
      <c r="KZX1" s="25"/>
      <c r="KZY1" s="25"/>
      <c r="KZZ1" s="25"/>
      <c r="LAA1" s="25"/>
      <c r="LAB1" s="25"/>
      <c r="LAC1" s="13"/>
      <c r="LAD1" s="25"/>
      <c r="LAE1" s="25"/>
      <c r="LAF1" s="25"/>
      <c r="LAG1" s="25"/>
      <c r="LAH1" s="25"/>
      <c r="LAI1" s="25"/>
      <c r="LAJ1" s="25"/>
      <c r="LAK1" s="13"/>
      <c r="LAL1" s="25"/>
      <c r="LAM1" s="25"/>
      <c r="LAN1" s="25"/>
      <c r="LAO1" s="25"/>
      <c r="LAP1" s="25"/>
      <c r="LAQ1" s="25"/>
      <c r="LAR1" s="25"/>
      <c r="LAS1" s="13"/>
      <c r="LAT1" s="25"/>
      <c r="LAU1" s="25"/>
      <c r="LAV1" s="25"/>
      <c r="LAW1" s="25"/>
      <c r="LAX1" s="25"/>
      <c r="LAY1" s="25"/>
      <c r="LAZ1" s="25"/>
      <c r="LBA1" s="13"/>
      <c r="LBB1" s="25"/>
      <c r="LBC1" s="25"/>
      <c r="LBD1" s="25"/>
      <c r="LBE1" s="25"/>
      <c r="LBF1" s="25"/>
      <c r="LBG1" s="25"/>
      <c r="LBH1" s="25"/>
      <c r="LBI1" s="13"/>
      <c r="LBJ1" s="25"/>
      <c r="LBK1" s="25"/>
      <c r="LBL1" s="25"/>
      <c r="LBM1" s="25"/>
      <c r="LBN1" s="25"/>
      <c r="LBO1" s="25"/>
      <c r="LBP1" s="25"/>
      <c r="LBQ1" s="13"/>
      <c r="LBR1" s="25"/>
      <c r="LBS1" s="25"/>
      <c r="LBT1" s="25"/>
      <c r="LBU1" s="25"/>
      <c r="LBV1" s="25"/>
      <c r="LBW1" s="25"/>
      <c r="LBX1" s="25"/>
      <c r="LBY1" s="13"/>
      <c r="LBZ1" s="25"/>
      <c r="LCA1" s="25"/>
      <c r="LCB1" s="25"/>
      <c r="LCC1" s="25"/>
      <c r="LCD1" s="25"/>
      <c r="LCE1" s="25"/>
      <c r="LCF1" s="25"/>
      <c r="LCG1" s="13"/>
      <c r="LCH1" s="25"/>
      <c r="LCI1" s="25"/>
      <c r="LCJ1" s="25"/>
      <c r="LCK1" s="25"/>
      <c r="LCL1" s="25"/>
      <c r="LCM1" s="25"/>
      <c r="LCN1" s="25"/>
      <c r="LCO1" s="13"/>
      <c r="LCP1" s="25"/>
      <c r="LCQ1" s="25"/>
      <c r="LCR1" s="25"/>
      <c r="LCS1" s="25"/>
      <c r="LCT1" s="25"/>
      <c r="LCU1" s="25"/>
      <c r="LCV1" s="25"/>
      <c r="LCW1" s="13"/>
      <c r="LCX1" s="25"/>
      <c r="LCY1" s="25"/>
      <c r="LCZ1" s="25"/>
      <c r="LDA1" s="25"/>
      <c r="LDB1" s="25"/>
      <c r="LDC1" s="25"/>
      <c r="LDD1" s="25"/>
      <c r="LDE1" s="13"/>
      <c r="LDF1" s="25"/>
      <c r="LDG1" s="25"/>
      <c r="LDH1" s="25"/>
      <c r="LDI1" s="25"/>
      <c r="LDJ1" s="25"/>
      <c r="LDK1" s="25"/>
      <c r="LDL1" s="25"/>
      <c r="LDM1" s="13"/>
      <c r="LDN1" s="25"/>
      <c r="LDO1" s="25"/>
      <c r="LDP1" s="25"/>
      <c r="LDQ1" s="25"/>
      <c r="LDR1" s="25"/>
      <c r="LDS1" s="25"/>
      <c r="LDT1" s="25"/>
      <c r="LDU1" s="13"/>
      <c r="LDV1" s="25"/>
      <c r="LDW1" s="25"/>
      <c r="LDX1" s="25"/>
      <c r="LDY1" s="25"/>
      <c r="LDZ1" s="25"/>
      <c r="LEA1" s="25"/>
      <c r="LEB1" s="25"/>
      <c r="LEC1" s="13"/>
      <c r="LED1" s="25"/>
      <c r="LEE1" s="25"/>
      <c r="LEF1" s="25"/>
      <c r="LEG1" s="25"/>
      <c r="LEH1" s="25"/>
      <c r="LEI1" s="25"/>
      <c r="LEJ1" s="25"/>
      <c r="LEK1" s="13"/>
      <c r="LEL1" s="25"/>
      <c r="LEM1" s="25"/>
      <c r="LEN1" s="25"/>
      <c r="LEO1" s="25"/>
      <c r="LEP1" s="25"/>
      <c r="LEQ1" s="25"/>
      <c r="LER1" s="25"/>
      <c r="LES1" s="13"/>
      <c r="LET1" s="25"/>
      <c r="LEU1" s="25"/>
      <c r="LEV1" s="25"/>
      <c r="LEW1" s="25"/>
      <c r="LEX1" s="25"/>
      <c r="LEY1" s="25"/>
      <c r="LEZ1" s="25"/>
      <c r="LFA1" s="13"/>
      <c r="LFB1" s="25"/>
      <c r="LFC1" s="25"/>
      <c r="LFD1" s="25"/>
      <c r="LFE1" s="25"/>
      <c r="LFF1" s="25"/>
      <c r="LFG1" s="25"/>
      <c r="LFH1" s="25"/>
      <c r="LFI1" s="13"/>
      <c r="LFJ1" s="25"/>
      <c r="LFK1" s="25"/>
      <c r="LFL1" s="25"/>
      <c r="LFM1" s="25"/>
      <c r="LFN1" s="25"/>
      <c r="LFO1" s="25"/>
      <c r="LFP1" s="25"/>
      <c r="LFQ1" s="13"/>
      <c r="LFR1" s="25"/>
      <c r="LFS1" s="25"/>
      <c r="LFT1" s="25"/>
      <c r="LFU1" s="25"/>
      <c r="LFV1" s="25"/>
      <c r="LFW1" s="25"/>
      <c r="LFX1" s="25"/>
      <c r="LFY1" s="13"/>
      <c r="LFZ1" s="25"/>
      <c r="LGA1" s="25"/>
      <c r="LGB1" s="25"/>
      <c r="LGC1" s="25"/>
      <c r="LGD1" s="25"/>
      <c r="LGE1" s="25"/>
      <c r="LGF1" s="25"/>
      <c r="LGG1" s="13"/>
      <c r="LGH1" s="25"/>
      <c r="LGI1" s="25"/>
      <c r="LGJ1" s="25"/>
      <c r="LGK1" s="25"/>
      <c r="LGL1" s="25"/>
      <c r="LGM1" s="25"/>
      <c r="LGN1" s="25"/>
      <c r="LGO1" s="13"/>
      <c r="LGP1" s="25"/>
      <c r="LGQ1" s="25"/>
      <c r="LGR1" s="25"/>
      <c r="LGS1" s="25"/>
      <c r="LGT1" s="25"/>
      <c r="LGU1" s="25"/>
      <c r="LGV1" s="25"/>
      <c r="LGW1" s="13"/>
      <c r="LGX1" s="25"/>
      <c r="LGY1" s="25"/>
      <c r="LGZ1" s="25"/>
      <c r="LHA1" s="25"/>
      <c r="LHB1" s="25"/>
      <c r="LHC1" s="25"/>
      <c r="LHD1" s="25"/>
      <c r="LHE1" s="13"/>
      <c r="LHF1" s="25"/>
      <c r="LHG1" s="25"/>
      <c r="LHH1" s="25"/>
      <c r="LHI1" s="25"/>
      <c r="LHJ1" s="25"/>
      <c r="LHK1" s="25"/>
      <c r="LHL1" s="25"/>
      <c r="LHM1" s="13"/>
      <c r="LHN1" s="25"/>
      <c r="LHO1" s="25"/>
      <c r="LHP1" s="25"/>
      <c r="LHQ1" s="25"/>
      <c r="LHR1" s="25"/>
      <c r="LHS1" s="25"/>
      <c r="LHT1" s="25"/>
      <c r="LHU1" s="13"/>
      <c r="LHV1" s="25"/>
      <c r="LHW1" s="25"/>
      <c r="LHX1" s="25"/>
      <c r="LHY1" s="25"/>
      <c r="LHZ1" s="25"/>
      <c r="LIA1" s="25"/>
      <c r="LIB1" s="25"/>
      <c r="LIC1" s="13"/>
      <c r="LID1" s="25"/>
      <c r="LIE1" s="25"/>
      <c r="LIF1" s="25"/>
      <c r="LIG1" s="25"/>
      <c r="LIH1" s="25"/>
      <c r="LII1" s="25"/>
      <c r="LIJ1" s="25"/>
      <c r="LIK1" s="13"/>
      <c r="LIL1" s="25"/>
      <c r="LIM1" s="25"/>
      <c r="LIN1" s="25"/>
      <c r="LIO1" s="25"/>
      <c r="LIP1" s="25"/>
      <c r="LIQ1" s="25"/>
      <c r="LIR1" s="25"/>
      <c r="LIS1" s="13"/>
      <c r="LIT1" s="25"/>
      <c r="LIU1" s="25"/>
      <c r="LIV1" s="25"/>
      <c r="LIW1" s="25"/>
      <c r="LIX1" s="25"/>
      <c r="LIY1" s="25"/>
      <c r="LIZ1" s="25"/>
      <c r="LJA1" s="13"/>
      <c r="LJB1" s="25"/>
      <c r="LJC1" s="25"/>
      <c r="LJD1" s="25"/>
      <c r="LJE1" s="25"/>
      <c r="LJF1" s="25"/>
      <c r="LJG1" s="25"/>
      <c r="LJH1" s="25"/>
      <c r="LJI1" s="13"/>
      <c r="LJJ1" s="25"/>
      <c r="LJK1" s="25"/>
      <c r="LJL1" s="25"/>
      <c r="LJM1" s="25"/>
      <c r="LJN1" s="25"/>
      <c r="LJO1" s="25"/>
      <c r="LJP1" s="25"/>
      <c r="LJQ1" s="13"/>
      <c r="LJR1" s="25"/>
      <c r="LJS1" s="25"/>
      <c r="LJT1" s="25"/>
      <c r="LJU1" s="25"/>
      <c r="LJV1" s="25"/>
      <c r="LJW1" s="25"/>
      <c r="LJX1" s="25"/>
      <c r="LJY1" s="13"/>
      <c r="LJZ1" s="25"/>
      <c r="LKA1" s="25"/>
      <c r="LKB1" s="25"/>
      <c r="LKC1" s="25"/>
      <c r="LKD1" s="25"/>
      <c r="LKE1" s="25"/>
      <c r="LKF1" s="25"/>
      <c r="LKG1" s="13"/>
      <c r="LKH1" s="25"/>
      <c r="LKI1" s="25"/>
      <c r="LKJ1" s="25"/>
      <c r="LKK1" s="25"/>
      <c r="LKL1" s="25"/>
      <c r="LKM1" s="25"/>
      <c r="LKN1" s="25"/>
      <c r="LKO1" s="13"/>
      <c r="LKP1" s="25"/>
      <c r="LKQ1" s="25"/>
      <c r="LKR1" s="25"/>
      <c r="LKS1" s="25"/>
      <c r="LKT1" s="25"/>
      <c r="LKU1" s="25"/>
      <c r="LKV1" s="25"/>
      <c r="LKW1" s="13"/>
      <c r="LKX1" s="25"/>
      <c r="LKY1" s="25"/>
      <c r="LKZ1" s="25"/>
      <c r="LLA1" s="25"/>
      <c r="LLB1" s="25"/>
      <c r="LLC1" s="25"/>
      <c r="LLD1" s="25"/>
      <c r="LLE1" s="13"/>
      <c r="LLF1" s="25"/>
      <c r="LLG1" s="25"/>
      <c r="LLH1" s="25"/>
      <c r="LLI1" s="25"/>
      <c r="LLJ1" s="25"/>
      <c r="LLK1" s="25"/>
      <c r="LLL1" s="25"/>
      <c r="LLM1" s="13"/>
      <c r="LLN1" s="25"/>
      <c r="LLO1" s="25"/>
      <c r="LLP1" s="25"/>
      <c r="LLQ1" s="25"/>
      <c r="LLR1" s="25"/>
      <c r="LLS1" s="25"/>
      <c r="LLT1" s="25"/>
      <c r="LLU1" s="13"/>
      <c r="LLV1" s="25"/>
      <c r="LLW1" s="25"/>
      <c r="LLX1" s="25"/>
      <c r="LLY1" s="25"/>
      <c r="LLZ1" s="25"/>
      <c r="LMA1" s="25"/>
      <c r="LMB1" s="25"/>
      <c r="LMC1" s="13"/>
      <c r="LMD1" s="25"/>
      <c r="LME1" s="25"/>
      <c r="LMF1" s="25"/>
      <c r="LMG1" s="25"/>
      <c r="LMH1" s="25"/>
      <c r="LMI1" s="25"/>
      <c r="LMJ1" s="25"/>
      <c r="LMK1" s="13"/>
      <c r="LML1" s="25"/>
      <c r="LMM1" s="25"/>
      <c r="LMN1" s="25"/>
      <c r="LMO1" s="25"/>
      <c r="LMP1" s="25"/>
      <c r="LMQ1" s="25"/>
      <c r="LMR1" s="25"/>
      <c r="LMS1" s="13"/>
      <c r="LMT1" s="25"/>
      <c r="LMU1" s="25"/>
      <c r="LMV1" s="25"/>
      <c r="LMW1" s="25"/>
      <c r="LMX1" s="25"/>
      <c r="LMY1" s="25"/>
      <c r="LMZ1" s="25"/>
      <c r="LNA1" s="13"/>
      <c r="LNB1" s="25"/>
      <c r="LNC1" s="25"/>
      <c r="LND1" s="25"/>
      <c r="LNE1" s="25"/>
      <c r="LNF1" s="25"/>
      <c r="LNG1" s="25"/>
      <c r="LNH1" s="25"/>
      <c r="LNI1" s="13"/>
      <c r="LNJ1" s="25"/>
      <c r="LNK1" s="25"/>
      <c r="LNL1" s="25"/>
      <c r="LNM1" s="25"/>
      <c r="LNN1" s="25"/>
      <c r="LNO1" s="25"/>
      <c r="LNP1" s="25"/>
      <c r="LNQ1" s="13"/>
      <c r="LNR1" s="25"/>
      <c r="LNS1" s="25"/>
      <c r="LNT1" s="25"/>
      <c r="LNU1" s="25"/>
      <c r="LNV1" s="25"/>
      <c r="LNW1" s="25"/>
      <c r="LNX1" s="25"/>
      <c r="LNY1" s="13"/>
      <c r="LNZ1" s="25"/>
      <c r="LOA1" s="25"/>
      <c r="LOB1" s="25"/>
      <c r="LOC1" s="25"/>
      <c r="LOD1" s="25"/>
      <c r="LOE1" s="25"/>
      <c r="LOF1" s="25"/>
      <c r="LOG1" s="13"/>
      <c r="LOH1" s="25"/>
      <c r="LOI1" s="25"/>
      <c r="LOJ1" s="25"/>
      <c r="LOK1" s="25"/>
      <c r="LOL1" s="25"/>
      <c r="LOM1" s="25"/>
      <c r="LON1" s="25"/>
      <c r="LOO1" s="13"/>
      <c r="LOP1" s="25"/>
      <c r="LOQ1" s="25"/>
      <c r="LOR1" s="25"/>
      <c r="LOS1" s="25"/>
      <c r="LOT1" s="25"/>
      <c r="LOU1" s="25"/>
      <c r="LOV1" s="25"/>
      <c r="LOW1" s="13"/>
      <c r="LOX1" s="25"/>
      <c r="LOY1" s="25"/>
      <c r="LOZ1" s="25"/>
      <c r="LPA1" s="25"/>
      <c r="LPB1" s="25"/>
      <c r="LPC1" s="25"/>
      <c r="LPD1" s="25"/>
      <c r="LPE1" s="13"/>
      <c r="LPF1" s="25"/>
      <c r="LPG1" s="25"/>
      <c r="LPH1" s="25"/>
      <c r="LPI1" s="25"/>
      <c r="LPJ1" s="25"/>
      <c r="LPK1" s="25"/>
      <c r="LPL1" s="25"/>
      <c r="LPM1" s="13"/>
      <c r="LPN1" s="25"/>
      <c r="LPO1" s="25"/>
      <c r="LPP1" s="25"/>
      <c r="LPQ1" s="25"/>
      <c r="LPR1" s="25"/>
      <c r="LPS1" s="25"/>
      <c r="LPT1" s="25"/>
      <c r="LPU1" s="13"/>
      <c r="LPV1" s="25"/>
      <c r="LPW1" s="25"/>
      <c r="LPX1" s="25"/>
      <c r="LPY1" s="25"/>
      <c r="LPZ1" s="25"/>
      <c r="LQA1" s="25"/>
      <c r="LQB1" s="25"/>
      <c r="LQC1" s="13"/>
      <c r="LQD1" s="25"/>
      <c r="LQE1" s="25"/>
      <c r="LQF1" s="25"/>
      <c r="LQG1" s="25"/>
      <c r="LQH1" s="25"/>
      <c r="LQI1" s="25"/>
      <c r="LQJ1" s="25"/>
      <c r="LQK1" s="13"/>
      <c r="LQL1" s="25"/>
      <c r="LQM1" s="25"/>
      <c r="LQN1" s="25"/>
      <c r="LQO1" s="25"/>
      <c r="LQP1" s="25"/>
      <c r="LQQ1" s="25"/>
      <c r="LQR1" s="25"/>
      <c r="LQS1" s="13"/>
      <c r="LQT1" s="25"/>
      <c r="LQU1" s="25"/>
      <c r="LQV1" s="25"/>
      <c r="LQW1" s="25"/>
      <c r="LQX1" s="25"/>
      <c r="LQY1" s="25"/>
      <c r="LQZ1" s="25"/>
      <c r="LRA1" s="13"/>
      <c r="LRB1" s="25"/>
      <c r="LRC1" s="25"/>
      <c r="LRD1" s="25"/>
      <c r="LRE1" s="25"/>
      <c r="LRF1" s="25"/>
      <c r="LRG1" s="25"/>
      <c r="LRH1" s="25"/>
      <c r="LRI1" s="13"/>
      <c r="LRJ1" s="25"/>
      <c r="LRK1" s="25"/>
      <c r="LRL1" s="25"/>
      <c r="LRM1" s="25"/>
      <c r="LRN1" s="25"/>
      <c r="LRO1" s="25"/>
      <c r="LRP1" s="25"/>
      <c r="LRQ1" s="13"/>
      <c r="LRR1" s="25"/>
      <c r="LRS1" s="25"/>
      <c r="LRT1" s="25"/>
      <c r="LRU1" s="25"/>
      <c r="LRV1" s="25"/>
      <c r="LRW1" s="25"/>
      <c r="LRX1" s="25"/>
      <c r="LRY1" s="13"/>
      <c r="LRZ1" s="25"/>
      <c r="LSA1" s="25"/>
      <c r="LSB1" s="25"/>
      <c r="LSC1" s="25"/>
      <c r="LSD1" s="25"/>
      <c r="LSE1" s="25"/>
      <c r="LSF1" s="25"/>
      <c r="LSG1" s="13"/>
      <c r="LSH1" s="25"/>
      <c r="LSI1" s="25"/>
      <c r="LSJ1" s="25"/>
      <c r="LSK1" s="25"/>
      <c r="LSL1" s="25"/>
      <c r="LSM1" s="25"/>
      <c r="LSN1" s="25"/>
      <c r="LSO1" s="13"/>
      <c r="LSP1" s="25"/>
      <c r="LSQ1" s="25"/>
      <c r="LSR1" s="25"/>
      <c r="LSS1" s="25"/>
      <c r="LST1" s="25"/>
      <c r="LSU1" s="25"/>
      <c r="LSV1" s="25"/>
      <c r="LSW1" s="13"/>
      <c r="LSX1" s="25"/>
      <c r="LSY1" s="25"/>
      <c r="LSZ1" s="25"/>
      <c r="LTA1" s="25"/>
      <c r="LTB1" s="25"/>
      <c r="LTC1" s="25"/>
      <c r="LTD1" s="25"/>
      <c r="LTE1" s="13"/>
      <c r="LTF1" s="25"/>
      <c r="LTG1" s="25"/>
      <c r="LTH1" s="25"/>
      <c r="LTI1" s="25"/>
      <c r="LTJ1" s="25"/>
      <c r="LTK1" s="25"/>
      <c r="LTL1" s="25"/>
      <c r="LTM1" s="13"/>
      <c r="LTN1" s="25"/>
      <c r="LTO1" s="25"/>
      <c r="LTP1" s="25"/>
      <c r="LTQ1" s="25"/>
      <c r="LTR1" s="25"/>
      <c r="LTS1" s="25"/>
      <c r="LTT1" s="25"/>
      <c r="LTU1" s="13"/>
      <c r="LTV1" s="25"/>
      <c r="LTW1" s="25"/>
      <c r="LTX1" s="25"/>
      <c r="LTY1" s="25"/>
      <c r="LTZ1" s="25"/>
      <c r="LUA1" s="25"/>
      <c r="LUB1" s="25"/>
      <c r="LUC1" s="13"/>
      <c r="LUD1" s="25"/>
      <c r="LUE1" s="25"/>
      <c r="LUF1" s="25"/>
      <c r="LUG1" s="25"/>
      <c r="LUH1" s="25"/>
      <c r="LUI1" s="25"/>
      <c r="LUJ1" s="25"/>
      <c r="LUK1" s="13"/>
      <c r="LUL1" s="25"/>
      <c r="LUM1" s="25"/>
      <c r="LUN1" s="25"/>
      <c r="LUO1" s="25"/>
      <c r="LUP1" s="25"/>
      <c r="LUQ1" s="25"/>
      <c r="LUR1" s="25"/>
      <c r="LUS1" s="13"/>
      <c r="LUT1" s="25"/>
      <c r="LUU1" s="25"/>
      <c r="LUV1" s="25"/>
      <c r="LUW1" s="25"/>
      <c r="LUX1" s="25"/>
      <c r="LUY1" s="25"/>
      <c r="LUZ1" s="25"/>
      <c r="LVA1" s="13"/>
      <c r="LVB1" s="25"/>
      <c r="LVC1" s="25"/>
      <c r="LVD1" s="25"/>
      <c r="LVE1" s="25"/>
      <c r="LVF1" s="25"/>
      <c r="LVG1" s="25"/>
      <c r="LVH1" s="25"/>
      <c r="LVI1" s="13"/>
      <c r="LVJ1" s="25"/>
      <c r="LVK1" s="25"/>
      <c r="LVL1" s="25"/>
      <c r="LVM1" s="25"/>
      <c r="LVN1" s="25"/>
      <c r="LVO1" s="25"/>
      <c r="LVP1" s="25"/>
      <c r="LVQ1" s="13"/>
      <c r="LVR1" s="25"/>
      <c r="LVS1" s="25"/>
      <c r="LVT1" s="25"/>
      <c r="LVU1" s="25"/>
      <c r="LVV1" s="25"/>
      <c r="LVW1" s="25"/>
      <c r="LVX1" s="25"/>
      <c r="LVY1" s="13"/>
      <c r="LVZ1" s="25"/>
      <c r="LWA1" s="25"/>
      <c r="LWB1" s="25"/>
      <c r="LWC1" s="25"/>
      <c r="LWD1" s="25"/>
      <c r="LWE1" s="25"/>
      <c r="LWF1" s="25"/>
      <c r="LWG1" s="13"/>
      <c r="LWH1" s="25"/>
      <c r="LWI1" s="25"/>
      <c r="LWJ1" s="25"/>
      <c r="LWK1" s="25"/>
      <c r="LWL1" s="25"/>
      <c r="LWM1" s="25"/>
      <c r="LWN1" s="25"/>
      <c r="LWO1" s="13"/>
      <c r="LWP1" s="25"/>
      <c r="LWQ1" s="25"/>
      <c r="LWR1" s="25"/>
      <c r="LWS1" s="25"/>
      <c r="LWT1" s="25"/>
      <c r="LWU1" s="25"/>
      <c r="LWV1" s="25"/>
      <c r="LWW1" s="13"/>
      <c r="LWX1" s="25"/>
      <c r="LWY1" s="25"/>
      <c r="LWZ1" s="25"/>
      <c r="LXA1" s="25"/>
      <c r="LXB1" s="25"/>
      <c r="LXC1" s="25"/>
      <c r="LXD1" s="25"/>
      <c r="LXE1" s="13"/>
      <c r="LXF1" s="25"/>
      <c r="LXG1" s="25"/>
      <c r="LXH1" s="25"/>
      <c r="LXI1" s="25"/>
      <c r="LXJ1" s="25"/>
      <c r="LXK1" s="25"/>
      <c r="LXL1" s="25"/>
      <c r="LXM1" s="13"/>
      <c r="LXN1" s="25"/>
      <c r="LXO1" s="25"/>
      <c r="LXP1" s="25"/>
      <c r="LXQ1" s="25"/>
      <c r="LXR1" s="25"/>
      <c r="LXS1" s="25"/>
      <c r="LXT1" s="25"/>
      <c r="LXU1" s="13"/>
      <c r="LXV1" s="25"/>
      <c r="LXW1" s="25"/>
      <c r="LXX1" s="25"/>
      <c r="LXY1" s="25"/>
      <c r="LXZ1" s="25"/>
      <c r="LYA1" s="25"/>
      <c r="LYB1" s="25"/>
      <c r="LYC1" s="13"/>
      <c r="LYD1" s="25"/>
      <c r="LYE1" s="25"/>
      <c r="LYF1" s="25"/>
      <c r="LYG1" s="25"/>
      <c r="LYH1" s="25"/>
      <c r="LYI1" s="25"/>
      <c r="LYJ1" s="25"/>
      <c r="LYK1" s="13"/>
      <c r="LYL1" s="25"/>
      <c r="LYM1" s="25"/>
      <c r="LYN1" s="25"/>
      <c r="LYO1" s="25"/>
      <c r="LYP1" s="25"/>
      <c r="LYQ1" s="25"/>
      <c r="LYR1" s="25"/>
      <c r="LYS1" s="13"/>
      <c r="LYT1" s="25"/>
      <c r="LYU1" s="25"/>
      <c r="LYV1" s="25"/>
      <c r="LYW1" s="25"/>
      <c r="LYX1" s="25"/>
      <c r="LYY1" s="25"/>
      <c r="LYZ1" s="25"/>
      <c r="LZA1" s="13"/>
      <c r="LZB1" s="25"/>
      <c r="LZC1" s="25"/>
      <c r="LZD1" s="25"/>
      <c r="LZE1" s="25"/>
      <c r="LZF1" s="25"/>
      <c r="LZG1" s="25"/>
      <c r="LZH1" s="25"/>
      <c r="LZI1" s="13"/>
      <c r="LZJ1" s="25"/>
      <c r="LZK1" s="25"/>
      <c r="LZL1" s="25"/>
      <c r="LZM1" s="25"/>
      <c r="LZN1" s="25"/>
      <c r="LZO1" s="25"/>
      <c r="LZP1" s="25"/>
      <c r="LZQ1" s="13"/>
      <c r="LZR1" s="25"/>
      <c r="LZS1" s="25"/>
      <c r="LZT1" s="25"/>
      <c r="LZU1" s="25"/>
      <c r="LZV1" s="25"/>
      <c r="LZW1" s="25"/>
      <c r="LZX1" s="25"/>
      <c r="LZY1" s="13"/>
      <c r="LZZ1" s="25"/>
      <c r="MAA1" s="25"/>
      <c r="MAB1" s="25"/>
      <c r="MAC1" s="25"/>
      <c r="MAD1" s="25"/>
      <c r="MAE1" s="25"/>
      <c r="MAF1" s="25"/>
      <c r="MAG1" s="13"/>
      <c r="MAH1" s="25"/>
      <c r="MAI1" s="25"/>
      <c r="MAJ1" s="25"/>
      <c r="MAK1" s="25"/>
      <c r="MAL1" s="25"/>
      <c r="MAM1" s="25"/>
      <c r="MAN1" s="25"/>
      <c r="MAO1" s="13"/>
      <c r="MAP1" s="25"/>
      <c r="MAQ1" s="25"/>
      <c r="MAR1" s="25"/>
      <c r="MAS1" s="25"/>
      <c r="MAT1" s="25"/>
      <c r="MAU1" s="25"/>
      <c r="MAV1" s="25"/>
      <c r="MAW1" s="13"/>
      <c r="MAX1" s="25"/>
      <c r="MAY1" s="25"/>
      <c r="MAZ1" s="25"/>
      <c r="MBA1" s="25"/>
      <c r="MBB1" s="25"/>
      <c r="MBC1" s="25"/>
      <c r="MBD1" s="25"/>
      <c r="MBE1" s="13"/>
      <c r="MBF1" s="25"/>
      <c r="MBG1" s="25"/>
      <c r="MBH1" s="25"/>
      <c r="MBI1" s="25"/>
      <c r="MBJ1" s="25"/>
      <c r="MBK1" s="25"/>
      <c r="MBL1" s="25"/>
      <c r="MBM1" s="13"/>
      <c r="MBN1" s="25"/>
      <c r="MBO1" s="25"/>
      <c r="MBP1" s="25"/>
      <c r="MBQ1" s="25"/>
      <c r="MBR1" s="25"/>
      <c r="MBS1" s="25"/>
      <c r="MBT1" s="25"/>
      <c r="MBU1" s="13"/>
      <c r="MBV1" s="25"/>
      <c r="MBW1" s="25"/>
      <c r="MBX1" s="25"/>
      <c r="MBY1" s="25"/>
      <c r="MBZ1" s="25"/>
      <c r="MCA1" s="25"/>
      <c r="MCB1" s="25"/>
      <c r="MCC1" s="13"/>
      <c r="MCD1" s="25"/>
      <c r="MCE1" s="25"/>
      <c r="MCF1" s="25"/>
      <c r="MCG1" s="25"/>
      <c r="MCH1" s="25"/>
      <c r="MCI1" s="25"/>
      <c r="MCJ1" s="25"/>
      <c r="MCK1" s="13"/>
      <c r="MCL1" s="25"/>
      <c r="MCM1" s="25"/>
      <c r="MCN1" s="25"/>
      <c r="MCO1" s="25"/>
      <c r="MCP1" s="25"/>
      <c r="MCQ1" s="25"/>
      <c r="MCR1" s="25"/>
      <c r="MCS1" s="13"/>
      <c r="MCT1" s="25"/>
      <c r="MCU1" s="25"/>
      <c r="MCV1" s="25"/>
      <c r="MCW1" s="25"/>
      <c r="MCX1" s="25"/>
      <c r="MCY1" s="25"/>
      <c r="MCZ1" s="25"/>
      <c r="MDA1" s="13"/>
      <c r="MDB1" s="25"/>
      <c r="MDC1" s="25"/>
      <c r="MDD1" s="25"/>
      <c r="MDE1" s="25"/>
      <c r="MDF1" s="25"/>
      <c r="MDG1" s="25"/>
      <c r="MDH1" s="25"/>
      <c r="MDI1" s="13"/>
      <c r="MDJ1" s="25"/>
      <c r="MDK1" s="25"/>
      <c r="MDL1" s="25"/>
      <c r="MDM1" s="25"/>
      <c r="MDN1" s="25"/>
      <c r="MDO1" s="25"/>
      <c r="MDP1" s="25"/>
      <c r="MDQ1" s="13"/>
      <c r="MDR1" s="25"/>
      <c r="MDS1" s="25"/>
      <c r="MDT1" s="25"/>
      <c r="MDU1" s="25"/>
      <c r="MDV1" s="25"/>
      <c r="MDW1" s="25"/>
      <c r="MDX1" s="25"/>
      <c r="MDY1" s="13"/>
      <c r="MDZ1" s="25"/>
      <c r="MEA1" s="25"/>
      <c r="MEB1" s="25"/>
      <c r="MEC1" s="25"/>
      <c r="MED1" s="25"/>
      <c r="MEE1" s="25"/>
      <c r="MEF1" s="25"/>
      <c r="MEG1" s="13"/>
      <c r="MEH1" s="25"/>
      <c r="MEI1" s="25"/>
      <c r="MEJ1" s="25"/>
      <c r="MEK1" s="25"/>
      <c r="MEL1" s="25"/>
      <c r="MEM1" s="25"/>
      <c r="MEN1" s="25"/>
      <c r="MEO1" s="13"/>
      <c r="MEP1" s="25"/>
      <c r="MEQ1" s="25"/>
      <c r="MER1" s="25"/>
      <c r="MES1" s="25"/>
      <c r="MET1" s="25"/>
      <c r="MEU1" s="25"/>
      <c r="MEV1" s="25"/>
      <c r="MEW1" s="13"/>
      <c r="MEX1" s="25"/>
      <c r="MEY1" s="25"/>
      <c r="MEZ1" s="25"/>
      <c r="MFA1" s="25"/>
      <c r="MFB1" s="25"/>
      <c r="MFC1" s="25"/>
      <c r="MFD1" s="25"/>
      <c r="MFE1" s="13"/>
      <c r="MFF1" s="25"/>
      <c r="MFG1" s="25"/>
      <c r="MFH1" s="25"/>
      <c r="MFI1" s="25"/>
      <c r="MFJ1" s="25"/>
      <c r="MFK1" s="25"/>
      <c r="MFL1" s="25"/>
      <c r="MFM1" s="13"/>
      <c r="MFN1" s="25"/>
      <c r="MFO1" s="25"/>
      <c r="MFP1" s="25"/>
      <c r="MFQ1" s="25"/>
      <c r="MFR1" s="25"/>
      <c r="MFS1" s="25"/>
      <c r="MFT1" s="25"/>
      <c r="MFU1" s="13"/>
      <c r="MFV1" s="25"/>
      <c r="MFW1" s="25"/>
      <c r="MFX1" s="25"/>
      <c r="MFY1" s="25"/>
      <c r="MFZ1" s="25"/>
      <c r="MGA1" s="25"/>
      <c r="MGB1" s="25"/>
      <c r="MGC1" s="13"/>
      <c r="MGD1" s="25"/>
      <c r="MGE1" s="25"/>
      <c r="MGF1" s="25"/>
      <c r="MGG1" s="25"/>
      <c r="MGH1" s="25"/>
      <c r="MGI1" s="25"/>
      <c r="MGJ1" s="25"/>
      <c r="MGK1" s="13"/>
      <c r="MGL1" s="25"/>
      <c r="MGM1" s="25"/>
      <c r="MGN1" s="25"/>
      <c r="MGO1" s="25"/>
      <c r="MGP1" s="25"/>
      <c r="MGQ1" s="25"/>
      <c r="MGR1" s="25"/>
      <c r="MGS1" s="13"/>
      <c r="MGT1" s="25"/>
      <c r="MGU1" s="25"/>
      <c r="MGV1" s="25"/>
      <c r="MGW1" s="25"/>
      <c r="MGX1" s="25"/>
      <c r="MGY1" s="25"/>
      <c r="MGZ1" s="25"/>
      <c r="MHA1" s="13"/>
      <c r="MHB1" s="25"/>
      <c r="MHC1" s="25"/>
      <c r="MHD1" s="25"/>
      <c r="MHE1" s="25"/>
      <c r="MHF1" s="25"/>
      <c r="MHG1" s="25"/>
      <c r="MHH1" s="25"/>
      <c r="MHI1" s="13"/>
      <c r="MHJ1" s="25"/>
      <c r="MHK1" s="25"/>
      <c r="MHL1" s="25"/>
      <c r="MHM1" s="25"/>
      <c r="MHN1" s="25"/>
      <c r="MHO1" s="25"/>
      <c r="MHP1" s="25"/>
      <c r="MHQ1" s="13"/>
      <c r="MHR1" s="25"/>
      <c r="MHS1" s="25"/>
      <c r="MHT1" s="25"/>
      <c r="MHU1" s="25"/>
      <c r="MHV1" s="25"/>
      <c r="MHW1" s="25"/>
      <c r="MHX1" s="25"/>
      <c r="MHY1" s="13"/>
      <c r="MHZ1" s="25"/>
      <c r="MIA1" s="25"/>
      <c r="MIB1" s="25"/>
      <c r="MIC1" s="25"/>
      <c r="MID1" s="25"/>
      <c r="MIE1" s="25"/>
      <c r="MIF1" s="25"/>
      <c r="MIG1" s="13"/>
      <c r="MIH1" s="25"/>
      <c r="MII1" s="25"/>
      <c r="MIJ1" s="25"/>
      <c r="MIK1" s="25"/>
      <c r="MIL1" s="25"/>
      <c r="MIM1" s="25"/>
      <c r="MIN1" s="25"/>
      <c r="MIO1" s="13"/>
      <c r="MIP1" s="25"/>
      <c r="MIQ1" s="25"/>
      <c r="MIR1" s="25"/>
      <c r="MIS1" s="25"/>
      <c r="MIT1" s="25"/>
      <c r="MIU1" s="25"/>
      <c r="MIV1" s="25"/>
      <c r="MIW1" s="13"/>
      <c r="MIX1" s="25"/>
      <c r="MIY1" s="25"/>
      <c r="MIZ1" s="25"/>
      <c r="MJA1" s="25"/>
      <c r="MJB1" s="25"/>
      <c r="MJC1" s="25"/>
      <c r="MJD1" s="25"/>
      <c r="MJE1" s="13"/>
      <c r="MJF1" s="25"/>
      <c r="MJG1" s="25"/>
      <c r="MJH1" s="25"/>
      <c r="MJI1" s="25"/>
      <c r="MJJ1" s="25"/>
      <c r="MJK1" s="25"/>
      <c r="MJL1" s="25"/>
      <c r="MJM1" s="13"/>
      <c r="MJN1" s="25"/>
      <c r="MJO1" s="25"/>
      <c r="MJP1" s="25"/>
      <c r="MJQ1" s="25"/>
      <c r="MJR1" s="25"/>
      <c r="MJS1" s="25"/>
      <c r="MJT1" s="25"/>
      <c r="MJU1" s="13"/>
      <c r="MJV1" s="25"/>
      <c r="MJW1" s="25"/>
      <c r="MJX1" s="25"/>
      <c r="MJY1" s="25"/>
      <c r="MJZ1" s="25"/>
      <c r="MKA1" s="25"/>
      <c r="MKB1" s="25"/>
      <c r="MKC1" s="13"/>
      <c r="MKD1" s="25"/>
      <c r="MKE1" s="25"/>
      <c r="MKF1" s="25"/>
      <c r="MKG1" s="25"/>
      <c r="MKH1" s="25"/>
      <c r="MKI1" s="25"/>
      <c r="MKJ1" s="25"/>
      <c r="MKK1" s="13"/>
      <c r="MKL1" s="25"/>
      <c r="MKM1" s="25"/>
      <c r="MKN1" s="25"/>
      <c r="MKO1" s="25"/>
      <c r="MKP1" s="25"/>
      <c r="MKQ1" s="25"/>
      <c r="MKR1" s="25"/>
      <c r="MKS1" s="13"/>
      <c r="MKT1" s="25"/>
      <c r="MKU1" s="25"/>
      <c r="MKV1" s="25"/>
      <c r="MKW1" s="25"/>
      <c r="MKX1" s="25"/>
      <c r="MKY1" s="25"/>
      <c r="MKZ1" s="25"/>
      <c r="MLA1" s="13"/>
      <c r="MLB1" s="25"/>
      <c r="MLC1" s="25"/>
      <c r="MLD1" s="25"/>
      <c r="MLE1" s="25"/>
      <c r="MLF1" s="25"/>
      <c r="MLG1" s="25"/>
      <c r="MLH1" s="25"/>
      <c r="MLI1" s="13"/>
      <c r="MLJ1" s="25"/>
      <c r="MLK1" s="25"/>
      <c r="MLL1" s="25"/>
      <c r="MLM1" s="25"/>
      <c r="MLN1" s="25"/>
      <c r="MLO1" s="25"/>
      <c r="MLP1" s="25"/>
      <c r="MLQ1" s="13"/>
      <c r="MLR1" s="25"/>
      <c r="MLS1" s="25"/>
      <c r="MLT1" s="25"/>
      <c r="MLU1" s="25"/>
      <c r="MLV1" s="25"/>
      <c r="MLW1" s="25"/>
      <c r="MLX1" s="25"/>
      <c r="MLY1" s="13"/>
      <c r="MLZ1" s="25"/>
      <c r="MMA1" s="25"/>
      <c r="MMB1" s="25"/>
      <c r="MMC1" s="25"/>
      <c r="MMD1" s="25"/>
      <c r="MME1" s="25"/>
      <c r="MMF1" s="25"/>
      <c r="MMG1" s="13"/>
      <c r="MMH1" s="25"/>
      <c r="MMI1" s="25"/>
      <c r="MMJ1" s="25"/>
      <c r="MMK1" s="25"/>
      <c r="MML1" s="25"/>
      <c r="MMM1" s="25"/>
      <c r="MMN1" s="25"/>
      <c r="MMO1" s="13"/>
      <c r="MMP1" s="25"/>
      <c r="MMQ1" s="25"/>
      <c r="MMR1" s="25"/>
      <c r="MMS1" s="25"/>
      <c r="MMT1" s="25"/>
      <c r="MMU1" s="25"/>
      <c r="MMV1" s="25"/>
      <c r="MMW1" s="13"/>
      <c r="MMX1" s="25"/>
      <c r="MMY1" s="25"/>
      <c r="MMZ1" s="25"/>
      <c r="MNA1" s="25"/>
      <c r="MNB1" s="25"/>
      <c r="MNC1" s="25"/>
      <c r="MND1" s="25"/>
      <c r="MNE1" s="13"/>
      <c r="MNF1" s="25"/>
      <c r="MNG1" s="25"/>
      <c r="MNH1" s="25"/>
      <c r="MNI1" s="25"/>
      <c r="MNJ1" s="25"/>
      <c r="MNK1" s="25"/>
      <c r="MNL1" s="25"/>
      <c r="MNM1" s="13"/>
      <c r="MNN1" s="25"/>
      <c r="MNO1" s="25"/>
      <c r="MNP1" s="25"/>
      <c r="MNQ1" s="25"/>
      <c r="MNR1" s="25"/>
      <c r="MNS1" s="25"/>
      <c r="MNT1" s="25"/>
      <c r="MNU1" s="13"/>
      <c r="MNV1" s="25"/>
      <c r="MNW1" s="25"/>
      <c r="MNX1" s="25"/>
      <c r="MNY1" s="25"/>
      <c r="MNZ1" s="25"/>
      <c r="MOA1" s="25"/>
      <c r="MOB1" s="25"/>
      <c r="MOC1" s="13"/>
      <c r="MOD1" s="25"/>
      <c r="MOE1" s="25"/>
      <c r="MOF1" s="25"/>
      <c r="MOG1" s="25"/>
      <c r="MOH1" s="25"/>
      <c r="MOI1" s="25"/>
      <c r="MOJ1" s="25"/>
      <c r="MOK1" s="13"/>
      <c r="MOL1" s="25"/>
      <c r="MOM1" s="25"/>
      <c r="MON1" s="25"/>
      <c r="MOO1" s="25"/>
      <c r="MOP1" s="25"/>
      <c r="MOQ1" s="25"/>
      <c r="MOR1" s="25"/>
      <c r="MOS1" s="13"/>
      <c r="MOT1" s="25"/>
      <c r="MOU1" s="25"/>
      <c r="MOV1" s="25"/>
      <c r="MOW1" s="25"/>
      <c r="MOX1" s="25"/>
      <c r="MOY1" s="25"/>
      <c r="MOZ1" s="25"/>
      <c r="MPA1" s="13"/>
      <c r="MPB1" s="25"/>
      <c r="MPC1" s="25"/>
      <c r="MPD1" s="25"/>
      <c r="MPE1" s="25"/>
      <c r="MPF1" s="25"/>
      <c r="MPG1" s="25"/>
      <c r="MPH1" s="25"/>
      <c r="MPI1" s="13"/>
      <c r="MPJ1" s="25"/>
      <c r="MPK1" s="25"/>
      <c r="MPL1" s="25"/>
      <c r="MPM1" s="25"/>
      <c r="MPN1" s="25"/>
      <c r="MPO1" s="25"/>
      <c r="MPP1" s="25"/>
      <c r="MPQ1" s="13"/>
      <c r="MPR1" s="25"/>
      <c r="MPS1" s="25"/>
      <c r="MPT1" s="25"/>
      <c r="MPU1" s="25"/>
      <c r="MPV1" s="25"/>
      <c r="MPW1" s="25"/>
      <c r="MPX1" s="25"/>
      <c r="MPY1" s="13"/>
      <c r="MPZ1" s="25"/>
      <c r="MQA1" s="25"/>
      <c r="MQB1" s="25"/>
      <c r="MQC1" s="25"/>
      <c r="MQD1" s="25"/>
      <c r="MQE1" s="25"/>
      <c r="MQF1" s="25"/>
      <c r="MQG1" s="13"/>
      <c r="MQH1" s="25"/>
      <c r="MQI1" s="25"/>
      <c r="MQJ1" s="25"/>
      <c r="MQK1" s="25"/>
      <c r="MQL1" s="25"/>
      <c r="MQM1" s="25"/>
      <c r="MQN1" s="25"/>
      <c r="MQO1" s="13"/>
      <c r="MQP1" s="25"/>
      <c r="MQQ1" s="25"/>
      <c r="MQR1" s="25"/>
      <c r="MQS1" s="25"/>
      <c r="MQT1" s="25"/>
      <c r="MQU1" s="25"/>
      <c r="MQV1" s="25"/>
      <c r="MQW1" s="13"/>
      <c r="MQX1" s="25"/>
      <c r="MQY1" s="25"/>
      <c r="MQZ1" s="25"/>
      <c r="MRA1" s="25"/>
      <c r="MRB1" s="25"/>
      <c r="MRC1" s="25"/>
      <c r="MRD1" s="25"/>
      <c r="MRE1" s="13"/>
      <c r="MRF1" s="25"/>
      <c r="MRG1" s="25"/>
      <c r="MRH1" s="25"/>
      <c r="MRI1" s="25"/>
      <c r="MRJ1" s="25"/>
      <c r="MRK1" s="25"/>
      <c r="MRL1" s="25"/>
      <c r="MRM1" s="13"/>
      <c r="MRN1" s="25"/>
      <c r="MRO1" s="25"/>
      <c r="MRP1" s="25"/>
      <c r="MRQ1" s="25"/>
      <c r="MRR1" s="25"/>
      <c r="MRS1" s="25"/>
      <c r="MRT1" s="25"/>
      <c r="MRU1" s="13"/>
      <c r="MRV1" s="25"/>
      <c r="MRW1" s="25"/>
      <c r="MRX1" s="25"/>
      <c r="MRY1" s="25"/>
      <c r="MRZ1" s="25"/>
      <c r="MSA1" s="25"/>
      <c r="MSB1" s="25"/>
      <c r="MSC1" s="13"/>
      <c r="MSD1" s="25"/>
      <c r="MSE1" s="25"/>
      <c r="MSF1" s="25"/>
      <c r="MSG1" s="25"/>
      <c r="MSH1" s="25"/>
      <c r="MSI1" s="25"/>
      <c r="MSJ1" s="25"/>
      <c r="MSK1" s="13"/>
      <c r="MSL1" s="25"/>
      <c r="MSM1" s="25"/>
      <c r="MSN1" s="25"/>
      <c r="MSO1" s="25"/>
      <c r="MSP1" s="25"/>
      <c r="MSQ1" s="25"/>
      <c r="MSR1" s="25"/>
      <c r="MSS1" s="13"/>
      <c r="MST1" s="25"/>
      <c r="MSU1" s="25"/>
      <c r="MSV1" s="25"/>
      <c r="MSW1" s="25"/>
      <c r="MSX1" s="25"/>
      <c r="MSY1" s="25"/>
      <c r="MSZ1" s="25"/>
      <c r="MTA1" s="13"/>
      <c r="MTB1" s="25"/>
      <c r="MTC1" s="25"/>
      <c r="MTD1" s="25"/>
      <c r="MTE1" s="25"/>
      <c r="MTF1" s="25"/>
      <c r="MTG1" s="25"/>
      <c r="MTH1" s="25"/>
      <c r="MTI1" s="13"/>
      <c r="MTJ1" s="25"/>
      <c r="MTK1" s="25"/>
      <c r="MTL1" s="25"/>
      <c r="MTM1" s="25"/>
      <c r="MTN1" s="25"/>
      <c r="MTO1" s="25"/>
      <c r="MTP1" s="25"/>
      <c r="MTQ1" s="13"/>
      <c r="MTR1" s="25"/>
      <c r="MTS1" s="25"/>
      <c r="MTT1" s="25"/>
      <c r="MTU1" s="25"/>
      <c r="MTV1" s="25"/>
      <c r="MTW1" s="25"/>
      <c r="MTX1" s="25"/>
      <c r="MTY1" s="13"/>
      <c r="MTZ1" s="25"/>
      <c r="MUA1" s="25"/>
      <c r="MUB1" s="25"/>
      <c r="MUC1" s="25"/>
      <c r="MUD1" s="25"/>
      <c r="MUE1" s="25"/>
      <c r="MUF1" s="25"/>
      <c r="MUG1" s="13"/>
      <c r="MUH1" s="25"/>
      <c r="MUI1" s="25"/>
      <c r="MUJ1" s="25"/>
      <c r="MUK1" s="25"/>
      <c r="MUL1" s="25"/>
      <c r="MUM1" s="25"/>
      <c r="MUN1" s="25"/>
      <c r="MUO1" s="13"/>
      <c r="MUP1" s="25"/>
      <c r="MUQ1" s="25"/>
      <c r="MUR1" s="25"/>
      <c r="MUS1" s="25"/>
      <c r="MUT1" s="25"/>
      <c r="MUU1" s="25"/>
      <c r="MUV1" s="25"/>
      <c r="MUW1" s="13"/>
      <c r="MUX1" s="25"/>
      <c r="MUY1" s="25"/>
      <c r="MUZ1" s="25"/>
      <c r="MVA1" s="25"/>
      <c r="MVB1" s="25"/>
      <c r="MVC1" s="25"/>
      <c r="MVD1" s="25"/>
      <c r="MVE1" s="13"/>
      <c r="MVF1" s="25"/>
      <c r="MVG1" s="25"/>
      <c r="MVH1" s="25"/>
      <c r="MVI1" s="25"/>
      <c r="MVJ1" s="25"/>
      <c r="MVK1" s="25"/>
      <c r="MVL1" s="25"/>
      <c r="MVM1" s="13"/>
      <c r="MVN1" s="25"/>
      <c r="MVO1" s="25"/>
      <c r="MVP1" s="25"/>
      <c r="MVQ1" s="25"/>
      <c r="MVR1" s="25"/>
      <c r="MVS1" s="25"/>
      <c r="MVT1" s="25"/>
      <c r="MVU1" s="13"/>
      <c r="MVV1" s="25"/>
      <c r="MVW1" s="25"/>
      <c r="MVX1" s="25"/>
      <c r="MVY1" s="25"/>
      <c r="MVZ1" s="25"/>
      <c r="MWA1" s="25"/>
      <c r="MWB1" s="25"/>
      <c r="MWC1" s="13"/>
      <c r="MWD1" s="25"/>
      <c r="MWE1" s="25"/>
      <c r="MWF1" s="25"/>
      <c r="MWG1" s="25"/>
      <c r="MWH1" s="25"/>
      <c r="MWI1" s="25"/>
      <c r="MWJ1" s="25"/>
      <c r="MWK1" s="13"/>
      <c r="MWL1" s="25"/>
      <c r="MWM1" s="25"/>
      <c r="MWN1" s="25"/>
      <c r="MWO1" s="25"/>
      <c r="MWP1" s="25"/>
      <c r="MWQ1" s="25"/>
      <c r="MWR1" s="25"/>
      <c r="MWS1" s="13"/>
      <c r="MWT1" s="25"/>
      <c r="MWU1" s="25"/>
      <c r="MWV1" s="25"/>
      <c r="MWW1" s="25"/>
      <c r="MWX1" s="25"/>
      <c r="MWY1" s="25"/>
      <c r="MWZ1" s="25"/>
      <c r="MXA1" s="13"/>
      <c r="MXB1" s="25"/>
      <c r="MXC1" s="25"/>
      <c r="MXD1" s="25"/>
      <c r="MXE1" s="25"/>
      <c r="MXF1" s="25"/>
      <c r="MXG1" s="25"/>
      <c r="MXH1" s="25"/>
      <c r="MXI1" s="13"/>
      <c r="MXJ1" s="25"/>
      <c r="MXK1" s="25"/>
      <c r="MXL1" s="25"/>
      <c r="MXM1" s="25"/>
      <c r="MXN1" s="25"/>
      <c r="MXO1" s="25"/>
      <c r="MXP1" s="25"/>
      <c r="MXQ1" s="13"/>
      <c r="MXR1" s="25"/>
      <c r="MXS1" s="25"/>
      <c r="MXT1" s="25"/>
      <c r="MXU1" s="25"/>
      <c r="MXV1" s="25"/>
      <c r="MXW1" s="25"/>
      <c r="MXX1" s="25"/>
      <c r="MXY1" s="13"/>
      <c r="MXZ1" s="25"/>
      <c r="MYA1" s="25"/>
      <c r="MYB1" s="25"/>
      <c r="MYC1" s="25"/>
      <c r="MYD1" s="25"/>
      <c r="MYE1" s="25"/>
      <c r="MYF1" s="25"/>
      <c r="MYG1" s="13"/>
      <c r="MYH1" s="25"/>
      <c r="MYI1" s="25"/>
      <c r="MYJ1" s="25"/>
      <c r="MYK1" s="25"/>
      <c r="MYL1" s="25"/>
      <c r="MYM1" s="25"/>
      <c r="MYN1" s="25"/>
      <c r="MYO1" s="13"/>
      <c r="MYP1" s="25"/>
      <c r="MYQ1" s="25"/>
      <c r="MYR1" s="25"/>
      <c r="MYS1" s="25"/>
      <c r="MYT1" s="25"/>
      <c r="MYU1" s="25"/>
      <c r="MYV1" s="25"/>
      <c r="MYW1" s="13"/>
      <c r="MYX1" s="25"/>
      <c r="MYY1" s="25"/>
      <c r="MYZ1" s="25"/>
      <c r="MZA1" s="25"/>
      <c r="MZB1" s="25"/>
      <c r="MZC1" s="25"/>
      <c r="MZD1" s="25"/>
      <c r="MZE1" s="13"/>
      <c r="MZF1" s="25"/>
      <c r="MZG1" s="25"/>
      <c r="MZH1" s="25"/>
      <c r="MZI1" s="25"/>
      <c r="MZJ1" s="25"/>
      <c r="MZK1" s="25"/>
      <c r="MZL1" s="25"/>
      <c r="MZM1" s="13"/>
      <c r="MZN1" s="25"/>
      <c r="MZO1" s="25"/>
      <c r="MZP1" s="25"/>
      <c r="MZQ1" s="25"/>
      <c r="MZR1" s="25"/>
      <c r="MZS1" s="25"/>
      <c r="MZT1" s="25"/>
      <c r="MZU1" s="13"/>
      <c r="MZV1" s="25"/>
      <c r="MZW1" s="25"/>
      <c r="MZX1" s="25"/>
      <c r="MZY1" s="25"/>
      <c r="MZZ1" s="25"/>
      <c r="NAA1" s="25"/>
      <c r="NAB1" s="25"/>
      <c r="NAC1" s="13"/>
      <c r="NAD1" s="25"/>
      <c r="NAE1" s="25"/>
      <c r="NAF1" s="25"/>
      <c r="NAG1" s="25"/>
      <c r="NAH1" s="25"/>
      <c r="NAI1" s="25"/>
      <c r="NAJ1" s="25"/>
      <c r="NAK1" s="13"/>
      <c r="NAL1" s="25"/>
      <c r="NAM1" s="25"/>
      <c r="NAN1" s="25"/>
      <c r="NAO1" s="25"/>
      <c r="NAP1" s="25"/>
      <c r="NAQ1" s="25"/>
      <c r="NAR1" s="25"/>
      <c r="NAS1" s="13"/>
      <c r="NAT1" s="25"/>
      <c r="NAU1" s="25"/>
      <c r="NAV1" s="25"/>
      <c r="NAW1" s="25"/>
      <c r="NAX1" s="25"/>
      <c r="NAY1" s="25"/>
      <c r="NAZ1" s="25"/>
      <c r="NBA1" s="13"/>
      <c r="NBB1" s="25"/>
      <c r="NBC1" s="25"/>
      <c r="NBD1" s="25"/>
      <c r="NBE1" s="25"/>
      <c r="NBF1" s="25"/>
      <c r="NBG1" s="25"/>
      <c r="NBH1" s="25"/>
      <c r="NBI1" s="13"/>
      <c r="NBJ1" s="25"/>
      <c r="NBK1" s="25"/>
      <c r="NBL1" s="25"/>
      <c r="NBM1" s="25"/>
      <c r="NBN1" s="25"/>
      <c r="NBO1" s="25"/>
      <c r="NBP1" s="25"/>
      <c r="NBQ1" s="13"/>
      <c r="NBR1" s="25"/>
      <c r="NBS1" s="25"/>
      <c r="NBT1" s="25"/>
      <c r="NBU1" s="25"/>
      <c r="NBV1" s="25"/>
      <c r="NBW1" s="25"/>
      <c r="NBX1" s="25"/>
      <c r="NBY1" s="13"/>
      <c r="NBZ1" s="25"/>
      <c r="NCA1" s="25"/>
      <c r="NCB1" s="25"/>
      <c r="NCC1" s="25"/>
      <c r="NCD1" s="25"/>
      <c r="NCE1" s="25"/>
      <c r="NCF1" s="25"/>
      <c r="NCG1" s="13"/>
      <c r="NCH1" s="25"/>
      <c r="NCI1" s="25"/>
      <c r="NCJ1" s="25"/>
      <c r="NCK1" s="25"/>
      <c r="NCL1" s="25"/>
      <c r="NCM1" s="25"/>
      <c r="NCN1" s="25"/>
      <c r="NCO1" s="13"/>
      <c r="NCP1" s="25"/>
      <c r="NCQ1" s="25"/>
      <c r="NCR1" s="25"/>
      <c r="NCS1" s="25"/>
      <c r="NCT1" s="25"/>
      <c r="NCU1" s="25"/>
      <c r="NCV1" s="25"/>
      <c r="NCW1" s="13"/>
      <c r="NCX1" s="25"/>
      <c r="NCY1" s="25"/>
      <c r="NCZ1" s="25"/>
      <c r="NDA1" s="25"/>
      <c r="NDB1" s="25"/>
      <c r="NDC1" s="25"/>
      <c r="NDD1" s="25"/>
      <c r="NDE1" s="13"/>
      <c r="NDF1" s="25"/>
      <c r="NDG1" s="25"/>
      <c r="NDH1" s="25"/>
      <c r="NDI1" s="25"/>
      <c r="NDJ1" s="25"/>
      <c r="NDK1" s="25"/>
      <c r="NDL1" s="25"/>
      <c r="NDM1" s="13"/>
      <c r="NDN1" s="25"/>
      <c r="NDO1" s="25"/>
      <c r="NDP1" s="25"/>
      <c r="NDQ1" s="25"/>
      <c r="NDR1" s="25"/>
      <c r="NDS1" s="25"/>
      <c r="NDT1" s="25"/>
      <c r="NDU1" s="13"/>
      <c r="NDV1" s="25"/>
      <c r="NDW1" s="25"/>
      <c r="NDX1" s="25"/>
      <c r="NDY1" s="25"/>
      <c r="NDZ1" s="25"/>
      <c r="NEA1" s="25"/>
      <c r="NEB1" s="25"/>
      <c r="NEC1" s="13"/>
      <c r="NED1" s="25"/>
      <c r="NEE1" s="25"/>
      <c r="NEF1" s="25"/>
      <c r="NEG1" s="25"/>
      <c r="NEH1" s="25"/>
      <c r="NEI1" s="25"/>
      <c r="NEJ1" s="25"/>
      <c r="NEK1" s="13"/>
      <c r="NEL1" s="25"/>
      <c r="NEM1" s="25"/>
      <c r="NEN1" s="25"/>
      <c r="NEO1" s="25"/>
      <c r="NEP1" s="25"/>
      <c r="NEQ1" s="25"/>
      <c r="NER1" s="25"/>
      <c r="NES1" s="13"/>
      <c r="NET1" s="25"/>
      <c r="NEU1" s="25"/>
      <c r="NEV1" s="25"/>
      <c r="NEW1" s="25"/>
      <c r="NEX1" s="25"/>
      <c r="NEY1" s="25"/>
      <c r="NEZ1" s="25"/>
      <c r="NFA1" s="13"/>
      <c r="NFB1" s="25"/>
      <c r="NFC1" s="25"/>
      <c r="NFD1" s="25"/>
      <c r="NFE1" s="25"/>
      <c r="NFF1" s="25"/>
      <c r="NFG1" s="25"/>
      <c r="NFH1" s="25"/>
      <c r="NFI1" s="13"/>
      <c r="NFJ1" s="25"/>
      <c r="NFK1" s="25"/>
      <c r="NFL1" s="25"/>
      <c r="NFM1" s="25"/>
      <c r="NFN1" s="25"/>
      <c r="NFO1" s="25"/>
      <c r="NFP1" s="25"/>
      <c r="NFQ1" s="13"/>
      <c r="NFR1" s="25"/>
      <c r="NFS1" s="25"/>
      <c r="NFT1" s="25"/>
      <c r="NFU1" s="25"/>
      <c r="NFV1" s="25"/>
      <c r="NFW1" s="25"/>
      <c r="NFX1" s="25"/>
      <c r="NFY1" s="13"/>
      <c r="NFZ1" s="25"/>
      <c r="NGA1" s="25"/>
      <c r="NGB1" s="25"/>
      <c r="NGC1" s="25"/>
      <c r="NGD1" s="25"/>
      <c r="NGE1" s="25"/>
      <c r="NGF1" s="25"/>
      <c r="NGG1" s="13"/>
      <c r="NGH1" s="25"/>
      <c r="NGI1" s="25"/>
      <c r="NGJ1" s="25"/>
      <c r="NGK1" s="25"/>
      <c r="NGL1" s="25"/>
      <c r="NGM1" s="25"/>
      <c r="NGN1" s="25"/>
      <c r="NGO1" s="13"/>
      <c r="NGP1" s="25"/>
      <c r="NGQ1" s="25"/>
      <c r="NGR1" s="25"/>
      <c r="NGS1" s="25"/>
      <c r="NGT1" s="25"/>
      <c r="NGU1" s="25"/>
      <c r="NGV1" s="25"/>
      <c r="NGW1" s="13"/>
      <c r="NGX1" s="25"/>
      <c r="NGY1" s="25"/>
      <c r="NGZ1" s="25"/>
      <c r="NHA1" s="25"/>
      <c r="NHB1" s="25"/>
      <c r="NHC1" s="25"/>
      <c r="NHD1" s="25"/>
      <c r="NHE1" s="13"/>
      <c r="NHF1" s="25"/>
      <c r="NHG1" s="25"/>
      <c r="NHH1" s="25"/>
      <c r="NHI1" s="25"/>
      <c r="NHJ1" s="25"/>
      <c r="NHK1" s="25"/>
      <c r="NHL1" s="25"/>
      <c r="NHM1" s="13"/>
      <c r="NHN1" s="25"/>
      <c r="NHO1" s="25"/>
      <c r="NHP1" s="25"/>
      <c r="NHQ1" s="25"/>
      <c r="NHR1" s="25"/>
      <c r="NHS1" s="25"/>
      <c r="NHT1" s="25"/>
      <c r="NHU1" s="13"/>
      <c r="NHV1" s="25"/>
      <c r="NHW1" s="25"/>
      <c r="NHX1" s="25"/>
      <c r="NHY1" s="25"/>
      <c r="NHZ1" s="25"/>
      <c r="NIA1" s="25"/>
      <c r="NIB1" s="25"/>
      <c r="NIC1" s="13"/>
      <c r="NID1" s="25"/>
      <c r="NIE1" s="25"/>
      <c r="NIF1" s="25"/>
      <c r="NIG1" s="25"/>
      <c r="NIH1" s="25"/>
      <c r="NII1" s="25"/>
      <c r="NIJ1" s="25"/>
      <c r="NIK1" s="13"/>
      <c r="NIL1" s="25"/>
      <c r="NIM1" s="25"/>
      <c r="NIN1" s="25"/>
      <c r="NIO1" s="25"/>
      <c r="NIP1" s="25"/>
      <c r="NIQ1" s="25"/>
      <c r="NIR1" s="25"/>
      <c r="NIS1" s="13"/>
      <c r="NIT1" s="25"/>
      <c r="NIU1" s="25"/>
      <c r="NIV1" s="25"/>
      <c r="NIW1" s="25"/>
      <c r="NIX1" s="25"/>
      <c r="NIY1" s="25"/>
      <c r="NIZ1" s="25"/>
      <c r="NJA1" s="13"/>
      <c r="NJB1" s="25"/>
      <c r="NJC1" s="25"/>
      <c r="NJD1" s="25"/>
      <c r="NJE1" s="25"/>
      <c r="NJF1" s="25"/>
      <c r="NJG1" s="25"/>
      <c r="NJH1" s="25"/>
      <c r="NJI1" s="13"/>
      <c r="NJJ1" s="25"/>
      <c r="NJK1" s="25"/>
      <c r="NJL1" s="25"/>
      <c r="NJM1" s="25"/>
      <c r="NJN1" s="25"/>
      <c r="NJO1" s="25"/>
      <c r="NJP1" s="25"/>
      <c r="NJQ1" s="13"/>
      <c r="NJR1" s="25"/>
      <c r="NJS1" s="25"/>
      <c r="NJT1" s="25"/>
      <c r="NJU1" s="25"/>
      <c r="NJV1" s="25"/>
      <c r="NJW1" s="25"/>
      <c r="NJX1" s="25"/>
      <c r="NJY1" s="13"/>
      <c r="NJZ1" s="25"/>
      <c r="NKA1" s="25"/>
      <c r="NKB1" s="25"/>
      <c r="NKC1" s="25"/>
      <c r="NKD1" s="25"/>
      <c r="NKE1" s="25"/>
      <c r="NKF1" s="25"/>
      <c r="NKG1" s="13"/>
      <c r="NKH1" s="25"/>
      <c r="NKI1" s="25"/>
      <c r="NKJ1" s="25"/>
      <c r="NKK1" s="25"/>
      <c r="NKL1" s="25"/>
      <c r="NKM1" s="25"/>
      <c r="NKN1" s="25"/>
      <c r="NKO1" s="13"/>
      <c r="NKP1" s="25"/>
      <c r="NKQ1" s="25"/>
      <c r="NKR1" s="25"/>
      <c r="NKS1" s="25"/>
      <c r="NKT1" s="25"/>
      <c r="NKU1" s="25"/>
      <c r="NKV1" s="25"/>
      <c r="NKW1" s="13"/>
      <c r="NKX1" s="25"/>
      <c r="NKY1" s="25"/>
      <c r="NKZ1" s="25"/>
      <c r="NLA1" s="25"/>
      <c r="NLB1" s="25"/>
      <c r="NLC1" s="25"/>
      <c r="NLD1" s="25"/>
      <c r="NLE1" s="13"/>
      <c r="NLF1" s="25"/>
      <c r="NLG1" s="25"/>
      <c r="NLH1" s="25"/>
      <c r="NLI1" s="25"/>
      <c r="NLJ1" s="25"/>
      <c r="NLK1" s="25"/>
      <c r="NLL1" s="25"/>
      <c r="NLM1" s="13"/>
      <c r="NLN1" s="25"/>
      <c r="NLO1" s="25"/>
      <c r="NLP1" s="25"/>
      <c r="NLQ1" s="25"/>
      <c r="NLR1" s="25"/>
      <c r="NLS1" s="25"/>
      <c r="NLT1" s="25"/>
      <c r="NLU1" s="13"/>
      <c r="NLV1" s="25"/>
      <c r="NLW1" s="25"/>
      <c r="NLX1" s="25"/>
      <c r="NLY1" s="25"/>
      <c r="NLZ1" s="25"/>
      <c r="NMA1" s="25"/>
      <c r="NMB1" s="25"/>
      <c r="NMC1" s="13"/>
      <c r="NMD1" s="25"/>
      <c r="NME1" s="25"/>
      <c r="NMF1" s="25"/>
      <c r="NMG1" s="25"/>
      <c r="NMH1" s="25"/>
      <c r="NMI1" s="25"/>
      <c r="NMJ1" s="25"/>
      <c r="NMK1" s="13"/>
      <c r="NML1" s="25"/>
      <c r="NMM1" s="25"/>
      <c r="NMN1" s="25"/>
      <c r="NMO1" s="25"/>
      <c r="NMP1" s="25"/>
      <c r="NMQ1" s="25"/>
      <c r="NMR1" s="25"/>
      <c r="NMS1" s="13"/>
      <c r="NMT1" s="25"/>
      <c r="NMU1" s="25"/>
      <c r="NMV1" s="25"/>
      <c r="NMW1" s="25"/>
      <c r="NMX1" s="25"/>
      <c r="NMY1" s="25"/>
      <c r="NMZ1" s="25"/>
      <c r="NNA1" s="13"/>
      <c r="NNB1" s="25"/>
      <c r="NNC1" s="25"/>
      <c r="NND1" s="25"/>
      <c r="NNE1" s="25"/>
      <c r="NNF1" s="25"/>
      <c r="NNG1" s="25"/>
      <c r="NNH1" s="25"/>
      <c r="NNI1" s="13"/>
      <c r="NNJ1" s="25"/>
      <c r="NNK1" s="25"/>
      <c r="NNL1" s="25"/>
      <c r="NNM1" s="25"/>
      <c r="NNN1" s="25"/>
      <c r="NNO1" s="25"/>
      <c r="NNP1" s="25"/>
      <c r="NNQ1" s="13"/>
      <c r="NNR1" s="25"/>
      <c r="NNS1" s="25"/>
      <c r="NNT1" s="25"/>
      <c r="NNU1" s="25"/>
      <c r="NNV1" s="25"/>
      <c r="NNW1" s="25"/>
      <c r="NNX1" s="25"/>
      <c r="NNY1" s="13"/>
      <c r="NNZ1" s="25"/>
      <c r="NOA1" s="25"/>
      <c r="NOB1" s="25"/>
      <c r="NOC1" s="25"/>
      <c r="NOD1" s="25"/>
      <c r="NOE1" s="25"/>
      <c r="NOF1" s="25"/>
      <c r="NOG1" s="13"/>
      <c r="NOH1" s="25"/>
      <c r="NOI1" s="25"/>
      <c r="NOJ1" s="25"/>
      <c r="NOK1" s="25"/>
      <c r="NOL1" s="25"/>
      <c r="NOM1" s="25"/>
      <c r="NON1" s="25"/>
      <c r="NOO1" s="13"/>
      <c r="NOP1" s="25"/>
      <c r="NOQ1" s="25"/>
      <c r="NOR1" s="25"/>
      <c r="NOS1" s="25"/>
      <c r="NOT1" s="25"/>
      <c r="NOU1" s="25"/>
      <c r="NOV1" s="25"/>
      <c r="NOW1" s="13"/>
      <c r="NOX1" s="25"/>
      <c r="NOY1" s="25"/>
      <c r="NOZ1" s="25"/>
      <c r="NPA1" s="25"/>
      <c r="NPB1" s="25"/>
      <c r="NPC1" s="25"/>
      <c r="NPD1" s="25"/>
      <c r="NPE1" s="13"/>
      <c r="NPF1" s="25"/>
      <c r="NPG1" s="25"/>
      <c r="NPH1" s="25"/>
      <c r="NPI1" s="25"/>
      <c r="NPJ1" s="25"/>
      <c r="NPK1" s="25"/>
      <c r="NPL1" s="25"/>
      <c r="NPM1" s="13"/>
      <c r="NPN1" s="25"/>
      <c r="NPO1" s="25"/>
      <c r="NPP1" s="25"/>
      <c r="NPQ1" s="25"/>
      <c r="NPR1" s="25"/>
      <c r="NPS1" s="25"/>
      <c r="NPT1" s="25"/>
      <c r="NPU1" s="13"/>
      <c r="NPV1" s="25"/>
      <c r="NPW1" s="25"/>
      <c r="NPX1" s="25"/>
      <c r="NPY1" s="25"/>
      <c r="NPZ1" s="25"/>
      <c r="NQA1" s="25"/>
      <c r="NQB1" s="25"/>
      <c r="NQC1" s="13"/>
      <c r="NQD1" s="25"/>
      <c r="NQE1" s="25"/>
      <c r="NQF1" s="25"/>
      <c r="NQG1" s="25"/>
      <c r="NQH1" s="25"/>
      <c r="NQI1" s="25"/>
      <c r="NQJ1" s="25"/>
      <c r="NQK1" s="13"/>
      <c r="NQL1" s="25"/>
      <c r="NQM1" s="25"/>
      <c r="NQN1" s="25"/>
      <c r="NQO1" s="25"/>
      <c r="NQP1" s="25"/>
      <c r="NQQ1" s="25"/>
      <c r="NQR1" s="25"/>
      <c r="NQS1" s="13"/>
      <c r="NQT1" s="25"/>
      <c r="NQU1" s="25"/>
      <c r="NQV1" s="25"/>
      <c r="NQW1" s="25"/>
      <c r="NQX1" s="25"/>
      <c r="NQY1" s="25"/>
      <c r="NQZ1" s="25"/>
      <c r="NRA1" s="13"/>
      <c r="NRB1" s="25"/>
      <c r="NRC1" s="25"/>
      <c r="NRD1" s="25"/>
      <c r="NRE1" s="25"/>
      <c r="NRF1" s="25"/>
      <c r="NRG1" s="25"/>
      <c r="NRH1" s="25"/>
      <c r="NRI1" s="13"/>
      <c r="NRJ1" s="25"/>
      <c r="NRK1" s="25"/>
      <c r="NRL1" s="25"/>
      <c r="NRM1" s="25"/>
      <c r="NRN1" s="25"/>
      <c r="NRO1" s="25"/>
      <c r="NRP1" s="25"/>
      <c r="NRQ1" s="13"/>
      <c r="NRR1" s="25"/>
      <c r="NRS1" s="25"/>
      <c r="NRT1" s="25"/>
      <c r="NRU1" s="25"/>
      <c r="NRV1" s="25"/>
      <c r="NRW1" s="25"/>
      <c r="NRX1" s="25"/>
      <c r="NRY1" s="13"/>
      <c r="NRZ1" s="25"/>
      <c r="NSA1" s="25"/>
      <c r="NSB1" s="25"/>
      <c r="NSC1" s="25"/>
      <c r="NSD1" s="25"/>
      <c r="NSE1" s="25"/>
      <c r="NSF1" s="25"/>
      <c r="NSG1" s="13"/>
      <c r="NSH1" s="25"/>
      <c r="NSI1" s="25"/>
      <c r="NSJ1" s="25"/>
      <c r="NSK1" s="25"/>
      <c r="NSL1" s="25"/>
      <c r="NSM1" s="25"/>
      <c r="NSN1" s="25"/>
      <c r="NSO1" s="13"/>
      <c r="NSP1" s="25"/>
      <c r="NSQ1" s="25"/>
      <c r="NSR1" s="25"/>
      <c r="NSS1" s="25"/>
      <c r="NST1" s="25"/>
      <c r="NSU1" s="25"/>
      <c r="NSV1" s="25"/>
      <c r="NSW1" s="13"/>
      <c r="NSX1" s="25"/>
      <c r="NSY1" s="25"/>
      <c r="NSZ1" s="25"/>
      <c r="NTA1" s="25"/>
      <c r="NTB1" s="25"/>
      <c r="NTC1" s="25"/>
      <c r="NTD1" s="25"/>
      <c r="NTE1" s="13"/>
      <c r="NTF1" s="25"/>
      <c r="NTG1" s="25"/>
      <c r="NTH1" s="25"/>
      <c r="NTI1" s="25"/>
      <c r="NTJ1" s="25"/>
      <c r="NTK1" s="25"/>
      <c r="NTL1" s="25"/>
      <c r="NTM1" s="13"/>
      <c r="NTN1" s="25"/>
      <c r="NTO1" s="25"/>
      <c r="NTP1" s="25"/>
      <c r="NTQ1" s="25"/>
      <c r="NTR1" s="25"/>
      <c r="NTS1" s="25"/>
      <c r="NTT1" s="25"/>
      <c r="NTU1" s="13"/>
      <c r="NTV1" s="25"/>
      <c r="NTW1" s="25"/>
      <c r="NTX1" s="25"/>
      <c r="NTY1" s="25"/>
      <c r="NTZ1" s="25"/>
      <c r="NUA1" s="25"/>
      <c r="NUB1" s="25"/>
      <c r="NUC1" s="13"/>
      <c r="NUD1" s="25"/>
      <c r="NUE1" s="25"/>
      <c r="NUF1" s="25"/>
      <c r="NUG1" s="25"/>
      <c r="NUH1" s="25"/>
      <c r="NUI1" s="25"/>
      <c r="NUJ1" s="25"/>
      <c r="NUK1" s="13"/>
      <c r="NUL1" s="25"/>
      <c r="NUM1" s="25"/>
      <c r="NUN1" s="25"/>
      <c r="NUO1" s="25"/>
      <c r="NUP1" s="25"/>
      <c r="NUQ1" s="25"/>
      <c r="NUR1" s="25"/>
      <c r="NUS1" s="13"/>
      <c r="NUT1" s="25"/>
      <c r="NUU1" s="25"/>
      <c r="NUV1" s="25"/>
      <c r="NUW1" s="25"/>
      <c r="NUX1" s="25"/>
      <c r="NUY1" s="25"/>
      <c r="NUZ1" s="25"/>
      <c r="NVA1" s="13"/>
      <c r="NVB1" s="25"/>
      <c r="NVC1" s="25"/>
      <c r="NVD1" s="25"/>
      <c r="NVE1" s="25"/>
      <c r="NVF1" s="25"/>
      <c r="NVG1" s="25"/>
      <c r="NVH1" s="25"/>
      <c r="NVI1" s="13"/>
      <c r="NVJ1" s="25"/>
      <c r="NVK1" s="25"/>
      <c r="NVL1" s="25"/>
      <c r="NVM1" s="25"/>
      <c r="NVN1" s="25"/>
      <c r="NVO1" s="25"/>
      <c r="NVP1" s="25"/>
      <c r="NVQ1" s="13"/>
      <c r="NVR1" s="25"/>
      <c r="NVS1" s="25"/>
      <c r="NVT1" s="25"/>
      <c r="NVU1" s="25"/>
      <c r="NVV1" s="25"/>
      <c r="NVW1" s="25"/>
      <c r="NVX1" s="25"/>
      <c r="NVY1" s="13"/>
      <c r="NVZ1" s="25"/>
      <c r="NWA1" s="25"/>
      <c r="NWB1" s="25"/>
      <c r="NWC1" s="25"/>
      <c r="NWD1" s="25"/>
      <c r="NWE1" s="25"/>
      <c r="NWF1" s="25"/>
      <c r="NWG1" s="13"/>
      <c r="NWH1" s="25"/>
      <c r="NWI1" s="25"/>
      <c r="NWJ1" s="25"/>
      <c r="NWK1" s="25"/>
      <c r="NWL1" s="25"/>
      <c r="NWM1" s="25"/>
      <c r="NWN1" s="25"/>
      <c r="NWO1" s="13"/>
      <c r="NWP1" s="25"/>
      <c r="NWQ1" s="25"/>
      <c r="NWR1" s="25"/>
      <c r="NWS1" s="25"/>
      <c r="NWT1" s="25"/>
      <c r="NWU1" s="25"/>
      <c r="NWV1" s="25"/>
      <c r="NWW1" s="13"/>
      <c r="NWX1" s="25"/>
      <c r="NWY1" s="25"/>
      <c r="NWZ1" s="25"/>
      <c r="NXA1" s="25"/>
      <c r="NXB1" s="25"/>
      <c r="NXC1" s="25"/>
      <c r="NXD1" s="25"/>
      <c r="NXE1" s="13"/>
      <c r="NXF1" s="25"/>
      <c r="NXG1" s="25"/>
      <c r="NXH1" s="25"/>
      <c r="NXI1" s="25"/>
      <c r="NXJ1" s="25"/>
      <c r="NXK1" s="25"/>
      <c r="NXL1" s="25"/>
      <c r="NXM1" s="13"/>
      <c r="NXN1" s="25"/>
      <c r="NXO1" s="25"/>
      <c r="NXP1" s="25"/>
      <c r="NXQ1" s="25"/>
      <c r="NXR1" s="25"/>
      <c r="NXS1" s="25"/>
      <c r="NXT1" s="25"/>
      <c r="NXU1" s="13"/>
      <c r="NXV1" s="25"/>
      <c r="NXW1" s="25"/>
      <c r="NXX1" s="25"/>
      <c r="NXY1" s="25"/>
      <c r="NXZ1" s="25"/>
      <c r="NYA1" s="25"/>
      <c r="NYB1" s="25"/>
      <c r="NYC1" s="13"/>
      <c r="NYD1" s="25"/>
      <c r="NYE1" s="25"/>
      <c r="NYF1" s="25"/>
      <c r="NYG1" s="25"/>
      <c r="NYH1" s="25"/>
      <c r="NYI1" s="25"/>
      <c r="NYJ1" s="25"/>
      <c r="NYK1" s="13"/>
      <c r="NYL1" s="25"/>
      <c r="NYM1" s="25"/>
      <c r="NYN1" s="25"/>
      <c r="NYO1" s="25"/>
      <c r="NYP1" s="25"/>
      <c r="NYQ1" s="25"/>
      <c r="NYR1" s="25"/>
      <c r="NYS1" s="13"/>
      <c r="NYT1" s="25"/>
      <c r="NYU1" s="25"/>
      <c r="NYV1" s="25"/>
      <c r="NYW1" s="25"/>
      <c r="NYX1" s="25"/>
      <c r="NYY1" s="25"/>
      <c r="NYZ1" s="25"/>
      <c r="NZA1" s="13"/>
      <c r="NZB1" s="25"/>
      <c r="NZC1" s="25"/>
      <c r="NZD1" s="25"/>
      <c r="NZE1" s="25"/>
      <c r="NZF1" s="25"/>
      <c r="NZG1" s="25"/>
      <c r="NZH1" s="25"/>
      <c r="NZI1" s="13"/>
      <c r="NZJ1" s="25"/>
      <c r="NZK1" s="25"/>
      <c r="NZL1" s="25"/>
      <c r="NZM1" s="25"/>
      <c r="NZN1" s="25"/>
      <c r="NZO1" s="25"/>
      <c r="NZP1" s="25"/>
      <c r="NZQ1" s="13"/>
      <c r="NZR1" s="25"/>
      <c r="NZS1" s="25"/>
      <c r="NZT1" s="25"/>
      <c r="NZU1" s="25"/>
      <c r="NZV1" s="25"/>
      <c r="NZW1" s="25"/>
      <c r="NZX1" s="25"/>
      <c r="NZY1" s="13"/>
      <c r="NZZ1" s="25"/>
      <c r="OAA1" s="25"/>
      <c r="OAB1" s="25"/>
      <c r="OAC1" s="25"/>
      <c r="OAD1" s="25"/>
      <c r="OAE1" s="25"/>
      <c r="OAF1" s="25"/>
      <c r="OAG1" s="13"/>
      <c r="OAH1" s="25"/>
      <c r="OAI1" s="25"/>
      <c r="OAJ1" s="25"/>
      <c r="OAK1" s="25"/>
      <c r="OAL1" s="25"/>
      <c r="OAM1" s="25"/>
      <c r="OAN1" s="25"/>
      <c r="OAO1" s="13"/>
      <c r="OAP1" s="25"/>
      <c r="OAQ1" s="25"/>
      <c r="OAR1" s="25"/>
      <c r="OAS1" s="25"/>
      <c r="OAT1" s="25"/>
      <c r="OAU1" s="25"/>
      <c r="OAV1" s="25"/>
      <c r="OAW1" s="13"/>
      <c r="OAX1" s="25"/>
      <c r="OAY1" s="25"/>
      <c r="OAZ1" s="25"/>
      <c r="OBA1" s="25"/>
      <c r="OBB1" s="25"/>
      <c r="OBC1" s="25"/>
      <c r="OBD1" s="25"/>
      <c r="OBE1" s="13"/>
      <c r="OBF1" s="25"/>
      <c r="OBG1" s="25"/>
      <c r="OBH1" s="25"/>
      <c r="OBI1" s="25"/>
      <c r="OBJ1" s="25"/>
      <c r="OBK1" s="25"/>
      <c r="OBL1" s="25"/>
      <c r="OBM1" s="13"/>
      <c r="OBN1" s="25"/>
      <c r="OBO1" s="25"/>
      <c r="OBP1" s="25"/>
      <c r="OBQ1" s="25"/>
      <c r="OBR1" s="25"/>
      <c r="OBS1" s="25"/>
      <c r="OBT1" s="25"/>
      <c r="OBU1" s="13"/>
      <c r="OBV1" s="25"/>
      <c r="OBW1" s="25"/>
      <c r="OBX1" s="25"/>
      <c r="OBY1" s="25"/>
      <c r="OBZ1" s="25"/>
      <c r="OCA1" s="25"/>
      <c r="OCB1" s="25"/>
      <c r="OCC1" s="13"/>
      <c r="OCD1" s="25"/>
      <c r="OCE1" s="25"/>
      <c r="OCF1" s="25"/>
      <c r="OCG1" s="25"/>
      <c r="OCH1" s="25"/>
      <c r="OCI1" s="25"/>
      <c r="OCJ1" s="25"/>
      <c r="OCK1" s="13"/>
      <c r="OCL1" s="25"/>
      <c r="OCM1" s="25"/>
      <c r="OCN1" s="25"/>
      <c r="OCO1" s="25"/>
      <c r="OCP1" s="25"/>
      <c r="OCQ1" s="25"/>
      <c r="OCR1" s="25"/>
      <c r="OCS1" s="13"/>
      <c r="OCT1" s="25"/>
      <c r="OCU1" s="25"/>
      <c r="OCV1" s="25"/>
      <c r="OCW1" s="25"/>
      <c r="OCX1" s="25"/>
      <c r="OCY1" s="25"/>
      <c r="OCZ1" s="25"/>
      <c r="ODA1" s="13"/>
      <c r="ODB1" s="25"/>
      <c r="ODC1" s="25"/>
      <c r="ODD1" s="25"/>
      <c r="ODE1" s="25"/>
      <c r="ODF1" s="25"/>
      <c r="ODG1" s="25"/>
      <c r="ODH1" s="25"/>
      <c r="ODI1" s="13"/>
      <c r="ODJ1" s="25"/>
      <c r="ODK1" s="25"/>
      <c r="ODL1" s="25"/>
      <c r="ODM1" s="25"/>
      <c r="ODN1" s="25"/>
      <c r="ODO1" s="25"/>
      <c r="ODP1" s="25"/>
      <c r="ODQ1" s="13"/>
      <c r="ODR1" s="25"/>
      <c r="ODS1" s="25"/>
      <c r="ODT1" s="25"/>
      <c r="ODU1" s="25"/>
      <c r="ODV1" s="25"/>
      <c r="ODW1" s="25"/>
      <c r="ODX1" s="25"/>
      <c r="ODY1" s="13"/>
      <c r="ODZ1" s="25"/>
      <c r="OEA1" s="25"/>
      <c r="OEB1" s="25"/>
      <c r="OEC1" s="25"/>
      <c r="OED1" s="25"/>
      <c r="OEE1" s="25"/>
      <c r="OEF1" s="25"/>
      <c r="OEG1" s="13"/>
      <c r="OEH1" s="25"/>
      <c r="OEI1" s="25"/>
      <c r="OEJ1" s="25"/>
      <c r="OEK1" s="25"/>
      <c r="OEL1" s="25"/>
      <c r="OEM1" s="25"/>
      <c r="OEN1" s="25"/>
      <c r="OEO1" s="13"/>
      <c r="OEP1" s="25"/>
      <c r="OEQ1" s="25"/>
      <c r="OER1" s="25"/>
      <c r="OES1" s="25"/>
      <c r="OET1" s="25"/>
      <c r="OEU1" s="25"/>
      <c r="OEV1" s="25"/>
      <c r="OEW1" s="13"/>
      <c r="OEX1" s="25"/>
      <c r="OEY1" s="25"/>
      <c r="OEZ1" s="25"/>
      <c r="OFA1" s="25"/>
      <c r="OFB1" s="25"/>
      <c r="OFC1" s="25"/>
      <c r="OFD1" s="25"/>
      <c r="OFE1" s="13"/>
      <c r="OFF1" s="25"/>
      <c r="OFG1" s="25"/>
      <c r="OFH1" s="25"/>
      <c r="OFI1" s="25"/>
      <c r="OFJ1" s="25"/>
      <c r="OFK1" s="25"/>
      <c r="OFL1" s="25"/>
      <c r="OFM1" s="13"/>
      <c r="OFN1" s="25"/>
      <c r="OFO1" s="25"/>
      <c r="OFP1" s="25"/>
      <c r="OFQ1" s="25"/>
      <c r="OFR1" s="25"/>
      <c r="OFS1" s="25"/>
      <c r="OFT1" s="25"/>
      <c r="OFU1" s="13"/>
      <c r="OFV1" s="25"/>
      <c r="OFW1" s="25"/>
      <c r="OFX1" s="25"/>
      <c r="OFY1" s="25"/>
      <c r="OFZ1" s="25"/>
      <c r="OGA1" s="25"/>
      <c r="OGB1" s="25"/>
      <c r="OGC1" s="13"/>
      <c r="OGD1" s="25"/>
      <c r="OGE1" s="25"/>
      <c r="OGF1" s="25"/>
      <c r="OGG1" s="25"/>
      <c r="OGH1" s="25"/>
      <c r="OGI1" s="25"/>
      <c r="OGJ1" s="25"/>
      <c r="OGK1" s="13"/>
      <c r="OGL1" s="25"/>
      <c r="OGM1" s="25"/>
      <c r="OGN1" s="25"/>
      <c r="OGO1" s="25"/>
      <c r="OGP1" s="25"/>
      <c r="OGQ1" s="25"/>
      <c r="OGR1" s="25"/>
      <c r="OGS1" s="13"/>
      <c r="OGT1" s="25"/>
      <c r="OGU1" s="25"/>
      <c r="OGV1" s="25"/>
      <c r="OGW1" s="25"/>
      <c r="OGX1" s="25"/>
      <c r="OGY1" s="25"/>
      <c r="OGZ1" s="25"/>
      <c r="OHA1" s="13"/>
      <c r="OHB1" s="25"/>
      <c r="OHC1" s="25"/>
      <c r="OHD1" s="25"/>
      <c r="OHE1" s="25"/>
      <c r="OHF1" s="25"/>
      <c r="OHG1" s="25"/>
      <c r="OHH1" s="25"/>
      <c r="OHI1" s="13"/>
      <c r="OHJ1" s="25"/>
      <c r="OHK1" s="25"/>
      <c r="OHL1" s="25"/>
      <c r="OHM1" s="25"/>
      <c r="OHN1" s="25"/>
      <c r="OHO1" s="25"/>
      <c r="OHP1" s="25"/>
      <c r="OHQ1" s="13"/>
      <c r="OHR1" s="25"/>
      <c r="OHS1" s="25"/>
      <c r="OHT1" s="25"/>
      <c r="OHU1" s="25"/>
      <c r="OHV1" s="25"/>
      <c r="OHW1" s="25"/>
      <c r="OHX1" s="25"/>
      <c r="OHY1" s="13"/>
      <c r="OHZ1" s="25"/>
      <c r="OIA1" s="25"/>
      <c r="OIB1" s="25"/>
      <c r="OIC1" s="25"/>
      <c r="OID1" s="25"/>
      <c r="OIE1" s="25"/>
      <c r="OIF1" s="25"/>
      <c r="OIG1" s="13"/>
      <c r="OIH1" s="25"/>
      <c r="OII1" s="25"/>
      <c r="OIJ1" s="25"/>
      <c r="OIK1" s="25"/>
      <c r="OIL1" s="25"/>
      <c r="OIM1" s="25"/>
      <c r="OIN1" s="25"/>
      <c r="OIO1" s="13"/>
      <c r="OIP1" s="25"/>
      <c r="OIQ1" s="25"/>
      <c r="OIR1" s="25"/>
      <c r="OIS1" s="25"/>
      <c r="OIT1" s="25"/>
      <c r="OIU1" s="25"/>
      <c r="OIV1" s="25"/>
      <c r="OIW1" s="13"/>
      <c r="OIX1" s="25"/>
      <c r="OIY1" s="25"/>
      <c r="OIZ1" s="25"/>
      <c r="OJA1" s="25"/>
      <c r="OJB1" s="25"/>
      <c r="OJC1" s="25"/>
      <c r="OJD1" s="25"/>
      <c r="OJE1" s="13"/>
      <c r="OJF1" s="25"/>
      <c r="OJG1" s="25"/>
      <c r="OJH1" s="25"/>
      <c r="OJI1" s="25"/>
      <c r="OJJ1" s="25"/>
      <c r="OJK1" s="25"/>
      <c r="OJL1" s="25"/>
      <c r="OJM1" s="13"/>
      <c r="OJN1" s="25"/>
      <c r="OJO1" s="25"/>
      <c r="OJP1" s="25"/>
      <c r="OJQ1" s="25"/>
      <c r="OJR1" s="25"/>
      <c r="OJS1" s="25"/>
      <c r="OJT1" s="25"/>
      <c r="OJU1" s="13"/>
      <c r="OJV1" s="25"/>
      <c r="OJW1" s="25"/>
      <c r="OJX1" s="25"/>
      <c r="OJY1" s="25"/>
      <c r="OJZ1" s="25"/>
      <c r="OKA1" s="25"/>
      <c r="OKB1" s="25"/>
      <c r="OKC1" s="13"/>
      <c r="OKD1" s="25"/>
      <c r="OKE1" s="25"/>
      <c r="OKF1" s="25"/>
      <c r="OKG1" s="25"/>
      <c r="OKH1" s="25"/>
      <c r="OKI1" s="25"/>
      <c r="OKJ1" s="25"/>
      <c r="OKK1" s="13"/>
      <c r="OKL1" s="25"/>
      <c r="OKM1" s="25"/>
      <c r="OKN1" s="25"/>
      <c r="OKO1" s="25"/>
      <c r="OKP1" s="25"/>
      <c r="OKQ1" s="25"/>
      <c r="OKR1" s="25"/>
      <c r="OKS1" s="13"/>
      <c r="OKT1" s="25"/>
      <c r="OKU1" s="25"/>
      <c r="OKV1" s="25"/>
      <c r="OKW1" s="25"/>
      <c r="OKX1" s="25"/>
      <c r="OKY1" s="25"/>
      <c r="OKZ1" s="25"/>
      <c r="OLA1" s="13"/>
      <c r="OLB1" s="25"/>
      <c r="OLC1" s="25"/>
      <c r="OLD1" s="25"/>
      <c r="OLE1" s="25"/>
      <c r="OLF1" s="25"/>
      <c r="OLG1" s="25"/>
      <c r="OLH1" s="25"/>
      <c r="OLI1" s="13"/>
      <c r="OLJ1" s="25"/>
      <c r="OLK1" s="25"/>
      <c r="OLL1" s="25"/>
      <c r="OLM1" s="25"/>
      <c r="OLN1" s="25"/>
      <c r="OLO1" s="25"/>
      <c r="OLP1" s="25"/>
      <c r="OLQ1" s="13"/>
      <c r="OLR1" s="25"/>
      <c r="OLS1" s="25"/>
      <c r="OLT1" s="25"/>
      <c r="OLU1" s="25"/>
      <c r="OLV1" s="25"/>
      <c r="OLW1" s="25"/>
      <c r="OLX1" s="25"/>
      <c r="OLY1" s="13"/>
      <c r="OLZ1" s="25"/>
      <c r="OMA1" s="25"/>
      <c r="OMB1" s="25"/>
      <c r="OMC1" s="25"/>
      <c r="OMD1" s="25"/>
      <c r="OME1" s="25"/>
      <c r="OMF1" s="25"/>
      <c r="OMG1" s="13"/>
      <c r="OMH1" s="25"/>
      <c r="OMI1" s="25"/>
      <c r="OMJ1" s="25"/>
      <c r="OMK1" s="25"/>
      <c r="OML1" s="25"/>
      <c r="OMM1" s="25"/>
      <c r="OMN1" s="25"/>
      <c r="OMO1" s="13"/>
      <c r="OMP1" s="25"/>
      <c r="OMQ1" s="25"/>
      <c r="OMR1" s="25"/>
      <c r="OMS1" s="25"/>
      <c r="OMT1" s="25"/>
      <c r="OMU1" s="25"/>
      <c r="OMV1" s="25"/>
      <c r="OMW1" s="13"/>
      <c r="OMX1" s="25"/>
      <c r="OMY1" s="25"/>
      <c r="OMZ1" s="25"/>
      <c r="ONA1" s="25"/>
      <c r="ONB1" s="25"/>
      <c r="ONC1" s="25"/>
      <c r="OND1" s="25"/>
      <c r="ONE1" s="13"/>
      <c r="ONF1" s="25"/>
      <c r="ONG1" s="25"/>
      <c r="ONH1" s="25"/>
      <c r="ONI1" s="25"/>
      <c r="ONJ1" s="25"/>
      <c r="ONK1" s="25"/>
      <c r="ONL1" s="25"/>
      <c r="ONM1" s="13"/>
      <c r="ONN1" s="25"/>
      <c r="ONO1" s="25"/>
      <c r="ONP1" s="25"/>
      <c r="ONQ1" s="25"/>
      <c r="ONR1" s="25"/>
      <c r="ONS1" s="25"/>
      <c r="ONT1" s="25"/>
      <c r="ONU1" s="13"/>
      <c r="ONV1" s="25"/>
      <c r="ONW1" s="25"/>
      <c r="ONX1" s="25"/>
      <c r="ONY1" s="25"/>
      <c r="ONZ1" s="25"/>
      <c r="OOA1" s="25"/>
      <c r="OOB1" s="25"/>
      <c r="OOC1" s="13"/>
      <c r="OOD1" s="25"/>
      <c r="OOE1" s="25"/>
      <c r="OOF1" s="25"/>
      <c r="OOG1" s="25"/>
      <c r="OOH1" s="25"/>
      <c r="OOI1" s="25"/>
      <c r="OOJ1" s="25"/>
      <c r="OOK1" s="13"/>
      <c r="OOL1" s="25"/>
      <c r="OOM1" s="25"/>
      <c r="OON1" s="25"/>
      <c r="OOO1" s="25"/>
      <c r="OOP1" s="25"/>
      <c r="OOQ1" s="25"/>
      <c r="OOR1" s="25"/>
      <c r="OOS1" s="13"/>
      <c r="OOT1" s="25"/>
      <c r="OOU1" s="25"/>
      <c r="OOV1" s="25"/>
      <c r="OOW1" s="25"/>
      <c r="OOX1" s="25"/>
      <c r="OOY1" s="25"/>
      <c r="OOZ1" s="25"/>
      <c r="OPA1" s="13"/>
      <c r="OPB1" s="25"/>
      <c r="OPC1" s="25"/>
      <c r="OPD1" s="25"/>
      <c r="OPE1" s="25"/>
      <c r="OPF1" s="25"/>
      <c r="OPG1" s="25"/>
      <c r="OPH1" s="25"/>
      <c r="OPI1" s="13"/>
      <c r="OPJ1" s="25"/>
      <c r="OPK1" s="25"/>
      <c r="OPL1" s="25"/>
      <c r="OPM1" s="25"/>
      <c r="OPN1" s="25"/>
      <c r="OPO1" s="25"/>
      <c r="OPP1" s="25"/>
      <c r="OPQ1" s="13"/>
      <c r="OPR1" s="25"/>
      <c r="OPS1" s="25"/>
      <c r="OPT1" s="25"/>
      <c r="OPU1" s="25"/>
      <c r="OPV1" s="25"/>
      <c r="OPW1" s="25"/>
      <c r="OPX1" s="25"/>
      <c r="OPY1" s="13"/>
      <c r="OPZ1" s="25"/>
      <c r="OQA1" s="25"/>
      <c r="OQB1" s="25"/>
      <c r="OQC1" s="25"/>
      <c r="OQD1" s="25"/>
      <c r="OQE1" s="25"/>
      <c r="OQF1" s="25"/>
      <c r="OQG1" s="13"/>
      <c r="OQH1" s="25"/>
      <c r="OQI1" s="25"/>
      <c r="OQJ1" s="25"/>
      <c r="OQK1" s="25"/>
      <c r="OQL1" s="25"/>
      <c r="OQM1" s="25"/>
      <c r="OQN1" s="25"/>
      <c r="OQO1" s="13"/>
      <c r="OQP1" s="25"/>
      <c r="OQQ1" s="25"/>
      <c r="OQR1" s="25"/>
      <c r="OQS1" s="25"/>
      <c r="OQT1" s="25"/>
      <c r="OQU1" s="25"/>
      <c r="OQV1" s="25"/>
      <c r="OQW1" s="13"/>
      <c r="OQX1" s="25"/>
      <c r="OQY1" s="25"/>
      <c r="OQZ1" s="25"/>
      <c r="ORA1" s="25"/>
      <c r="ORB1" s="25"/>
      <c r="ORC1" s="25"/>
      <c r="ORD1" s="25"/>
      <c r="ORE1" s="13"/>
      <c r="ORF1" s="25"/>
      <c r="ORG1" s="25"/>
      <c r="ORH1" s="25"/>
      <c r="ORI1" s="25"/>
      <c r="ORJ1" s="25"/>
      <c r="ORK1" s="25"/>
      <c r="ORL1" s="25"/>
      <c r="ORM1" s="13"/>
      <c r="ORN1" s="25"/>
      <c r="ORO1" s="25"/>
      <c r="ORP1" s="25"/>
      <c r="ORQ1" s="25"/>
      <c r="ORR1" s="25"/>
      <c r="ORS1" s="25"/>
      <c r="ORT1" s="25"/>
      <c r="ORU1" s="13"/>
      <c r="ORV1" s="25"/>
      <c r="ORW1" s="25"/>
      <c r="ORX1" s="25"/>
      <c r="ORY1" s="25"/>
      <c r="ORZ1" s="25"/>
      <c r="OSA1" s="25"/>
      <c r="OSB1" s="25"/>
      <c r="OSC1" s="13"/>
      <c r="OSD1" s="25"/>
      <c r="OSE1" s="25"/>
      <c r="OSF1" s="25"/>
      <c r="OSG1" s="25"/>
      <c r="OSH1" s="25"/>
      <c r="OSI1" s="25"/>
      <c r="OSJ1" s="25"/>
      <c r="OSK1" s="13"/>
      <c r="OSL1" s="25"/>
      <c r="OSM1" s="25"/>
      <c r="OSN1" s="25"/>
      <c r="OSO1" s="25"/>
      <c r="OSP1" s="25"/>
      <c r="OSQ1" s="25"/>
      <c r="OSR1" s="25"/>
      <c r="OSS1" s="13"/>
      <c r="OST1" s="25"/>
      <c r="OSU1" s="25"/>
      <c r="OSV1" s="25"/>
      <c r="OSW1" s="25"/>
      <c r="OSX1" s="25"/>
      <c r="OSY1" s="25"/>
      <c r="OSZ1" s="25"/>
      <c r="OTA1" s="13"/>
      <c r="OTB1" s="25"/>
      <c r="OTC1" s="25"/>
      <c r="OTD1" s="25"/>
      <c r="OTE1" s="25"/>
      <c r="OTF1" s="25"/>
      <c r="OTG1" s="25"/>
      <c r="OTH1" s="25"/>
      <c r="OTI1" s="13"/>
      <c r="OTJ1" s="25"/>
      <c r="OTK1" s="25"/>
      <c r="OTL1" s="25"/>
      <c r="OTM1" s="25"/>
      <c r="OTN1" s="25"/>
      <c r="OTO1" s="25"/>
      <c r="OTP1" s="25"/>
      <c r="OTQ1" s="13"/>
      <c r="OTR1" s="25"/>
      <c r="OTS1" s="25"/>
      <c r="OTT1" s="25"/>
      <c r="OTU1" s="25"/>
      <c r="OTV1" s="25"/>
      <c r="OTW1" s="25"/>
      <c r="OTX1" s="25"/>
      <c r="OTY1" s="13"/>
      <c r="OTZ1" s="25"/>
      <c r="OUA1" s="25"/>
      <c r="OUB1" s="25"/>
      <c r="OUC1" s="25"/>
      <c r="OUD1" s="25"/>
      <c r="OUE1" s="25"/>
      <c r="OUF1" s="25"/>
      <c r="OUG1" s="13"/>
      <c r="OUH1" s="25"/>
      <c r="OUI1" s="25"/>
      <c r="OUJ1" s="25"/>
      <c r="OUK1" s="25"/>
      <c r="OUL1" s="25"/>
      <c r="OUM1" s="25"/>
      <c r="OUN1" s="25"/>
      <c r="OUO1" s="13"/>
      <c r="OUP1" s="25"/>
      <c r="OUQ1" s="25"/>
      <c r="OUR1" s="25"/>
      <c r="OUS1" s="25"/>
      <c r="OUT1" s="25"/>
      <c r="OUU1" s="25"/>
      <c r="OUV1" s="25"/>
      <c r="OUW1" s="13"/>
      <c r="OUX1" s="25"/>
      <c r="OUY1" s="25"/>
      <c r="OUZ1" s="25"/>
      <c r="OVA1" s="25"/>
      <c r="OVB1" s="25"/>
      <c r="OVC1" s="25"/>
      <c r="OVD1" s="25"/>
      <c r="OVE1" s="13"/>
      <c r="OVF1" s="25"/>
      <c r="OVG1" s="25"/>
      <c r="OVH1" s="25"/>
      <c r="OVI1" s="25"/>
      <c r="OVJ1" s="25"/>
      <c r="OVK1" s="25"/>
      <c r="OVL1" s="25"/>
      <c r="OVM1" s="13"/>
      <c r="OVN1" s="25"/>
      <c r="OVO1" s="25"/>
      <c r="OVP1" s="25"/>
      <c r="OVQ1" s="25"/>
      <c r="OVR1" s="25"/>
      <c r="OVS1" s="25"/>
      <c r="OVT1" s="25"/>
      <c r="OVU1" s="13"/>
      <c r="OVV1" s="25"/>
      <c r="OVW1" s="25"/>
      <c r="OVX1" s="25"/>
      <c r="OVY1" s="25"/>
      <c r="OVZ1" s="25"/>
      <c r="OWA1" s="25"/>
      <c r="OWB1" s="25"/>
      <c r="OWC1" s="13"/>
      <c r="OWD1" s="25"/>
      <c r="OWE1" s="25"/>
      <c r="OWF1" s="25"/>
      <c r="OWG1" s="25"/>
      <c r="OWH1" s="25"/>
      <c r="OWI1" s="25"/>
      <c r="OWJ1" s="25"/>
      <c r="OWK1" s="13"/>
      <c r="OWL1" s="25"/>
      <c r="OWM1" s="25"/>
      <c r="OWN1" s="25"/>
      <c r="OWO1" s="25"/>
      <c r="OWP1" s="25"/>
      <c r="OWQ1" s="25"/>
      <c r="OWR1" s="25"/>
      <c r="OWS1" s="13"/>
      <c r="OWT1" s="25"/>
      <c r="OWU1" s="25"/>
      <c r="OWV1" s="25"/>
      <c r="OWW1" s="25"/>
      <c r="OWX1" s="25"/>
      <c r="OWY1" s="25"/>
      <c r="OWZ1" s="25"/>
      <c r="OXA1" s="13"/>
      <c r="OXB1" s="25"/>
      <c r="OXC1" s="25"/>
      <c r="OXD1" s="25"/>
      <c r="OXE1" s="25"/>
      <c r="OXF1" s="25"/>
      <c r="OXG1" s="25"/>
      <c r="OXH1" s="25"/>
      <c r="OXI1" s="13"/>
      <c r="OXJ1" s="25"/>
      <c r="OXK1" s="25"/>
      <c r="OXL1" s="25"/>
      <c r="OXM1" s="25"/>
      <c r="OXN1" s="25"/>
      <c r="OXO1" s="25"/>
      <c r="OXP1" s="25"/>
      <c r="OXQ1" s="13"/>
      <c r="OXR1" s="25"/>
      <c r="OXS1" s="25"/>
      <c r="OXT1" s="25"/>
      <c r="OXU1" s="25"/>
      <c r="OXV1" s="25"/>
      <c r="OXW1" s="25"/>
      <c r="OXX1" s="25"/>
      <c r="OXY1" s="13"/>
      <c r="OXZ1" s="25"/>
      <c r="OYA1" s="25"/>
      <c r="OYB1" s="25"/>
      <c r="OYC1" s="25"/>
      <c r="OYD1" s="25"/>
      <c r="OYE1" s="25"/>
      <c r="OYF1" s="25"/>
      <c r="OYG1" s="13"/>
      <c r="OYH1" s="25"/>
      <c r="OYI1" s="25"/>
      <c r="OYJ1" s="25"/>
      <c r="OYK1" s="25"/>
      <c r="OYL1" s="25"/>
      <c r="OYM1" s="25"/>
      <c r="OYN1" s="25"/>
      <c r="OYO1" s="13"/>
      <c r="OYP1" s="25"/>
      <c r="OYQ1" s="25"/>
      <c r="OYR1" s="25"/>
      <c r="OYS1" s="25"/>
      <c r="OYT1" s="25"/>
      <c r="OYU1" s="25"/>
      <c r="OYV1" s="25"/>
      <c r="OYW1" s="13"/>
      <c r="OYX1" s="25"/>
      <c r="OYY1" s="25"/>
      <c r="OYZ1" s="25"/>
      <c r="OZA1" s="25"/>
      <c r="OZB1" s="25"/>
      <c r="OZC1" s="25"/>
      <c r="OZD1" s="25"/>
      <c r="OZE1" s="13"/>
      <c r="OZF1" s="25"/>
      <c r="OZG1" s="25"/>
      <c r="OZH1" s="25"/>
      <c r="OZI1" s="25"/>
      <c r="OZJ1" s="25"/>
      <c r="OZK1" s="25"/>
      <c r="OZL1" s="25"/>
      <c r="OZM1" s="13"/>
      <c r="OZN1" s="25"/>
      <c r="OZO1" s="25"/>
      <c r="OZP1" s="25"/>
      <c r="OZQ1" s="25"/>
      <c r="OZR1" s="25"/>
      <c r="OZS1" s="25"/>
      <c r="OZT1" s="25"/>
      <c r="OZU1" s="13"/>
      <c r="OZV1" s="25"/>
      <c r="OZW1" s="25"/>
      <c r="OZX1" s="25"/>
      <c r="OZY1" s="25"/>
      <c r="OZZ1" s="25"/>
      <c r="PAA1" s="25"/>
      <c r="PAB1" s="25"/>
      <c r="PAC1" s="13"/>
      <c r="PAD1" s="25"/>
      <c r="PAE1" s="25"/>
      <c r="PAF1" s="25"/>
      <c r="PAG1" s="25"/>
      <c r="PAH1" s="25"/>
      <c r="PAI1" s="25"/>
      <c r="PAJ1" s="25"/>
      <c r="PAK1" s="13"/>
      <c r="PAL1" s="25"/>
      <c r="PAM1" s="25"/>
      <c r="PAN1" s="25"/>
      <c r="PAO1" s="25"/>
      <c r="PAP1" s="25"/>
      <c r="PAQ1" s="25"/>
      <c r="PAR1" s="25"/>
      <c r="PAS1" s="13"/>
      <c r="PAT1" s="25"/>
      <c r="PAU1" s="25"/>
      <c r="PAV1" s="25"/>
      <c r="PAW1" s="25"/>
      <c r="PAX1" s="25"/>
      <c r="PAY1" s="25"/>
      <c r="PAZ1" s="25"/>
      <c r="PBA1" s="13"/>
      <c r="PBB1" s="25"/>
      <c r="PBC1" s="25"/>
      <c r="PBD1" s="25"/>
      <c r="PBE1" s="25"/>
      <c r="PBF1" s="25"/>
      <c r="PBG1" s="25"/>
      <c r="PBH1" s="25"/>
      <c r="PBI1" s="13"/>
      <c r="PBJ1" s="25"/>
      <c r="PBK1" s="25"/>
      <c r="PBL1" s="25"/>
      <c r="PBM1" s="25"/>
      <c r="PBN1" s="25"/>
      <c r="PBO1" s="25"/>
      <c r="PBP1" s="25"/>
      <c r="PBQ1" s="13"/>
      <c r="PBR1" s="25"/>
      <c r="PBS1" s="25"/>
      <c r="PBT1" s="25"/>
      <c r="PBU1" s="25"/>
      <c r="PBV1" s="25"/>
      <c r="PBW1" s="25"/>
      <c r="PBX1" s="25"/>
      <c r="PBY1" s="13"/>
      <c r="PBZ1" s="25"/>
      <c r="PCA1" s="25"/>
      <c r="PCB1" s="25"/>
      <c r="PCC1" s="25"/>
      <c r="PCD1" s="25"/>
      <c r="PCE1" s="25"/>
      <c r="PCF1" s="25"/>
      <c r="PCG1" s="13"/>
      <c r="PCH1" s="25"/>
      <c r="PCI1" s="25"/>
      <c r="PCJ1" s="25"/>
      <c r="PCK1" s="25"/>
      <c r="PCL1" s="25"/>
      <c r="PCM1" s="25"/>
      <c r="PCN1" s="25"/>
      <c r="PCO1" s="13"/>
      <c r="PCP1" s="25"/>
      <c r="PCQ1" s="25"/>
      <c r="PCR1" s="25"/>
      <c r="PCS1" s="25"/>
      <c r="PCT1" s="25"/>
      <c r="PCU1" s="25"/>
      <c r="PCV1" s="25"/>
      <c r="PCW1" s="13"/>
      <c r="PCX1" s="25"/>
      <c r="PCY1" s="25"/>
      <c r="PCZ1" s="25"/>
      <c r="PDA1" s="25"/>
      <c r="PDB1" s="25"/>
      <c r="PDC1" s="25"/>
      <c r="PDD1" s="25"/>
      <c r="PDE1" s="13"/>
      <c r="PDF1" s="25"/>
      <c r="PDG1" s="25"/>
      <c r="PDH1" s="25"/>
      <c r="PDI1" s="25"/>
      <c r="PDJ1" s="25"/>
      <c r="PDK1" s="25"/>
      <c r="PDL1" s="25"/>
      <c r="PDM1" s="13"/>
      <c r="PDN1" s="25"/>
      <c r="PDO1" s="25"/>
      <c r="PDP1" s="25"/>
      <c r="PDQ1" s="25"/>
      <c r="PDR1" s="25"/>
      <c r="PDS1" s="25"/>
      <c r="PDT1" s="25"/>
      <c r="PDU1" s="13"/>
      <c r="PDV1" s="25"/>
      <c r="PDW1" s="25"/>
      <c r="PDX1" s="25"/>
      <c r="PDY1" s="25"/>
      <c r="PDZ1" s="25"/>
      <c r="PEA1" s="25"/>
      <c r="PEB1" s="25"/>
      <c r="PEC1" s="13"/>
      <c r="PED1" s="25"/>
      <c r="PEE1" s="25"/>
      <c r="PEF1" s="25"/>
      <c r="PEG1" s="25"/>
      <c r="PEH1" s="25"/>
      <c r="PEI1" s="25"/>
      <c r="PEJ1" s="25"/>
      <c r="PEK1" s="13"/>
      <c r="PEL1" s="25"/>
      <c r="PEM1" s="25"/>
      <c r="PEN1" s="25"/>
      <c r="PEO1" s="25"/>
      <c r="PEP1" s="25"/>
      <c r="PEQ1" s="25"/>
      <c r="PER1" s="25"/>
      <c r="PES1" s="13"/>
      <c r="PET1" s="25"/>
      <c r="PEU1" s="25"/>
      <c r="PEV1" s="25"/>
      <c r="PEW1" s="25"/>
      <c r="PEX1" s="25"/>
      <c r="PEY1" s="25"/>
      <c r="PEZ1" s="25"/>
      <c r="PFA1" s="13"/>
      <c r="PFB1" s="25"/>
      <c r="PFC1" s="25"/>
      <c r="PFD1" s="25"/>
      <c r="PFE1" s="25"/>
      <c r="PFF1" s="25"/>
      <c r="PFG1" s="25"/>
      <c r="PFH1" s="25"/>
      <c r="PFI1" s="13"/>
      <c r="PFJ1" s="25"/>
      <c r="PFK1" s="25"/>
      <c r="PFL1" s="25"/>
      <c r="PFM1" s="25"/>
      <c r="PFN1" s="25"/>
      <c r="PFO1" s="25"/>
      <c r="PFP1" s="25"/>
      <c r="PFQ1" s="13"/>
      <c r="PFR1" s="25"/>
      <c r="PFS1" s="25"/>
      <c r="PFT1" s="25"/>
      <c r="PFU1" s="25"/>
      <c r="PFV1" s="25"/>
      <c r="PFW1" s="25"/>
      <c r="PFX1" s="25"/>
      <c r="PFY1" s="13"/>
      <c r="PFZ1" s="25"/>
      <c r="PGA1" s="25"/>
      <c r="PGB1" s="25"/>
      <c r="PGC1" s="25"/>
      <c r="PGD1" s="25"/>
      <c r="PGE1" s="25"/>
      <c r="PGF1" s="25"/>
      <c r="PGG1" s="13"/>
      <c r="PGH1" s="25"/>
      <c r="PGI1" s="25"/>
      <c r="PGJ1" s="25"/>
      <c r="PGK1" s="25"/>
      <c r="PGL1" s="25"/>
      <c r="PGM1" s="25"/>
      <c r="PGN1" s="25"/>
      <c r="PGO1" s="13"/>
      <c r="PGP1" s="25"/>
      <c r="PGQ1" s="25"/>
      <c r="PGR1" s="25"/>
      <c r="PGS1" s="25"/>
      <c r="PGT1" s="25"/>
      <c r="PGU1" s="25"/>
      <c r="PGV1" s="25"/>
      <c r="PGW1" s="13"/>
      <c r="PGX1" s="25"/>
      <c r="PGY1" s="25"/>
      <c r="PGZ1" s="25"/>
      <c r="PHA1" s="25"/>
      <c r="PHB1" s="25"/>
      <c r="PHC1" s="25"/>
      <c r="PHD1" s="25"/>
      <c r="PHE1" s="13"/>
      <c r="PHF1" s="25"/>
      <c r="PHG1" s="25"/>
      <c r="PHH1" s="25"/>
      <c r="PHI1" s="25"/>
      <c r="PHJ1" s="25"/>
      <c r="PHK1" s="25"/>
      <c r="PHL1" s="25"/>
      <c r="PHM1" s="13"/>
      <c r="PHN1" s="25"/>
      <c r="PHO1" s="25"/>
      <c r="PHP1" s="25"/>
      <c r="PHQ1" s="25"/>
      <c r="PHR1" s="25"/>
      <c r="PHS1" s="25"/>
      <c r="PHT1" s="25"/>
      <c r="PHU1" s="13"/>
      <c r="PHV1" s="25"/>
      <c r="PHW1" s="25"/>
      <c r="PHX1" s="25"/>
      <c r="PHY1" s="25"/>
      <c r="PHZ1" s="25"/>
      <c r="PIA1" s="25"/>
      <c r="PIB1" s="25"/>
      <c r="PIC1" s="13"/>
      <c r="PID1" s="25"/>
      <c r="PIE1" s="25"/>
      <c r="PIF1" s="25"/>
      <c r="PIG1" s="25"/>
      <c r="PIH1" s="25"/>
      <c r="PII1" s="25"/>
      <c r="PIJ1" s="25"/>
      <c r="PIK1" s="13"/>
      <c r="PIL1" s="25"/>
      <c r="PIM1" s="25"/>
      <c r="PIN1" s="25"/>
      <c r="PIO1" s="25"/>
      <c r="PIP1" s="25"/>
      <c r="PIQ1" s="25"/>
      <c r="PIR1" s="25"/>
      <c r="PIS1" s="13"/>
      <c r="PIT1" s="25"/>
      <c r="PIU1" s="25"/>
      <c r="PIV1" s="25"/>
      <c r="PIW1" s="25"/>
      <c r="PIX1" s="25"/>
      <c r="PIY1" s="25"/>
      <c r="PIZ1" s="25"/>
      <c r="PJA1" s="13"/>
      <c r="PJB1" s="25"/>
      <c r="PJC1" s="25"/>
      <c r="PJD1" s="25"/>
      <c r="PJE1" s="25"/>
      <c r="PJF1" s="25"/>
      <c r="PJG1" s="25"/>
      <c r="PJH1" s="25"/>
      <c r="PJI1" s="13"/>
      <c r="PJJ1" s="25"/>
      <c r="PJK1" s="25"/>
      <c r="PJL1" s="25"/>
      <c r="PJM1" s="25"/>
      <c r="PJN1" s="25"/>
      <c r="PJO1" s="25"/>
      <c r="PJP1" s="25"/>
      <c r="PJQ1" s="13"/>
      <c r="PJR1" s="25"/>
      <c r="PJS1" s="25"/>
      <c r="PJT1" s="25"/>
      <c r="PJU1" s="25"/>
      <c r="PJV1" s="25"/>
      <c r="PJW1" s="25"/>
      <c r="PJX1" s="25"/>
      <c r="PJY1" s="13"/>
      <c r="PJZ1" s="25"/>
      <c r="PKA1" s="25"/>
      <c r="PKB1" s="25"/>
      <c r="PKC1" s="25"/>
      <c r="PKD1" s="25"/>
      <c r="PKE1" s="25"/>
      <c r="PKF1" s="25"/>
      <c r="PKG1" s="13"/>
      <c r="PKH1" s="25"/>
      <c r="PKI1" s="25"/>
      <c r="PKJ1" s="25"/>
      <c r="PKK1" s="25"/>
      <c r="PKL1" s="25"/>
      <c r="PKM1" s="25"/>
      <c r="PKN1" s="25"/>
      <c r="PKO1" s="13"/>
      <c r="PKP1" s="25"/>
      <c r="PKQ1" s="25"/>
      <c r="PKR1" s="25"/>
      <c r="PKS1" s="25"/>
      <c r="PKT1" s="25"/>
      <c r="PKU1" s="25"/>
      <c r="PKV1" s="25"/>
      <c r="PKW1" s="13"/>
      <c r="PKX1" s="25"/>
      <c r="PKY1" s="25"/>
      <c r="PKZ1" s="25"/>
      <c r="PLA1" s="25"/>
      <c r="PLB1" s="25"/>
      <c r="PLC1" s="25"/>
      <c r="PLD1" s="25"/>
      <c r="PLE1" s="13"/>
      <c r="PLF1" s="25"/>
      <c r="PLG1" s="25"/>
      <c r="PLH1" s="25"/>
      <c r="PLI1" s="25"/>
      <c r="PLJ1" s="25"/>
      <c r="PLK1" s="25"/>
      <c r="PLL1" s="25"/>
      <c r="PLM1" s="13"/>
      <c r="PLN1" s="25"/>
      <c r="PLO1" s="25"/>
      <c r="PLP1" s="25"/>
      <c r="PLQ1" s="25"/>
      <c r="PLR1" s="25"/>
      <c r="PLS1" s="25"/>
      <c r="PLT1" s="25"/>
      <c r="PLU1" s="13"/>
      <c r="PLV1" s="25"/>
      <c r="PLW1" s="25"/>
      <c r="PLX1" s="25"/>
      <c r="PLY1" s="25"/>
      <c r="PLZ1" s="25"/>
      <c r="PMA1" s="25"/>
      <c r="PMB1" s="25"/>
      <c r="PMC1" s="13"/>
      <c r="PMD1" s="25"/>
      <c r="PME1" s="25"/>
      <c r="PMF1" s="25"/>
      <c r="PMG1" s="25"/>
      <c r="PMH1" s="25"/>
      <c r="PMI1" s="25"/>
      <c r="PMJ1" s="25"/>
      <c r="PMK1" s="13"/>
      <c r="PML1" s="25"/>
      <c r="PMM1" s="25"/>
      <c r="PMN1" s="25"/>
      <c r="PMO1" s="25"/>
      <c r="PMP1" s="25"/>
      <c r="PMQ1" s="25"/>
      <c r="PMR1" s="25"/>
      <c r="PMS1" s="13"/>
      <c r="PMT1" s="25"/>
      <c r="PMU1" s="25"/>
      <c r="PMV1" s="25"/>
      <c r="PMW1" s="25"/>
      <c r="PMX1" s="25"/>
      <c r="PMY1" s="25"/>
      <c r="PMZ1" s="25"/>
      <c r="PNA1" s="13"/>
      <c r="PNB1" s="25"/>
      <c r="PNC1" s="25"/>
      <c r="PND1" s="25"/>
      <c r="PNE1" s="25"/>
      <c r="PNF1" s="25"/>
      <c r="PNG1" s="25"/>
      <c r="PNH1" s="25"/>
      <c r="PNI1" s="13"/>
      <c r="PNJ1" s="25"/>
      <c r="PNK1" s="25"/>
      <c r="PNL1" s="25"/>
      <c r="PNM1" s="25"/>
      <c r="PNN1" s="25"/>
      <c r="PNO1" s="25"/>
      <c r="PNP1" s="25"/>
      <c r="PNQ1" s="13"/>
      <c r="PNR1" s="25"/>
      <c r="PNS1" s="25"/>
      <c r="PNT1" s="25"/>
      <c r="PNU1" s="25"/>
      <c r="PNV1" s="25"/>
      <c r="PNW1" s="25"/>
      <c r="PNX1" s="25"/>
      <c r="PNY1" s="13"/>
      <c r="PNZ1" s="25"/>
      <c r="POA1" s="25"/>
      <c r="POB1" s="25"/>
      <c r="POC1" s="25"/>
      <c r="POD1" s="25"/>
      <c r="POE1" s="25"/>
      <c r="POF1" s="25"/>
      <c r="POG1" s="13"/>
      <c r="POH1" s="25"/>
      <c r="POI1" s="25"/>
      <c r="POJ1" s="25"/>
      <c r="POK1" s="25"/>
      <c r="POL1" s="25"/>
      <c r="POM1" s="25"/>
      <c r="PON1" s="25"/>
      <c r="POO1" s="13"/>
      <c r="POP1" s="25"/>
      <c r="POQ1" s="25"/>
      <c r="POR1" s="25"/>
      <c r="POS1" s="25"/>
      <c r="POT1" s="25"/>
      <c r="POU1" s="25"/>
      <c r="POV1" s="25"/>
      <c r="POW1" s="13"/>
      <c r="POX1" s="25"/>
      <c r="POY1" s="25"/>
      <c r="POZ1" s="25"/>
      <c r="PPA1" s="25"/>
      <c r="PPB1" s="25"/>
      <c r="PPC1" s="25"/>
      <c r="PPD1" s="25"/>
      <c r="PPE1" s="13"/>
      <c r="PPF1" s="25"/>
      <c r="PPG1" s="25"/>
      <c r="PPH1" s="25"/>
      <c r="PPI1" s="25"/>
      <c r="PPJ1" s="25"/>
      <c r="PPK1" s="25"/>
      <c r="PPL1" s="25"/>
      <c r="PPM1" s="13"/>
      <c r="PPN1" s="25"/>
      <c r="PPO1" s="25"/>
      <c r="PPP1" s="25"/>
      <c r="PPQ1" s="25"/>
      <c r="PPR1" s="25"/>
      <c r="PPS1" s="25"/>
      <c r="PPT1" s="25"/>
      <c r="PPU1" s="13"/>
      <c r="PPV1" s="25"/>
      <c r="PPW1" s="25"/>
      <c r="PPX1" s="25"/>
      <c r="PPY1" s="25"/>
      <c r="PPZ1" s="25"/>
      <c r="PQA1" s="25"/>
      <c r="PQB1" s="25"/>
      <c r="PQC1" s="13"/>
      <c r="PQD1" s="25"/>
      <c r="PQE1" s="25"/>
      <c r="PQF1" s="25"/>
      <c r="PQG1" s="25"/>
      <c r="PQH1" s="25"/>
      <c r="PQI1" s="25"/>
      <c r="PQJ1" s="25"/>
      <c r="PQK1" s="13"/>
      <c r="PQL1" s="25"/>
      <c r="PQM1" s="25"/>
      <c r="PQN1" s="25"/>
      <c r="PQO1" s="25"/>
      <c r="PQP1" s="25"/>
      <c r="PQQ1" s="25"/>
      <c r="PQR1" s="25"/>
      <c r="PQS1" s="13"/>
      <c r="PQT1" s="25"/>
      <c r="PQU1" s="25"/>
      <c r="PQV1" s="25"/>
      <c r="PQW1" s="25"/>
      <c r="PQX1" s="25"/>
      <c r="PQY1" s="25"/>
      <c r="PQZ1" s="25"/>
      <c r="PRA1" s="13"/>
      <c r="PRB1" s="25"/>
      <c r="PRC1" s="25"/>
      <c r="PRD1" s="25"/>
      <c r="PRE1" s="25"/>
      <c r="PRF1" s="25"/>
      <c r="PRG1" s="25"/>
      <c r="PRH1" s="25"/>
      <c r="PRI1" s="13"/>
      <c r="PRJ1" s="25"/>
      <c r="PRK1" s="25"/>
      <c r="PRL1" s="25"/>
      <c r="PRM1" s="25"/>
      <c r="PRN1" s="25"/>
      <c r="PRO1" s="25"/>
      <c r="PRP1" s="25"/>
      <c r="PRQ1" s="13"/>
      <c r="PRR1" s="25"/>
      <c r="PRS1" s="25"/>
      <c r="PRT1" s="25"/>
      <c r="PRU1" s="25"/>
      <c r="PRV1" s="25"/>
      <c r="PRW1" s="25"/>
      <c r="PRX1" s="25"/>
      <c r="PRY1" s="13"/>
      <c r="PRZ1" s="25"/>
      <c r="PSA1" s="25"/>
      <c r="PSB1" s="25"/>
      <c r="PSC1" s="25"/>
      <c r="PSD1" s="25"/>
      <c r="PSE1" s="25"/>
      <c r="PSF1" s="25"/>
      <c r="PSG1" s="13"/>
      <c r="PSH1" s="25"/>
      <c r="PSI1" s="25"/>
      <c r="PSJ1" s="25"/>
      <c r="PSK1" s="25"/>
      <c r="PSL1" s="25"/>
      <c r="PSM1" s="25"/>
      <c r="PSN1" s="25"/>
      <c r="PSO1" s="13"/>
      <c r="PSP1" s="25"/>
      <c r="PSQ1" s="25"/>
      <c r="PSR1" s="25"/>
      <c r="PSS1" s="25"/>
      <c r="PST1" s="25"/>
      <c r="PSU1" s="25"/>
      <c r="PSV1" s="25"/>
      <c r="PSW1" s="13"/>
      <c r="PSX1" s="25"/>
      <c r="PSY1" s="25"/>
      <c r="PSZ1" s="25"/>
      <c r="PTA1" s="25"/>
      <c r="PTB1" s="25"/>
      <c r="PTC1" s="25"/>
      <c r="PTD1" s="25"/>
      <c r="PTE1" s="13"/>
      <c r="PTF1" s="25"/>
      <c r="PTG1" s="25"/>
      <c r="PTH1" s="25"/>
      <c r="PTI1" s="25"/>
      <c r="PTJ1" s="25"/>
      <c r="PTK1" s="25"/>
      <c r="PTL1" s="25"/>
      <c r="PTM1" s="13"/>
      <c r="PTN1" s="25"/>
      <c r="PTO1" s="25"/>
      <c r="PTP1" s="25"/>
      <c r="PTQ1" s="25"/>
      <c r="PTR1" s="25"/>
      <c r="PTS1" s="25"/>
      <c r="PTT1" s="25"/>
      <c r="PTU1" s="13"/>
      <c r="PTV1" s="25"/>
      <c r="PTW1" s="25"/>
      <c r="PTX1" s="25"/>
      <c r="PTY1" s="25"/>
      <c r="PTZ1" s="25"/>
      <c r="PUA1" s="25"/>
      <c r="PUB1" s="25"/>
      <c r="PUC1" s="13"/>
      <c r="PUD1" s="25"/>
      <c r="PUE1" s="25"/>
      <c r="PUF1" s="25"/>
      <c r="PUG1" s="25"/>
      <c r="PUH1" s="25"/>
      <c r="PUI1" s="25"/>
      <c r="PUJ1" s="25"/>
      <c r="PUK1" s="13"/>
      <c r="PUL1" s="25"/>
      <c r="PUM1" s="25"/>
      <c r="PUN1" s="25"/>
      <c r="PUO1" s="25"/>
      <c r="PUP1" s="25"/>
      <c r="PUQ1" s="25"/>
      <c r="PUR1" s="25"/>
      <c r="PUS1" s="13"/>
      <c r="PUT1" s="25"/>
      <c r="PUU1" s="25"/>
      <c r="PUV1" s="25"/>
      <c r="PUW1" s="25"/>
      <c r="PUX1" s="25"/>
      <c r="PUY1" s="25"/>
      <c r="PUZ1" s="25"/>
      <c r="PVA1" s="13"/>
      <c r="PVB1" s="25"/>
      <c r="PVC1" s="25"/>
      <c r="PVD1" s="25"/>
      <c r="PVE1" s="25"/>
      <c r="PVF1" s="25"/>
      <c r="PVG1" s="25"/>
      <c r="PVH1" s="25"/>
      <c r="PVI1" s="13"/>
      <c r="PVJ1" s="25"/>
      <c r="PVK1" s="25"/>
      <c r="PVL1" s="25"/>
      <c r="PVM1" s="25"/>
      <c r="PVN1" s="25"/>
      <c r="PVO1" s="25"/>
      <c r="PVP1" s="25"/>
      <c r="PVQ1" s="13"/>
      <c r="PVR1" s="25"/>
      <c r="PVS1" s="25"/>
      <c r="PVT1" s="25"/>
      <c r="PVU1" s="25"/>
      <c r="PVV1" s="25"/>
      <c r="PVW1" s="25"/>
      <c r="PVX1" s="25"/>
      <c r="PVY1" s="13"/>
      <c r="PVZ1" s="25"/>
      <c r="PWA1" s="25"/>
      <c r="PWB1" s="25"/>
      <c r="PWC1" s="25"/>
      <c r="PWD1" s="25"/>
      <c r="PWE1" s="25"/>
      <c r="PWF1" s="25"/>
      <c r="PWG1" s="13"/>
      <c r="PWH1" s="25"/>
      <c r="PWI1" s="25"/>
      <c r="PWJ1" s="25"/>
      <c r="PWK1" s="25"/>
      <c r="PWL1" s="25"/>
      <c r="PWM1" s="25"/>
      <c r="PWN1" s="25"/>
      <c r="PWO1" s="13"/>
      <c r="PWP1" s="25"/>
      <c r="PWQ1" s="25"/>
      <c r="PWR1" s="25"/>
      <c r="PWS1" s="25"/>
      <c r="PWT1" s="25"/>
      <c r="PWU1" s="25"/>
      <c r="PWV1" s="25"/>
      <c r="PWW1" s="13"/>
      <c r="PWX1" s="25"/>
      <c r="PWY1" s="25"/>
      <c r="PWZ1" s="25"/>
      <c r="PXA1" s="25"/>
      <c r="PXB1" s="25"/>
      <c r="PXC1" s="25"/>
      <c r="PXD1" s="25"/>
      <c r="PXE1" s="13"/>
      <c r="PXF1" s="25"/>
      <c r="PXG1" s="25"/>
      <c r="PXH1" s="25"/>
      <c r="PXI1" s="25"/>
      <c r="PXJ1" s="25"/>
      <c r="PXK1" s="25"/>
      <c r="PXL1" s="25"/>
      <c r="PXM1" s="13"/>
      <c r="PXN1" s="25"/>
      <c r="PXO1" s="25"/>
      <c r="PXP1" s="25"/>
      <c r="PXQ1" s="25"/>
      <c r="PXR1" s="25"/>
      <c r="PXS1" s="25"/>
      <c r="PXT1" s="25"/>
      <c r="PXU1" s="13"/>
      <c r="PXV1" s="25"/>
      <c r="PXW1" s="25"/>
      <c r="PXX1" s="25"/>
      <c r="PXY1" s="25"/>
      <c r="PXZ1" s="25"/>
      <c r="PYA1" s="25"/>
      <c r="PYB1" s="25"/>
      <c r="PYC1" s="13"/>
      <c r="PYD1" s="25"/>
      <c r="PYE1" s="25"/>
      <c r="PYF1" s="25"/>
      <c r="PYG1" s="25"/>
      <c r="PYH1" s="25"/>
      <c r="PYI1" s="25"/>
      <c r="PYJ1" s="25"/>
      <c r="PYK1" s="13"/>
      <c r="PYL1" s="25"/>
      <c r="PYM1" s="25"/>
      <c r="PYN1" s="25"/>
      <c r="PYO1" s="25"/>
      <c r="PYP1" s="25"/>
      <c r="PYQ1" s="25"/>
      <c r="PYR1" s="25"/>
      <c r="PYS1" s="13"/>
      <c r="PYT1" s="25"/>
      <c r="PYU1" s="25"/>
      <c r="PYV1" s="25"/>
      <c r="PYW1" s="25"/>
      <c r="PYX1" s="25"/>
      <c r="PYY1" s="25"/>
      <c r="PYZ1" s="25"/>
      <c r="PZA1" s="13"/>
      <c r="PZB1" s="25"/>
      <c r="PZC1" s="25"/>
      <c r="PZD1" s="25"/>
      <c r="PZE1" s="25"/>
      <c r="PZF1" s="25"/>
      <c r="PZG1" s="25"/>
      <c r="PZH1" s="25"/>
      <c r="PZI1" s="13"/>
      <c r="PZJ1" s="25"/>
      <c r="PZK1" s="25"/>
      <c r="PZL1" s="25"/>
      <c r="PZM1" s="25"/>
      <c r="PZN1" s="25"/>
      <c r="PZO1" s="25"/>
      <c r="PZP1" s="25"/>
      <c r="PZQ1" s="13"/>
      <c r="PZR1" s="25"/>
      <c r="PZS1" s="25"/>
      <c r="PZT1" s="25"/>
      <c r="PZU1" s="25"/>
      <c r="PZV1" s="25"/>
      <c r="PZW1" s="25"/>
      <c r="PZX1" s="25"/>
      <c r="PZY1" s="13"/>
      <c r="PZZ1" s="25"/>
      <c r="QAA1" s="25"/>
      <c r="QAB1" s="25"/>
      <c r="QAC1" s="25"/>
      <c r="QAD1" s="25"/>
      <c r="QAE1" s="25"/>
      <c r="QAF1" s="25"/>
      <c r="QAG1" s="13"/>
      <c r="QAH1" s="25"/>
      <c r="QAI1" s="25"/>
      <c r="QAJ1" s="25"/>
      <c r="QAK1" s="25"/>
      <c r="QAL1" s="25"/>
      <c r="QAM1" s="25"/>
      <c r="QAN1" s="25"/>
      <c r="QAO1" s="13"/>
      <c r="QAP1" s="25"/>
      <c r="QAQ1" s="25"/>
      <c r="QAR1" s="25"/>
      <c r="QAS1" s="25"/>
      <c r="QAT1" s="25"/>
      <c r="QAU1" s="25"/>
      <c r="QAV1" s="25"/>
      <c r="QAW1" s="13"/>
      <c r="QAX1" s="25"/>
      <c r="QAY1" s="25"/>
      <c r="QAZ1" s="25"/>
      <c r="QBA1" s="25"/>
      <c r="QBB1" s="25"/>
      <c r="QBC1" s="25"/>
      <c r="QBD1" s="25"/>
      <c r="QBE1" s="13"/>
      <c r="QBF1" s="25"/>
      <c r="QBG1" s="25"/>
      <c r="QBH1" s="25"/>
      <c r="QBI1" s="25"/>
      <c r="QBJ1" s="25"/>
      <c r="QBK1" s="25"/>
      <c r="QBL1" s="25"/>
      <c r="QBM1" s="13"/>
      <c r="QBN1" s="25"/>
      <c r="QBO1" s="25"/>
      <c r="QBP1" s="25"/>
      <c r="QBQ1" s="25"/>
      <c r="QBR1" s="25"/>
      <c r="QBS1" s="25"/>
      <c r="QBT1" s="25"/>
      <c r="QBU1" s="13"/>
      <c r="QBV1" s="25"/>
      <c r="QBW1" s="25"/>
      <c r="QBX1" s="25"/>
      <c r="QBY1" s="25"/>
      <c r="QBZ1" s="25"/>
      <c r="QCA1" s="25"/>
      <c r="QCB1" s="25"/>
      <c r="QCC1" s="13"/>
      <c r="QCD1" s="25"/>
      <c r="QCE1" s="25"/>
      <c r="QCF1" s="25"/>
      <c r="QCG1" s="25"/>
      <c r="QCH1" s="25"/>
      <c r="QCI1" s="25"/>
      <c r="QCJ1" s="25"/>
      <c r="QCK1" s="13"/>
      <c r="QCL1" s="25"/>
      <c r="QCM1" s="25"/>
      <c r="QCN1" s="25"/>
      <c r="QCO1" s="25"/>
      <c r="QCP1" s="25"/>
      <c r="QCQ1" s="25"/>
      <c r="QCR1" s="25"/>
      <c r="QCS1" s="13"/>
      <c r="QCT1" s="25"/>
      <c r="QCU1" s="25"/>
      <c r="QCV1" s="25"/>
      <c r="QCW1" s="25"/>
      <c r="QCX1" s="25"/>
      <c r="QCY1" s="25"/>
      <c r="QCZ1" s="25"/>
      <c r="QDA1" s="13"/>
      <c r="QDB1" s="25"/>
      <c r="QDC1" s="25"/>
      <c r="QDD1" s="25"/>
      <c r="QDE1" s="25"/>
      <c r="QDF1" s="25"/>
      <c r="QDG1" s="25"/>
      <c r="QDH1" s="25"/>
      <c r="QDI1" s="13"/>
      <c r="QDJ1" s="25"/>
      <c r="QDK1" s="25"/>
      <c r="QDL1" s="25"/>
      <c r="QDM1" s="25"/>
      <c r="QDN1" s="25"/>
      <c r="QDO1" s="25"/>
      <c r="QDP1" s="25"/>
      <c r="QDQ1" s="13"/>
      <c r="QDR1" s="25"/>
      <c r="QDS1" s="25"/>
      <c r="QDT1" s="25"/>
      <c r="QDU1" s="25"/>
      <c r="QDV1" s="25"/>
      <c r="QDW1" s="25"/>
      <c r="QDX1" s="25"/>
      <c r="QDY1" s="13"/>
      <c r="QDZ1" s="25"/>
      <c r="QEA1" s="25"/>
      <c r="QEB1" s="25"/>
      <c r="QEC1" s="25"/>
      <c r="QED1" s="25"/>
      <c r="QEE1" s="25"/>
      <c r="QEF1" s="25"/>
      <c r="QEG1" s="13"/>
      <c r="QEH1" s="25"/>
      <c r="QEI1" s="25"/>
      <c r="QEJ1" s="25"/>
      <c r="QEK1" s="25"/>
      <c r="QEL1" s="25"/>
      <c r="QEM1" s="25"/>
      <c r="QEN1" s="25"/>
      <c r="QEO1" s="13"/>
      <c r="QEP1" s="25"/>
      <c r="QEQ1" s="25"/>
      <c r="QER1" s="25"/>
      <c r="QES1" s="25"/>
      <c r="QET1" s="25"/>
      <c r="QEU1" s="25"/>
      <c r="QEV1" s="25"/>
      <c r="QEW1" s="13"/>
      <c r="QEX1" s="25"/>
      <c r="QEY1" s="25"/>
      <c r="QEZ1" s="25"/>
      <c r="QFA1" s="25"/>
      <c r="QFB1" s="25"/>
      <c r="QFC1" s="25"/>
      <c r="QFD1" s="25"/>
      <c r="QFE1" s="13"/>
      <c r="QFF1" s="25"/>
      <c r="QFG1" s="25"/>
      <c r="QFH1" s="25"/>
      <c r="QFI1" s="25"/>
      <c r="QFJ1" s="25"/>
      <c r="QFK1" s="25"/>
      <c r="QFL1" s="25"/>
      <c r="QFM1" s="13"/>
      <c r="QFN1" s="25"/>
      <c r="QFO1" s="25"/>
      <c r="QFP1" s="25"/>
      <c r="QFQ1" s="25"/>
      <c r="QFR1" s="25"/>
      <c r="QFS1" s="25"/>
      <c r="QFT1" s="25"/>
      <c r="QFU1" s="13"/>
      <c r="QFV1" s="25"/>
      <c r="QFW1" s="25"/>
      <c r="QFX1" s="25"/>
      <c r="QFY1" s="25"/>
      <c r="QFZ1" s="25"/>
      <c r="QGA1" s="25"/>
      <c r="QGB1" s="25"/>
      <c r="QGC1" s="13"/>
      <c r="QGD1" s="25"/>
      <c r="QGE1" s="25"/>
      <c r="QGF1" s="25"/>
      <c r="QGG1" s="25"/>
      <c r="QGH1" s="25"/>
      <c r="QGI1" s="25"/>
      <c r="QGJ1" s="25"/>
      <c r="QGK1" s="13"/>
      <c r="QGL1" s="25"/>
      <c r="QGM1" s="25"/>
      <c r="QGN1" s="25"/>
      <c r="QGO1" s="25"/>
      <c r="QGP1" s="25"/>
      <c r="QGQ1" s="25"/>
      <c r="QGR1" s="25"/>
      <c r="QGS1" s="13"/>
      <c r="QGT1" s="25"/>
      <c r="QGU1" s="25"/>
      <c r="QGV1" s="25"/>
      <c r="QGW1" s="25"/>
      <c r="QGX1" s="25"/>
      <c r="QGY1" s="25"/>
      <c r="QGZ1" s="25"/>
      <c r="QHA1" s="13"/>
      <c r="QHB1" s="25"/>
      <c r="QHC1" s="25"/>
      <c r="QHD1" s="25"/>
      <c r="QHE1" s="25"/>
      <c r="QHF1" s="25"/>
      <c r="QHG1" s="25"/>
      <c r="QHH1" s="25"/>
      <c r="QHI1" s="13"/>
      <c r="QHJ1" s="25"/>
      <c r="QHK1" s="25"/>
      <c r="QHL1" s="25"/>
      <c r="QHM1" s="25"/>
      <c r="QHN1" s="25"/>
      <c r="QHO1" s="25"/>
      <c r="QHP1" s="25"/>
      <c r="QHQ1" s="13"/>
      <c r="QHR1" s="25"/>
      <c r="QHS1" s="25"/>
      <c r="QHT1" s="25"/>
      <c r="QHU1" s="25"/>
      <c r="QHV1" s="25"/>
      <c r="QHW1" s="25"/>
      <c r="QHX1" s="25"/>
      <c r="QHY1" s="13"/>
      <c r="QHZ1" s="25"/>
      <c r="QIA1" s="25"/>
      <c r="QIB1" s="25"/>
      <c r="QIC1" s="25"/>
      <c r="QID1" s="25"/>
      <c r="QIE1" s="25"/>
      <c r="QIF1" s="25"/>
      <c r="QIG1" s="13"/>
      <c r="QIH1" s="25"/>
      <c r="QII1" s="25"/>
      <c r="QIJ1" s="25"/>
      <c r="QIK1" s="25"/>
      <c r="QIL1" s="25"/>
      <c r="QIM1" s="25"/>
      <c r="QIN1" s="25"/>
      <c r="QIO1" s="13"/>
      <c r="QIP1" s="25"/>
      <c r="QIQ1" s="25"/>
      <c r="QIR1" s="25"/>
      <c r="QIS1" s="25"/>
      <c r="QIT1" s="25"/>
      <c r="QIU1" s="25"/>
      <c r="QIV1" s="25"/>
      <c r="QIW1" s="13"/>
      <c r="QIX1" s="25"/>
      <c r="QIY1" s="25"/>
      <c r="QIZ1" s="25"/>
      <c r="QJA1" s="25"/>
      <c r="QJB1" s="25"/>
      <c r="QJC1" s="25"/>
      <c r="QJD1" s="25"/>
      <c r="QJE1" s="13"/>
      <c r="QJF1" s="25"/>
      <c r="QJG1" s="25"/>
      <c r="QJH1" s="25"/>
      <c r="QJI1" s="25"/>
      <c r="QJJ1" s="25"/>
      <c r="QJK1" s="25"/>
      <c r="QJL1" s="25"/>
      <c r="QJM1" s="13"/>
      <c r="QJN1" s="25"/>
      <c r="QJO1" s="25"/>
      <c r="QJP1" s="25"/>
      <c r="QJQ1" s="25"/>
      <c r="QJR1" s="25"/>
      <c r="QJS1" s="25"/>
      <c r="QJT1" s="25"/>
      <c r="QJU1" s="13"/>
      <c r="QJV1" s="25"/>
      <c r="QJW1" s="25"/>
      <c r="QJX1" s="25"/>
      <c r="QJY1" s="25"/>
      <c r="QJZ1" s="25"/>
      <c r="QKA1" s="25"/>
      <c r="QKB1" s="25"/>
      <c r="QKC1" s="13"/>
      <c r="QKD1" s="25"/>
      <c r="QKE1" s="25"/>
      <c r="QKF1" s="25"/>
      <c r="QKG1" s="25"/>
      <c r="QKH1" s="25"/>
      <c r="QKI1" s="25"/>
      <c r="QKJ1" s="25"/>
      <c r="QKK1" s="13"/>
      <c r="QKL1" s="25"/>
      <c r="QKM1" s="25"/>
      <c r="QKN1" s="25"/>
      <c r="QKO1" s="25"/>
      <c r="QKP1" s="25"/>
      <c r="QKQ1" s="25"/>
      <c r="QKR1" s="25"/>
      <c r="QKS1" s="13"/>
      <c r="QKT1" s="25"/>
      <c r="QKU1" s="25"/>
      <c r="QKV1" s="25"/>
      <c r="QKW1" s="25"/>
      <c r="QKX1" s="25"/>
      <c r="QKY1" s="25"/>
      <c r="QKZ1" s="25"/>
      <c r="QLA1" s="13"/>
      <c r="QLB1" s="25"/>
      <c r="QLC1" s="25"/>
      <c r="QLD1" s="25"/>
      <c r="QLE1" s="25"/>
      <c r="QLF1" s="25"/>
      <c r="QLG1" s="25"/>
      <c r="QLH1" s="25"/>
      <c r="QLI1" s="13"/>
      <c r="QLJ1" s="25"/>
      <c r="QLK1" s="25"/>
      <c r="QLL1" s="25"/>
      <c r="QLM1" s="25"/>
      <c r="QLN1" s="25"/>
      <c r="QLO1" s="25"/>
      <c r="QLP1" s="25"/>
      <c r="QLQ1" s="13"/>
      <c r="QLR1" s="25"/>
      <c r="QLS1" s="25"/>
      <c r="QLT1" s="25"/>
      <c r="QLU1" s="25"/>
      <c r="QLV1" s="25"/>
      <c r="QLW1" s="25"/>
      <c r="QLX1" s="25"/>
      <c r="QLY1" s="13"/>
      <c r="QLZ1" s="25"/>
      <c r="QMA1" s="25"/>
      <c r="QMB1" s="25"/>
      <c r="QMC1" s="25"/>
      <c r="QMD1" s="25"/>
      <c r="QME1" s="25"/>
      <c r="QMF1" s="25"/>
      <c r="QMG1" s="13"/>
      <c r="QMH1" s="25"/>
      <c r="QMI1" s="25"/>
      <c r="QMJ1" s="25"/>
      <c r="QMK1" s="25"/>
      <c r="QML1" s="25"/>
      <c r="QMM1" s="25"/>
      <c r="QMN1" s="25"/>
      <c r="QMO1" s="13"/>
      <c r="QMP1" s="25"/>
      <c r="QMQ1" s="25"/>
      <c r="QMR1" s="25"/>
      <c r="QMS1" s="25"/>
      <c r="QMT1" s="25"/>
      <c r="QMU1" s="25"/>
      <c r="QMV1" s="25"/>
      <c r="QMW1" s="13"/>
      <c r="QMX1" s="25"/>
      <c r="QMY1" s="25"/>
      <c r="QMZ1" s="25"/>
      <c r="QNA1" s="25"/>
      <c r="QNB1" s="25"/>
      <c r="QNC1" s="25"/>
      <c r="QND1" s="25"/>
      <c r="QNE1" s="13"/>
      <c r="QNF1" s="25"/>
      <c r="QNG1" s="25"/>
      <c r="QNH1" s="25"/>
      <c r="QNI1" s="25"/>
      <c r="QNJ1" s="25"/>
      <c r="QNK1" s="25"/>
      <c r="QNL1" s="25"/>
      <c r="QNM1" s="13"/>
      <c r="QNN1" s="25"/>
      <c r="QNO1" s="25"/>
      <c r="QNP1" s="25"/>
      <c r="QNQ1" s="25"/>
      <c r="QNR1" s="25"/>
      <c r="QNS1" s="25"/>
      <c r="QNT1" s="25"/>
      <c r="QNU1" s="13"/>
      <c r="QNV1" s="25"/>
      <c r="QNW1" s="25"/>
      <c r="QNX1" s="25"/>
      <c r="QNY1" s="25"/>
      <c r="QNZ1" s="25"/>
      <c r="QOA1" s="25"/>
      <c r="QOB1" s="25"/>
      <c r="QOC1" s="13"/>
      <c r="QOD1" s="25"/>
      <c r="QOE1" s="25"/>
      <c r="QOF1" s="25"/>
      <c r="QOG1" s="25"/>
      <c r="QOH1" s="25"/>
      <c r="QOI1" s="25"/>
      <c r="QOJ1" s="25"/>
      <c r="QOK1" s="13"/>
      <c r="QOL1" s="25"/>
      <c r="QOM1" s="25"/>
      <c r="QON1" s="25"/>
      <c r="QOO1" s="25"/>
      <c r="QOP1" s="25"/>
      <c r="QOQ1" s="25"/>
      <c r="QOR1" s="25"/>
      <c r="QOS1" s="13"/>
      <c r="QOT1" s="25"/>
      <c r="QOU1" s="25"/>
      <c r="QOV1" s="25"/>
      <c r="QOW1" s="25"/>
      <c r="QOX1" s="25"/>
      <c r="QOY1" s="25"/>
      <c r="QOZ1" s="25"/>
      <c r="QPA1" s="13"/>
      <c r="QPB1" s="25"/>
      <c r="QPC1" s="25"/>
      <c r="QPD1" s="25"/>
      <c r="QPE1" s="25"/>
      <c r="QPF1" s="25"/>
      <c r="QPG1" s="25"/>
      <c r="QPH1" s="25"/>
      <c r="QPI1" s="13"/>
      <c r="QPJ1" s="25"/>
      <c r="QPK1" s="25"/>
      <c r="QPL1" s="25"/>
      <c r="QPM1" s="25"/>
      <c r="QPN1" s="25"/>
      <c r="QPO1" s="25"/>
      <c r="QPP1" s="25"/>
      <c r="QPQ1" s="13"/>
      <c r="QPR1" s="25"/>
      <c r="QPS1" s="25"/>
      <c r="QPT1" s="25"/>
      <c r="QPU1" s="25"/>
      <c r="QPV1" s="25"/>
      <c r="QPW1" s="25"/>
      <c r="QPX1" s="25"/>
      <c r="QPY1" s="13"/>
      <c r="QPZ1" s="25"/>
      <c r="QQA1" s="25"/>
      <c r="QQB1" s="25"/>
      <c r="QQC1" s="25"/>
      <c r="QQD1" s="25"/>
      <c r="QQE1" s="25"/>
      <c r="QQF1" s="25"/>
      <c r="QQG1" s="13"/>
      <c r="QQH1" s="25"/>
      <c r="QQI1" s="25"/>
      <c r="QQJ1" s="25"/>
      <c r="QQK1" s="25"/>
      <c r="QQL1" s="25"/>
      <c r="QQM1" s="25"/>
      <c r="QQN1" s="25"/>
      <c r="QQO1" s="13"/>
      <c r="QQP1" s="25"/>
      <c r="QQQ1" s="25"/>
      <c r="QQR1" s="25"/>
      <c r="QQS1" s="25"/>
      <c r="QQT1" s="25"/>
      <c r="QQU1" s="25"/>
      <c r="QQV1" s="25"/>
      <c r="QQW1" s="13"/>
      <c r="QQX1" s="25"/>
      <c r="QQY1" s="25"/>
      <c r="QQZ1" s="25"/>
      <c r="QRA1" s="25"/>
      <c r="QRB1" s="25"/>
      <c r="QRC1" s="25"/>
      <c r="QRD1" s="25"/>
      <c r="QRE1" s="13"/>
      <c r="QRF1" s="25"/>
      <c r="QRG1" s="25"/>
      <c r="QRH1" s="25"/>
      <c r="QRI1" s="25"/>
      <c r="QRJ1" s="25"/>
      <c r="QRK1" s="25"/>
      <c r="QRL1" s="25"/>
      <c r="QRM1" s="13"/>
      <c r="QRN1" s="25"/>
      <c r="QRO1" s="25"/>
      <c r="QRP1" s="25"/>
      <c r="QRQ1" s="25"/>
      <c r="QRR1" s="25"/>
      <c r="QRS1" s="25"/>
      <c r="QRT1" s="25"/>
      <c r="QRU1" s="13"/>
      <c r="QRV1" s="25"/>
      <c r="QRW1" s="25"/>
      <c r="QRX1" s="25"/>
      <c r="QRY1" s="25"/>
      <c r="QRZ1" s="25"/>
      <c r="QSA1" s="25"/>
      <c r="QSB1" s="25"/>
      <c r="QSC1" s="13"/>
      <c r="QSD1" s="25"/>
      <c r="QSE1" s="25"/>
      <c r="QSF1" s="25"/>
      <c r="QSG1" s="25"/>
      <c r="QSH1" s="25"/>
      <c r="QSI1" s="25"/>
      <c r="QSJ1" s="25"/>
      <c r="QSK1" s="13"/>
      <c r="QSL1" s="25"/>
      <c r="QSM1" s="25"/>
      <c r="QSN1" s="25"/>
      <c r="QSO1" s="25"/>
      <c r="QSP1" s="25"/>
      <c r="QSQ1" s="25"/>
      <c r="QSR1" s="25"/>
      <c r="QSS1" s="13"/>
      <c r="QST1" s="25"/>
      <c r="QSU1" s="25"/>
      <c r="QSV1" s="25"/>
      <c r="QSW1" s="25"/>
      <c r="QSX1" s="25"/>
      <c r="QSY1" s="25"/>
      <c r="QSZ1" s="25"/>
      <c r="QTA1" s="13"/>
      <c r="QTB1" s="25"/>
      <c r="QTC1" s="25"/>
      <c r="QTD1" s="25"/>
      <c r="QTE1" s="25"/>
      <c r="QTF1" s="25"/>
      <c r="QTG1" s="25"/>
      <c r="QTH1" s="25"/>
      <c r="QTI1" s="13"/>
      <c r="QTJ1" s="25"/>
      <c r="QTK1" s="25"/>
      <c r="QTL1" s="25"/>
      <c r="QTM1" s="25"/>
      <c r="QTN1" s="25"/>
      <c r="QTO1" s="25"/>
      <c r="QTP1" s="25"/>
      <c r="QTQ1" s="13"/>
      <c r="QTR1" s="25"/>
      <c r="QTS1" s="25"/>
      <c r="QTT1" s="25"/>
      <c r="QTU1" s="25"/>
      <c r="QTV1" s="25"/>
      <c r="QTW1" s="25"/>
      <c r="QTX1" s="25"/>
      <c r="QTY1" s="13"/>
      <c r="QTZ1" s="25"/>
      <c r="QUA1" s="25"/>
      <c r="QUB1" s="25"/>
      <c r="QUC1" s="25"/>
      <c r="QUD1" s="25"/>
      <c r="QUE1" s="25"/>
      <c r="QUF1" s="25"/>
      <c r="QUG1" s="13"/>
      <c r="QUH1" s="25"/>
      <c r="QUI1" s="25"/>
      <c r="QUJ1" s="25"/>
      <c r="QUK1" s="25"/>
      <c r="QUL1" s="25"/>
      <c r="QUM1" s="25"/>
      <c r="QUN1" s="25"/>
      <c r="QUO1" s="13"/>
      <c r="QUP1" s="25"/>
      <c r="QUQ1" s="25"/>
      <c r="QUR1" s="25"/>
      <c r="QUS1" s="25"/>
      <c r="QUT1" s="25"/>
      <c r="QUU1" s="25"/>
      <c r="QUV1" s="25"/>
      <c r="QUW1" s="13"/>
      <c r="QUX1" s="25"/>
      <c r="QUY1" s="25"/>
      <c r="QUZ1" s="25"/>
      <c r="QVA1" s="25"/>
      <c r="QVB1" s="25"/>
      <c r="QVC1" s="25"/>
      <c r="QVD1" s="25"/>
      <c r="QVE1" s="13"/>
      <c r="QVF1" s="25"/>
      <c r="QVG1" s="25"/>
      <c r="QVH1" s="25"/>
      <c r="QVI1" s="25"/>
      <c r="QVJ1" s="25"/>
      <c r="QVK1" s="25"/>
      <c r="QVL1" s="25"/>
      <c r="QVM1" s="13"/>
      <c r="QVN1" s="25"/>
      <c r="QVO1" s="25"/>
      <c r="QVP1" s="25"/>
      <c r="QVQ1" s="25"/>
      <c r="QVR1" s="25"/>
      <c r="QVS1" s="25"/>
      <c r="QVT1" s="25"/>
      <c r="QVU1" s="13"/>
      <c r="QVV1" s="25"/>
      <c r="QVW1" s="25"/>
      <c r="QVX1" s="25"/>
      <c r="QVY1" s="25"/>
      <c r="QVZ1" s="25"/>
      <c r="QWA1" s="25"/>
      <c r="QWB1" s="25"/>
      <c r="QWC1" s="13"/>
      <c r="QWD1" s="25"/>
      <c r="QWE1" s="25"/>
      <c r="QWF1" s="25"/>
      <c r="QWG1" s="25"/>
      <c r="QWH1" s="25"/>
      <c r="QWI1" s="25"/>
      <c r="QWJ1" s="25"/>
      <c r="QWK1" s="13"/>
      <c r="QWL1" s="25"/>
      <c r="QWM1" s="25"/>
      <c r="QWN1" s="25"/>
      <c r="QWO1" s="25"/>
      <c r="QWP1" s="25"/>
      <c r="QWQ1" s="25"/>
      <c r="QWR1" s="25"/>
      <c r="QWS1" s="13"/>
      <c r="QWT1" s="25"/>
      <c r="QWU1" s="25"/>
      <c r="QWV1" s="25"/>
      <c r="QWW1" s="25"/>
      <c r="QWX1" s="25"/>
      <c r="QWY1" s="25"/>
      <c r="QWZ1" s="25"/>
      <c r="QXA1" s="13"/>
      <c r="QXB1" s="25"/>
      <c r="QXC1" s="25"/>
      <c r="QXD1" s="25"/>
      <c r="QXE1" s="25"/>
      <c r="QXF1" s="25"/>
      <c r="QXG1" s="25"/>
      <c r="QXH1" s="25"/>
      <c r="QXI1" s="13"/>
      <c r="QXJ1" s="25"/>
      <c r="QXK1" s="25"/>
      <c r="QXL1" s="25"/>
      <c r="QXM1" s="25"/>
      <c r="QXN1" s="25"/>
      <c r="QXO1" s="25"/>
      <c r="QXP1" s="25"/>
      <c r="QXQ1" s="13"/>
      <c r="QXR1" s="25"/>
      <c r="QXS1" s="25"/>
      <c r="QXT1" s="25"/>
      <c r="QXU1" s="25"/>
      <c r="QXV1" s="25"/>
      <c r="QXW1" s="25"/>
      <c r="QXX1" s="25"/>
      <c r="QXY1" s="13"/>
      <c r="QXZ1" s="25"/>
      <c r="QYA1" s="25"/>
      <c r="QYB1" s="25"/>
      <c r="QYC1" s="25"/>
      <c r="QYD1" s="25"/>
      <c r="QYE1" s="25"/>
      <c r="QYF1" s="25"/>
      <c r="QYG1" s="13"/>
      <c r="QYH1" s="25"/>
      <c r="QYI1" s="25"/>
      <c r="QYJ1" s="25"/>
      <c r="QYK1" s="25"/>
      <c r="QYL1" s="25"/>
      <c r="QYM1" s="25"/>
      <c r="QYN1" s="25"/>
      <c r="QYO1" s="13"/>
      <c r="QYP1" s="25"/>
      <c r="QYQ1" s="25"/>
      <c r="QYR1" s="25"/>
      <c r="QYS1" s="25"/>
      <c r="QYT1" s="25"/>
      <c r="QYU1" s="25"/>
      <c r="QYV1" s="25"/>
      <c r="QYW1" s="13"/>
      <c r="QYX1" s="25"/>
      <c r="QYY1" s="25"/>
      <c r="QYZ1" s="25"/>
      <c r="QZA1" s="25"/>
      <c r="QZB1" s="25"/>
      <c r="QZC1" s="25"/>
      <c r="QZD1" s="25"/>
      <c r="QZE1" s="13"/>
      <c r="QZF1" s="25"/>
      <c r="QZG1" s="25"/>
      <c r="QZH1" s="25"/>
      <c r="QZI1" s="25"/>
      <c r="QZJ1" s="25"/>
      <c r="QZK1" s="25"/>
      <c r="QZL1" s="25"/>
      <c r="QZM1" s="13"/>
      <c r="QZN1" s="25"/>
      <c r="QZO1" s="25"/>
      <c r="QZP1" s="25"/>
      <c r="QZQ1" s="25"/>
      <c r="QZR1" s="25"/>
      <c r="QZS1" s="25"/>
      <c r="QZT1" s="25"/>
      <c r="QZU1" s="13"/>
      <c r="QZV1" s="25"/>
      <c r="QZW1" s="25"/>
      <c r="QZX1" s="25"/>
      <c r="QZY1" s="25"/>
      <c r="QZZ1" s="25"/>
      <c r="RAA1" s="25"/>
      <c r="RAB1" s="25"/>
      <c r="RAC1" s="13"/>
      <c r="RAD1" s="25"/>
      <c r="RAE1" s="25"/>
      <c r="RAF1" s="25"/>
      <c r="RAG1" s="25"/>
      <c r="RAH1" s="25"/>
      <c r="RAI1" s="25"/>
      <c r="RAJ1" s="25"/>
      <c r="RAK1" s="13"/>
      <c r="RAL1" s="25"/>
      <c r="RAM1" s="25"/>
      <c r="RAN1" s="25"/>
      <c r="RAO1" s="25"/>
      <c r="RAP1" s="25"/>
      <c r="RAQ1" s="25"/>
      <c r="RAR1" s="25"/>
      <c r="RAS1" s="13"/>
      <c r="RAT1" s="25"/>
      <c r="RAU1" s="25"/>
      <c r="RAV1" s="25"/>
      <c r="RAW1" s="25"/>
      <c r="RAX1" s="25"/>
      <c r="RAY1" s="25"/>
      <c r="RAZ1" s="25"/>
      <c r="RBA1" s="13"/>
      <c r="RBB1" s="25"/>
      <c r="RBC1" s="25"/>
      <c r="RBD1" s="25"/>
      <c r="RBE1" s="25"/>
      <c r="RBF1" s="25"/>
      <c r="RBG1" s="25"/>
      <c r="RBH1" s="25"/>
      <c r="RBI1" s="13"/>
      <c r="RBJ1" s="25"/>
      <c r="RBK1" s="25"/>
      <c r="RBL1" s="25"/>
      <c r="RBM1" s="25"/>
      <c r="RBN1" s="25"/>
      <c r="RBO1" s="25"/>
      <c r="RBP1" s="25"/>
      <c r="RBQ1" s="13"/>
      <c r="RBR1" s="25"/>
      <c r="RBS1" s="25"/>
      <c r="RBT1" s="25"/>
      <c r="RBU1" s="25"/>
      <c r="RBV1" s="25"/>
      <c r="RBW1" s="25"/>
      <c r="RBX1" s="25"/>
      <c r="RBY1" s="13"/>
      <c r="RBZ1" s="25"/>
      <c r="RCA1" s="25"/>
      <c r="RCB1" s="25"/>
      <c r="RCC1" s="25"/>
      <c r="RCD1" s="25"/>
      <c r="RCE1" s="25"/>
      <c r="RCF1" s="25"/>
      <c r="RCG1" s="13"/>
      <c r="RCH1" s="25"/>
      <c r="RCI1" s="25"/>
      <c r="RCJ1" s="25"/>
      <c r="RCK1" s="25"/>
      <c r="RCL1" s="25"/>
      <c r="RCM1" s="25"/>
      <c r="RCN1" s="25"/>
      <c r="RCO1" s="13"/>
      <c r="RCP1" s="25"/>
      <c r="RCQ1" s="25"/>
      <c r="RCR1" s="25"/>
      <c r="RCS1" s="25"/>
      <c r="RCT1" s="25"/>
      <c r="RCU1" s="25"/>
      <c r="RCV1" s="25"/>
      <c r="RCW1" s="13"/>
      <c r="RCX1" s="25"/>
      <c r="RCY1" s="25"/>
      <c r="RCZ1" s="25"/>
      <c r="RDA1" s="25"/>
      <c r="RDB1" s="25"/>
      <c r="RDC1" s="25"/>
      <c r="RDD1" s="25"/>
      <c r="RDE1" s="13"/>
      <c r="RDF1" s="25"/>
      <c r="RDG1" s="25"/>
      <c r="RDH1" s="25"/>
      <c r="RDI1" s="25"/>
      <c r="RDJ1" s="25"/>
      <c r="RDK1" s="25"/>
      <c r="RDL1" s="25"/>
      <c r="RDM1" s="13"/>
      <c r="RDN1" s="25"/>
      <c r="RDO1" s="25"/>
      <c r="RDP1" s="25"/>
      <c r="RDQ1" s="25"/>
      <c r="RDR1" s="25"/>
      <c r="RDS1" s="25"/>
      <c r="RDT1" s="25"/>
      <c r="RDU1" s="13"/>
      <c r="RDV1" s="25"/>
      <c r="RDW1" s="25"/>
      <c r="RDX1" s="25"/>
      <c r="RDY1" s="25"/>
      <c r="RDZ1" s="25"/>
      <c r="REA1" s="25"/>
      <c r="REB1" s="25"/>
      <c r="REC1" s="13"/>
      <c r="RED1" s="25"/>
      <c r="REE1" s="25"/>
      <c r="REF1" s="25"/>
      <c r="REG1" s="25"/>
      <c r="REH1" s="25"/>
      <c r="REI1" s="25"/>
      <c r="REJ1" s="25"/>
      <c r="REK1" s="13"/>
      <c r="REL1" s="25"/>
      <c r="REM1" s="25"/>
      <c r="REN1" s="25"/>
      <c r="REO1" s="25"/>
      <c r="REP1" s="25"/>
      <c r="REQ1" s="25"/>
      <c r="RER1" s="25"/>
      <c r="RES1" s="13"/>
      <c r="RET1" s="25"/>
      <c r="REU1" s="25"/>
      <c r="REV1" s="25"/>
      <c r="REW1" s="25"/>
      <c r="REX1" s="25"/>
      <c r="REY1" s="25"/>
      <c r="REZ1" s="25"/>
      <c r="RFA1" s="13"/>
      <c r="RFB1" s="25"/>
      <c r="RFC1" s="25"/>
      <c r="RFD1" s="25"/>
      <c r="RFE1" s="25"/>
      <c r="RFF1" s="25"/>
      <c r="RFG1" s="25"/>
      <c r="RFH1" s="25"/>
      <c r="RFI1" s="13"/>
      <c r="RFJ1" s="25"/>
      <c r="RFK1" s="25"/>
      <c r="RFL1" s="25"/>
      <c r="RFM1" s="25"/>
      <c r="RFN1" s="25"/>
      <c r="RFO1" s="25"/>
      <c r="RFP1" s="25"/>
      <c r="RFQ1" s="13"/>
      <c r="RFR1" s="25"/>
      <c r="RFS1" s="25"/>
      <c r="RFT1" s="25"/>
      <c r="RFU1" s="25"/>
      <c r="RFV1" s="25"/>
      <c r="RFW1" s="25"/>
      <c r="RFX1" s="25"/>
      <c r="RFY1" s="13"/>
      <c r="RFZ1" s="25"/>
      <c r="RGA1" s="25"/>
      <c r="RGB1" s="25"/>
      <c r="RGC1" s="25"/>
      <c r="RGD1" s="25"/>
      <c r="RGE1" s="25"/>
      <c r="RGF1" s="25"/>
      <c r="RGG1" s="13"/>
      <c r="RGH1" s="25"/>
      <c r="RGI1" s="25"/>
      <c r="RGJ1" s="25"/>
      <c r="RGK1" s="25"/>
      <c r="RGL1" s="25"/>
      <c r="RGM1" s="25"/>
      <c r="RGN1" s="25"/>
      <c r="RGO1" s="13"/>
      <c r="RGP1" s="25"/>
      <c r="RGQ1" s="25"/>
      <c r="RGR1" s="25"/>
      <c r="RGS1" s="25"/>
      <c r="RGT1" s="25"/>
      <c r="RGU1" s="25"/>
      <c r="RGV1" s="25"/>
      <c r="RGW1" s="13"/>
      <c r="RGX1" s="25"/>
      <c r="RGY1" s="25"/>
      <c r="RGZ1" s="25"/>
      <c r="RHA1" s="25"/>
      <c r="RHB1" s="25"/>
      <c r="RHC1" s="25"/>
      <c r="RHD1" s="25"/>
      <c r="RHE1" s="13"/>
      <c r="RHF1" s="25"/>
      <c r="RHG1" s="25"/>
      <c r="RHH1" s="25"/>
      <c r="RHI1" s="25"/>
      <c r="RHJ1" s="25"/>
      <c r="RHK1" s="25"/>
      <c r="RHL1" s="25"/>
      <c r="RHM1" s="13"/>
      <c r="RHN1" s="25"/>
      <c r="RHO1" s="25"/>
      <c r="RHP1" s="25"/>
      <c r="RHQ1" s="25"/>
      <c r="RHR1" s="25"/>
      <c r="RHS1" s="25"/>
      <c r="RHT1" s="25"/>
      <c r="RHU1" s="13"/>
      <c r="RHV1" s="25"/>
      <c r="RHW1" s="25"/>
      <c r="RHX1" s="25"/>
      <c r="RHY1" s="25"/>
      <c r="RHZ1" s="25"/>
      <c r="RIA1" s="25"/>
      <c r="RIB1" s="25"/>
      <c r="RIC1" s="13"/>
      <c r="RID1" s="25"/>
      <c r="RIE1" s="25"/>
      <c r="RIF1" s="25"/>
      <c r="RIG1" s="25"/>
      <c r="RIH1" s="25"/>
      <c r="RII1" s="25"/>
      <c r="RIJ1" s="25"/>
      <c r="RIK1" s="13"/>
      <c r="RIL1" s="25"/>
      <c r="RIM1" s="25"/>
      <c r="RIN1" s="25"/>
      <c r="RIO1" s="25"/>
      <c r="RIP1" s="25"/>
      <c r="RIQ1" s="25"/>
      <c r="RIR1" s="25"/>
      <c r="RIS1" s="13"/>
      <c r="RIT1" s="25"/>
      <c r="RIU1" s="25"/>
      <c r="RIV1" s="25"/>
      <c r="RIW1" s="25"/>
      <c r="RIX1" s="25"/>
      <c r="RIY1" s="25"/>
      <c r="RIZ1" s="25"/>
      <c r="RJA1" s="13"/>
      <c r="RJB1" s="25"/>
      <c r="RJC1" s="25"/>
      <c r="RJD1" s="25"/>
      <c r="RJE1" s="25"/>
      <c r="RJF1" s="25"/>
      <c r="RJG1" s="25"/>
      <c r="RJH1" s="25"/>
      <c r="RJI1" s="13"/>
      <c r="RJJ1" s="25"/>
      <c r="RJK1" s="25"/>
      <c r="RJL1" s="25"/>
      <c r="RJM1" s="25"/>
      <c r="RJN1" s="25"/>
      <c r="RJO1" s="25"/>
      <c r="RJP1" s="25"/>
      <c r="RJQ1" s="13"/>
      <c r="RJR1" s="25"/>
      <c r="RJS1" s="25"/>
      <c r="RJT1" s="25"/>
      <c r="RJU1" s="25"/>
      <c r="RJV1" s="25"/>
      <c r="RJW1" s="25"/>
      <c r="RJX1" s="25"/>
      <c r="RJY1" s="13"/>
      <c r="RJZ1" s="25"/>
      <c r="RKA1" s="25"/>
      <c r="RKB1" s="25"/>
      <c r="RKC1" s="25"/>
      <c r="RKD1" s="25"/>
      <c r="RKE1" s="25"/>
      <c r="RKF1" s="25"/>
      <c r="RKG1" s="13"/>
      <c r="RKH1" s="25"/>
      <c r="RKI1" s="25"/>
      <c r="RKJ1" s="25"/>
      <c r="RKK1" s="25"/>
      <c r="RKL1" s="25"/>
      <c r="RKM1" s="25"/>
      <c r="RKN1" s="25"/>
      <c r="RKO1" s="13"/>
      <c r="RKP1" s="25"/>
      <c r="RKQ1" s="25"/>
      <c r="RKR1" s="25"/>
      <c r="RKS1" s="25"/>
      <c r="RKT1" s="25"/>
      <c r="RKU1" s="25"/>
      <c r="RKV1" s="25"/>
      <c r="RKW1" s="13"/>
      <c r="RKX1" s="25"/>
      <c r="RKY1" s="25"/>
      <c r="RKZ1" s="25"/>
      <c r="RLA1" s="25"/>
      <c r="RLB1" s="25"/>
      <c r="RLC1" s="25"/>
      <c r="RLD1" s="25"/>
      <c r="RLE1" s="13"/>
      <c r="RLF1" s="25"/>
      <c r="RLG1" s="25"/>
      <c r="RLH1" s="25"/>
      <c r="RLI1" s="25"/>
      <c r="RLJ1" s="25"/>
      <c r="RLK1" s="25"/>
      <c r="RLL1" s="25"/>
      <c r="RLM1" s="13"/>
      <c r="RLN1" s="25"/>
      <c r="RLO1" s="25"/>
      <c r="RLP1" s="25"/>
      <c r="RLQ1" s="25"/>
      <c r="RLR1" s="25"/>
      <c r="RLS1" s="25"/>
      <c r="RLT1" s="25"/>
      <c r="RLU1" s="13"/>
      <c r="RLV1" s="25"/>
      <c r="RLW1" s="25"/>
      <c r="RLX1" s="25"/>
      <c r="RLY1" s="25"/>
      <c r="RLZ1" s="25"/>
      <c r="RMA1" s="25"/>
      <c r="RMB1" s="25"/>
      <c r="RMC1" s="13"/>
      <c r="RMD1" s="25"/>
      <c r="RME1" s="25"/>
      <c r="RMF1" s="25"/>
      <c r="RMG1" s="25"/>
      <c r="RMH1" s="25"/>
      <c r="RMI1" s="25"/>
      <c r="RMJ1" s="25"/>
      <c r="RMK1" s="13"/>
      <c r="RML1" s="25"/>
      <c r="RMM1" s="25"/>
      <c r="RMN1" s="25"/>
      <c r="RMO1" s="25"/>
      <c r="RMP1" s="25"/>
      <c r="RMQ1" s="25"/>
      <c r="RMR1" s="25"/>
      <c r="RMS1" s="13"/>
      <c r="RMT1" s="25"/>
      <c r="RMU1" s="25"/>
      <c r="RMV1" s="25"/>
      <c r="RMW1" s="25"/>
      <c r="RMX1" s="25"/>
      <c r="RMY1" s="25"/>
      <c r="RMZ1" s="25"/>
      <c r="RNA1" s="13"/>
      <c r="RNB1" s="25"/>
      <c r="RNC1" s="25"/>
      <c r="RND1" s="25"/>
      <c r="RNE1" s="25"/>
      <c r="RNF1" s="25"/>
      <c r="RNG1" s="25"/>
      <c r="RNH1" s="25"/>
      <c r="RNI1" s="13"/>
      <c r="RNJ1" s="25"/>
      <c r="RNK1" s="25"/>
      <c r="RNL1" s="25"/>
      <c r="RNM1" s="25"/>
      <c r="RNN1" s="25"/>
      <c r="RNO1" s="25"/>
      <c r="RNP1" s="25"/>
      <c r="RNQ1" s="13"/>
      <c r="RNR1" s="25"/>
      <c r="RNS1" s="25"/>
      <c r="RNT1" s="25"/>
      <c r="RNU1" s="25"/>
      <c r="RNV1" s="25"/>
      <c r="RNW1" s="25"/>
      <c r="RNX1" s="25"/>
      <c r="RNY1" s="13"/>
      <c r="RNZ1" s="25"/>
      <c r="ROA1" s="25"/>
      <c r="ROB1" s="25"/>
      <c r="ROC1" s="25"/>
      <c r="ROD1" s="25"/>
      <c r="ROE1" s="25"/>
      <c r="ROF1" s="25"/>
      <c r="ROG1" s="13"/>
      <c r="ROH1" s="25"/>
      <c r="ROI1" s="25"/>
      <c r="ROJ1" s="25"/>
      <c r="ROK1" s="25"/>
      <c r="ROL1" s="25"/>
      <c r="ROM1" s="25"/>
      <c r="RON1" s="25"/>
      <c r="ROO1" s="13"/>
      <c r="ROP1" s="25"/>
      <c r="ROQ1" s="25"/>
      <c r="ROR1" s="25"/>
      <c r="ROS1" s="25"/>
      <c r="ROT1" s="25"/>
      <c r="ROU1" s="25"/>
      <c r="ROV1" s="25"/>
      <c r="ROW1" s="13"/>
      <c r="ROX1" s="25"/>
      <c r="ROY1" s="25"/>
      <c r="ROZ1" s="25"/>
      <c r="RPA1" s="25"/>
      <c r="RPB1" s="25"/>
      <c r="RPC1" s="25"/>
      <c r="RPD1" s="25"/>
      <c r="RPE1" s="13"/>
      <c r="RPF1" s="25"/>
      <c r="RPG1" s="25"/>
      <c r="RPH1" s="25"/>
      <c r="RPI1" s="25"/>
      <c r="RPJ1" s="25"/>
      <c r="RPK1" s="25"/>
      <c r="RPL1" s="25"/>
      <c r="RPM1" s="13"/>
      <c r="RPN1" s="25"/>
      <c r="RPO1" s="25"/>
      <c r="RPP1" s="25"/>
      <c r="RPQ1" s="25"/>
      <c r="RPR1" s="25"/>
      <c r="RPS1" s="25"/>
      <c r="RPT1" s="25"/>
      <c r="RPU1" s="13"/>
      <c r="RPV1" s="25"/>
      <c r="RPW1" s="25"/>
      <c r="RPX1" s="25"/>
      <c r="RPY1" s="25"/>
      <c r="RPZ1" s="25"/>
      <c r="RQA1" s="25"/>
      <c r="RQB1" s="25"/>
      <c r="RQC1" s="13"/>
      <c r="RQD1" s="25"/>
      <c r="RQE1" s="25"/>
      <c r="RQF1" s="25"/>
      <c r="RQG1" s="25"/>
      <c r="RQH1" s="25"/>
      <c r="RQI1" s="25"/>
      <c r="RQJ1" s="25"/>
      <c r="RQK1" s="13"/>
      <c r="RQL1" s="25"/>
      <c r="RQM1" s="25"/>
      <c r="RQN1" s="25"/>
      <c r="RQO1" s="25"/>
      <c r="RQP1" s="25"/>
      <c r="RQQ1" s="25"/>
      <c r="RQR1" s="25"/>
      <c r="RQS1" s="13"/>
      <c r="RQT1" s="25"/>
      <c r="RQU1" s="25"/>
      <c r="RQV1" s="25"/>
      <c r="RQW1" s="25"/>
      <c r="RQX1" s="25"/>
      <c r="RQY1" s="25"/>
      <c r="RQZ1" s="25"/>
      <c r="RRA1" s="13"/>
      <c r="RRB1" s="25"/>
      <c r="RRC1" s="25"/>
      <c r="RRD1" s="25"/>
      <c r="RRE1" s="25"/>
      <c r="RRF1" s="25"/>
      <c r="RRG1" s="25"/>
      <c r="RRH1" s="25"/>
      <c r="RRI1" s="13"/>
      <c r="RRJ1" s="25"/>
      <c r="RRK1" s="25"/>
      <c r="RRL1" s="25"/>
      <c r="RRM1" s="25"/>
      <c r="RRN1" s="25"/>
      <c r="RRO1" s="25"/>
      <c r="RRP1" s="25"/>
      <c r="RRQ1" s="13"/>
      <c r="RRR1" s="25"/>
      <c r="RRS1" s="25"/>
      <c r="RRT1" s="25"/>
      <c r="RRU1" s="25"/>
      <c r="RRV1" s="25"/>
      <c r="RRW1" s="25"/>
      <c r="RRX1" s="25"/>
      <c r="RRY1" s="13"/>
      <c r="RRZ1" s="25"/>
      <c r="RSA1" s="25"/>
      <c r="RSB1" s="25"/>
      <c r="RSC1" s="25"/>
      <c r="RSD1" s="25"/>
      <c r="RSE1" s="25"/>
      <c r="RSF1" s="25"/>
      <c r="RSG1" s="13"/>
      <c r="RSH1" s="25"/>
      <c r="RSI1" s="25"/>
      <c r="RSJ1" s="25"/>
      <c r="RSK1" s="25"/>
      <c r="RSL1" s="25"/>
      <c r="RSM1" s="25"/>
      <c r="RSN1" s="25"/>
      <c r="RSO1" s="13"/>
      <c r="RSP1" s="25"/>
      <c r="RSQ1" s="25"/>
      <c r="RSR1" s="25"/>
      <c r="RSS1" s="25"/>
      <c r="RST1" s="25"/>
      <c r="RSU1" s="25"/>
      <c r="RSV1" s="25"/>
      <c r="RSW1" s="13"/>
      <c r="RSX1" s="25"/>
      <c r="RSY1" s="25"/>
      <c r="RSZ1" s="25"/>
      <c r="RTA1" s="25"/>
      <c r="RTB1" s="25"/>
      <c r="RTC1" s="25"/>
      <c r="RTD1" s="25"/>
      <c r="RTE1" s="13"/>
      <c r="RTF1" s="25"/>
      <c r="RTG1" s="25"/>
      <c r="RTH1" s="25"/>
      <c r="RTI1" s="25"/>
      <c r="RTJ1" s="25"/>
      <c r="RTK1" s="25"/>
      <c r="RTL1" s="25"/>
      <c r="RTM1" s="13"/>
      <c r="RTN1" s="25"/>
      <c r="RTO1" s="25"/>
      <c r="RTP1" s="25"/>
      <c r="RTQ1" s="25"/>
      <c r="RTR1" s="25"/>
      <c r="RTS1" s="25"/>
      <c r="RTT1" s="25"/>
      <c r="RTU1" s="13"/>
      <c r="RTV1" s="25"/>
      <c r="RTW1" s="25"/>
      <c r="RTX1" s="25"/>
      <c r="RTY1" s="25"/>
      <c r="RTZ1" s="25"/>
      <c r="RUA1" s="25"/>
      <c r="RUB1" s="25"/>
      <c r="RUC1" s="13"/>
      <c r="RUD1" s="25"/>
      <c r="RUE1" s="25"/>
      <c r="RUF1" s="25"/>
      <c r="RUG1" s="25"/>
      <c r="RUH1" s="25"/>
      <c r="RUI1" s="25"/>
      <c r="RUJ1" s="25"/>
      <c r="RUK1" s="13"/>
      <c r="RUL1" s="25"/>
      <c r="RUM1" s="25"/>
      <c r="RUN1" s="25"/>
      <c r="RUO1" s="25"/>
      <c r="RUP1" s="25"/>
      <c r="RUQ1" s="25"/>
      <c r="RUR1" s="25"/>
      <c r="RUS1" s="13"/>
      <c r="RUT1" s="25"/>
      <c r="RUU1" s="25"/>
      <c r="RUV1" s="25"/>
      <c r="RUW1" s="25"/>
      <c r="RUX1" s="25"/>
      <c r="RUY1" s="25"/>
      <c r="RUZ1" s="25"/>
      <c r="RVA1" s="13"/>
      <c r="RVB1" s="25"/>
      <c r="RVC1" s="25"/>
      <c r="RVD1" s="25"/>
      <c r="RVE1" s="25"/>
      <c r="RVF1" s="25"/>
      <c r="RVG1" s="25"/>
      <c r="RVH1" s="25"/>
      <c r="RVI1" s="13"/>
      <c r="RVJ1" s="25"/>
      <c r="RVK1" s="25"/>
      <c r="RVL1" s="25"/>
      <c r="RVM1" s="25"/>
      <c r="RVN1" s="25"/>
      <c r="RVO1" s="25"/>
      <c r="RVP1" s="25"/>
      <c r="RVQ1" s="13"/>
      <c r="RVR1" s="25"/>
      <c r="RVS1" s="25"/>
      <c r="RVT1" s="25"/>
      <c r="RVU1" s="25"/>
      <c r="RVV1" s="25"/>
      <c r="RVW1" s="25"/>
      <c r="RVX1" s="25"/>
      <c r="RVY1" s="13"/>
      <c r="RVZ1" s="25"/>
      <c r="RWA1" s="25"/>
      <c r="RWB1" s="25"/>
      <c r="RWC1" s="25"/>
      <c r="RWD1" s="25"/>
      <c r="RWE1" s="25"/>
      <c r="RWF1" s="25"/>
      <c r="RWG1" s="13"/>
      <c r="RWH1" s="25"/>
      <c r="RWI1" s="25"/>
      <c r="RWJ1" s="25"/>
      <c r="RWK1" s="25"/>
      <c r="RWL1" s="25"/>
      <c r="RWM1" s="25"/>
      <c r="RWN1" s="25"/>
      <c r="RWO1" s="13"/>
      <c r="RWP1" s="25"/>
      <c r="RWQ1" s="25"/>
      <c r="RWR1" s="25"/>
      <c r="RWS1" s="25"/>
      <c r="RWT1" s="25"/>
      <c r="RWU1" s="25"/>
      <c r="RWV1" s="25"/>
      <c r="RWW1" s="13"/>
      <c r="RWX1" s="25"/>
      <c r="RWY1" s="25"/>
      <c r="RWZ1" s="25"/>
      <c r="RXA1" s="25"/>
      <c r="RXB1" s="25"/>
      <c r="RXC1" s="25"/>
      <c r="RXD1" s="25"/>
      <c r="RXE1" s="13"/>
      <c r="RXF1" s="25"/>
      <c r="RXG1" s="25"/>
      <c r="RXH1" s="25"/>
      <c r="RXI1" s="25"/>
      <c r="RXJ1" s="25"/>
      <c r="RXK1" s="25"/>
      <c r="RXL1" s="25"/>
      <c r="RXM1" s="13"/>
      <c r="RXN1" s="25"/>
      <c r="RXO1" s="25"/>
      <c r="RXP1" s="25"/>
      <c r="RXQ1" s="25"/>
      <c r="RXR1" s="25"/>
      <c r="RXS1" s="25"/>
      <c r="RXT1" s="25"/>
      <c r="RXU1" s="13"/>
      <c r="RXV1" s="25"/>
      <c r="RXW1" s="25"/>
      <c r="RXX1" s="25"/>
      <c r="RXY1" s="25"/>
      <c r="RXZ1" s="25"/>
      <c r="RYA1" s="25"/>
      <c r="RYB1" s="25"/>
      <c r="RYC1" s="13"/>
      <c r="RYD1" s="25"/>
      <c r="RYE1" s="25"/>
      <c r="RYF1" s="25"/>
      <c r="RYG1" s="25"/>
      <c r="RYH1" s="25"/>
      <c r="RYI1" s="25"/>
      <c r="RYJ1" s="25"/>
      <c r="RYK1" s="13"/>
      <c r="RYL1" s="25"/>
      <c r="RYM1" s="25"/>
      <c r="RYN1" s="25"/>
      <c r="RYO1" s="25"/>
      <c r="RYP1" s="25"/>
      <c r="RYQ1" s="25"/>
      <c r="RYR1" s="25"/>
      <c r="RYS1" s="13"/>
      <c r="RYT1" s="25"/>
      <c r="RYU1" s="25"/>
      <c r="RYV1" s="25"/>
      <c r="RYW1" s="25"/>
      <c r="RYX1" s="25"/>
      <c r="RYY1" s="25"/>
      <c r="RYZ1" s="25"/>
      <c r="RZA1" s="13"/>
      <c r="RZB1" s="25"/>
      <c r="RZC1" s="25"/>
      <c r="RZD1" s="25"/>
      <c r="RZE1" s="25"/>
      <c r="RZF1" s="25"/>
      <c r="RZG1" s="25"/>
      <c r="RZH1" s="25"/>
      <c r="RZI1" s="13"/>
      <c r="RZJ1" s="25"/>
      <c r="RZK1" s="25"/>
      <c r="RZL1" s="25"/>
      <c r="RZM1" s="25"/>
      <c r="RZN1" s="25"/>
      <c r="RZO1" s="25"/>
      <c r="RZP1" s="25"/>
      <c r="RZQ1" s="13"/>
      <c r="RZR1" s="25"/>
      <c r="RZS1" s="25"/>
      <c r="RZT1" s="25"/>
      <c r="RZU1" s="25"/>
      <c r="RZV1" s="25"/>
      <c r="RZW1" s="25"/>
      <c r="RZX1" s="25"/>
      <c r="RZY1" s="13"/>
      <c r="RZZ1" s="25"/>
      <c r="SAA1" s="25"/>
      <c r="SAB1" s="25"/>
      <c r="SAC1" s="25"/>
      <c r="SAD1" s="25"/>
      <c r="SAE1" s="25"/>
      <c r="SAF1" s="25"/>
      <c r="SAG1" s="13"/>
      <c r="SAH1" s="25"/>
      <c r="SAI1" s="25"/>
      <c r="SAJ1" s="25"/>
      <c r="SAK1" s="25"/>
      <c r="SAL1" s="25"/>
      <c r="SAM1" s="25"/>
      <c r="SAN1" s="25"/>
      <c r="SAO1" s="13"/>
      <c r="SAP1" s="25"/>
      <c r="SAQ1" s="25"/>
      <c r="SAR1" s="25"/>
      <c r="SAS1" s="25"/>
      <c r="SAT1" s="25"/>
      <c r="SAU1" s="25"/>
      <c r="SAV1" s="25"/>
      <c r="SAW1" s="13"/>
      <c r="SAX1" s="25"/>
      <c r="SAY1" s="25"/>
      <c r="SAZ1" s="25"/>
      <c r="SBA1" s="25"/>
      <c r="SBB1" s="25"/>
      <c r="SBC1" s="25"/>
      <c r="SBD1" s="25"/>
      <c r="SBE1" s="13"/>
      <c r="SBF1" s="25"/>
      <c r="SBG1" s="25"/>
      <c r="SBH1" s="25"/>
      <c r="SBI1" s="25"/>
      <c r="SBJ1" s="25"/>
      <c r="SBK1" s="25"/>
      <c r="SBL1" s="25"/>
      <c r="SBM1" s="13"/>
      <c r="SBN1" s="25"/>
      <c r="SBO1" s="25"/>
      <c r="SBP1" s="25"/>
      <c r="SBQ1" s="25"/>
      <c r="SBR1" s="25"/>
      <c r="SBS1" s="25"/>
      <c r="SBT1" s="25"/>
      <c r="SBU1" s="13"/>
      <c r="SBV1" s="25"/>
      <c r="SBW1" s="25"/>
      <c r="SBX1" s="25"/>
      <c r="SBY1" s="25"/>
      <c r="SBZ1" s="25"/>
      <c r="SCA1" s="25"/>
      <c r="SCB1" s="25"/>
      <c r="SCC1" s="13"/>
      <c r="SCD1" s="25"/>
      <c r="SCE1" s="25"/>
      <c r="SCF1" s="25"/>
      <c r="SCG1" s="25"/>
      <c r="SCH1" s="25"/>
      <c r="SCI1" s="25"/>
      <c r="SCJ1" s="25"/>
      <c r="SCK1" s="13"/>
      <c r="SCL1" s="25"/>
      <c r="SCM1" s="25"/>
      <c r="SCN1" s="25"/>
      <c r="SCO1" s="25"/>
      <c r="SCP1" s="25"/>
      <c r="SCQ1" s="25"/>
      <c r="SCR1" s="25"/>
      <c r="SCS1" s="13"/>
      <c r="SCT1" s="25"/>
      <c r="SCU1" s="25"/>
      <c r="SCV1" s="25"/>
      <c r="SCW1" s="25"/>
      <c r="SCX1" s="25"/>
      <c r="SCY1" s="25"/>
      <c r="SCZ1" s="25"/>
      <c r="SDA1" s="13"/>
      <c r="SDB1" s="25"/>
      <c r="SDC1" s="25"/>
      <c r="SDD1" s="25"/>
      <c r="SDE1" s="25"/>
      <c r="SDF1" s="25"/>
      <c r="SDG1" s="25"/>
      <c r="SDH1" s="25"/>
      <c r="SDI1" s="13"/>
      <c r="SDJ1" s="25"/>
      <c r="SDK1" s="25"/>
      <c r="SDL1" s="25"/>
      <c r="SDM1" s="25"/>
      <c r="SDN1" s="25"/>
      <c r="SDO1" s="25"/>
      <c r="SDP1" s="25"/>
      <c r="SDQ1" s="13"/>
      <c r="SDR1" s="25"/>
      <c r="SDS1" s="25"/>
      <c r="SDT1" s="25"/>
      <c r="SDU1" s="25"/>
      <c r="SDV1" s="25"/>
      <c r="SDW1" s="25"/>
      <c r="SDX1" s="25"/>
      <c r="SDY1" s="13"/>
      <c r="SDZ1" s="25"/>
      <c r="SEA1" s="25"/>
      <c r="SEB1" s="25"/>
      <c r="SEC1" s="25"/>
      <c r="SED1" s="25"/>
      <c r="SEE1" s="25"/>
      <c r="SEF1" s="25"/>
      <c r="SEG1" s="13"/>
      <c r="SEH1" s="25"/>
      <c r="SEI1" s="25"/>
      <c r="SEJ1" s="25"/>
      <c r="SEK1" s="25"/>
      <c r="SEL1" s="25"/>
      <c r="SEM1" s="25"/>
      <c r="SEN1" s="25"/>
      <c r="SEO1" s="13"/>
      <c r="SEP1" s="25"/>
      <c r="SEQ1" s="25"/>
      <c r="SER1" s="25"/>
      <c r="SES1" s="25"/>
      <c r="SET1" s="25"/>
      <c r="SEU1" s="25"/>
      <c r="SEV1" s="25"/>
      <c r="SEW1" s="13"/>
      <c r="SEX1" s="25"/>
      <c r="SEY1" s="25"/>
      <c r="SEZ1" s="25"/>
      <c r="SFA1" s="25"/>
      <c r="SFB1" s="25"/>
      <c r="SFC1" s="25"/>
      <c r="SFD1" s="25"/>
      <c r="SFE1" s="13"/>
      <c r="SFF1" s="25"/>
      <c r="SFG1" s="25"/>
      <c r="SFH1" s="25"/>
      <c r="SFI1" s="25"/>
      <c r="SFJ1" s="25"/>
      <c r="SFK1" s="25"/>
      <c r="SFL1" s="25"/>
      <c r="SFM1" s="13"/>
      <c r="SFN1" s="25"/>
      <c r="SFO1" s="25"/>
      <c r="SFP1" s="25"/>
      <c r="SFQ1" s="25"/>
      <c r="SFR1" s="25"/>
      <c r="SFS1" s="25"/>
      <c r="SFT1" s="25"/>
      <c r="SFU1" s="13"/>
      <c r="SFV1" s="25"/>
      <c r="SFW1" s="25"/>
      <c r="SFX1" s="25"/>
      <c r="SFY1" s="25"/>
      <c r="SFZ1" s="25"/>
      <c r="SGA1" s="25"/>
      <c r="SGB1" s="25"/>
      <c r="SGC1" s="13"/>
      <c r="SGD1" s="25"/>
      <c r="SGE1" s="25"/>
      <c r="SGF1" s="25"/>
      <c r="SGG1" s="25"/>
      <c r="SGH1" s="25"/>
      <c r="SGI1" s="25"/>
      <c r="SGJ1" s="25"/>
      <c r="SGK1" s="13"/>
      <c r="SGL1" s="25"/>
      <c r="SGM1" s="25"/>
      <c r="SGN1" s="25"/>
      <c r="SGO1" s="25"/>
      <c r="SGP1" s="25"/>
      <c r="SGQ1" s="25"/>
      <c r="SGR1" s="25"/>
      <c r="SGS1" s="13"/>
      <c r="SGT1" s="25"/>
      <c r="SGU1" s="25"/>
      <c r="SGV1" s="25"/>
      <c r="SGW1" s="25"/>
      <c r="SGX1" s="25"/>
      <c r="SGY1" s="25"/>
      <c r="SGZ1" s="25"/>
      <c r="SHA1" s="13"/>
      <c r="SHB1" s="25"/>
      <c r="SHC1" s="25"/>
      <c r="SHD1" s="25"/>
      <c r="SHE1" s="25"/>
      <c r="SHF1" s="25"/>
      <c r="SHG1" s="25"/>
      <c r="SHH1" s="25"/>
      <c r="SHI1" s="13"/>
      <c r="SHJ1" s="25"/>
      <c r="SHK1" s="25"/>
      <c r="SHL1" s="25"/>
      <c r="SHM1" s="25"/>
      <c r="SHN1" s="25"/>
      <c r="SHO1" s="25"/>
      <c r="SHP1" s="25"/>
      <c r="SHQ1" s="13"/>
      <c r="SHR1" s="25"/>
      <c r="SHS1" s="25"/>
      <c r="SHT1" s="25"/>
      <c r="SHU1" s="25"/>
      <c r="SHV1" s="25"/>
      <c r="SHW1" s="25"/>
      <c r="SHX1" s="25"/>
      <c r="SHY1" s="13"/>
      <c r="SHZ1" s="25"/>
      <c r="SIA1" s="25"/>
      <c r="SIB1" s="25"/>
      <c r="SIC1" s="25"/>
      <c r="SID1" s="25"/>
      <c r="SIE1" s="25"/>
      <c r="SIF1" s="25"/>
      <c r="SIG1" s="13"/>
      <c r="SIH1" s="25"/>
      <c r="SII1" s="25"/>
      <c r="SIJ1" s="25"/>
      <c r="SIK1" s="25"/>
      <c r="SIL1" s="25"/>
      <c r="SIM1" s="25"/>
      <c r="SIN1" s="25"/>
      <c r="SIO1" s="13"/>
      <c r="SIP1" s="25"/>
      <c r="SIQ1" s="25"/>
      <c r="SIR1" s="25"/>
      <c r="SIS1" s="25"/>
      <c r="SIT1" s="25"/>
      <c r="SIU1" s="25"/>
      <c r="SIV1" s="25"/>
      <c r="SIW1" s="13"/>
      <c r="SIX1" s="25"/>
      <c r="SIY1" s="25"/>
      <c r="SIZ1" s="25"/>
      <c r="SJA1" s="25"/>
      <c r="SJB1" s="25"/>
      <c r="SJC1" s="25"/>
      <c r="SJD1" s="25"/>
      <c r="SJE1" s="13"/>
      <c r="SJF1" s="25"/>
      <c r="SJG1" s="25"/>
      <c r="SJH1" s="25"/>
      <c r="SJI1" s="25"/>
      <c r="SJJ1" s="25"/>
      <c r="SJK1" s="25"/>
      <c r="SJL1" s="25"/>
      <c r="SJM1" s="13"/>
      <c r="SJN1" s="25"/>
      <c r="SJO1" s="25"/>
      <c r="SJP1" s="25"/>
      <c r="SJQ1" s="25"/>
      <c r="SJR1" s="25"/>
      <c r="SJS1" s="25"/>
      <c r="SJT1" s="25"/>
      <c r="SJU1" s="13"/>
      <c r="SJV1" s="25"/>
      <c r="SJW1" s="25"/>
      <c r="SJX1" s="25"/>
      <c r="SJY1" s="25"/>
      <c r="SJZ1" s="25"/>
      <c r="SKA1" s="25"/>
      <c r="SKB1" s="25"/>
      <c r="SKC1" s="13"/>
      <c r="SKD1" s="25"/>
      <c r="SKE1" s="25"/>
      <c r="SKF1" s="25"/>
      <c r="SKG1" s="25"/>
      <c r="SKH1" s="25"/>
      <c r="SKI1" s="25"/>
      <c r="SKJ1" s="25"/>
      <c r="SKK1" s="13"/>
      <c r="SKL1" s="25"/>
      <c r="SKM1" s="25"/>
      <c r="SKN1" s="25"/>
      <c r="SKO1" s="25"/>
      <c r="SKP1" s="25"/>
      <c r="SKQ1" s="25"/>
      <c r="SKR1" s="25"/>
      <c r="SKS1" s="13"/>
      <c r="SKT1" s="25"/>
      <c r="SKU1" s="25"/>
      <c r="SKV1" s="25"/>
      <c r="SKW1" s="25"/>
      <c r="SKX1" s="25"/>
      <c r="SKY1" s="25"/>
      <c r="SKZ1" s="25"/>
      <c r="SLA1" s="13"/>
      <c r="SLB1" s="25"/>
      <c r="SLC1" s="25"/>
      <c r="SLD1" s="25"/>
      <c r="SLE1" s="25"/>
      <c r="SLF1" s="25"/>
      <c r="SLG1" s="25"/>
      <c r="SLH1" s="25"/>
      <c r="SLI1" s="13"/>
      <c r="SLJ1" s="25"/>
      <c r="SLK1" s="25"/>
      <c r="SLL1" s="25"/>
      <c r="SLM1" s="25"/>
      <c r="SLN1" s="25"/>
      <c r="SLO1" s="25"/>
      <c r="SLP1" s="25"/>
      <c r="SLQ1" s="13"/>
      <c r="SLR1" s="25"/>
      <c r="SLS1" s="25"/>
      <c r="SLT1" s="25"/>
      <c r="SLU1" s="25"/>
      <c r="SLV1" s="25"/>
      <c r="SLW1" s="25"/>
      <c r="SLX1" s="25"/>
      <c r="SLY1" s="13"/>
      <c r="SLZ1" s="25"/>
      <c r="SMA1" s="25"/>
      <c r="SMB1" s="25"/>
      <c r="SMC1" s="25"/>
      <c r="SMD1" s="25"/>
      <c r="SME1" s="25"/>
      <c r="SMF1" s="25"/>
      <c r="SMG1" s="13"/>
      <c r="SMH1" s="25"/>
      <c r="SMI1" s="25"/>
      <c r="SMJ1" s="25"/>
      <c r="SMK1" s="25"/>
      <c r="SML1" s="25"/>
      <c r="SMM1" s="25"/>
      <c r="SMN1" s="25"/>
      <c r="SMO1" s="13"/>
      <c r="SMP1" s="25"/>
      <c r="SMQ1" s="25"/>
      <c r="SMR1" s="25"/>
      <c r="SMS1" s="25"/>
      <c r="SMT1" s="25"/>
      <c r="SMU1" s="25"/>
      <c r="SMV1" s="25"/>
      <c r="SMW1" s="13"/>
      <c r="SMX1" s="25"/>
      <c r="SMY1" s="25"/>
      <c r="SMZ1" s="25"/>
      <c r="SNA1" s="25"/>
      <c r="SNB1" s="25"/>
      <c r="SNC1" s="25"/>
      <c r="SND1" s="25"/>
      <c r="SNE1" s="13"/>
      <c r="SNF1" s="25"/>
      <c r="SNG1" s="25"/>
      <c r="SNH1" s="25"/>
      <c r="SNI1" s="25"/>
      <c r="SNJ1" s="25"/>
      <c r="SNK1" s="25"/>
      <c r="SNL1" s="25"/>
      <c r="SNM1" s="13"/>
      <c r="SNN1" s="25"/>
      <c r="SNO1" s="25"/>
      <c r="SNP1" s="25"/>
      <c r="SNQ1" s="25"/>
      <c r="SNR1" s="25"/>
      <c r="SNS1" s="25"/>
      <c r="SNT1" s="25"/>
      <c r="SNU1" s="13"/>
      <c r="SNV1" s="25"/>
      <c r="SNW1" s="25"/>
      <c r="SNX1" s="25"/>
      <c r="SNY1" s="25"/>
      <c r="SNZ1" s="25"/>
      <c r="SOA1" s="25"/>
      <c r="SOB1" s="25"/>
      <c r="SOC1" s="13"/>
      <c r="SOD1" s="25"/>
      <c r="SOE1" s="25"/>
      <c r="SOF1" s="25"/>
      <c r="SOG1" s="25"/>
      <c r="SOH1" s="25"/>
      <c r="SOI1" s="25"/>
      <c r="SOJ1" s="25"/>
      <c r="SOK1" s="13"/>
      <c r="SOL1" s="25"/>
      <c r="SOM1" s="25"/>
      <c r="SON1" s="25"/>
      <c r="SOO1" s="25"/>
      <c r="SOP1" s="25"/>
      <c r="SOQ1" s="25"/>
      <c r="SOR1" s="25"/>
      <c r="SOS1" s="13"/>
      <c r="SOT1" s="25"/>
      <c r="SOU1" s="25"/>
      <c r="SOV1" s="25"/>
      <c r="SOW1" s="25"/>
      <c r="SOX1" s="25"/>
      <c r="SOY1" s="25"/>
      <c r="SOZ1" s="25"/>
      <c r="SPA1" s="13"/>
      <c r="SPB1" s="25"/>
      <c r="SPC1" s="25"/>
      <c r="SPD1" s="25"/>
      <c r="SPE1" s="25"/>
      <c r="SPF1" s="25"/>
      <c r="SPG1" s="25"/>
      <c r="SPH1" s="25"/>
      <c r="SPI1" s="13"/>
      <c r="SPJ1" s="25"/>
      <c r="SPK1" s="25"/>
      <c r="SPL1" s="25"/>
      <c r="SPM1" s="25"/>
      <c r="SPN1" s="25"/>
      <c r="SPO1" s="25"/>
      <c r="SPP1" s="25"/>
      <c r="SPQ1" s="13"/>
      <c r="SPR1" s="25"/>
      <c r="SPS1" s="25"/>
      <c r="SPT1" s="25"/>
      <c r="SPU1" s="25"/>
      <c r="SPV1" s="25"/>
      <c r="SPW1" s="25"/>
      <c r="SPX1" s="25"/>
      <c r="SPY1" s="13"/>
      <c r="SPZ1" s="25"/>
      <c r="SQA1" s="25"/>
      <c r="SQB1" s="25"/>
      <c r="SQC1" s="25"/>
      <c r="SQD1" s="25"/>
      <c r="SQE1" s="25"/>
      <c r="SQF1" s="25"/>
      <c r="SQG1" s="13"/>
      <c r="SQH1" s="25"/>
      <c r="SQI1" s="25"/>
      <c r="SQJ1" s="25"/>
      <c r="SQK1" s="25"/>
      <c r="SQL1" s="25"/>
      <c r="SQM1" s="25"/>
      <c r="SQN1" s="25"/>
      <c r="SQO1" s="13"/>
      <c r="SQP1" s="25"/>
      <c r="SQQ1" s="25"/>
      <c r="SQR1" s="25"/>
      <c r="SQS1" s="25"/>
      <c r="SQT1" s="25"/>
      <c r="SQU1" s="25"/>
      <c r="SQV1" s="25"/>
      <c r="SQW1" s="13"/>
      <c r="SQX1" s="25"/>
      <c r="SQY1" s="25"/>
      <c r="SQZ1" s="25"/>
      <c r="SRA1" s="25"/>
      <c r="SRB1" s="25"/>
      <c r="SRC1" s="25"/>
      <c r="SRD1" s="25"/>
      <c r="SRE1" s="13"/>
      <c r="SRF1" s="25"/>
      <c r="SRG1" s="25"/>
      <c r="SRH1" s="25"/>
      <c r="SRI1" s="25"/>
      <c r="SRJ1" s="25"/>
      <c r="SRK1" s="25"/>
      <c r="SRL1" s="25"/>
      <c r="SRM1" s="13"/>
      <c r="SRN1" s="25"/>
      <c r="SRO1" s="25"/>
      <c r="SRP1" s="25"/>
      <c r="SRQ1" s="25"/>
      <c r="SRR1" s="25"/>
      <c r="SRS1" s="25"/>
      <c r="SRT1" s="25"/>
      <c r="SRU1" s="13"/>
      <c r="SRV1" s="25"/>
      <c r="SRW1" s="25"/>
      <c r="SRX1" s="25"/>
      <c r="SRY1" s="25"/>
      <c r="SRZ1" s="25"/>
      <c r="SSA1" s="25"/>
      <c r="SSB1" s="25"/>
      <c r="SSC1" s="13"/>
      <c r="SSD1" s="25"/>
      <c r="SSE1" s="25"/>
      <c r="SSF1" s="25"/>
      <c r="SSG1" s="25"/>
      <c r="SSH1" s="25"/>
      <c r="SSI1" s="25"/>
      <c r="SSJ1" s="25"/>
      <c r="SSK1" s="13"/>
      <c r="SSL1" s="25"/>
      <c r="SSM1" s="25"/>
      <c r="SSN1" s="25"/>
      <c r="SSO1" s="25"/>
      <c r="SSP1" s="25"/>
      <c r="SSQ1" s="25"/>
      <c r="SSR1" s="25"/>
      <c r="SSS1" s="13"/>
      <c r="SST1" s="25"/>
      <c r="SSU1" s="25"/>
      <c r="SSV1" s="25"/>
      <c r="SSW1" s="25"/>
      <c r="SSX1" s="25"/>
      <c r="SSY1" s="25"/>
      <c r="SSZ1" s="25"/>
      <c r="STA1" s="13"/>
      <c r="STB1" s="25"/>
      <c r="STC1" s="25"/>
      <c r="STD1" s="25"/>
      <c r="STE1" s="25"/>
      <c r="STF1" s="25"/>
      <c r="STG1" s="25"/>
      <c r="STH1" s="25"/>
      <c r="STI1" s="13"/>
      <c r="STJ1" s="25"/>
      <c r="STK1" s="25"/>
      <c r="STL1" s="25"/>
      <c r="STM1" s="25"/>
      <c r="STN1" s="25"/>
      <c r="STO1" s="25"/>
      <c r="STP1" s="25"/>
      <c r="STQ1" s="13"/>
      <c r="STR1" s="25"/>
      <c r="STS1" s="25"/>
      <c r="STT1" s="25"/>
      <c r="STU1" s="25"/>
      <c r="STV1" s="25"/>
      <c r="STW1" s="25"/>
      <c r="STX1" s="25"/>
      <c r="STY1" s="13"/>
      <c r="STZ1" s="25"/>
      <c r="SUA1" s="25"/>
      <c r="SUB1" s="25"/>
      <c r="SUC1" s="25"/>
      <c r="SUD1" s="25"/>
      <c r="SUE1" s="25"/>
      <c r="SUF1" s="25"/>
      <c r="SUG1" s="13"/>
      <c r="SUH1" s="25"/>
      <c r="SUI1" s="25"/>
      <c r="SUJ1" s="25"/>
      <c r="SUK1" s="25"/>
      <c r="SUL1" s="25"/>
      <c r="SUM1" s="25"/>
      <c r="SUN1" s="25"/>
      <c r="SUO1" s="13"/>
      <c r="SUP1" s="25"/>
      <c r="SUQ1" s="25"/>
      <c r="SUR1" s="25"/>
      <c r="SUS1" s="25"/>
      <c r="SUT1" s="25"/>
      <c r="SUU1" s="25"/>
      <c r="SUV1" s="25"/>
      <c r="SUW1" s="13"/>
      <c r="SUX1" s="25"/>
      <c r="SUY1" s="25"/>
      <c r="SUZ1" s="25"/>
      <c r="SVA1" s="25"/>
      <c r="SVB1" s="25"/>
      <c r="SVC1" s="25"/>
      <c r="SVD1" s="25"/>
      <c r="SVE1" s="13"/>
      <c r="SVF1" s="25"/>
      <c r="SVG1" s="25"/>
      <c r="SVH1" s="25"/>
      <c r="SVI1" s="25"/>
      <c r="SVJ1" s="25"/>
      <c r="SVK1" s="25"/>
      <c r="SVL1" s="25"/>
      <c r="SVM1" s="13"/>
      <c r="SVN1" s="25"/>
      <c r="SVO1" s="25"/>
      <c r="SVP1" s="25"/>
      <c r="SVQ1" s="25"/>
      <c r="SVR1" s="25"/>
      <c r="SVS1" s="25"/>
      <c r="SVT1" s="25"/>
      <c r="SVU1" s="13"/>
      <c r="SVV1" s="25"/>
      <c r="SVW1" s="25"/>
      <c r="SVX1" s="25"/>
      <c r="SVY1" s="25"/>
      <c r="SVZ1" s="25"/>
      <c r="SWA1" s="25"/>
      <c r="SWB1" s="25"/>
      <c r="SWC1" s="13"/>
      <c r="SWD1" s="25"/>
      <c r="SWE1" s="25"/>
      <c r="SWF1" s="25"/>
      <c r="SWG1" s="25"/>
      <c r="SWH1" s="25"/>
      <c r="SWI1" s="25"/>
      <c r="SWJ1" s="25"/>
      <c r="SWK1" s="13"/>
      <c r="SWL1" s="25"/>
      <c r="SWM1" s="25"/>
      <c r="SWN1" s="25"/>
      <c r="SWO1" s="25"/>
      <c r="SWP1" s="25"/>
      <c r="SWQ1" s="25"/>
      <c r="SWR1" s="25"/>
      <c r="SWS1" s="13"/>
      <c r="SWT1" s="25"/>
      <c r="SWU1" s="25"/>
      <c r="SWV1" s="25"/>
      <c r="SWW1" s="25"/>
      <c r="SWX1" s="25"/>
      <c r="SWY1" s="25"/>
      <c r="SWZ1" s="25"/>
      <c r="SXA1" s="13"/>
      <c r="SXB1" s="25"/>
      <c r="SXC1" s="25"/>
      <c r="SXD1" s="25"/>
      <c r="SXE1" s="25"/>
      <c r="SXF1" s="25"/>
      <c r="SXG1" s="25"/>
      <c r="SXH1" s="25"/>
      <c r="SXI1" s="13"/>
      <c r="SXJ1" s="25"/>
      <c r="SXK1" s="25"/>
      <c r="SXL1" s="25"/>
      <c r="SXM1" s="25"/>
      <c r="SXN1" s="25"/>
      <c r="SXO1" s="25"/>
      <c r="SXP1" s="25"/>
      <c r="SXQ1" s="13"/>
      <c r="SXR1" s="25"/>
      <c r="SXS1" s="25"/>
      <c r="SXT1" s="25"/>
      <c r="SXU1" s="25"/>
      <c r="SXV1" s="25"/>
      <c r="SXW1" s="25"/>
      <c r="SXX1" s="25"/>
      <c r="SXY1" s="13"/>
      <c r="SXZ1" s="25"/>
      <c r="SYA1" s="25"/>
      <c r="SYB1" s="25"/>
      <c r="SYC1" s="25"/>
      <c r="SYD1" s="25"/>
      <c r="SYE1" s="25"/>
      <c r="SYF1" s="25"/>
      <c r="SYG1" s="13"/>
      <c r="SYH1" s="25"/>
      <c r="SYI1" s="25"/>
      <c r="SYJ1" s="25"/>
      <c r="SYK1" s="25"/>
      <c r="SYL1" s="25"/>
      <c r="SYM1" s="25"/>
      <c r="SYN1" s="25"/>
      <c r="SYO1" s="13"/>
      <c r="SYP1" s="25"/>
      <c r="SYQ1" s="25"/>
      <c r="SYR1" s="25"/>
      <c r="SYS1" s="25"/>
      <c r="SYT1" s="25"/>
      <c r="SYU1" s="25"/>
      <c r="SYV1" s="25"/>
      <c r="SYW1" s="13"/>
      <c r="SYX1" s="25"/>
      <c r="SYY1" s="25"/>
      <c r="SYZ1" s="25"/>
      <c r="SZA1" s="25"/>
      <c r="SZB1" s="25"/>
      <c r="SZC1" s="25"/>
      <c r="SZD1" s="25"/>
      <c r="SZE1" s="13"/>
      <c r="SZF1" s="25"/>
      <c r="SZG1" s="25"/>
      <c r="SZH1" s="25"/>
      <c r="SZI1" s="25"/>
      <c r="SZJ1" s="25"/>
      <c r="SZK1" s="25"/>
      <c r="SZL1" s="25"/>
      <c r="SZM1" s="13"/>
      <c r="SZN1" s="25"/>
      <c r="SZO1" s="25"/>
      <c r="SZP1" s="25"/>
      <c r="SZQ1" s="25"/>
      <c r="SZR1" s="25"/>
      <c r="SZS1" s="25"/>
      <c r="SZT1" s="25"/>
      <c r="SZU1" s="13"/>
      <c r="SZV1" s="25"/>
      <c r="SZW1" s="25"/>
      <c r="SZX1" s="25"/>
      <c r="SZY1" s="25"/>
      <c r="SZZ1" s="25"/>
      <c r="TAA1" s="25"/>
      <c r="TAB1" s="25"/>
      <c r="TAC1" s="13"/>
      <c r="TAD1" s="25"/>
      <c r="TAE1" s="25"/>
      <c r="TAF1" s="25"/>
      <c r="TAG1" s="25"/>
      <c r="TAH1" s="25"/>
      <c r="TAI1" s="25"/>
      <c r="TAJ1" s="25"/>
      <c r="TAK1" s="13"/>
      <c r="TAL1" s="25"/>
      <c r="TAM1" s="25"/>
      <c r="TAN1" s="25"/>
      <c r="TAO1" s="25"/>
      <c r="TAP1" s="25"/>
      <c r="TAQ1" s="25"/>
      <c r="TAR1" s="25"/>
      <c r="TAS1" s="13"/>
      <c r="TAT1" s="25"/>
      <c r="TAU1" s="25"/>
      <c r="TAV1" s="25"/>
      <c r="TAW1" s="25"/>
      <c r="TAX1" s="25"/>
      <c r="TAY1" s="25"/>
      <c r="TAZ1" s="25"/>
      <c r="TBA1" s="13"/>
      <c r="TBB1" s="25"/>
      <c r="TBC1" s="25"/>
      <c r="TBD1" s="25"/>
      <c r="TBE1" s="25"/>
      <c r="TBF1" s="25"/>
      <c r="TBG1" s="25"/>
      <c r="TBH1" s="25"/>
      <c r="TBI1" s="13"/>
      <c r="TBJ1" s="25"/>
      <c r="TBK1" s="25"/>
      <c r="TBL1" s="25"/>
      <c r="TBM1" s="25"/>
      <c r="TBN1" s="25"/>
      <c r="TBO1" s="25"/>
      <c r="TBP1" s="25"/>
      <c r="TBQ1" s="13"/>
      <c r="TBR1" s="25"/>
      <c r="TBS1" s="25"/>
      <c r="TBT1" s="25"/>
      <c r="TBU1" s="25"/>
      <c r="TBV1" s="25"/>
      <c r="TBW1" s="25"/>
      <c r="TBX1" s="25"/>
      <c r="TBY1" s="13"/>
      <c r="TBZ1" s="25"/>
      <c r="TCA1" s="25"/>
      <c r="TCB1" s="25"/>
      <c r="TCC1" s="25"/>
      <c r="TCD1" s="25"/>
      <c r="TCE1" s="25"/>
      <c r="TCF1" s="25"/>
      <c r="TCG1" s="13"/>
      <c r="TCH1" s="25"/>
      <c r="TCI1" s="25"/>
      <c r="TCJ1" s="25"/>
      <c r="TCK1" s="25"/>
      <c r="TCL1" s="25"/>
      <c r="TCM1" s="25"/>
      <c r="TCN1" s="25"/>
      <c r="TCO1" s="13"/>
      <c r="TCP1" s="25"/>
      <c r="TCQ1" s="25"/>
      <c r="TCR1" s="25"/>
      <c r="TCS1" s="25"/>
      <c r="TCT1" s="25"/>
      <c r="TCU1" s="25"/>
      <c r="TCV1" s="25"/>
      <c r="TCW1" s="13"/>
      <c r="TCX1" s="25"/>
      <c r="TCY1" s="25"/>
      <c r="TCZ1" s="25"/>
      <c r="TDA1" s="25"/>
      <c r="TDB1" s="25"/>
      <c r="TDC1" s="25"/>
      <c r="TDD1" s="25"/>
      <c r="TDE1" s="13"/>
      <c r="TDF1" s="25"/>
      <c r="TDG1" s="25"/>
      <c r="TDH1" s="25"/>
      <c r="TDI1" s="25"/>
      <c r="TDJ1" s="25"/>
      <c r="TDK1" s="25"/>
      <c r="TDL1" s="25"/>
      <c r="TDM1" s="13"/>
      <c r="TDN1" s="25"/>
      <c r="TDO1" s="25"/>
      <c r="TDP1" s="25"/>
      <c r="TDQ1" s="25"/>
      <c r="TDR1" s="25"/>
      <c r="TDS1" s="25"/>
      <c r="TDT1" s="25"/>
      <c r="TDU1" s="13"/>
      <c r="TDV1" s="25"/>
      <c r="TDW1" s="25"/>
      <c r="TDX1" s="25"/>
      <c r="TDY1" s="25"/>
      <c r="TDZ1" s="25"/>
      <c r="TEA1" s="25"/>
      <c r="TEB1" s="25"/>
      <c r="TEC1" s="13"/>
      <c r="TED1" s="25"/>
      <c r="TEE1" s="25"/>
      <c r="TEF1" s="25"/>
      <c r="TEG1" s="25"/>
      <c r="TEH1" s="25"/>
      <c r="TEI1" s="25"/>
      <c r="TEJ1" s="25"/>
      <c r="TEK1" s="13"/>
      <c r="TEL1" s="25"/>
      <c r="TEM1" s="25"/>
      <c r="TEN1" s="25"/>
      <c r="TEO1" s="25"/>
      <c r="TEP1" s="25"/>
      <c r="TEQ1" s="25"/>
      <c r="TER1" s="25"/>
      <c r="TES1" s="13"/>
      <c r="TET1" s="25"/>
      <c r="TEU1" s="25"/>
      <c r="TEV1" s="25"/>
      <c r="TEW1" s="25"/>
      <c r="TEX1" s="25"/>
      <c r="TEY1" s="25"/>
      <c r="TEZ1" s="25"/>
      <c r="TFA1" s="13"/>
      <c r="TFB1" s="25"/>
      <c r="TFC1" s="25"/>
      <c r="TFD1" s="25"/>
      <c r="TFE1" s="25"/>
      <c r="TFF1" s="25"/>
      <c r="TFG1" s="25"/>
      <c r="TFH1" s="25"/>
      <c r="TFI1" s="13"/>
      <c r="TFJ1" s="25"/>
      <c r="TFK1" s="25"/>
      <c r="TFL1" s="25"/>
      <c r="TFM1" s="25"/>
      <c r="TFN1" s="25"/>
      <c r="TFO1" s="25"/>
      <c r="TFP1" s="25"/>
      <c r="TFQ1" s="13"/>
      <c r="TFR1" s="25"/>
      <c r="TFS1" s="25"/>
      <c r="TFT1" s="25"/>
      <c r="TFU1" s="25"/>
      <c r="TFV1" s="25"/>
      <c r="TFW1" s="25"/>
      <c r="TFX1" s="25"/>
      <c r="TFY1" s="13"/>
      <c r="TFZ1" s="25"/>
      <c r="TGA1" s="25"/>
      <c r="TGB1" s="25"/>
      <c r="TGC1" s="25"/>
      <c r="TGD1" s="25"/>
      <c r="TGE1" s="25"/>
      <c r="TGF1" s="25"/>
      <c r="TGG1" s="13"/>
      <c r="TGH1" s="25"/>
      <c r="TGI1" s="25"/>
      <c r="TGJ1" s="25"/>
      <c r="TGK1" s="25"/>
      <c r="TGL1" s="25"/>
      <c r="TGM1" s="25"/>
      <c r="TGN1" s="25"/>
      <c r="TGO1" s="13"/>
      <c r="TGP1" s="25"/>
      <c r="TGQ1" s="25"/>
      <c r="TGR1" s="25"/>
      <c r="TGS1" s="25"/>
      <c r="TGT1" s="25"/>
      <c r="TGU1" s="25"/>
      <c r="TGV1" s="25"/>
      <c r="TGW1" s="13"/>
      <c r="TGX1" s="25"/>
      <c r="TGY1" s="25"/>
      <c r="TGZ1" s="25"/>
      <c r="THA1" s="25"/>
      <c r="THB1" s="25"/>
      <c r="THC1" s="25"/>
      <c r="THD1" s="25"/>
      <c r="THE1" s="13"/>
      <c r="THF1" s="25"/>
      <c r="THG1" s="25"/>
      <c r="THH1" s="25"/>
      <c r="THI1" s="25"/>
      <c r="THJ1" s="25"/>
      <c r="THK1" s="25"/>
      <c r="THL1" s="25"/>
      <c r="THM1" s="13"/>
      <c r="THN1" s="25"/>
      <c r="THO1" s="25"/>
      <c r="THP1" s="25"/>
      <c r="THQ1" s="25"/>
      <c r="THR1" s="25"/>
      <c r="THS1" s="25"/>
      <c r="THT1" s="25"/>
      <c r="THU1" s="13"/>
      <c r="THV1" s="25"/>
      <c r="THW1" s="25"/>
      <c r="THX1" s="25"/>
      <c r="THY1" s="25"/>
      <c r="THZ1" s="25"/>
      <c r="TIA1" s="25"/>
      <c r="TIB1" s="25"/>
      <c r="TIC1" s="13"/>
      <c r="TID1" s="25"/>
      <c r="TIE1" s="25"/>
      <c r="TIF1" s="25"/>
      <c r="TIG1" s="25"/>
      <c r="TIH1" s="25"/>
      <c r="TII1" s="25"/>
      <c r="TIJ1" s="25"/>
      <c r="TIK1" s="13"/>
      <c r="TIL1" s="25"/>
      <c r="TIM1" s="25"/>
      <c r="TIN1" s="25"/>
      <c r="TIO1" s="25"/>
      <c r="TIP1" s="25"/>
      <c r="TIQ1" s="25"/>
      <c r="TIR1" s="25"/>
      <c r="TIS1" s="13"/>
      <c r="TIT1" s="25"/>
      <c r="TIU1" s="25"/>
      <c r="TIV1" s="25"/>
      <c r="TIW1" s="25"/>
      <c r="TIX1" s="25"/>
      <c r="TIY1" s="25"/>
      <c r="TIZ1" s="25"/>
      <c r="TJA1" s="13"/>
      <c r="TJB1" s="25"/>
      <c r="TJC1" s="25"/>
      <c r="TJD1" s="25"/>
      <c r="TJE1" s="25"/>
      <c r="TJF1" s="25"/>
      <c r="TJG1" s="25"/>
      <c r="TJH1" s="25"/>
      <c r="TJI1" s="13"/>
      <c r="TJJ1" s="25"/>
      <c r="TJK1" s="25"/>
      <c r="TJL1" s="25"/>
      <c r="TJM1" s="25"/>
      <c r="TJN1" s="25"/>
      <c r="TJO1" s="25"/>
      <c r="TJP1" s="25"/>
      <c r="TJQ1" s="13"/>
      <c r="TJR1" s="25"/>
      <c r="TJS1" s="25"/>
      <c r="TJT1" s="25"/>
      <c r="TJU1" s="25"/>
      <c r="TJV1" s="25"/>
      <c r="TJW1" s="25"/>
      <c r="TJX1" s="25"/>
      <c r="TJY1" s="13"/>
      <c r="TJZ1" s="25"/>
      <c r="TKA1" s="25"/>
      <c r="TKB1" s="25"/>
      <c r="TKC1" s="25"/>
      <c r="TKD1" s="25"/>
      <c r="TKE1" s="25"/>
      <c r="TKF1" s="25"/>
      <c r="TKG1" s="13"/>
      <c r="TKH1" s="25"/>
      <c r="TKI1" s="25"/>
      <c r="TKJ1" s="25"/>
      <c r="TKK1" s="25"/>
      <c r="TKL1" s="25"/>
      <c r="TKM1" s="25"/>
      <c r="TKN1" s="25"/>
      <c r="TKO1" s="13"/>
      <c r="TKP1" s="25"/>
      <c r="TKQ1" s="25"/>
      <c r="TKR1" s="25"/>
      <c r="TKS1" s="25"/>
      <c r="TKT1" s="25"/>
      <c r="TKU1" s="25"/>
      <c r="TKV1" s="25"/>
      <c r="TKW1" s="13"/>
      <c r="TKX1" s="25"/>
      <c r="TKY1" s="25"/>
      <c r="TKZ1" s="25"/>
      <c r="TLA1" s="25"/>
      <c r="TLB1" s="25"/>
      <c r="TLC1" s="25"/>
      <c r="TLD1" s="25"/>
      <c r="TLE1" s="13"/>
      <c r="TLF1" s="25"/>
      <c r="TLG1" s="25"/>
      <c r="TLH1" s="25"/>
      <c r="TLI1" s="25"/>
      <c r="TLJ1" s="25"/>
      <c r="TLK1" s="25"/>
      <c r="TLL1" s="25"/>
      <c r="TLM1" s="13"/>
      <c r="TLN1" s="25"/>
      <c r="TLO1" s="25"/>
      <c r="TLP1" s="25"/>
      <c r="TLQ1" s="25"/>
      <c r="TLR1" s="25"/>
      <c r="TLS1" s="25"/>
      <c r="TLT1" s="25"/>
      <c r="TLU1" s="13"/>
      <c r="TLV1" s="25"/>
      <c r="TLW1" s="25"/>
      <c r="TLX1" s="25"/>
      <c r="TLY1" s="25"/>
      <c r="TLZ1" s="25"/>
      <c r="TMA1" s="25"/>
      <c r="TMB1" s="25"/>
      <c r="TMC1" s="13"/>
      <c r="TMD1" s="25"/>
      <c r="TME1" s="25"/>
      <c r="TMF1" s="25"/>
      <c r="TMG1" s="25"/>
      <c r="TMH1" s="25"/>
      <c r="TMI1" s="25"/>
      <c r="TMJ1" s="25"/>
      <c r="TMK1" s="13"/>
      <c r="TML1" s="25"/>
      <c r="TMM1" s="25"/>
      <c r="TMN1" s="25"/>
      <c r="TMO1" s="25"/>
      <c r="TMP1" s="25"/>
      <c r="TMQ1" s="25"/>
      <c r="TMR1" s="25"/>
      <c r="TMS1" s="13"/>
      <c r="TMT1" s="25"/>
      <c r="TMU1" s="25"/>
      <c r="TMV1" s="25"/>
      <c r="TMW1" s="25"/>
      <c r="TMX1" s="25"/>
      <c r="TMY1" s="25"/>
      <c r="TMZ1" s="25"/>
      <c r="TNA1" s="13"/>
      <c r="TNB1" s="25"/>
      <c r="TNC1" s="25"/>
      <c r="TND1" s="25"/>
      <c r="TNE1" s="25"/>
      <c r="TNF1" s="25"/>
      <c r="TNG1" s="25"/>
      <c r="TNH1" s="25"/>
      <c r="TNI1" s="13"/>
      <c r="TNJ1" s="25"/>
      <c r="TNK1" s="25"/>
      <c r="TNL1" s="25"/>
      <c r="TNM1" s="25"/>
      <c r="TNN1" s="25"/>
      <c r="TNO1" s="25"/>
      <c r="TNP1" s="25"/>
      <c r="TNQ1" s="13"/>
      <c r="TNR1" s="25"/>
      <c r="TNS1" s="25"/>
      <c r="TNT1" s="25"/>
      <c r="TNU1" s="25"/>
      <c r="TNV1" s="25"/>
      <c r="TNW1" s="25"/>
      <c r="TNX1" s="25"/>
      <c r="TNY1" s="13"/>
      <c r="TNZ1" s="25"/>
      <c r="TOA1" s="25"/>
      <c r="TOB1" s="25"/>
      <c r="TOC1" s="25"/>
      <c r="TOD1" s="25"/>
      <c r="TOE1" s="25"/>
      <c r="TOF1" s="25"/>
      <c r="TOG1" s="13"/>
      <c r="TOH1" s="25"/>
      <c r="TOI1" s="25"/>
      <c r="TOJ1" s="25"/>
      <c r="TOK1" s="25"/>
      <c r="TOL1" s="25"/>
      <c r="TOM1" s="25"/>
      <c r="TON1" s="25"/>
      <c r="TOO1" s="13"/>
      <c r="TOP1" s="25"/>
      <c r="TOQ1" s="25"/>
      <c r="TOR1" s="25"/>
      <c r="TOS1" s="25"/>
      <c r="TOT1" s="25"/>
      <c r="TOU1" s="25"/>
      <c r="TOV1" s="25"/>
      <c r="TOW1" s="13"/>
      <c r="TOX1" s="25"/>
      <c r="TOY1" s="25"/>
      <c r="TOZ1" s="25"/>
      <c r="TPA1" s="25"/>
      <c r="TPB1" s="25"/>
      <c r="TPC1" s="25"/>
      <c r="TPD1" s="25"/>
      <c r="TPE1" s="13"/>
      <c r="TPF1" s="25"/>
      <c r="TPG1" s="25"/>
      <c r="TPH1" s="25"/>
      <c r="TPI1" s="25"/>
      <c r="TPJ1" s="25"/>
      <c r="TPK1" s="25"/>
      <c r="TPL1" s="25"/>
      <c r="TPM1" s="13"/>
      <c r="TPN1" s="25"/>
      <c r="TPO1" s="25"/>
      <c r="TPP1" s="25"/>
      <c r="TPQ1" s="25"/>
      <c r="TPR1" s="25"/>
      <c r="TPS1" s="25"/>
      <c r="TPT1" s="25"/>
      <c r="TPU1" s="13"/>
      <c r="TPV1" s="25"/>
      <c r="TPW1" s="25"/>
      <c r="TPX1" s="25"/>
      <c r="TPY1" s="25"/>
      <c r="TPZ1" s="25"/>
      <c r="TQA1" s="25"/>
      <c r="TQB1" s="25"/>
      <c r="TQC1" s="13"/>
      <c r="TQD1" s="25"/>
      <c r="TQE1" s="25"/>
      <c r="TQF1" s="25"/>
      <c r="TQG1" s="25"/>
      <c r="TQH1" s="25"/>
      <c r="TQI1" s="25"/>
      <c r="TQJ1" s="25"/>
      <c r="TQK1" s="13"/>
      <c r="TQL1" s="25"/>
      <c r="TQM1" s="25"/>
      <c r="TQN1" s="25"/>
      <c r="TQO1" s="25"/>
      <c r="TQP1" s="25"/>
      <c r="TQQ1" s="25"/>
      <c r="TQR1" s="25"/>
      <c r="TQS1" s="13"/>
      <c r="TQT1" s="25"/>
      <c r="TQU1" s="25"/>
      <c r="TQV1" s="25"/>
      <c r="TQW1" s="25"/>
      <c r="TQX1" s="25"/>
      <c r="TQY1" s="25"/>
      <c r="TQZ1" s="25"/>
      <c r="TRA1" s="13"/>
      <c r="TRB1" s="25"/>
      <c r="TRC1" s="25"/>
      <c r="TRD1" s="25"/>
      <c r="TRE1" s="25"/>
      <c r="TRF1" s="25"/>
      <c r="TRG1" s="25"/>
      <c r="TRH1" s="25"/>
      <c r="TRI1" s="13"/>
      <c r="TRJ1" s="25"/>
      <c r="TRK1" s="25"/>
      <c r="TRL1" s="25"/>
      <c r="TRM1" s="25"/>
      <c r="TRN1" s="25"/>
      <c r="TRO1" s="25"/>
      <c r="TRP1" s="25"/>
      <c r="TRQ1" s="13"/>
      <c r="TRR1" s="25"/>
      <c r="TRS1" s="25"/>
      <c r="TRT1" s="25"/>
      <c r="TRU1" s="25"/>
      <c r="TRV1" s="25"/>
      <c r="TRW1" s="25"/>
      <c r="TRX1" s="25"/>
      <c r="TRY1" s="13"/>
      <c r="TRZ1" s="25"/>
      <c r="TSA1" s="25"/>
      <c r="TSB1" s="25"/>
      <c r="TSC1" s="25"/>
      <c r="TSD1" s="25"/>
      <c r="TSE1" s="25"/>
      <c r="TSF1" s="25"/>
      <c r="TSG1" s="13"/>
      <c r="TSH1" s="25"/>
      <c r="TSI1" s="25"/>
      <c r="TSJ1" s="25"/>
      <c r="TSK1" s="25"/>
      <c r="TSL1" s="25"/>
      <c r="TSM1" s="25"/>
      <c r="TSN1" s="25"/>
      <c r="TSO1" s="13"/>
      <c r="TSP1" s="25"/>
      <c r="TSQ1" s="25"/>
      <c r="TSR1" s="25"/>
      <c r="TSS1" s="25"/>
      <c r="TST1" s="25"/>
      <c r="TSU1" s="25"/>
      <c r="TSV1" s="25"/>
      <c r="TSW1" s="13"/>
      <c r="TSX1" s="25"/>
      <c r="TSY1" s="25"/>
      <c r="TSZ1" s="25"/>
      <c r="TTA1" s="25"/>
      <c r="TTB1" s="25"/>
      <c r="TTC1" s="25"/>
      <c r="TTD1" s="25"/>
      <c r="TTE1" s="13"/>
      <c r="TTF1" s="25"/>
      <c r="TTG1" s="25"/>
      <c r="TTH1" s="25"/>
      <c r="TTI1" s="25"/>
      <c r="TTJ1" s="25"/>
      <c r="TTK1" s="25"/>
      <c r="TTL1" s="25"/>
      <c r="TTM1" s="13"/>
      <c r="TTN1" s="25"/>
      <c r="TTO1" s="25"/>
      <c r="TTP1" s="25"/>
      <c r="TTQ1" s="25"/>
      <c r="TTR1" s="25"/>
      <c r="TTS1" s="25"/>
      <c r="TTT1" s="25"/>
      <c r="TTU1" s="13"/>
      <c r="TTV1" s="25"/>
      <c r="TTW1" s="25"/>
      <c r="TTX1" s="25"/>
      <c r="TTY1" s="25"/>
      <c r="TTZ1" s="25"/>
      <c r="TUA1" s="25"/>
      <c r="TUB1" s="25"/>
      <c r="TUC1" s="13"/>
      <c r="TUD1" s="25"/>
      <c r="TUE1" s="25"/>
      <c r="TUF1" s="25"/>
      <c r="TUG1" s="25"/>
      <c r="TUH1" s="25"/>
      <c r="TUI1" s="25"/>
      <c r="TUJ1" s="25"/>
      <c r="TUK1" s="13"/>
      <c r="TUL1" s="25"/>
      <c r="TUM1" s="25"/>
      <c r="TUN1" s="25"/>
      <c r="TUO1" s="25"/>
      <c r="TUP1" s="25"/>
      <c r="TUQ1" s="25"/>
      <c r="TUR1" s="25"/>
      <c r="TUS1" s="13"/>
      <c r="TUT1" s="25"/>
      <c r="TUU1" s="25"/>
      <c r="TUV1" s="25"/>
      <c r="TUW1" s="25"/>
      <c r="TUX1" s="25"/>
      <c r="TUY1" s="25"/>
      <c r="TUZ1" s="25"/>
      <c r="TVA1" s="13"/>
      <c r="TVB1" s="25"/>
      <c r="TVC1" s="25"/>
      <c r="TVD1" s="25"/>
      <c r="TVE1" s="25"/>
      <c r="TVF1" s="25"/>
      <c r="TVG1" s="25"/>
      <c r="TVH1" s="25"/>
      <c r="TVI1" s="13"/>
      <c r="TVJ1" s="25"/>
      <c r="TVK1" s="25"/>
      <c r="TVL1" s="25"/>
      <c r="TVM1" s="25"/>
      <c r="TVN1" s="25"/>
      <c r="TVO1" s="25"/>
      <c r="TVP1" s="25"/>
      <c r="TVQ1" s="13"/>
      <c r="TVR1" s="25"/>
      <c r="TVS1" s="25"/>
      <c r="TVT1" s="25"/>
      <c r="TVU1" s="25"/>
      <c r="TVV1" s="25"/>
      <c r="TVW1" s="25"/>
      <c r="TVX1" s="25"/>
      <c r="TVY1" s="13"/>
      <c r="TVZ1" s="25"/>
      <c r="TWA1" s="25"/>
      <c r="TWB1" s="25"/>
      <c r="TWC1" s="25"/>
      <c r="TWD1" s="25"/>
      <c r="TWE1" s="25"/>
      <c r="TWF1" s="25"/>
      <c r="TWG1" s="13"/>
      <c r="TWH1" s="25"/>
      <c r="TWI1" s="25"/>
      <c r="TWJ1" s="25"/>
      <c r="TWK1" s="25"/>
      <c r="TWL1" s="25"/>
      <c r="TWM1" s="25"/>
      <c r="TWN1" s="25"/>
      <c r="TWO1" s="13"/>
      <c r="TWP1" s="25"/>
      <c r="TWQ1" s="25"/>
      <c r="TWR1" s="25"/>
      <c r="TWS1" s="25"/>
      <c r="TWT1" s="25"/>
      <c r="TWU1" s="25"/>
      <c r="TWV1" s="25"/>
      <c r="TWW1" s="13"/>
      <c r="TWX1" s="25"/>
      <c r="TWY1" s="25"/>
      <c r="TWZ1" s="25"/>
      <c r="TXA1" s="25"/>
      <c r="TXB1" s="25"/>
      <c r="TXC1" s="25"/>
      <c r="TXD1" s="25"/>
      <c r="TXE1" s="13"/>
      <c r="TXF1" s="25"/>
      <c r="TXG1" s="25"/>
      <c r="TXH1" s="25"/>
      <c r="TXI1" s="25"/>
      <c r="TXJ1" s="25"/>
      <c r="TXK1" s="25"/>
      <c r="TXL1" s="25"/>
      <c r="TXM1" s="13"/>
      <c r="TXN1" s="25"/>
      <c r="TXO1" s="25"/>
      <c r="TXP1" s="25"/>
      <c r="TXQ1" s="25"/>
      <c r="TXR1" s="25"/>
      <c r="TXS1" s="25"/>
      <c r="TXT1" s="25"/>
      <c r="TXU1" s="13"/>
      <c r="TXV1" s="25"/>
      <c r="TXW1" s="25"/>
      <c r="TXX1" s="25"/>
      <c r="TXY1" s="25"/>
      <c r="TXZ1" s="25"/>
      <c r="TYA1" s="25"/>
      <c r="TYB1" s="25"/>
      <c r="TYC1" s="13"/>
      <c r="TYD1" s="25"/>
      <c r="TYE1" s="25"/>
      <c r="TYF1" s="25"/>
      <c r="TYG1" s="25"/>
      <c r="TYH1" s="25"/>
      <c r="TYI1" s="25"/>
      <c r="TYJ1" s="25"/>
      <c r="TYK1" s="13"/>
      <c r="TYL1" s="25"/>
      <c r="TYM1" s="25"/>
      <c r="TYN1" s="25"/>
      <c r="TYO1" s="25"/>
      <c r="TYP1" s="25"/>
      <c r="TYQ1" s="25"/>
      <c r="TYR1" s="25"/>
      <c r="TYS1" s="13"/>
      <c r="TYT1" s="25"/>
      <c r="TYU1" s="25"/>
      <c r="TYV1" s="25"/>
      <c r="TYW1" s="25"/>
      <c r="TYX1" s="25"/>
      <c r="TYY1" s="25"/>
      <c r="TYZ1" s="25"/>
      <c r="TZA1" s="13"/>
      <c r="TZB1" s="25"/>
      <c r="TZC1" s="25"/>
      <c r="TZD1" s="25"/>
      <c r="TZE1" s="25"/>
      <c r="TZF1" s="25"/>
      <c r="TZG1" s="25"/>
      <c r="TZH1" s="25"/>
      <c r="TZI1" s="13"/>
      <c r="TZJ1" s="25"/>
      <c r="TZK1" s="25"/>
      <c r="TZL1" s="25"/>
      <c r="TZM1" s="25"/>
      <c r="TZN1" s="25"/>
      <c r="TZO1" s="25"/>
      <c r="TZP1" s="25"/>
      <c r="TZQ1" s="13"/>
      <c r="TZR1" s="25"/>
      <c r="TZS1" s="25"/>
      <c r="TZT1" s="25"/>
      <c r="TZU1" s="25"/>
      <c r="TZV1" s="25"/>
      <c r="TZW1" s="25"/>
      <c r="TZX1" s="25"/>
      <c r="TZY1" s="13"/>
      <c r="TZZ1" s="25"/>
      <c r="UAA1" s="25"/>
      <c r="UAB1" s="25"/>
      <c r="UAC1" s="25"/>
      <c r="UAD1" s="25"/>
      <c r="UAE1" s="25"/>
      <c r="UAF1" s="25"/>
      <c r="UAG1" s="13"/>
      <c r="UAH1" s="25"/>
      <c r="UAI1" s="25"/>
      <c r="UAJ1" s="25"/>
      <c r="UAK1" s="25"/>
      <c r="UAL1" s="25"/>
      <c r="UAM1" s="25"/>
      <c r="UAN1" s="25"/>
      <c r="UAO1" s="13"/>
      <c r="UAP1" s="25"/>
      <c r="UAQ1" s="25"/>
      <c r="UAR1" s="25"/>
      <c r="UAS1" s="25"/>
      <c r="UAT1" s="25"/>
      <c r="UAU1" s="25"/>
      <c r="UAV1" s="25"/>
      <c r="UAW1" s="13"/>
      <c r="UAX1" s="25"/>
      <c r="UAY1" s="25"/>
      <c r="UAZ1" s="25"/>
      <c r="UBA1" s="25"/>
      <c r="UBB1" s="25"/>
      <c r="UBC1" s="25"/>
      <c r="UBD1" s="25"/>
      <c r="UBE1" s="13"/>
      <c r="UBF1" s="25"/>
      <c r="UBG1" s="25"/>
      <c r="UBH1" s="25"/>
      <c r="UBI1" s="25"/>
      <c r="UBJ1" s="25"/>
      <c r="UBK1" s="25"/>
      <c r="UBL1" s="25"/>
      <c r="UBM1" s="13"/>
      <c r="UBN1" s="25"/>
      <c r="UBO1" s="25"/>
      <c r="UBP1" s="25"/>
      <c r="UBQ1" s="25"/>
      <c r="UBR1" s="25"/>
      <c r="UBS1" s="25"/>
      <c r="UBT1" s="25"/>
      <c r="UBU1" s="13"/>
      <c r="UBV1" s="25"/>
      <c r="UBW1" s="25"/>
      <c r="UBX1" s="25"/>
      <c r="UBY1" s="25"/>
      <c r="UBZ1" s="25"/>
      <c r="UCA1" s="25"/>
      <c r="UCB1" s="25"/>
      <c r="UCC1" s="13"/>
      <c r="UCD1" s="25"/>
      <c r="UCE1" s="25"/>
      <c r="UCF1" s="25"/>
      <c r="UCG1" s="25"/>
      <c r="UCH1" s="25"/>
      <c r="UCI1" s="25"/>
      <c r="UCJ1" s="25"/>
      <c r="UCK1" s="13"/>
      <c r="UCL1" s="25"/>
      <c r="UCM1" s="25"/>
      <c r="UCN1" s="25"/>
      <c r="UCO1" s="25"/>
      <c r="UCP1" s="25"/>
      <c r="UCQ1" s="25"/>
      <c r="UCR1" s="25"/>
      <c r="UCS1" s="13"/>
      <c r="UCT1" s="25"/>
      <c r="UCU1" s="25"/>
      <c r="UCV1" s="25"/>
      <c r="UCW1" s="25"/>
      <c r="UCX1" s="25"/>
      <c r="UCY1" s="25"/>
      <c r="UCZ1" s="25"/>
      <c r="UDA1" s="13"/>
      <c r="UDB1" s="25"/>
      <c r="UDC1" s="25"/>
      <c r="UDD1" s="25"/>
      <c r="UDE1" s="25"/>
      <c r="UDF1" s="25"/>
      <c r="UDG1" s="25"/>
      <c r="UDH1" s="25"/>
      <c r="UDI1" s="13"/>
      <c r="UDJ1" s="25"/>
      <c r="UDK1" s="25"/>
      <c r="UDL1" s="25"/>
      <c r="UDM1" s="25"/>
      <c r="UDN1" s="25"/>
      <c r="UDO1" s="25"/>
      <c r="UDP1" s="25"/>
      <c r="UDQ1" s="13"/>
      <c r="UDR1" s="25"/>
      <c r="UDS1" s="25"/>
      <c r="UDT1" s="25"/>
      <c r="UDU1" s="25"/>
      <c r="UDV1" s="25"/>
      <c r="UDW1" s="25"/>
      <c r="UDX1" s="25"/>
      <c r="UDY1" s="13"/>
      <c r="UDZ1" s="25"/>
      <c r="UEA1" s="25"/>
      <c r="UEB1" s="25"/>
      <c r="UEC1" s="25"/>
      <c r="UED1" s="25"/>
      <c r="UEE1" s="25"/>
      <c r="UEF1" s="25"/>
      <c r="UEG1" s="13"/>
      <c r="UEH1" s="25"/>
      <c r="UEI1" s="25"/>
      <c r="UEJ1" s="25"/>
      <c r="UEK1" s="25"/>
      <c r="UEL1" s="25"/>
      <c r="UEM1" s="25"/>
      <c r="UEN1" s="25"/>
      <c r="UEO1" s="13"/>
      <c r="UEP1" s="25"/>
      <c r="UEQ1" s="25"/>
      <c r="UER1" s="25"/>
      <c r="UES1" s="25"/>
      <c r="UET1" s="25"/>
      <c r="UEU1" s="25"/>
      <c r="UEV1" s="25"/>
      <c r="UEW1" s="13"/>
      <c r="UEX1" s="25"/>
      <c r="UEY1" s="25"/>
      <c r="UEZ1" s="25"/>
      <c r="UFA1" s="25"/>
      <c r="UFB1" s="25"/>
      <c r="UFC1" s="25"/>
      <c r="UFD1" s="25"/>
      <c r="UFE1" s="13"/>
      <c r="UFF1" s="25"/>
      <c r="UFG1" s="25"/>
      <c r="UFH1" s="25"/>
      <c r="UFI1" s="25"/>
      <c r="UFJ1" s="25"/>
      <c r="UFK1" s="25"/>
      <c r="UFL1" s="25"/>
      <c r="UFM1" s="13"/>
      <c r="UFN1" s="25"/>
      <c r="UFO1" s="25"/>
      <c r="UFP1" s="25"/>
      <c r="UFQ1" s="25"/>
      <c r="UFR1" s="25"/>
      <c r="UFS1" s="25"/>
      <c r="UFT1" s="25"/>
      <c r="UFU1" s="13"/>
      <c r="UFV1" s="25"/>
      <c r="UFW1" s="25"/>
      <c r="UFX1" s="25"/>
      <c r="UFY1" s="25"/>
      <c r="UFZ1" s="25"/>
      <c r="UGA1" s="25"/>
      <c r="UGB1" s="25"/>
      <c r="UGC1" s="13"/>
      <c r="UGD1" s="25"/>
      <c r="UGE1" s="25"/>
      <c r="UGF1" s="25"/>
      <c r="UGG1" s="25"/>
      <c r="UGH1" s="25"/>
      <c r="UGI1" s="25"/>
      <c r="UGJ1" s="25"/>
      <c r="UGK1" s="13"/>
      <c r="UGL1" s="25"/>
      <c r="UGM1" s="25"/>
      <c r="UGN1" s="25"/>
      <c r="UGO1" s="25"/>
      <c r="UGP1" s="25"/>
      <c r="UGQ1" s="25"/>
      <c r="UGR1" s="25"/>
      <c r="UGS1" s="13"/>
      <c r="UGT1" s="25"/>
      <c r="UGU1" s="25"/>
      <c r="UGV1" s="25"/>
      <c r="UGW1" s="25"/>
      <c r="UGX1" s="25"/>
      <c r="UGY1" s="25"/>
      <c r="UGZ1" s="25"/>
      <c r="UHA1" s="13"/>
      <c r="UHB1" s="25"/>
      <c r="UHC1" s="25"/>
      <c r="UHD1" s="25"/>
      <c r="UHE1" s="25"/>
      <c r="UHF1" s="25"/>
      <c r="UHG1" s="25"/>
      <c r="UHH1" s="25"/>
      <c r="UHI1" s="13"/>
      <c r="UHJ1" s="25"/>
      <c r="UHK1" s="25"/>
      <c r="UHL1" s="25"/>
      <c r="UHM1" s="25"/>
      <c r="UHN1" s="25"/>
      <c r="UHO1" s="25"/>
      <c r="UHP1" s="25"/>
      <c r="UHQ1" s="13"/>
      <c r="UHR1" s="25"/>
      <c r="UHS1" s="25"/>
      <c r="UHT1" s="25"/>
      <c r="UHU1" s="25"/>
      <c r="UHV1" s="25"/>
      <c r="UHW1" s="25"/>
      <c r="UHX1" s="25"/>
      <c r="UHY1" s="13"/>
      <c r="UHZ1" s="25"/>
      <c r="UIA1" s="25"/>
      <c r="UIB1" s="25"/>
      <c r="UIC1" s="25"/>
      <c r="UID1" s="25"/>
      <c r="UIE1" s="25"/>
      <c r="UIF1" s="25"/>
      <c r="UIG1" s="13"/>
      <c r="UIH1" s="25"/>
      <c r="UII1" s="25"/>
      <c r="UIJ1" s="25"/>
      <c r="UIK1" s="25"/>
      <c r="UIL1" s="25"/>
      <c r="UIM1" s="25"/>
      <c r="UIN1" s="25"/>
      <c r="UIO1" s="13"/>
      <c r="UIP1" s="25"/>
      <c r="UIQ1" s="25"/>
      <c r="UIR1" s="25"/>
      <c r="UIS1" s="25"/>
      <c r="UIT1" s="25"/>
      <c r="UIU1" s="25"/>
      <c r="UIV1" s="25"/>
      <c r="UIW1" s="13"/>
      <c r="UIX1" s="25"/>
      <c r="UIY1" s="25"/>
      <c r="UIZ1" s="25"/>
      <c r="UJA1" s="25"/>
      <c r="UJB1" s="25"/>
      <c r="UJC1" s="25"/>
      <c r="UJD1" s="25"/>
      <c r="UJE1" s="13"/>
      <c r="UJF1" s="25"/>
      <c r="UJG1" s="25"/>
      <c r="UJH1" s="25"/>
      <c r="UJI1" s="25"/>
      <c r="UJJ1" s="25"/>
      <c r="UJK1" s="25"/>
      <c r="UJL1" s="25"/>
      <c r="UJM1" s="13"/>
      <c r="UJN1" s="25"/>
      <c r="UJO1" s="25"/>
      <c r="UJP1" s="25"/>
      <c r="UJQ1" s="25"/>
      <c r="UJR1" s="25"/>
      <c r="UJS1" s="25"/>
      <c r="UJT1" s="25"/>
      <c r="UJU1" s="13"/>
      <c r="UJV1" s="25"/>
      <c r="UJW1" s="25"/>
      <c r="UJX1" s="25"/>
      <c r="UJY1" s="25"/>
      <c r="UJZ1" s="25"/>
      <c r="UKA1" s="25"/>
      <c r="UKB1" s="25"/>
      <c r="UKC1" s="13"/>
      <c r="UKD1" s="25"/>
      <c r="UKE1" s="25"/>
      <c r="UKF1" s="25"/>
      <c r="UKG1" s="25"/>
      <c r="UKH1" s="25"/>
      <c r="UKI1" s="25"/>
      <c r="UKJ1" s="25"/>
      <c r="UKK1" s="13"/>
      <c r="UKL1" s="25"/>
      <c r="UKM1" s="25"/>
      <c r="UKN1" s="25"/>
      <c r="UKO1" s="25"/>
      <c r="UKP1" s="25"/>
      <c r="UKQ1" s="25"/>
      <c r="UKR1" s="25"/>
      <c r="UKS1" s="13"/>
      <c r="UKT1" s="25"/>
      <c r="UKU1" s="25"/>
      <c r="UKV1" s="25"/>
      <c r="UKW1" s="25"/>
      <c r="UKX1" s="25"/>
      <c r="UKY1" s="25"/>
      <c r="UKZ1" s="25"/>
      <c r="ULA1" s="13"/>
      <c r="ULB1" s="25"/>
      <c r="ULC1" s="25"/>
      <c r="ULD1" s="25"/>
      <c r="ULE1" s="25"/>
      <c r="ULF1" s="25"/>
      <c r="ULG1" s="25"/>
      <c r="ULH1" s="25"/>
      <c r="ULI1" s="13"/>
      <c r="ULJ1" s="25"/>
      <c r="ULK1" s="25"/>
      <c r="ULL1" s="25"/>
      <c r="ULM1" s="25"/>
      <c r="ULN1" s="25"/>
      <c r="ULO1" s="25"/>
      <c r="ULP1" s="25"/>
      <c r="ULQ1" s="13"/>
      <c r="ULR1" s="25"/>
      <c r="ULS1" s="25"/>
      <c r="ULT1" s="25"/>
      <c r="ULU1" s="25"/>
      <c r="ULV1" s="25"/>
      <c r="ULW1" s="25"/>
      <c r="ULX1" s="25"/>
      <c r="ULY1" s="13"/>
      <c r="ULZ1" s="25"/>
      <c r="UMA1" s="25"/>
      <c r="UMB1" s="25"/>
      <c r="UMC1" s="25"/>
      <c r="UMD1" s="25"/>
      <c r="UME1" s="25"/>
      <c r="UMF1" s="25"/>
      <c r="UMG1" s="13"/>
      <c r="UMH1" s="25"/>
      <c r="UMI1" s="25"/>
      <c r="UMJ1" s="25"/>
      <c r="UMK1" s="25"/>
      <c r="UML1" s="25"/>
      <c r="UMM1" s="25"/>
      <c r="UMN1" s="25"/>
      <c r="UMO1" s="13"/>
      <c r="UMP1" s="25"/>
      <c r="UMQ1" s="25"/>
      <c r="UMR1" s="25"/>
      <c r="UMS1" s="25"/>
      <c r="UMT1" s="25"/>
      <c r="UMU1" s="25"/>
      <c r="UMV1" s="25"/>
      <c r="UMW1" s="13"/>
      <c r="UMX1" s="25"/>
      <c r="UMY1" s="25"/>
      <c r="UMZ1" s="25"/>
      <c r="UNA1" s="25"/>
      <c r="UNB1" s="25"/>
      <c r="UNC1" s="25"/>
      <c r="UND1" s="25"/>
      <c r="UNE1" s="13"/>
      <c r="UNF1" s="25"/>
      <c r="UNG1" s="25"/>
      <c r="UNH1" s="25"/>
      <c r="UNI1" s="25"/>
      <c r="UNJ1" s="25"/>
      <c r="UNK1" s="25"/>
      <c r="UNL1" s="25"/>
      <c r="UNM1" s="13"/>
      <c r="UNN1" s="25"/>
      <c r="UNO1" s="25"/>
      <c r="UNP1" s="25"/>
      <c r="UNQ1" s="25"/>
      <c r="UNR1" s="25"/>
      <c r="UNS1" s="25"/>
      <c r="UNT1" s="25"/>
      <c r="UNU1" s="13"/>
      <c r="UNV1" s="25"/>
      <c r="UNW1" s="25"/>
      <c r="UNX1" s="25"/>
      <c r="UNY1" s="25"/>
      <c r="UNZ1" s="25"/>
      <c r="UOA1" s="25"/>
      <c r="UOB1" s="25"/>
      <c r="UOC1" s="13"/>
      <c r="UOD1" s="25"/>
      <c r="UOE1" s="25"/>
      <c r="UOF1" s="25"/>
      <c r="UOG1" s="25"/>
      <c r="UOH1" s="25"/>
      <c r="UOI1" s="25"/>
      <c r="UOJ1" s="25"/>
      <c r="UOK1" s="13"/>
      <c r="UOL1" s="25"/>
      <c r="UOM1" s="25"/>
      <c r="UON1" s="25"/>
      <c r="UOO1" s="25"/>
      <c r="UOP1" s="25"/>
      <c r="UOQ1" s="25"/>
      <c r="UOR1" s="25"/>
      <c r="UOS1" s="13"/>
      <c r="UOT1" s="25"/>
      <c r="UOU1" s="25"/>
      <c r="UOV1" s="25"/>
      <c r="UOW1" s="25"/>
      <c r="UOX1" s="25"/>
      <c r="UOY1" s="25"/>
      <c r="UOZ1" s="25"/>
      <c r="UPA1" s="13"/>
      <c r="UPB1" s="25"/>
      <c r="UPC1" s="25"/>
      <c r="UPD1" s="25"/>
      <c r="UPE1" s="25"/>
      <c r="UPF1" s="25"/>
      <c r="UPG1" s="25"/>
      <c r="UPH1" s="25"/>
      <c r="UPI1" s="13"/>
      <c r="UPJ1" s="25"/>
      <c r="UPK1" s="25"/>
      <c r="UPL1" s="25"/>
      <c r="UPM1" s="25"/>
      <c r="UPN1" s="25"/>
      <c r="UPO1" s="25"/>
      <c r="UPP1" s="25"/>
      <c r="UPQ1" s="13"/>
      <c r="UPR1" s="25"/>
      <c r="UPS1" s="25"/>
      <c r="UPT1" s="25"/>
      <c r="UPU1" s="25"/>
      <c r="UPV1" s="25"/>
      <c r="UPW1" s="25"/>
      <c r="UPX1" s="25"/>
      <c r="UPY1" s="13"/>
      <c r="UPZ1" s="25"/>
      <c r="UQA1" s="25"/>
      <c r="UQB1" s="25"/>
      <c r="UQC1" s="25"/>
      <c r="UQD1" s="25"/>
      <c r="UQE1" s="25"/>
      <c r="UQF1" s="25"/>
      <c r="UQG1" s="13"/>
      <c r="UQH1" s="25"/>
      <c r="UQI1" s="25"/>
      <c r="UQJ1" s="25"/>
      <c r="UQK1" s="25"/>
      <c r="UQL1" s="25"/>
      <c r="UQM1" s="25"/>
      <c r="UQN1" s="25"/>
      <c r="UQO1" s="13"/>
      <c r="UQP1" s="25"/>
      <c r="UQQ1" s="25"/>
      <c r="UQR1" s="25"/>
      <c r="UQS1" s="25"/>
      <c r="UQT1" s="25"/>
      <c r="UQU1" s="25"/>
      <c r="UQV1" s="25"/>
      <c r="UQW1" s="13"/>
      <c r="UQX1" s="25"/>
      <c r="UQY1" s="25"/>
      <c r="UQZ1" s="25"/>
      <c r="URA1" s="25"/>
      <c r="URB1" s="25"/>
      <c r="URC1" s="25"/>
      <c r="URD1" s="25"/>
      <c r="URE1" s="13"/>
      <c r="URF1" s="25"/>
      <c r="URG1" s="25"/>
      <c r="URH1" s="25"/>
      <c r="URI1" s="25"/>
      <c r="URJ1" s="25"/>
      <c r="URK1" s="25"/>
      <c r="URL1" s="25"/>
      <c r="URM1" s="13"/>
      <c r="URN1" s="25"/>
      <c r="URO1" s="25"/>
      <c r="URP1" s="25"/>
      <c r="URQ1" s="25"/>
      <c r="URR1" s="25"/>
      <c r="URS1" s="25"/>
      <c r="URT1" s="25"/>
      <c r="URU1" s="13"/>
      <c r="URV1" s="25"/>
      <c r="URW1" s="25"/>
      <c r="URX1" s="25"/>
      <c r="URY1" s="25"/>
      <c r="URZ1" s="25"/>
      <c r="USA1" s="25"/>
      <c r="USB1" s="25"/>
      <c r="USC1" s="13"/>
      <c r="USD1" s="25"/>
      <c r="USE1" s="25"/>
      <c r="USF1" s="25"/>
      <c r="USG1" s="25"/>
      <c r="USH1" s="25"/>
      <c r="USI1" s="25"/>
      <c r="USJ1" s="25"/>
      <c r="USK1" s="13"/>
      <c r="USL1" s="25"/>
      <c r="USM1" s="25"/>
      <c r="USN1" s="25"/>
      <c r="USO1" s="25"/>
      <c r="USP1" s="25"/>
      <c r="USQ1" s="25"/>
      <c r="USR1" s="25"/>
      <c r="USS1" s="13"/>
      <c r="UST1" s="25"/>
      <c r="USU1" s="25"/>
      <c r="USV1" s="25"/>
      <c r="USW1" s="25"/>
      <c r="USX1" s="25"/>
      <c r="USY1" s="25"/>
      <c r="USZ1" s="25"/>
      <c r="UTA1" s="13"/>
      <c r="UTB1" s="25"/>
      <c r="UTC1" s="25"/>
      <c r="UTD1" s="25"/>
      <c r="UTE1" s="25"/>
      <c r="UTF1" s="25"/>
      <c r="UTG1" s="25"/>
      <c r="UTH1" s="25"/>
      <c r="UTI1" s="13"/>
      <c r="UTJ1" s="25"/>
      <c r="UTK1" s="25"/>
      <c r="UTL1" s="25"/>
      <c r="UTM1" s="25"/>
      <c r="UTN1" s="25"/>
      <c r="UTO1" s="25"/>
      <c r="UTP1" s="25"/>
      <c r="UTQ1" s="13"/>
      <c r="UTR1" s="25"/>
      <c r="UTS1" s="25"/>
      <c r="UTT1" s="25"/>
      <c r="UTU1" s="25"/>
      <c r="UTV1" s="25"/>
      <c r="UTW1" s="25"/>
      <c r="UTX1" s="25"/>
      <c r="UTY1" s="13"/>
      <c r="UTZ1" s="25"/>
      <c r="UUA1" s="25"/>
      <c r="UUB1" s="25"/>
      <c r="UUC1" s="25"/>
      <c r="UUD1" s="25"/>
      <c r="UUE1" s="25"/>
      <c r="UUF1" s="25"/>
      <c r="UUG1" s="13"/>
      <c r="UUH1" s="25"/>
      <c r="UUI1" s="25"/>
      <c r="UUJ1" s="25"/>
      <c r="UUK1" s="25"/>
      <c r="UUL1" s="25"/>
      <c r="UUM1" s="25"/>
      <c r="UUN1" s="25"/>
      <c r="UUO1" s="13"/>
      <c r="UUP1" s="25"/>
      <c r="UUQ1" s="25"/>
      <c r="UUR1" s="25"/>
      <c r="UUS1" s="25"/>
      <c r="UUT1" s="25"/>
      <c r="UUU1" s="25"/>
      <c r="UUV1" s="25"/>
      <c r="UUW1" s="13"/>
      <c r="UUX1" s="25"/>
      <c r="UUY1" s="25"/>
      <c r="UUZ1" s="25"/>
      <c r="UVA1" s="25"/>
      <c r="UVB1" s="25"/>
      <c r="UVC1" s="25"/>
      <c r="UVD1" s="25"/>
      <c r="UVE1" s="13"/>
      <c r="UVF1" s="25"/>
      <c r="UVG1" s="25"/>
      <c r="UVH1" s="25"/>
      <c r="UVI1" s="25"/>
      <c r="UVJ1" s="25"/>
      <c r="UVK1" s="25"/>
      <c r="UVL1" s="25"/>
      <c r="UVM1" s="13"/>
      <c r="UVN1" s="25"/>
      <c r="UVO1" s="25"/>
      <c r="UVP1" s="25"/>
      <c r="UVQ1" s="25"/>
      <c r="UVR1" s="25"/>
      <c r="UVS1" s="25"/>
      <c r="UVT1" s="25"/>
      <c r="UVU1" s="13"/>
      <c r="UVV1" s="25"/>
      <c r="UVW1" s="25"/>
      <c r="UVX1" s="25"/>
      <c r="UVY1" s="25"/>
      <c r="UVZ1" s="25"/>
      <c r="UWA1" s="25"/>
      <c r="UWB1" s="25"/>
      <c r="UWC1" s="13"/>
      <c r="UWD1" s="25"/>
      <c r="UWE1" s="25"/>
      <c r="UWF1" s="25"/>
      <c r="UWG1" s="25"/>
      <c r="UWH1" s="25"/>
      <c r="UWI1" s="25"/>
      <c r="UWJ1" s="25"/>
      <c r="UWK1" s="13"/>
      <c r="UWL1" s="25"/>
      <c r="UWM1" s="25"/>
      <c r="UWN1" s="25"/>
      <c r="UWO1" s="25"/>
      <c r="UWP1" s="25"/>
      <c r="UWQ1" s="25"/>
      <c r="UWR1" s="25"/>
      <c r="UWS1" s="13"/>
      <c r="UWT1" s="25"/>
      <c r="UWU1" s="25"/>
      <c r="UWV1" s="25"/>
      <c r="UWW1" s="25"/>
      <c r="UWX1" s="25"/>
      <c r="UWY1" s="25"/>
      <c r="UWZ1" s="25"/>
      <c r="UXA1" s="13"/>
      <c r="UXB1" s="25"/>
      <c r="UXC1" s="25"/>
      <c r="UXD1" s="25"/>
      <c r="UXE1" s="25"/>
      <c r="UXF1" s="25"/>
      <c r="UXG1" s="25"/>
      <c r="UXH1" s="25"/>
      <c r="UXI1" s="13"/>
      <c r="UXJ1" s="25"/>
      <c r="UXK1" s="25"/>
      <c r="UXL1" s="25"/>
      <c r="UXM1" s="25"/>
      <c r="UXN1" s="25"/>
      <c r="UXO1" s="25"/>
      <c r="UXP1" s="25"/>
      <c r="UXQ1" s="13"/>
      <c r="UXR1" s="25"/>
      <c r="UXS1" s="25"/>
      <c r="UXT1" s="25"/>
      <c r="UXU1" s="25"/>
      <c r="UXV1" s="25"/>
      <c r="UXW1" s="25"/>
      <c r="UXX1" s="25"/>
      <c r="UXY1" s="13"/>
      <c r="UXZ1" s="25"/>
      <c r="UYA1" s="25"/>
      <c r="UYB1" s="25"/>
      <c r="UYC1" s="25"/>
      <c r="UYD1" s="25"/>
      <c r="UYE1" s="25"/>
      <c r="UYF1" s="25"/>
      <c r="UYG1" s="13"/>
      <c r="UYH1" s="25"/>
      <c r="UYI1" s="25"/>
      <c r="UYJ1" s="25"/>
      <c r="UYK1" s="25"/>
      <c r="UYL1" s="25"/>
      <c r="UYM1" s="25"/>
      <c r="UYN1" s="25"/>
      <c r="UYO1" s="13"/>
      <c r="UYP1" s="25"/>
      <c r="UYQ1" s="25"/>
      <c r="UYR1" s="25"/>
      <c r="UYS1" s="25"/>
      <c r="UYT1" s="25"/>
      <c r="UYU1" s="25"/>
      <c r="UYV1" s="25"/>
      <c r="UYW1" s="13"/>
      <c r="UYX1" s="25"/>
      <c r="UYY1" s="25"/>
      <c r="UYZ1" s="25"/>
      <c r="UZA1" s="25"/>
      <c r="UZB1" s="25"/>
      <c r="UZC1" s="25"/>
      <c r="UZD1" s="25"/>
      <c r="UZE1" s="13"/>
      <c r="UZF1" s="25"/>
      <c r="UZG1" s="25"/>
      <c r="UZH1" s="25"/>
      <c r="UZI1" s="25"/>
      <c r="UZJ1" s="25"/>
      <c r="UZK1" s="25"/>
      <c r="UZL1" s="25"/>
      <c r="UZM1" s="13"/>
      <c r="UZN1" s="25"/>
      <c r="UZO1" s="25"/>
      <c r="UZP1" s="25"/>
      <c r="UZQ1" s="25"/>
      <c r="UZR1" s="25"/>
      <c r="UZS1" s="25"/>
      <c r="UZT1" s="25"/>
      <c r="UZU1" s="13"/>
      <c r="UZV1" s="25"/>
      <c r="UZW1" s="25"/>
      <c r="UZX1" s="25"/>
      <c r="UZY1" s="25"/>
      <c r="UZZ1" s="25"/>
      <c r="VAA1" s="25"/>
      <c r="VAB1" s="25"/>
      <c r="VAC1" s="13"/>
      <c r="VAD1" s="25"/>
      <c r="VAE1" s="25"/>
      <c r="VAF1" s="25"/>
      <c r="VAG1" s="25"/>
      <c r="VAH1" s="25"/>
      <c r="VAI1" s="25"/>
      <c r="VAJ1" s="25"/>
      <c r="VAK1" s="13"/>
      <c r="VAL1" s="25"/>
      <c r="VAM1" s="25"/>
      <c r="VAN1" s="25"/>
      <c r="VAO1" s="25"/>
      <c r="VAP1" s="25"/>
      <c r="VAQ1" s="25"/>
      <c r="VAR1" s="25"/>
      <c r="VAS1" s="13"/>
      <c r="VAT1" s="25"/>
      <c r="VAU1" s="25"/>
      <c r="VAV1" s="25"/>
      <c r="VAW1" s="25"/>
      <c r="VAX1" s="25"/>
      <c r="VAY1" s="25"/>
      <c r="VAZ1" s="25"/>
      <c r="VBA1" s="13"/>
      <c r="VBB1" s="25"/>
      <c r="VBC1" s="25"/>
      <c r="VBD1" s="25"/>
      <c r="VBE1" s="25"/>
      <c r="VBF1" s="25"/>
      <c r="VBG1" s="25"/>
      <c r="VBH1" s="25"/>
      <c r="VBI1" s="13"/>
      <c r="VBJ1" s="25"/>
      <c r="VBK1" s="25"/>
      <c r="VBL1" s="25"/>
      <c r="VBM1" s="25"/>
      <c r="VBN1" s="25"/>
      <c r="VBO1" s="25"/>
      <c r="VBP1" s="25"/>
      <c r="VBQ1" s="13"/>
      <c r="VBR1" s="25"/>
      <c r="VBS1" s="25"/>
      <c r="VBT1" s="25"/>
      <c r="VBU1" s="25"/>
      <c r="VBV1" s="25"/>
      <c r="VBW1" s="25"/>
      <c r="VBX1" s="25"/>
      <c r="VBY1" s="13"/>
      <c r="VBZ1" s="25"/>
      <c r="VCA1" s="25"/>
      <c r="VCB1" s="25"/>
      <c r="VCC1" s="25"/>
      <c r="VCD1" s="25"/>
      <c r="VCE1" s="25"/>
      <c r="VCF1" s="25"/>
      <c r="VCG1" s="13"/>
      <c r="VCH1" s="25"/>
      <c r="VCI1" s="25"/>
      <c r="VCJ1" s="25"/>
      <c r="VCK1" s="25"/>
      <c r="VCL1" s="25"/>
      <c r="VCM1" s="25"/>
      <c r="VCN1" s="25"/>
      <c r="VCO1" s="13"/>
      <c r="VCP1" s="25"/>
      <c r="VCQ1" s="25"/>
      <c r="VCR1" s="25"/>
      <c r="VCS1" s="25"/>
      <c r="VCT1" s="25"/>
      <c r="VCU1" s="25"/>
      <c r="VCV1" s="25"/>
      <c r="VCW1" s="13"/>
      <c r="VCX1" s="25"/>
      <c r="VCY1" s="25"/>
      <c r="VCZ1" s="25"/>
      <c r="VDA1" s="25"/>
      <c r="VDB1" s="25"/>
      <c r="VDC1" s="25"/>
      <c r="VDD1" s="25"/>
      <c r="VDE1" s="13"/>
      <c r="VDF1" s="25"/>
      <c r="VDG1" s="25"/>
      <c r="VDH1" s="25"/>
      <c r="VDI1" s="25"/>
      <c r="VDJ1" s="25"/>
      <c r="VDK1" s="25"/>
      <c r="VDL1" s="25"/>
      <c r="VDM1" s="13"/>
      <c r="VDN1" s="25"/>
      <c r="VDO1" s="25"/>
      <c r="VDP1" s="25"/>
      <c r="VDQ1" s="25"/>
      <c r="VDR1" s="25"/>
      <c r="VDS1" s="25"/>
      <c r="VDT1" s="25"/>
      <c r="VDU1" s="13"/>
      <c r="VDV1" s="25"/>
      <c r="VDW1" s="25"/>
      <c r="VDX1" s="25"/>
      <c r="VDY1" s="25"/>
      <c r="VDZ1" s="25"/>
      <c r="VEA1" s="25"/>
      <c r="VEB1" s="25"/>
      <c r="VEC1" s="13"/>
      <c r="VED1" s="25"/>
      <c r="VEE1" s="25"/>
      <c r="VEF1" s="25"/>
      <c r="VEG1" s="25"/>
      <c r="VEH1" s="25"/>
      <c r="VEI1" s="25"/>
      <c r="VEJ1" s="25"/>
      <c r="VEK1" s="13"/>
      <c r="VEL1" s="25"/>
      <c r="VEM1" s="25"/>
      <c r="VEN1" s="25"/>
      <c r="VEO1" s="25"/>
      <c r="VEP1" s="25"/>
      <c r="VEQ1" s="25"/>
      <c r="VER1" s="25"/>
      <c r="VES1" s="13"/>
      <c r="VET1" s="25"/>
      <c r="VEU1" s="25"/>
      <c r="VEV1" s="25"/>
      <c r="VEW1" s="25"/>
      <c r="VEX1" s="25"/>
      <c r="VEY1" s="25"/>
      <c r="VEZ1" s="25"/>
      <c r="VFA1" s="13"/>
      <c r="VFB1" s="25"/>
      <c r="VFC1" s="25"/>
      <c r="VFD1" s="25"/>
      <c r="VFE1" s="25"/>
      <c r="VFF1" s="25"/>
      <c r="VFG1" s="25"/>
      <c r="VFH1" s="25"/>
      <c r="VFI1" s="13"/>
      <c r="VFJ1" s="25"/>
      <c r="VFK1" s="25"/>
      <c r="VFL1" s="25"/>
      <c r="VFM1" s="25"/>
      <c r="VFN1" s="25"/>
      <c r="VFO1" s="25"/>
      <c r="VFP1" s="25"/>
      <c r="VFQ1" s="13"/>
      <c r="VFR1" s="25"/>
      <c r="VFS1" s="25"/>
      <c r="VFT1" s="25"/>
      <c r="VFU1" s="25"/>
      <c r="VFV1" s="25"/>
      <c r="VFW1" s="25"/>
      <c r="VFX1" s="25"/>
      <c r="VFY1" s="13"/>
      <c r="VFZ1" s="25"/>
      <c r="VGA1" s="25"/>
      <c r="VGB1" s="25"/>
      <c r="VGC1" s="25"/>
      <c r="VGD1" s="25"/>
      <c r="VGE1" s="25"/>
      <c r="VGF1" s="25"/>
      <c r="VGG1" s="13"/>
      <c r="VGH1" s="25"/>
      <c r="VGI1" s="25"/>
      <c r="VGJ1" s="25"/>
      <c r="VGK1" s="25"/>
      <c r="VGL1" s="25"/>
      <c r="VGM1" s="25"/>
      <c r="VGN1" s="25"/>
      <c r="VGO1" s="13"/>
      <c r="VGP1" s="25"/>
      <c r="VGQ1" s="25"/>
      <c r="VGR1" s="25"/>
      <c r="VGS1" s="25"/>
      <c r="VGT1" s="25"/>
      <c r="VGU1" s="25"/>
      <c r="VGV1" s="25"/>
      <c r="VGW1" s="13"/>
      <c r="VGX1" s="25"/>
      <c r="VGY1" s="25"/>
      <c r="VGZ1" s="25"/>
      <c r="VHA1" s="25"/>
      <c r="VHB1" s="25"/>
      <c r="VHC1" s="25"/>
      <c r="VHD1" s="25"/>
      <c r="VHE1" s="13"/>
      <c r="VHF1" s="25"/>
      <c r="VHG1" s="25"/>
      <c r="VHH1" s="25"/>
      <c r="VHI1" s="25"/>
      <c r="VHJ1" s="25"/>
      <c r="VHK1" s="25"/>
      <c r="VHL1" s="25"/>
      <c r="VHM1" s="13"/>
      <c r="VHN1" s="25"/>
      <c r="VHO1" s="25"/>
      <c r="VHP1" s="25"/>
      <c r="VHQ1" s="25"/>
      <c r="VHR1" s="25"/>
      <c r="VHS1" s="25"/>
      <c r="VHT1" s="25"/>
      <c r="VHU1" s="13"/>
      <c r="VHV1" s="25"/>
      <c r="VHW1" s="25"/>
      <c r="VHX1" s="25"/>
      <c r="VHY1" s="25"/>
      <c r="VHZ1" s="25"/>
      <c r="VIA1" s="25"/>
      <c r="VIB1" s="25"/>
      <c r="VIC1" s="13"/>
      <c r="VID1" s="25"/>
      <c r="VIE1" s="25"/>
      <c r="VIF1" s="25"/>
      <c r="VIG1" s="25"/>
      <c r="VIH1" s="25"/>
      <c r="VII1" s="25"/>
      <c r="VIJ1" s="25"/>
      <c r="VIK1" s="13"/>
      <c r="VIL1" s="25"/>
      <c r="VIM1" s="25"/>
      <c r="VIN1" s="25"/>
      <c r="VIO1" s="25"/>
      <c r="VIP1" s="25"/>
      <c r="VIQ1" s="25"/>
      <c r="VIR1" s="25"/>
      <c r="VIS1" s="13"/>
      <c r="VIT1" s="25"/>
      <c r="VIU1" s="25"/>
      <c r="VIV1" s="25"/>
      <c r="VIW1" s="25"/>
      <c r="VIX1" s="25"/>
      <c r="VIY1" s="25"/>
      <c r="VIZ1" s="25"/>
      <c r="VJA1" s="13"/>
      <c r="VJB1" s="25"/>
      <c r="VJC1" s="25"/>
      <c r="VJD1" s="25"/>
      <c r="VJE1" s="25"/>
      <c r="VJF1" s="25"/>
      <c r="VJG1" s="25"/>
      <c r="VJH1" s="25"/>
      <c r="VJI1" s="13"/>
      <c r="VJJ1" s="25"/>
      <c r="VJK1" s="25"/>
      <c r="VJL1" s="25"/>
      <c r="VJM1" s="25"/>
      <c r="VJN1" s="25"/>
      <c r="VJO1" s="25"/>
      <c r="VJP1" s="25"/>
      <c r="VJQ1" s="13"/>
      <c r="VJR1" s="25"/>
      <c r="VJS1" s="25"/>
      <c r="VJT1" s="25"/>
      <c r="VJU1" s="25"/>
      <c r="VJV1" s="25"/>
      <c r="VJW1" s="25"/>
      <c r="VJX1" s="25"/>
      <c r="VJY1" s="13"/>
      <c r="VJZ1" s="25"/>
      <c r="VKA1" s="25"/>
      <c r="VKB1" s="25"/>
      <c r="VKC1" s="25"/>
      <c r="VKD1" s="25"/>
      <c r="VKE1" s="25"/>
      <c r="VKF1" s="25"/>
      <c r="VKG1" s="13"/>
      <c r="VKH1" s="25"/>
      <c r="VKI1" s="25"/>
      <c r="VKJ1" s="25"/>
      <c r="VKK1" s="25"/>
      <c r="VKL1" s="25"/>
      <c r="VKM1" s="25"/>
      <c r="VKN1" s="25"/>
      <c r="VKO1" s="13"/>
      <c r="VKP1" s="25"/>
      <c r="VKQ1" s="25"/>
      <c r="VKR1" s="25"/>
      <c r="VKS1" s="25"/>
      <c r="VKT1" s="25"/>
      <c r="VKU1" s="25"/>
      <c r="VKV1" s="25"/>
      <c r="VKW1" s="13"/>
      <c r="VKX1" s="25"/>
      <c r="VKY1" s="25"/>
      <c r="VKZ1" s="25"/>
      <c r="VLA1" s="25"/>
      <c r="VLB1" s="25"/>
      <c r="VLC1" s="25"/>
      <c r="VLD1" s="25"/>
      <c r="VLE1" s="13"/>
      <c r="VLF1" s="25"/>
      <c r="VLG1" s="25"/>
      <c r="VLH1" s="25"/>
      <c r="VLI1" s="25"/>
      <c r="VLJ1" s="25"/>
      <c r="VLK1" s="25"/>
      <c r="VLL1" s="25"/>
      <c r="VLM1" s="13"/>
      <c r="VLN1" s="25"/>
      <c r="VLO1" s="25"/>
      <c r="VLP1" s="25"/>
      <c r="VLQ1" s="25"/>
      <c r="VLR1" s="25"/>
      <c r="VLS1" s="25"/>
      <c r="VLT1" s="25"/>
      <c r="VLU1" s="13"/>
      <c r="VLV1" s="25"/>
      <c r="VLW1" s="25"/>
      <c r="VLX1" s="25"/>
      <c r="VLY1" s="25"/>
      <c r="VLZ1" s="25"/>
      <c r="VMA1" s="25"/>
      <c r="VMB1" s="25"/>
      <c r="VMC1" s="13"/>
      <c r="VMD1" s="25"/>
      <c r="VME1" s="25"/>
      <c r="VMF1" s="25"/>
      <c r="VMG1" s="25"/>
      <c r="VMH1" s="25"/>
      <c r="VMI1" s="25"/>
      <c r="VMJ1" s="25"/>
      <c r="VMK1" s="13"/>
      <c r="VML1" s="25"/>
      <c r="VMM1" s="25"/>
      <c r="VMN1" s="25"/>
      <c r="VMO1" s="25"/>
      <c r="VMP1" s="25"/>
      <c r="VMQ1" s="25"/>
      <c r="VMR1" s="25"/>
      <c r="VMS1" s="13"/>
      <c r="VMT1" s="25"/>
      <c r="VMU1" s="25"/>
      <c r="VMV1" s="25"/>
      <c r="VMW1" s="25"/>
      <c r="VMX1" s="25"/>
      <c r="VMY1" s="25"/>
      <c r="VMZ1" s="25"/>
      <c r="VNA1" s="13"/>
      <c r="VNB1" s="25"/>
      <c r="VNC1" s="25"/>
      <c r="VND1" s="25"/>
      <c r="VNE1" s="25"/>
      <c r="VNF1" s="25"/>
      <c r="VNG1" s="25"/>
      <c r="VNH1" s="25"/>
      <c r="VNI1" s="13"/>
      <c r="VNJ1" s="25"/>
      <c r="VNK1" s="25"/>
      <c r="VNL1" s="25"/>
      <c r="VNM1" s="25"/>
      <c r="VNN1" s="25"/>
      <c r="VNO1" s="25"/>
      <c r="VNP1" s="25"/>
      <c r="VNQ1" s="13"/>
      <c r="VNR1" s="25"/>
      <c r="VNS1" s="25"/>
      <c r="VNT1" s="25"/>
      <c r="VNU1" s="25"/>
      <c r="VNV1" s="25"/>
      <c r="VNW1" s="25"/>
      <c r="VNX1" s="25"/>
      <c r="VNY1" s="13"/>
      <c r="VNZ1" s="25"/>
      <c r="VOA1" s="25"/>
      <c r="VOB1" s="25"/>
      <c r="VOC1" s="25"/>
      <c r="VOD1" s="25"/>
      <c r="VOE1" s="25"/>
      <c r="VOF1" s="25"/>
      <c r="VOG1" s="13"/>
      <c r="VOH1" s="25"/>
      <c r="VOI1" s="25"/>
      <c r="VOJ1" s="25"/>
      <c r="VOK1" s="25"/>
      <c r="VOL1" s="25"/>
      <c r="VOM1" s="25"/>
      <c r="VON1" s="25"/>
      <c r="VOO1" s="13"/>
      <c r="VOP1" s="25"/>
      <c r="VOQ1" s="25"/>
      <c r="VOR1" s="25"/>
      <c r="VOS1" s="25"/>
      <c r="VOT1" s="25"/>
      <c r="VOU1" s="25"/>
      <c r="VOV1" s="25"/>
      <c r="VOW1" s="13"/>
      <c r="VOX1" s="25"/>
      <c r="VOY1" s="25"/>
      <c r="VOZ1" s="25"/>
      <c r="VPA1" s="25"/>
      <c r="VPB1" s="25"/>
      <c r="VPC1" s="25"/>
      <c r="VPD1" s="25"/>
      <c r="VPE1" s="13"/>
      <c r="VPF1" s="25"/>
      <c r="VPG1" s="25"/>
      <c r="VPH1" s="25"/>
      <c r="VPI1" s="25"/>
      <c r="VPJ1" s="25"/>
      <c r="VPK1" s="25"/>
      <c r="VPL1" s="25"/>
      <c r="VPM1" s="13"/>
      <c r="VPN1" s="25"/>
      <c r="VPO1" s="25"/>
      <c r="VPP1" s="25"/>
      <c r="VPQ1" s="25"/>
      <c r="VPR1" s="25"/>
      <c r="VPS1" s="25"/>
      <c r="VPT1" s="25"/>
      <c r="VPU1" s="13"/>
      <c r="VPV1" s="25"/>
      <c r="VPW1" s="25"/>
      <c r="VPX1" s="25"/>
      <c r="VPY1" s="25"/>
      <c r="VPZ1" s="25"/>
      <c r="VQA1" s="25"/>
      <c r="VQB1" s="25"/>
      <c r="VQC1" s="13"/>
      <c r="VQD1" s="25"/>
      <c r="VQE1" s="25"/>
      <c r="VQF1" s="25"/>
      <c r="VQG1" s="25"/>
      <c r="VQH1" s="25"/>
      <c r="VQI1" s="25"/>
      <c r="VQJ1" s="25"/>
      <c r="VQK1" s="13"/>
      <c r="VQL1" s="25"/>
      <c r="VQM1" s="25"/>
      <c r="VQN1" s="25"/>
      <c r="VQO1" s="25"/>
      <c r="VQP1" s="25"/>
      <c r="VQQ1" s="25"/>
      <c r="VQR1" s="25"/>
      <c r="VQS1" s="13"/>
      <c r="VQT1" s="25"/>
      <c r="VQU1" s="25"/>
      <c r="VQV1" s="25"/>
      <c r="VQW1" s="25"/>
      <c r="VQX1" s="25"/>
      <c r="VQY1" s="25"/>
      <c r="VQZ1" s="25"/>
      <c r="VRA1" s="13"/>
      <c r="VRB1" s="25"/>
      <c r="VRC1" s="25"/>
      <c r="VRD1" s="25"/>
      <c r="VRE1" s="25"/>
      <c r="VRF1" s="25"/>
      <c r="VRG1" s="25"/>
      <c r="VRH1" s="25"/>
      <c r="VRI1" s="13"/>
      <c r="VRJ1" s="25"/>
      <c r="VRK1" s="25"/>
      <c r="VRL1" s="25"/>
      <c r="VRM1" s="25"/>
      <c r="VRN1" s="25"/>
      <c r="VRO1" s="25"/>
      <c r="VRP1" s="25"/>
      <c r="VRQ1" s="13"/>
      <c r="VRR1" s="25"/>
      <c r="VRS1" s="25"/>
      <c r="VRT1" s="25"/>
      <c r="VRU1" s="25"/>
      <c r="VRV1" s="25"/>
      <c r="VRW1" s="25"/>
      <c r="VRX1" s="25"/>
      <c r="VRY1" s="13"/>
      <c r="VRZ1" s="25"/>
      <c r="VSA1" s="25"/>
      <c r="VSB1" s="25"/>
      <c r="VSC1" s="25"/>
      <c r="VSD1" s="25"/>
      <c r="VSE1" s="25"/>
      <c r="VSF1" s="25"/>
      <c r="VSG1" s="13"/>
      <c r="VSH1" s="25"/>
      <c r="VSI1" s="25"/>
      <c r="VSJ1" s="25"/>
      <c r="VSK1" s="25"/>
      <c r="VSL1" s="25"/>
      <c r="VSM1" s="25"/>
      <c r="VSN1" s="25"/>
      <c r="VSO1" s="13"/>
      <c r="VSP1" s="25"/>
      <c r="VSQ1" s="25"/>
      <c r="VSR1" s="25"/>
      <c r="VSS1" s="25"/>
      <c r="VST1" s="25"/>
      <c r="VSU1" s="25"/>
      <c r="VSV1" s="25"/>
      <c r="VSW1" s="13"/>
      <c r="VSX1" s="25"/>
      <c r="VSY1" s="25"/>
      <c r="VSZ1" s="25"/>
      <c r="VTA1" s="25"/>
      <c r="VTB1" s="25"/>
      <c r="VTC1" s="25"/>
      <c r="VTD1" s="25"/>
      <c r="VTE1" s="13"/>
      <c r="VTF1" s="25"/>
      <c r="VTG1" s="25"/>
      <c r="VTH1" s="25"/>
      <c r="VTI1" s="25"/>
      <c r="VTJ1" s="25"/>
      <c r="VTK1" s="25"/>
      <c r="VTL1" s="25"/>
      <c r="VTM1" s="13"/>
      <c r="VTN1" s="25"/>
      <c r="VTO1" s="25"/>
      <c r="VTP1" s="25"/>
      <c r="VTQ1" s="25"/>
      <c r="VTR1" s="25"/>
      <c r="VTS1" s="25"/>
      <c r="VTT1" s="25"/>
      <c r="VTU1" s="13"/>
      <c r="VTV1" s="25"/>
      <c r="VTW1" s="25"/>
      <c r="VTX1" s="25"/>
      <c r="VTY1" s="25"/>
      <c r="VTZ1" s="25"/>
      <c r="VUA1" s="25"/>
      <c r="VUB1" s="25"/>
      <c r="VUC1" s="13"/>
      <c r="VUD1" s="25"/>
      <c r="VUE1" s="25"/>
      <c r="VUF1" s="25"/>
      <c r="VUG1" s="25"/>
      <c r="VUH1" s="25"/>
      <c r="VUI1" s="25"/>
      <c r="VUJ1" s="25"/>
      <c r="VUK1" s="13"/>
      <c r="VUL1" s="25"/>
      <c r="VUM1" s="25"/>
      <c r="VUN1" s="25"/>
      <c r="VUO1" s="25"/>
      <c r="VUP1" s="25"/>
      <c r="VUQ1" s="25"/>
      <c r="VUR1" s="25"/>
      <c r="VUS1" s="13"/>
      <c r="VUT1" s="25"/>
      <c r="VUU1" s="25"/>
      <c r="VUV1" s="25"/>
      <c r="VUW1" s="25"/>
      <c r="VUX1" s="25"/>
      <c r="VUY1" s="25"/>
      <c r="VUZ1" s="25"/>
      <c r="VVA1" s="13"/>
      <c r="VVB1" s="25"/>
      <c r="VVC1" s="25"/>
      <c r="VVD1" s="25"/>
      <c r="VVE1" s="25"/>
      <c r="VVF1" s="25"/>
      <c r="VVG1" s="25"/>
      <c r="VVH1" s="25"/>
      <c r="VVI1" s="13"/>
      <c r="VVJ1" s="25"/>
      <c r="VVK1" s="25"/>
      <c r="VVL1" s="25"/>
      <c r="VVM1" s="25"/>
      <c r="VVN1" s="25"/>
      <c r="VVO1" s="25"/>
      <c r="VVP1" s="25"/>
      <c r="VVQ1" s="13"/>
      <c r="VVR1" s="25"/>
      <c r="VVS1" s="25"/>
      <c r="VVT1" s="25"/>
      <c r="VVU1" s="25"/>
      <c r="VVV1" s="25"/>
      <c r="VVW1" s="25"/>
      <c r="VVX1" s="25"/>
      <c r="VVY1" s="13"/>
      <c r="VVZ1" s="25"/>
      <c r="VWA1" s="25"/>
      <c r="VWB1" s="25"/>
      <c r="VWC1" s="25"/>
      <c r="VWD1" s="25"/>
      <c r="VWE1" s="25"/>
      <c r="VWF1" s="25"/>
      <c r="VWG1" s="13"/>
      <c r="VWH1" s="25"/>
      <c r="VWI1" s="25"/>
      <c r="VWJ1" s="25"/>
      <c r="VWK1" s="25"/>
      <c r="VWL1" s="25"/>
      <c r="VWM1" s="25"/>
      <c r="VWN1" s="25"/>
      <c r="VWO1" s="13"/>
      <c r="VWP1" s="25"/>
      <c r="VWQ1" s="25"/>
      <c r="VWR1" s="25"/>
      <c r="VWS1" s="25"/>
      <c r="VWT1" s="25"/>
      <c r="VWU1" s="25"/>
      <c r="VWV1" s="25"/>
      <c r="VWW1" s="13"/>
      <c r="VWX1" s="25"/>
      <c r="VWY1" s="25"/>
      <c r="VWZ1" s="25"/>
      <c r="VXA1" s="25"/>
      <c r="VXB1" s="25"/>
      <c r="VXC1" s="25"/>
      <c r="VXD1" s="25"/>
      <c r="VXE1" s="13"/>
      <c r="VXF1" s="25"/>
      <c r="VXG1" s="25"/>
      <c r="VXH1" s="25"/>
      <c r="VXI1" s="25"/>
      <c r="VXJ1" s="25"/>
      <c r="VXK1" s="25"/>
      <c r="VXL1" s="25"/>
      <c r="VXM1" s="13"/>
      <c r="VXN1" s="25"/>
      <c r="VXO1" s="25"/>
      <c r="VXP1" s="25"/>
      <c r="VXQ1" s="25"/>
      <c r="VXR1" s="25"/>
      <c r="VXS1" s="25"/>
      <c r="VXT1" s="25"/>
      <c r="VXU1" s="13"/>
      <c r="VXV1" s="25"/>
      <c r="VXW1" s="25"/>
      <c r="VXX1" s="25"/>
      <c r="VXY1" s="25"/>
      <c r="VXZ1" s="25"/>
      <c r="VYA1" s="25"/>
      <c r="VYB1" s="25"/>
      <c r="VYC1" s="13"/>
      <c r="VYD1" s="25"/>
      <c r="VYE1" s="25"/>
      <c r="VYF1" s="25"/>
      <c r="VYG1" s="25"/>
      <c r="VYH1" s="25"/>
      <c r="VYI1" s="25"/>
      <c r="VYJ1" s="25"/>
      <c r="VYK1" s="13"/>
      <c r="VYL1" s="25"/>
      <c r="VYM1" s="25"/>
      <c r="VYN1" s="25"/>
      <c r="VYO1" s="25"/>
      <c r="VYP1" s="25"/>
      <c r="VYQ1" s="25"/>
      <c r="VYR1" s="25"/>
      <c r="VYS1" s="13"/>
      <c r="VYT1" s="25"/>
      <c r="VYU1" s="25"/>
      <c r="VYV1" s="25"/>
      <c r="VYW1" s="25"/>
      <c r="VYX1" s="25"/>
      <c r="VYY1" s="25"/>
      <c r="VYZ1" s="25"/>
      <c r="VZA1" s="13"/>
      <c r="VZB1" s="25"/>
      <c r="VZC1" s="25"/>
      <c r="VZD1" s="25"/>
      <c r="VZE1" s="25"/>
      <c r="VZF1" s="25"/>
      <c r="VZG1" s="25"/>
      <c r="VZH1" s="25"/>
      <c r="VZI1" s="13"/>
      <c r="VZJ1" s="25"/>
      <c r="VZK1" s="25"/>
      <c r="VZL1" s="25"/>
      <c r="VZM1" s="25"/>
      <c r="VZN1" s="25"/>
      <c r="VZO1" s="25"/>
      <c r="VZP1" s="25"/>
      <c r="VZQ1" s="13"/>
      <c r="VZR1" s="25"/>
      <c r="VZS1" s="25"/>
      <c r="VZT1" s="25"/>
      <c r="VZU1" s="25"/>
      <c r="VZV1" s="25"/>
      <c r="VZW1" s="25"/>
      <c r="VZX1" s="25"/>
      <c r="VZY1" s="13"/>
      <c r="VZZ1" s="25"/>
      <c r="WAA1" s="25"/>
      <c r="WAB1" s="25"/>
      <c r="WAC1" s="25"/>
      <c r="WAD1" s="25"/>
      <c r="WAE1" s="25"/>
      <c r="WAF1" s="25"/>
      <c r="WAG1" s="13"/>
      <c r="WAH1" s="25"/>
      <c r="WAI1" s="25"/>
      <c r="WAJ1" s="25"/>
      <c r="WAK1" s="25"/>
      <c r="WAL1" s="25"/>
      <c r="WAM1" s="25"/>
      <c r="WAN1" s="25"/>
      <c r="WAO1" s="13"/>
      <c r="WAP1" s="25"/>
      <c r="WAQ1" s="25"/>
      <c r="WAR1" s="25"/>
      <c r="WAS1" s="25"/>
      <c r="WAT1" s="25"/>
      <c r="WAU1" s="25"/>
      <c r="WAV1" s="25"/>
      <c r="WAW1" s="13"/>
      <c r="WAX1" s="25"/>
      <c r="WAY1" s="25"/>
      <c r="WAZ1" s="25"/>
      <c r="WBA1" s="25"/>
      <c r="WBB1" s="25"/>
      <c r="WBC1" s="25"/>
      <c r="WBD1" s="25"/>
      <c r="WBE1" s="13"/>
      <c r="WBF1" s="25"/>
      <c r="WBG1" s="25"/>
      <c r="WBH1" s="25"/>
      <c r="WBI1" s="25"/>
      <c r="WBJ1" s="25"/>
      <c r="WBK1" s="25"/>
      <c r="WBL1" s="25"/>
      <c r="WBM1" s="13"/>
      <c r="WBN1" s="25"/>
      <c r="WBO1" s="25"/>
      <c r="WBP1" s="25"/>
      <c r="WBQ1" s="25"/>
      <c r="WBR1" s="25"/>
      <c r="WBS1" s="25"/>
      <c r="WBT1" s="25"/>
      <c r="WBU1" s="13"/>
      <c r="WBV1" s="25"/>
      <c r="WBW1" s="25"/>
      <c r="WBX1" s="25"/>
      <c r="WBY1" s="25"/>
      <c r="WBZ1" s="25"/>
      <c r="WCA1" s="25"/>
      <c r="WCB1" s="25"/>
      <c r="WCC1" s="13"/>
      <c r="WCD1" s="25"/>
      <c r="WCE1" s="25"/>
      <c r="WCF1" s="25"/>
      <c r="WCG1" s="25"/>
      <c r="WCH1" s="25"/>
      <c r="WCI1" s="25"/>
      <c r="WCJ1" s="25"/>
      <c r="WCK1" s="13"/>
      <c r="WCL1" s="25"/>
      <c r="WCM1" s="25"/>
      <c r="WCN1" s="25"/>
      <c r="WCO1" s="25"/>
      <c r="WCP1" s="25"/>
      <c r="WCQ1" s="25"/>
      <c r="WCR1" s="25"/>
      <c r="WCS1" s="13"/>
      <c r="WCT1" s="25"/>
      <c r="WCU1" s="25"/>
      <c r="WCV1" s="25"/>
      <c r="WCW1" s="25"/>
      <c r="WCX1" s="25"/>
      <c r="WCY1" s="25"/>
      <c r="WCZ1" s="25"/>
      <c r="WDA1" s="13"/>
      <c r="WDB1" s="25"/>
      <c r="WDC1" s="25"/>
      <c r="WDD1" s="25"/>
      <c r="WDE1" s="25"/>
      <c r="WDF1" s="25"/>
      <c r="WDG1" s="25"/>
      <c r="WDH1" s="25"/>
      <c r="WDI1" s="13"/>
      <c r="WDJ1" s="25"/>
      <c r="WDK1" s="25"/>
      <c r="WDL1" s="25"/>
      <c r="WDM1" s="25"/>
      <c r="WDN1" s="25"/>
      <c r="WDO1" s="25"/>
      <c r="WDP1" s="25"/>
      <c r="WDQ1" s="13"/>
      <c r="WDR1" s="25"/>
      <c r="WDS1" s="25"/>
      <c r="WDT1" s="25"/>
      <c r="WDU1" s="25"/>
      <c r="WDV1" s="25"/>
      <c r="WDW1" s="25"/>
      <c r="WDX1" s="25"/>
      <c r="WDY1" s="13"/>
      <c r="WDZ1" s="25"/>
      <c r="WEA1" s="25"/>
      <c r="WEB1" s="25"/>
      <c r="WEC1" s="25"/>
      <c r="WED1" s="25"/>
      <c r="WEE1" s="25"/>
      <c r="WEF1" s="25"/>
      <c r="WEG1" s="13"/>
      <c r="WEH1" s="25"/>
      <c r="WEI1" s="25"/>
      <c r="WEJ1" s="25"/>
      <c r="WEK1" s="25"/>
      <c r="WEL1" s="25"/>
      <c r="WEM1" s="25"/>
      <c r="WEN1" s="25"/>
      <c r="WEO1" s="13"/>
      <c r="WEP1" s="25"/>
      <c r="WEQ1" s="25"/>
      <c r="WER1" s="25"/>
      <c r="WES1" s="25"/>
      <c r="WET1" s="25"/>
      <c r="WEU1" s="25"/>
      <c r="WEV1" s="25"/>
      <c r="WEW1" s="13"/>
      <c r="WEX1" s="25"/>
      <c r="WEY1" s="25"/>
      <c r="WEZ1" s="25"/>
      <c r="WFA1" s="25"/>
      <c r="WFB1" s="25"/>
      <c r="WFC1" s="25"/>
      <c r="WFD1" s="25"/>
      <c r="WFE1" s="13"/>
      <c r="WFF1" s="25"/>
      <c r="WFG1" s="25"/>
      <c r="WFH1" s="25"/>
      <c r="WFI1" s="25"/>
      <c r="WFJ1" s="25"/>
      <c r="WFK1" s="25"/>
      <c r="WFL1" s="25"/>
      <c r="WFM1" s="13"/>
      <c r="WFN1" s="25"/>
      <c r="WFO1" s="25"/>
      <c r="WFP1" s="25"/>
      <c r="WFQ1" s="25"/>
      <c r="WFR1" s="25"/>
      <c r="WFS1" s="25"/>
      <c r="WFT1" s="25"/>
      <c r="WFU1" s="13"/>
      <c r="WFV1" s="25"/>
      <c r="WFW1" s="25"/>
      <c r="WFX1" s="25"/>
      <c r="WFY1" s="25"/>
      <c r="WFZ1" s="25"/>
      <c r="WGA1" s="25"/>
      <c r="WGB1" s="25"/>
      <c r="WGC1" s="13"/>
      <c r="WGD1" s="25"/>
      <c r="WGE1" s="25"/>
      <c r="WGF1" s="25"/>
      <c r="WGG1" s="25"/>
      <c r="WGH1" s="25"/>
      <c r="WGI1" s="25"/>
      <c r="WGJ1" s="25"/>
      <c r="WGK1" s="13"/>
      <c r="WGL1" s="25"/>
      <c r="WGM1" s="25"/>
      <c r="WGN1" s="25"/>
      <c r="WGO1" s="25"/>
      <c r="WGP1" s="25"/>
      <c r="WGQ1" s="25"/>
      <c r="WGR1" s="25"/>
      <c r="WGS1" s="13"/>
      <c r="WGT1" s="25"/>
      <c r="WGU1" s="25"/>
      <c r="WGV1" s="25"/>
      <c r="WGW1" s="25"/>
      <c r="WGX1" s="25"/>
      <c r="WGY1" s="25"/>
      <c r="WGZ1" s="25"/>
      <c r="WHA1" s="13"/>
      <c r="WHB1" s="25"/>
      <c r="WHC1" s="25"/>
      <c r="WHD1" s="25"/>
      <c r="WHE1" s="25"/>
      <c r="WHF1" s="25"/>
      <c r="WHG1" s="25"/>
      <c r="WHH1" s="25"/>
      <c r="WHI1" s="13"/>
      <c r="WHJ1" s="25"/>
      <c r="WHK1" s="25"/>
      <c r="WHL1" s="25"/>
      <c r="WHM1" s="25"/>
      <c r="WHN1" s="25"/>
      <c r="WHO1" s="25"/>
      <c r="WHP1" s="25"/>
      <c r="WHQ1" s="13"/>
      <c r="WHR1" s="25"/>
      <c r="WHS1" s="25"/>
      <c r="WHT1" s="25"/>
      <c r="WHU1" s="25"/>
      <c r="WHV1" s="25"/>
      <c r="WHW1" s="25"/>
      <c r="WHX1" s="25"/>
      <c r="WHY1" s="13"/>
      <c r="WHZ1" s="25"/>
      <c r="WIA1" s="25"/>
      <c r="WIB1" s="25"/>
      <c r="WIC1" s="25"/>
      <c r="WID1" s="25"/>
      <c r="WIE1" s="25"/>
      <c r="WIF1" s="25"/>
      <c r="WIG1" s="13"/>
      <c r="WIH1" s="25"/>
      <c r="WII1" s="25"/>
      <c r="WIJ1" s="25"/>
      <c r="WIK1" s="25"/>
      <c r="WIL1" s="25"/>
      <c r="WIM1" s="25"/>
      <c r="WIN1" s="25"/>
      <c r="WIO1" s="13"/>
      <c r="WIP1" s="25"/>
      <c r="WIQ1" s="25"/>
      <c r="WIR1" s="25"/>
      <c r="WIS1" s="25"/>
      <c r="WIT1" s="25"/>
      <c r="WIU1" s="25"/>
      <c r="WIV1" s="25"/>
      <c r="WIW1" s="13"/>
      <c r="WIX1" s="25"/>
      <c r="WIY1" s="25"/>
      <c r="WIZ1" s="25"/>
      <c r="WJA1" s="25"/>
      <c r="WJB1" s="25"/>
      <c r="WJC1" s="25"/>
      <c r="WJD1" s="25"/>
      <c r="WJE1" s="13"/>
      <c r="WJF1" s="25"/>
      <c r="WJG1" s="25"/>
      <c r="WJH1" s="25"/>
      <c r="WJI1" s="25"/>
      <c r="WJJ1" s="25"/>
      <c r="WJK1" s="25"/>
      <c r="WJL1" s="25"/>
      <c r="WJM1" s="13"/>
      <c r="WJN1" s="25"/>
      <c r="WJO1" s="25"/>
      <c r="WJP1" s="25"/>
      <c r="WJQ1" s="25"/>
      <c r="WJR1" s="25"/>
      <c r="WJS1" s="25"/>
      <c r="WJT1" s="25"/>
      <c r="WJU1" s="13"/>
      <c r="WJV1" s="25"/>
      <c r="WJW1" s="25"/>
      <c r="WJX1" s="25"/>
      <c r="WJY1" s="25"/>
      <c r="WJZ1" s="25"/>
      <c r="WKA1" s="25"/>
      <c r="WKB1" s="25"/>
      <c r="WKC1" s="13"/>
      <c r="WKD1" s="25"/>
      <c r="WKE1" s="25"/>
      <c r="WKF1" s="25"/>
      <c r="WKG1" s="25"/>
      <c r="WKH1" s="25"/>
      <c r="WKI1" s="25"/>
      <c r="WKJ1" s="25"/>
      <c r="WKK1" s="13"/>
      <c r="WKL1" s="25"/>
      <c r="WKM1" s="25"/>
      <c r="WKN1" s="25"/>
      <c r="WKO1" s="25"/>
      <c r="WKP1" s="25"/>
      <c r="WKQ1" s="25"/>
      <c r="WKR1" s="25"/>
      <c r="WKS1" s="13"/>
      <c r="WKT1" s="25"/>
      <c r="WKU1" s="25"/>
      <c r="WKV1" s="25"/>
      <c r="WKW1" s="25"/>
      <c r="WKX1" s="25"/>
      <c r="WKY1" s="25"/>
      <c r="WKZ1" s="25"/>
      <c r="WLA1" s="13"/>
      <c r="WLB1" s="25"/>
      <c r="WLC1" s="25"/>
      <c r="WLD1" s="25"/>
      <c r="WLE1" s="25"/>
      <c r="WLF1" s="25"/>
      <c r="WLG1" s="25"/>
      <c r="WLH1" s="25"/>
      <c r="WLI1" s="13"/>
      <c r="WLJ1" s="25"/>
      <c r="WLK1" s="25"/>
      <c r="WLL1" s="25"/>
      <c r="WLM1" s="25"/>
      <c r="WLN1" s="25"/>
      <c r="WLO1" s="25"/>
      <c r="WLP1" s="25"/>
      <c r="WLQ1" s="13"/>
      <c r="WLR1" s="25"/>
      <c r="WLS1" s="25"/>
      <c r="WLT1" s="25"/>
      <c r="WLU1" s="25"/>
      <c r="WLV1" s="25"/>
      <c r="WLW1" s="25"/>
      <c r="WLX1" s="25"/>
      <c r="WLY1" s="13"/>
      <c r="WLZ1" s="25"/>
      <c r="WMA1" s="25"/>
      <c r="WMB1" s="25"/>
      <c r="WMC1" s="25"/>
      <c r="WMD1" s="25"/>
      <c r="WME1" s="25"/>
      <c r="WMF1" s="25"/>
      <c r="WMG1" s="13"/>
      <c r="WMH1" s="25"/>
      <c r="WMI1" s="25"/>
      <c r="WMJ1" s="25"/>
      <c r="WMK1" s="25"/>
      <c r="WML1" s="25"/>
      <c r="WMM1" s="25"/>
      <c r="WMN1" s="25"/>
      <c r="WMO1" s="13"/>
      <c r="WMP1" s="25"/>
      <c r="WMQ1" s="25"/>
      <c r="WMR1" s="25"/>
      <c r="WMS1" s="25"/>
      <c r="WMT1" s="25"/>
      <c r="WMU1" s="25"/>
      <c r="WMV1" s="25"/>
      <c r="WMW1" s="13"/>
      <c r="WMX1" s="25"/>
      <c r="WMY1" s="25"/>
      <c r="WMZ1" s="25"/>
      <c r="WNA1" s="25"/>
      <c r="WNB1" s="25"/>
      <c r="WNC1" s="25"/>
      <c r="WND1" s="25"/>
      <c r="WNE1" s="13"/>
      <c r="WNF1" s="25"/>
      <c r="WNG1" s="25"/>
      <c r="WNH1" s="25"/>
      <c r="WNI1" s="25"/>
      <c r="WNJ1" s="25"/>
      <c r="WNK1" s="25"/>
      <c r="WNL1" s="25"/>
      <c r="WNM1" s="13"/>
      <c r="WNN1" s="25"/>
      <c r="WNO1" s="25"/>
      <c r="WNP1" s="25"/>
      <c r="WNQ1" s="25"/>
      <c r="WNR1" s="25"/>
      <c r="WNS1" s="25"/>
      <c r="WNT1" s="25"/>
      <c r="WNU1" s="13"/>
      <c r="WNV1" s="25"/>
      <c r="WNW1" s="25"/>
      <c r="WNX1" s="25"/>
      <c r="WNY1" s="25"/>
      <c r="WNZ1" s="25"/>
      <c r="WOA1" s="25"/>
      <c r="WOB1" s="25"/>
      <c r="WOC1" s="13"/>
      <c r="WOD1" s="25"/>
      <c r="WOE1" s="25"/>
      <c r="WOF1" s="25"/>
      <c r="WOG1" s="25"/>
      <c r="WOH1" s="25"/>
      <c r="WOI1" s="25"/>
      <c r="WOJ1" s="25"/>
      <c r="WOK1" s="13"/>
      <c r="WOL1" s="25"/>
      <c r="WOM1" s="25"/>
      <c r="WON1" s="25"/>
      <c r="WOO1" s="25"/>
      <c r="WOP1" s="25"/>
      <c r="WOQ1" s="25"/>
      <c r="WOR1" s="25"/>
      <c r="WOS1" s="13"/>
      <c r="WOT1" s="25"/>
      <c r="WOU1" s="25"/>
      <c r="WOV1" s="25"/>
      <c r="WOW1" s="25"/>
      <c r="WOX1" s="25"/>
      <c r="WOY1" s="25"/>
      <c r="WOZ1" s="25"/>
      <c r="WPA1" s="13"/>
      <c r="WPB1" s="25"/>
      <c r="WPC1" s="25"/>
      <c r="WPD1" s="25"/>
      <c r="WPE1" s="25"/>
      <c r="WPF1" s="25"/>
      <c r="WPG1" s="25"/>
      <c r="WPH1" s="25"/>
      <c r="WPI1" s="13"/>
      <c r="WPJ1" s="25"/>
      <c r="WPK1" s="25"/>
      <c r="WPL1" s="25"/>
      <c r="WPM1" s="25"/>
      <c r="WPN1" s="25"/>
      <c r="WPO1" s="25"/>
      <c r="WPP1" s="25"/>
      <c r="WPQ1" s="13"/>
      <c r="WPR1" s="25"/>
      <c r="WPS1" s="25"/>
      <c r="WPT1" s="25"/>
      <c r="WPU1" s="25"/>
      <c r="WPV1" s="25"/>
      <c r="WPW1" s="25"/>
      <c r="WPX1" s="25"/>
      <c r="WPY1" s="13"/>
      <c r="WPZ1" s="25"/>
      <c r="WQA1" s="25"/>
      <c r="WQB1" s="25"/>
      <c r="WQC1" s="25"/>
      <c r="WQD1" s="25"/>
      <c r="WQE1" s="25"/>
      <c r="WQF1" s="25"/>
      <c r="WQG1" s="13"/>
      <c r="WQH1" s="25"/>
      <c r="WQI1" s="25"/>
      <c r="WQJ1" s="25"/>
      <c r="WQK1" s="25"/>
      <c r="WQL1" s="25"/>
      <c r="WQM1" s="25"/>
      <c r="WQN1" s="25"/>
      <c r="WQO1" s="13"/>
      <c r="WQP1" s="25"/>
      <c r="WQQ1" s="25"/>
      <c r="WQR1" s="25"/>
      <c r="WQS1" s="25"/>
      <c r="WQT1" s="25"/>
      <c r="WQU1" s="25"/>
      <c r="WQV1" s="25"/>
      <c r="WQW1" s="13"/>
      <c r="WQX1" s="25"/>
      <c r="WQY1" s="25"/>
      <c r="WQZ1" s="25"/>
      <c r="WRA1" s="25"/>
      <c r="WRB1" s="25"/>
      <c r="WRC1" s="25"/>
      <c r="WRD1" s="25"/>
      <c r="WRE1" s="13"/>
      <c r="WRF1" s="25"/>
      <c r="WRG1" s="25"/>
      <c r="WRH1" s="25"/>
      <c r="WRI1" s="25"/>
      <c r="WRJ1" s="25"/>
      <c r="WRK1" s="25"/>
      <c r="WRL1" s="25"/>
      <c r="WRM1" s="13"/>
      <c r="WRN1" s="25"/>
      <c r="WRO1" s="25"/>
      <c r="WRP1" s="25"/>
      <c r="WRQ1" s="25"/>
      <c r="WRR1" s="25"/>
      <c r="WRS1" s="25"/>
      <c r="WRT1" s="25"/>
      <c r="WRU1" s="13"/>
      <c r="WRV1" s="25"/>
      <c r="WRW1" s="25"/>
      <c r="WRX1" s="25"/>
      <c r="WRY1" s="25"/>
      <c r="WRZ1" s="25"/>
      <c r="WSA1" s="25"/>
      <c r="WSB1" s="25"/>
      <c r="WSC1" s="13"/>
      <c r="WSD1" s="25"/>
      <c r="WSE1" s="25"/>
      <c r="WSF1" s="25"/>
      <c r="WSG1" s="25"/>
      <c r="WSH1" s="25"/>
      <c r="WSI1" s="25"/>
      <c r="WSJ1" s="25"/>
      <c r="WSK1" s="13"/>
      <c r="WSL1" s="25"/>
      <c r="WSM1" s="25"/>
      <c r="WSN1" s="25"/>
      <c r="WSO1" s="25"/>
      <c r="WSP1" s="25"/>
      <c r="WSQ1" s="25"/>
      <c r="WSR1" s="25"/>
      <c r="WSS1" s="13"/>
      <c r="WST1" s="25"/>
      <c r="WSU1" s="25"/>
      <c r="WSV1" s="25"/>
      <c r="WSW1" s="25"/>
      <c r="WSX1" s="25"/>
      <c r="WSY1" s="25"/>
      <c r="WSZ1" s="25"/>
      <c r="WTA1" s="13"/>
      <c r="WTB1" s="25"/>
      <c r="WTC1" s="25"/>
      <c r="WTD1" s="25"/>
      <c r="WTE1" s="25"/>
      <c r="WTF1" s="25"/>
      <c r="WTG1" s="25"/>
      <c r="WTH1" s="25"/>
      <c r="WTI1" s="13"/>
      <c r="WTJ1" s="25"/>
      <c r="WTK1" s="25"/>
      <c r="WTL1" s="25"/>
      <c r="WTM1" s="25"/>
      <c r="WTN1" s="25"/>
      <c r="WTO1" s="25"/>
      <c r="WTP1" s="25"/>
      <c r="WTQ1" s="13"/>
      <c r="WTR1" s="25"/>
      <c r="WTS1" s="25"/>
      <c r="WTT1" s="25"/>
      <c r="WTU1" s="25"/>
      <c r="WTV1" s="25"/>
      <c r="WTW1" s="25"/>
      <c r="WTX1" s="25"/>
      <c r="WTY1" s="13"/>
      <c r="WTZ1" s="25"/>
      <c r="WUA1" s="25"/>
      <c r="WUB1" s="25"/>
      <c r="WUC1" s="25"/>
      <c r="WUD1" s="25"/>
      <c r="WUE1" s="25"/>
      <c r="WUF1" s="25"/>
      <c r="WUG1" s="13"/>
      <c r="WUH1" s="25"/>
      <c r="WUI1" s="25"/>
      <c r="WUJ1" s="25"/>
      <c r="WUK1" s="25"/>
      <c r="WUL1" s="25"/>
      <c r="WUM1" s="25"/>
      <c r="WUN1" s="25"/>
      <c r="WUO1" s="13"/>
      <c r="WUP1" s="25"/>
      <c r="WUQ1" s="25"/>
      <c r="WUR1" s="25"/>
      <c r="WUS1" s="25"/>
      <c r="WUT1" s="25"/>
      <c r="WUU1" s="25"/>
      <c r="WUV1" s="25"/>
      <c r="WUW1" s="13"/>
      <c r="WUX1" s="25"/>
      <c r="WUY1" s="25"/>
      <c r="WUZ1" s="25"/>
      <c r="WVA1" s="25"/>
      <c r="WVB1" s="25"/>
      <c r="WVC1" s="25"/>
      <c r="WVD1" s="25"/>
      <c r="WVE1" s="13"/>
      <c r="WVF1" s="25"/>
      <c r="WVG1" s="25"/>
      <c r="WVH1" s="25"/>
      <c r="WVI1" s="25"/>
      <c r="WVJ1" s="25"/>
      <c r="WVK1" s="25"/>
      <c r="WVL1" s="25"/>
      <c r="WVM1" s="13"/>
      <c r="WVN1" s="25"/>
      <c r="WVO1" s="25"/>
      <c r="WVP1" s="25"/>
      <c r="WVQ1" s="25"/>
      <c r="WVR1" s="25"/>
      <c r="WVS1" s="25"/>
      <c r="WVT1" s="25"/>
      <c r="WVU1" s="13"/>
      <c r="WVV1" s="25"/>
      <c r="WVW1" s="25"/>
      <c r="WVX1" s="25"/>
      <c r="WVY1" s="25"/>
      <c r="WVZ1" s="25"/>
      <c r="WWA1" s="25"/>
      <c r="WWB1" s="25"/>
      <c r="WWC1" s="13"/>
      <c r="WWD1" s="25"/>
      <c r="WWE1" s="25"/>
      <c r="WWF1" s="25"/>
      <c r="WWG1" s="25"/>
      <c r="WWH1" s="25"/>
      <c r="WWI1" s="25"/>
      <c r="WWJ1" s="25"/>
      <c r="WWK1" s="13"/>
      <c r="WWL1" s="25"/>
      <c r="WWM1" s="25"/>
      <c r="WWN1" s="25"/>
      <c r="WWO1" s="25"/>
      <c r="WWP1" s="25"/>
      <c r="WWQ1" s="25"/>
      <c r="WWR1" s="25"/>
      <c r="WWS1" s="13"/>
      <c r="WWT1" s="25"/>
      <c r="WWU1" s="25"/>
      <c r="WWV1" s="25"/>
      <c r="WWW1" s="25"/>
      <c r="WWX1" s="25"/>
      <c r="WWY1" s="25"/>
      <c r="WWZ1" s="25"/>
      <c r="WXA1" s="13"/>
      <c r="WXB1" s="25"/>
      <c r="WXC1" s="25"/>
      <c r="WXD1" s="25"/>
      <c r="WXE1" s="25"/>
      <c r="WXF1" s="25"/>
      <c r="WXG1" s="25"/>
      <c r="WXH1" s="25"/>
      <c r="WXI1" s="13"/>
      <c r="WXJ1" s="25"/>
      <c r="WXK1" s="25"/>
      <c r="WXL1" s="25"/>
      <c r="WXM1" s="25"/>
      <c r="WXN1" s="25"/>
      <c r="WXO1" s="25"/>
      <c r="WXP1" s="25"/>
      <c r="WXQ1" s="13"/>
      <c r="WXR1" s="25"/>
      <c r="WXS1" s="25"/>
      <c r="WXT1" s="25"/>
      <c r="WXU1" s="25"/>
      <c r="WXV1" s="25"/>
      <c r="WXW1" s="25"/>
      <c r="WXX1" s="25"/>
      <c r="WXY1" s="13"/>
      <c r="WXZ1" s="25"/>
      <c r="WYA1" s="25"/>
      <c r="WYB1" s="25"/>
      <c r="WYC1" s="25"/>
      <c r="WYD1" s="25"/>
      <c r="WYE1" s="25"/>
      <c r="WYF1" s="25"/>
      <c r="WYG1" s="13"/>
      <c r="WYH1" s="25"/>
      <c r="WYI1" s="25"/>
      <c r="WYJ1" s="25"/>
      <c r="WYK1" s="25"/>
      <c r="WYL1" s="25"/>
      <c r="WYM1" s="25"/>
      <c r="WYN1" s="25"/>
      <c r="WYO1" s="13"/>
      <c r="WYP1" s="25"/>
      <c r="WYQ1" s="25"/>
      <c r="WYR1" s="25"/>
      <c r="WYS1" s="25"/>
      <c r="WYT1" s="25"/>
      <c r="WYU1" s="25"/>
      <c r="WYV1" s="25"/>
      <c r="WYW1" s="13"/>
      <c r="WYX1" s="25"/>
      <c r="WYY1" s="25"/>
      <c r="WYZ1" s="25"/>
      <c r="WZA1" s="25"/>
      <c r="WZB1" s="25"/>
      <c r="WZC1" s="25"/>
      <c r="WZD1" s="25"/>
      <c r="WZE1" s="13"/>
      <c r="WZF1" s="25"/>
      <c r="WZG1" s="25"/>
      <c r="WZH1" s="25"/>
      <c r="WZI1" s="25"/>
      <c r="WZJ1" s="25"/>
      <c r="WZK1" s="25"/>
      <c r="WZL1" s="25"/>
      <c r="WZM1" s="13"/>
      <c r="WZN1" s="25"/>
      <c r="WZO1" s="25"/>
      <c r="WZP1" s="25"/>
      <c r="WZQ1" s="25"/>
      <c r="WZR1" s="25"/>
      <c r="WZS1" s="25"/>
      <c r="WZT1" s="25"/>
      <c r="WZU1" s="13"/>
      <c r="WZV1" s="25"/>
      <c r="WZW1" s="25"/>
      <c r="WZX1" s="25"/>
      <c r="WZY1" s="25"/>
      <c r="WZZ1" s="25"/>
      <c r="XAA1" s="25"/>
      <c r="XAB1" s="25"/>
      <c r="XAC1" s="13"/>
      <c r="XAD1" s="25"/>
      <c r="XAE1" s="25"/>
      <c r="XAF1" s="25"/>
      <c r="XAG1" s="25"/>
      <c r="XAH1" s="25"/>
      <c r="XAI1" s="25"/>
      <c r="XAJ1" s="25"/>
      <c r="XAK1" s="13"/>
      <c r="XAL1" s="25"/>
      <c r="XAM1" s="25"/>
      <c r="XAN1" s="25"/>
      <c r="XAO1" s="25"/>
      <c r="XAP1" s="25"/>
      <c r="XAQ1" s="25"/>
      <c r="XAR1" s="25"/>
      <c r="XAS1" s="13"/>
      <c r="XAT1" s="25"/>
      <c r="XAU1" s="25"/>
      <c r="XAV1" s="25"/>
      <c r="XAW1" s="25"/>
      <c r="XAX1" s="25"/>
      <c r="XAY1" s="25"/>
      <c r="XAZ1" s="25"/>
      <c r="XBA1" s="13"/>
      <c r="XBB1" s="25"/>
      <c r="XBC1" s="25"/>
      <c r="XBD1" s="25"/>
      <c r="XBE1" s="25"/>
      <c r="XBF1" s="25"/>
      <c r="XBG1" s="25"/>
      <c r="XBH1" s="25"/>
      <c r="XBI1" s="13"/>
      <c r="XBJ1" s="25"/>
      <c r="XBK1" s="25"/>
      <c r="XBL1" s="25"/>
      <c r="XBM1" s="25"/>
      <c r="XBN1" s="25"/>
      <c r="XBO1" s="25"/>
      <c r="XBP1" s="25"/>
      <c r="XBQ1" s="13"/>
      <c r="XBR1" s="25"/>
      <c r="XBS1" s="25"/>
      <c r="XBT1" s="25"/>
      <c r="XBU1" s="25"/>
      <c r="XBV1" s="25"/>
      <c r="XBW1" s="25"/>
      <c r="XBX1" s="25"/>
      <c r="XBY1" s="13"/>
      <c r="XBZ1" s="25"/>
      <c r="XCA1" s="25"/>
      <c r="XCB1" s="25"/>
      <c r="XCC1" s="25"/>
      <c r="XCD1" s="25"/>
      <c r="XCE1" s="25"/>
      <c r="XCF1" s="25"/>
      <c r="XCG1" s="13"/>
      <c r="XCH1" s="25"/>
      <c r="XCI1" s="25"/>
      <c r="XCJ1" s="25"/>
      <c r="XCK1" s="25"/>
      <c r="XCL1" s="25"/>
      <c r="XCM1" s="25"/>
      <c r="XCN1" s="25"/>
      <c r="XCO1" s="13"/>
      <c r="XCP1" s="25"/>
      <c r="XCQ1" s="25"/>
      <c r="XCR1" s="25"/>
      <c r="XCS1" s="25"/>
      <c r="XCT1" s="25"/>
      <c r="XCU1" s="25"/>
      <c r="XCV1" s="25"/>
      <c r="XCW1" s="13"/>
      <c r="XCX1" s="25"/>
      <c r="XCY1" s="25"/>
      <c r="XCZ1" s="25"/>
      <c r="XDA1" s="25"/>
      <c r="XDB1" s="25"/>
      <c r="XDC1" s="25"/>
      <c r="XDD1" s="25"/>
      <c r="XDE1" s="13"/>
      <c r="XDF1" s="25"/>
      <c r="XDG1" s="25"/>
      <c r="XDH1" s="25"/>
      <c r="XDI1" s="25"/>
      <c r="XDJ1" s="25"/>
      <c r="XDK1" s="25"/>
      <c r="XDL1" s="25"/>
      <c r="XDM1" s="13"/>
      <c r="XDN1" s="25"/>
      <c r="XDO1" s="25"/>
      <c r="XDP1" s="25"/>
      <c r="XDQ1" s="25"/>
      <c r="XDR1" s="25"/>
      <c r="XDS1" s="25"/>
      <c r="XDT1" s="25"/>
      <c r="XDU1" s="13"/>
      <c r="XDV1" s="25"/>
      <c r="XDW1" s="25"/>
      <c r="XDX1" s="25"/>
      <c r="XDY1" s="25"/>
      <c r="XDZ1" s="25"/>
      <c r="XEA1" s="25"/>
      <c r="XEB1" s="25"/>
      <c r="XEC1" s="13"/>
      <c r="XED1" s="25"/>
      <c r="XEE1" s="25"/>
      <c r="XEF1" s="25"/>
      <c r="XEG1" s="25"/>
      <c r="XEH1" s="25"/>
      <c r="XEI1" s="25"/>
      <c r="XEJ1" s="25"/>
      <c r="XEK1" s="13"/>
      <c r="XEL1" s="25"/>
      <c r="XEM1" s="25"/>
      <c r="XEN1" s="25"/>
      <c r="XEO1" s="25"/>
      <c r="XEP1" s="25"/>
      <c r="XEQ1" s="25"/>
      <c r="XER1" s="25"/>
      <c r="XES1" s="13"/>
      <c r="XET1" s="25"/>
      <c r="XEU1" s="25"/>
      <c r="XEV1" s="25"/>
      <c r="XEW1" s="25"/>
      <c r="XEX1" s="25"/>
      <c r="XEY1" s="25"/>
      <c r="XEZ1" s="25"/>
      <c r="XFA1" s="13"/>
    </row>
    <row r="2" spans="1:16381" s="26" customFormat="1" ht="12.75" x14ac:dyDescent="0.2">
      <c r="A2" s="25"/>
      <c r="B2" s="25"/>
      <c r="C2" s="25"/>
      <c r="D2" s="25"/>
      <c r="E2" s="25"/>
      <c r="F2" s="25"/>
      <c r="H2" s="13"/>
      <c r="I2" s="25"/>
      <c r="J2" s="25"/>
      <c r="K2" s="25"/>
      <c r="L2" s="25"/>
      <c r="M2" s="13"/>
      <c r="N2" s="25"/>
      <c r="O2" s="25"/>
      <c r="P2" s="25"/>
      <c r="Q2" s="25"/>
      <c r="R2" s="25"/>
      <c r="S2" s="25"/>
      <c r="T2" s="25"/>
      <c r="U2" s="13"/>
      <c r="V2" s="25"/>
      <c r="W2" s="25"/>
      <c r="X2" s="25"/>
      <c r="Y2" s="25"/>
      <c r="Z2" s="25"/>
      <c r="AA2" s="25"/>
      <c r="AB2" s="25"/>
      <c r="AC2" s="13"/>
      <c r="AD2" s="25"/>
      <c r="AE2" s="25"/>
      <c r="AF2" s="25"/>
      <c r="AG2" s="25"/>
      <c r="AH2" s="25"/>
      <c r="AI2" s="25"/>
      <c r="AJ2" s="25"/>
      <c r="AK2" s="13"/>
      <c r="AL2" s="25"/>
      <c r="AM2" s="25"/>
      <c r="AN2" s="25"/>
      <c r="AO2" s="25"/>
      <c r="AP2" s="25"/>
      <c r="AQ2" s="25"/>
      <c r="AR2" s="25"/>
      <c r="AS2" s="13"/>
      <c r="AT2" s="25"/>
      <c r="AU2" s="25"/>
      <c r="AV2" s="25"/>
      <c r="AW2" s="25"/>
      <c r="AX2" s="25"/>
      <c r="AY2" s="25"/>
      <c r="AZ2" s="25"/>
      <c r="BA2" s="13"/>
      <c r="BB2" s="25"/>
      <c r="BC2" s="25"/>
      <c r="BD2" s="25"/>
      <c r="BE2" s="25"/>
      <c r="BF2" s="25"/>
      <c r="BG2" s="25"/>
      <c r="BH2" s="25"/>
      <c r="BI2" s="13"/>
      <c r="BJ2" s="25"/>
      <c r="BK2" s="25"/>
      <c r="BL2" s="25"/>
      <c r="BM2" s="25"/>
      <c r="BN2" s="25"/>
      <c r="BO2" s="25"/>
      <c r="BP2" s="25"/>
      <c r="BQ2" s="13"/>
      <c r="BR2" s="25"/>
      <c r="BS2" s="25"/>
      <c r="BT2" s="25"/>
      <c r="BU2" s="25"/>
      <c r="BV2" s="25"/>
      <c r="BW2" s="25"/>
      <c r="BX2" s="25"/>
      <c r="BY2" s="13"/>
      <c r="BZ2" s="25"/>
      <c r="CA2" s="25"/>
      <c r="CB2" s="25"/>
      <c r="CC2" s="25"/>
      <c r="CD2" s="25"/>
      <c r="CE2" s="25"/>
      <c r="CF2" s="25"/>
      <c r="CG2" s="13"/>
      <c r="CH2" s="25"/>
      <c r="CI2" s="25"/>
      <c r="CJ2" s="25"/>
      <c r="CK2" s="25"/>
      <c r="CL2" s="25"/>
      <c r="CM2" s="25"/>
      <c r="CN2" s="25"/>
      <c r="CO2" s="13"/>
      <c r="CP2" s="25"/>
      <c r="CQ2" s="25"/>
      <c r="CR2" s="25"/>
      <c r="CS2" s="25"/>
      <c r="CT2" s="25"/>
      <c r="CU2" s="25"/>
      <c r="CV2" s="25"/>
      <c r="CW2" s="13"/>
      <c r="CX2" s="25"/>
      <c r="CY2" s="25"/>
      <c r="CZ2" s="25"/>
      <c r="DA2" s="25"/>
      <c r="DB2" s="25"/>
      <c r="DC2" s="25"/>
      <c r="DD2" s="25"/>
      <c r="DE2" s="13"/>
      <c r="DF2" s="25"/>
      <c r="DG2" s="25"/>
      <c r="DH2" s="25"/>
      <c r="DI2" s="25"/>
      <c r="DJ2" s="25"/>
      <c r="DK2" s="25"/>
      <c r="DL2" s="25"/>
      <c r="DM2" s="13"/>
      <c r="DN2" s="25"/>
      <c r="DO2" s="25"/>
      <c r="DP2" s="25"/>
      <c r="DQ2" s="25"/>
      <c r="DR2" s="25"/>
      <c r="DS2" s="25"/>
      <c r="DT2" s="25"/>
      <c r="DU2" s="13"/>
      <c r="DV2" s="25"/>
      <c r="DW2" s="25"/>
      <c r="DX2" s="25"/>
      <c r="DY2" s="25"/>
      <c r="DZ2" s="25"/>
      <c r="EA2" s="25"/>
      <c r="EB2" s="25"/>
      <c r="EC2" s="13"/>
      <c r="ED2" s="25"/>
      <c r="EE2" s="25"/>
      <c r="EF2" s="25"/>
      <c r="EG2" s="25"/>
      <c r="EH2" s="25"/>
      <c r="EI2" s="25"/>
      <c r="EJ2" s="25"/>
      <c r="EK2" s="13"/>
      <c r="EL2" s="25"/>
      <c r="EM2" s="25"/>
      <c r="EN2" s="25"/>
      <c r="EO2" s="25"/>
      <c r="EP2" s="25"/>
      <c r="EQ2" s="25"/>
      <c r="ER2" s="25"/>
      <c r="ES2" s="13"/>
      <c r="ET2" s="25"/>
      <c r="EU2" s="25"/>
      <c r="EV2" s="25"/>
      <c r="EW2" s="25"/>
      <c r="EX2" s="25"/>
      <c r="EY2" s="25"/>
      <c r="EZ2" s="25"/>
      <c r="FA2" s="13"/>
      <c r="FB2" s="25"/>
      <c r="FC2" s="25"/>
      <c r="FD2" s="25"/>
      <c r="FE2" s="25"/>
      <c r="FF2" s="25"/>
      <c r="FG2" s="25"/>
      <c r="FH2" s="25"/>
      <c r="FI2" s="13"/>
      <c r="FJ2" s="25"/>
      <c r="FK2" s="25"/>
      <c r="FL2" s="25"/>
      <c r="FM2" s="25"/>
      <c r="FN2" s="25"/>
      <c r="FO2" s="25"/>
      <c r="FP2" s="25"/>
      <c r="FQ2" s="13"/>
      <c r="FR2" s="25"/>
      <c r="FS2" s="25"/>
      <c r="FT2" s="25"/>
      <c r="FU2" s="25"/>
      <c r="FV2" s="25"/>
      <c r="FW2" s="25"/>
      <c r="FX2" s="25"/>
      <c r="FY2" s="13"/>
      <c r="FZ2" s="25"/>
      <c r="GA2" s="25"/>
      <c r="GB2" s="25"/>
      <c r="GC2" s="25"/>
      <c r="GD2" s="25"/>
      <c r="GE2" s="25"/>
      <c r="GF2" s="25"/>
      <c r="GG2" s="13"/>
      <c r="GH2" s="25"/>
      <c r="GI2" s="25"/>
      <c r="GJ2" s="25"/>
      <c r="GK2" s="25"/>
      <c r="GL2" s="25"/>
      <c r="GM2" s="25"/>
      <c r="GN2" s="25"/>
      <c r="GO2" s="13"/>
      <c r="GP2" s="25"/>
      <c r="GQ2" s="25"/>
      <c r="GR2" s="25"/>
      <c r="GS2" s="25"/>
      <c r="GT2" s="25"/>
      <c r="GU2" s="25"/>
      <c r="GV2" s="25"/>
      <c r="GW2" s="13"/>
      <c r="GX2" s="25"/>
      <c r="GY2" s="25"/>
      <c r="GZ2" s="25"/>
      <c r="HA2" s="25"/>
      <c r="HB2" s="25"/>
      <c r="HC2" s="25"/>
      <c r="HD2" s="25"/>
      <c r="HE2" s="13"/>
      <c r="HF2" s="25"/>
      <c r="HG2" s="25"/>
      <c r="HH2" s="25"/>
      <c r="HI2" s="25"/>
      <c r="HJ2" s="25"/>
      <c r="HK2" s="25"/>
      <c r="HL2" s="25"/>
      <c r="HM2" s="13"/>
      <c r="HN2" s="25"/>
      <c r="HO2" s="25"/>
      <c r="HP2" s="25"/>
      <c r="HQ2" s="25"/>
      <c r="HR2" s="25"/>
      <c r="HS2" s="25"/>
      <c r="HT2" s="25"/>
      <c r="HU2" s="13"/>
      <c r="HV2" s="25"/>
      <c r="HW2" s="25"/>
      <c r="HX2" s="25"/>
      <c r="HY2" s="25"/>
      <c r="HZ2" s="25"/>
      <c r="IA2" s="25"/>
      <c r="IB2" s="25"/>
      <c r="IC2" s="13"/>
      <c r="ID2" s="25"/>
      <c r="IE2" s="25"/>
      <c r="IF2" s="25"/>
      <c r="IG2" s="25"/>
      <c r="IH2" s="25"/>
      <c r="II2" s="25"/>
      <c r="IJ2" s="25"/>
      <c r="IK2" s="13"/>
      <c r="IL2" s="25"/>
      <c r="IM2" s="25"/>
      <c r="IN2" s="25"/>
      <c r="IO2" s="25"/>
      <c r="IP2" s="25"/>
      <c r="IQ2" s="25"/>
      <c r="IR2" s="25"/>
      <c r="IS2" s="13"/>
      <c r="IT2" s="25"/>
      <c r="IU2" s="25"/>
      <c r="IV2" s="25"/>
      <c r="IW2" s="25"/>
      <c r="IX2" s="25"/>
      <c r="IY2" s="25"/>
      <c r="IZ2" s="25"/>
      <c r="JA2" s="13"/>
      <c r="JB2" s="25"/>
      <c r="JC2" s="25"/>
      <c r="JD2" s="25"/>
      <c r="JE2" s="25"/>
      <c r="JF2" s="25"/>
      <c r="JG2" s="25"/>
      <c r="JH2" s="25"/>
      <c r="JI2" s="13"/>
      <c r="JJ2" s="25"/>
      <c r="JK2" s="25"/>
      <c r="JL2" s="25"/>
      <c r="JM2" s="25"/>
      <c r="JN2" s="25"/>
      <c r="JO2" s="25"/>
      <c r="JP2" s="25"/>
      <c r="JQ2" s="13"/>
      <c r="JR2" s="25"/>
      <c r="JS2" s="25"/>
      <c r="JT2" s="25"/>
      <c r="JU2" s="25"/>
      <c r="JV2" s="25"/>
      <c r="JW2" s="25"/>
      <c r="JX2" s="25"/>
      <c r="JY2" s="13"/>
      <c r="JZ2" s="25"/>
      <c r="KA2" s="25"/>
      <c r="KB2" s="25"/>
      <c r="KC2" s="25"/>
      <c r="KD2" s="25"/>
      <c r="KE2" s="25"/>
      <c r="KF2" s="25"/>
      <c r="KG2" s="13"/>
      <c r="KH2" s="25"/>
      <c r="KI2" s="25"/>
      <c r="KJ2" s="25"/>
      <c r="KK2" s="25"/>
      <c r="KL2" s="25"/>
      <c r="KM2" s="25"/>
      <c r="KN2" s="25"/>
      <c r="KO2" s="13"/>
      <c r="KP2" s="25"/>
      <c r="KQ2" s="25"/>
      <c r="KR2" s="25"/>
      <c r="KS2" s="25"/>
      <c r="KT2" s="25"/>
      <c r="KU2" s="25"/>
      <c r="KV2" s="25"/>
      <c r="KW2" s="13"/>
      <c r="KX2" s="25"/>
      <c r="KY2" s="25"/>
      <c r="KZ2" s="25"/>
      <c r="LA2" s="25"/>
      <c r="LB2" s="25"/>
      <c r="LC2" s="25"/>
      <c r="LD2" s="25"/>
      <c r="LE2" s="13"/>
      <c r="LF2" s="25"/>
      <c r="LG2" s="25"/>
      <c r="LH2" s="25"/>
      <c r="LI2" s="25"/>
      <c r="LJ2" s="25"/>
      <c r="LK2" s="25"/>
      <c r="LL2" s="25"/>
      <c r="LM2" s="13"/>
      <c r="LN2" s="25"/>
      <c r="LO2" s="25"/>
      <c r="LP2" s="25"/>
      <c r="LQ2" s="25"/>
      <c r="LR2" s="25"/>
      <c r="LS2" s="25"/>
      <c r="LT2" s="25"/>
      <c r="LU2" s="13"/>
      <c r="LV2" s="25"/>
      <c r="LW2" s="25"/>
      <c r="LX2" s="25"/>
      <c r="LY2" s="25"/>
      <c r="LZ2" s="25"/>
      <c r="MA2" s="25"/>
      <c r="MB2" s="25"/>
      <c r="MC2" s="13"/>
      <c r="MD2" s="25"/>
      <c r="ME2" s="25"/>
      <c r="MF2" s="25"/>
      <c r="MG2" s="25"/>
      <c r="MH2" s="25"/>
      <c r="MI2" s="25"/>
      <c r="MJ2" s="25"/>
      <c r="MK2" s="13"/>
      <c r="ML2" s="25"/>
      <c r="MM2" s="25"/>
      <c r="MN2" s="25"/>
      <c r="MO2" s="25"/>
      <c r="MP2" s="25"/>
      <c r="MQ2" s="25"/>
      <c r="MR2" s="25"/>
      <c r="MS2" s="13"/>
      <c r="MT2" s="25"/>
      <c r="MU2" s="25"/>
      <c r="MV2" s="25"/>
      <c r="MW2" s="25"/>
      <c r="MX2" s="25"/>
      <c r="MY2" s="25"/>
      <c r="MZ2" s="25"/>
      <c r="NA2" s="13"/>
      <c r="NB2" s="25"/>
      <c r="NC2" s="25"/>
      <c r="ND2" s="25"/>
      <c r="NE2" s="25"/>
      <c r="NF2" s="25"/>
      <c r="NG2" s="25"/>
      <c r="NH2" s="25"/>
      <c r="NI2" s="13"/>
      <c r="NJ2" s="25"/>
      <c r="NK2" s="25"/>
      <c r="NL2" s="25"/>
      <c r="NM2" s="25"/>
      <c r="NN2" s="25"/>
      <c r="NO2" s="25"/>
      <c r="NP2" s="25"/>
      <c r="NQ2" s="13"/>
      <c r="NR2" s="25"/>
      <c r="NS2" s="25"/>
      <c r="NT2" s="25"/>
      <c r="NU2" s="25"/>
      <c r="NV2" s="25"/>
      <c r="NW2" s="25"/>
      <c r="NX2" s="25"/>
      <c r="NY2" s="13"/>
      <c r="NZ2" s="25"/>
      <c r="OA2" s="25"/>
      <c r="OB2" s="25"/>
      <c r="OC2" s="25"/>
      <c r="OD2" s="25"/>
      <c r="OE2" s="25"/>
      <c r="OF2" s="25"/>
      <c r="OG2" s="13"/>
      <c r="OH2" s="25"/>
      <c r="OI2" s="25"/>
      <c r="OJ2" s="25"/>
      <c r="OK2" s="25"/>
      <c r="OL2" s="25"/>
      <c r="OM2" s="25"/>
      <c r="ON2" s="25"/>
      <c r="OO2" s="13"/>
      <c r="OP2" s="25"/>
      <c r="OQ2" s="25"/>
      <c r="OR2" s="25"/>
      <c r="OS2" s="25"/>
      <c r="OT2" s="25"/>
      <c r="OU2" s="25"/>
      <c r="OV2" s="25"/>
      <c r="OW2" s="13"/>
      <c r="OX2" s="25"/>
      <c r="OY2" s="25"/>
      <c r="OZ2" s="25"/>
      <c r="PA2" s="25"/>
      <c r="PB2" s="25"/>
      <c r="PC2" s="25"/>
      <c r="PD2" s="25"/>
      <c r="PE2" s="13"/>
      <c r="PF2" s="25"/>
      <c r="PG2" s="25"/>
      <c r="PH2" s="25"/>
      <c r="PI2" s="25"/>
      <c r="PJ2" s="25"/>
      <c r="PK2" s="25"/>
      <c r="PL2" s="25"/>
      <c r="PM2" s="13"/>
      <c r="PN2" s="25"/>
      <c r="PO2" s="25"/>
      <c r="PP2" s="25"/>
      <c r="PQ2" s="25"/>
      <c r="PR2" s="25"/>
      <c r="PS2" s="25"/>
      <c r="PT2" s="25"/>
      <c r="PU2" s="13"/>
      <c r="PV2" s="25"/>
      <c r="PW2" s="25"/>
      <c r="PX2" s="25"/>
      <c r="PY2" s="25"/>
      <c r="PZ2" s="25"/>
      <c r="QA2" s="25"/>
      <c r="QB2" s="25"/>
      <c r="QC2" s="13"/>
      <c r="QD2" s="25"/>
      <c r="QE2" s="25"/>
      <c r="QF2" s="25"/>
      <c r="QG2" s="25"/>
      <c r="QH2" s="25"/>
      <c r="QI2" s="25"/>
      <c r="QJ2" s="25"/>
      <c r="QK2" s="13"/>
      <c r="QL2" s="25"/>
      <c r="QM2" s="25"/>
      <c r="QN2" s="25"/>
      <c r="QO2" s="25"/>
      <c r="QP2" s="25"/>
      <c r="QQ2" s="25"/>
      <c r="QR2" s="25"/>
      <c r="QS2" s="13"/>
      <c r="QT2" s="25"/>
      <c r="QU2" s="25"/>
      <c r="QV2" s="25"/>
      <c r="QW2" s="25"/>
      <c r="QX2" s="25"/>
      <c r="QY2" s="25"/>
      <c r="QZ2" s="25"/>
      <c r="RA2" s="13"/>
      <c r="RB2" s="25"/>
      <c r="RC2" s="25"/>
      <c r="RD2" s="25"/>
      <c r="RE2" s="25"/>
      <c r="RF2" s="25"/>
      <c r="RG2" s="25"/>
      <c r="RH2" s="25"/>
      <c r="RI2" s="13"/>
      <c r="RJ2" s="25"/>
      <c r="RK2" s="25"/>
      <c r="RL2" s="25"/>
      <c r="RM2" s="25"/>
      <c r="RN2" s="25"/>
      <c r="RO2" s="25"/>
      <c r="RP2" s="25"/>
      <c r="RQ2" s="13"/>
      <c r="RR2" s="25"/>
      <c r="RS2" s="25"/>
      <c r="RT2" s="25"/>
      <c r="RU2" s="25"/>
      <c r="RV2" s="25"/>
      <c r="RW2" s="25"/>
      <c r="RX2" s="25"/>
      <c r="RY2" s="13"/>
      <c r="RZ2" s="25"/>
      <c r="SA2" s="25"/>
      <c r="SB2" s="25"/>
      <c r="SC2" s="25"/>
      <c r="SD2" s="25"/>
      <c r="SE2" s="25"/>
      <c r="SF2" s="25"/>
      <c r="SG2" s="13"/>
      <c r="SH2" s="25"/>
      <c r="SI2" s="25"/>
      <c r="SJ2" s="25"/>
      <c r="SK2" s="25"/>
      <c r="SL2" s="25"/>
      <c r="SM2" s="25"/>
      <c r="SN2" s="25"/>
      <c r="SO2" s="13"/>
      <c r="SP2" s="25"/>
      <c r="SQ2" s="25"/>
      <c r="SR2" s="25"/>
      <c r="SS2" s="25"/>
      <c r="ST2" s="25"/>
      <c r="SU2" s="25"/>
      <c r="SV2" s="25"/>
      <c r="SW2" s="13"/>
      <c r="SX2" s="25"/>
      <c r="SY2" s="25"/>
      <c r="SZ2" s="25"/>
      <c r="TA2" s="25"/>
      <c r="TB2" s="25"/>
      <c r="TC2" s="25"/>
      <c r="TD2" s="25"/>
      <c r="TE2" s="13"/>
      <c r="TF2" s="25"/>
      <c r="TG2" s="25"/>
      <c r="TH2" s="25"/>
      <c r="TI2" s="25"/>
      <c r="TJ2" s="25"/>
      <c r="TK2" s="25"/>
      <c r="TL2" s="25"/>
      <c r="TM2" s="13"/>
      <c r="TN2" s="25"/>
      <c r="TO2" s="25"/>
      <c r="TP2" s="25"/>
      <c r="TQ2" s="25"/>
      <c r="TR2" s="25"/>
      <c r="TS2" s="25"/>
      <c r="TT2" s="25"/>
      <c r="TU2" s="13"/>
      <c r="TV2" s="25"/>
      <c r="TW2" s="25"/>
      <c r="TX2" s="25"/>
      <c r="TY2" s="25"/>
      <c r="TZ2" s="25"/>
      <c r="UA2" s="25"/>
      <c r="UB2" s="25"/>
      <c r="UC2" s="13"/>
      <c r="UD2" s="25"/>
      <c r="UE2" s="25"/>
      <c r="UF2" s="25"/>
      <c r="UG2" s="25"/>
      <c r="UH2" s="25"/>
      <c r="UI2" s="25"/>
      <c r="UJ2" s="25"/>
      <c r="UK2" s="13"/>
      <c r="UL2" s="25"/>
      <c r="UM2" s="25"/>
      <c r="UN2" s="25"/>
      <c r="UO2" s="25"/>
      <c r="UP2" s="25"/>
      <c r="UQ2" s="25"/>
      <c r="UR2" s="25"/>
      <c r="US2" s="13"/>
      <c r="UT2" s="25"/>
      <c r="UU2" s="25"/>
      <c r="UV2" s="25"/>
      <c r="UW2" s="25"/>
      <c r="UX2" s="25"/>
      <c r="UY2" s="25"/>
      <c r="UZ2" s="25"/>
      <c r="VA2" s="13"/>
      <c r="VB2" s="25"/>
      <c r="VC2" s="25"/>
      <c r="VD2" s="25"/>
      <c r="VE2" s="25"/>
      <c r="VF2" s="25"/>
      <c r="VG2" s="25"/>
      <c r="VH2" s="25"/>
      <c r="VI2" s="13"/>
      <c r="VJ2" s="25"/>
      <c r="VK2" s="25"/>
      <c r="VL2" s="25"/>
      <c r="VM2" s="25"/>
      <c r="VN2" s="25"/>
      <c r="VO2" s="25"/>
      <c r="VP2" s="25"/>
      <c r="VQ2" s="13"/>
      <c r="VR2" s="25"/>
      <c r="VS2" s="25"/>
      <c r="VT2" s="25"/>
      <c r="VU2" s="25"/>
      <c r="VV2" s="25"/>
      <c r="VW2" s="25"/>
      <c r="VX2" s="25"/>
      <c r="VY2" s="13"/>
      <c r="VZ2" s="25"/>
      <c r="WA2" s="25"/>
      <c r="WB2" s="25"/>
      <c r="WC2" s="25"/>
      <c r="WD2" s="25"/>
      <c r="WE2" s="25"/>
      <c r="WF2" s="25"/>
      <c r="WG2" s="13"/>
      <c r="WH2" s="25"/>
      <c r="WI2" s="25"/>
      <c r="WJ2" s="25"/>
      <c r="WK2" s="25"/>
      <c r="WL2" s="25"/>
      <c r="WM2" s="25"/>
      <c r="WN2" s="25"/>
      <c r="WO2" s="13"/>
      <c r="WP2" s="25"/>
      <c r="WQ2" s="25"/>
      <c r="WR2" s="25"/>
      <c r="WS2" s="25"/>
      <c r="WT2" s="25"/>
      <c r="WU2" s="25"/>
      <c r="WV2" s="25"/>
      <c r="WW2" s="13"/>
      <c r="WX2" s="25"/>
      <c r="WY2" s="25"/>
      <c r="WZ2" s="25"/>
      <c r="XA2" s="25"/>
      <c r="XB2" s="25"/>
      <c r="XC2" s="25"/>
      <c r="XD2" s="25"/>
      <c r="XE2" s="13"/>
      <c r="XF2" s="25"/>
      <c r="XG2" s="25"/>
      <c r="XH2" s="25"/>
      <c r="XI2" s="25"/>
      <c r="XJ2" s="25"/>
      <c r="XK2" s="25"/>
      <c r="XL2" s="25"/>
      <c r="XM2" s="13"/>
      <c r="XN2" s="25"/>
      <c r="XO2" s="25"/>
      <c r="XP2" s="25"/>
      <c r="XQ2" s="25"/>
      <c r="XR2" s="25"/>
      <c r="XS2" s="25"/>
      <c r="XT2" s="25"/>
      <c r="XU2" s="13"/>
      <c r="XV2" s="25"/>
      <c r="XW2" s="25"/>
      <c r="XX2" s="25"/>
      <c r="XY2" s="25"/>
      <c r="XZ2" s="25"/>
      <c r="YA2" s="25"/>
      <c r="YB2" s="25"/>
      <c r="YC2" s="13"/>
      <c r="YD2" s="25"/>
      <c r="YE2" s="25"/>
      <c r="YF2" s="25"/>
      <c r="YG2" s="25"/>
      <c r="YH2" s="25"/>
      <c r="YI2" s="25"/>
      <c r="YJ2" s="25"/>
      <c r="YK2" s="13"/>
      <c r="YL2" s="25"/>
      <c r="YM2" s="25"/>
      <c r="YN2" s="25"/>
      <c r="YO2" s="25"/>
      <c r="YP2" s="25"/>
      <c r="YQ2" s="25"/>
      <c r="YR2" s="25"/>
      <c r="YS2" s="13"/>
      <c r="YT2" s="25"/>
      <c r="YU2" s="25"/>
      <c r="YV2" s="25"/>
      <c r="YW2" s="25"/>
      <c r="YX2" s="25"/>
      <c r="YY2" s="25"/>
      <c r="YZ2" s="25"/>
      <c r="ZA2" s="13"/>
      <c r="ZB2" s="25"/>
      <c r="ZC2" s="25"/>
      <c r="ZD2" s="25"/>
      <c r="ZE2" s="25"/>
      <c r="ZF2" s="25"/>
      <c r="ZG2" s="25"/>
      <c r="ZH2" s="25"/>
      <c r="ZI2" s="13"/>
      <c r="ZJ2" s="25"/>
      <c r="ZK2" s="25"/>
      <c r="ZL2" s="25"/>
      <c r="ZM2" s="25"/>
      <c r="ZN2" s="25"/>
      <c r="ZO2" s="25"/>
      <c r="ZP2" s="25"/>
      <c r="ZQ2" s="13"/>
      <c r="ZR2" s="25"/>
      <c r="ZS2" s="25"/>
      <c r="ZT2" s="25"/>
      <c r="ZU2" s="25"/>
      <c r="ZV2" s="25"/>
      <c r="ZW2" s="25"/>
      <c r="ZX2" s="25"/>
      <c r="ZY2" s="13"/>
      <c r="ZZ2" s="25"/>
      <c r="AAA2" s="25"/>
      <c r="AAB2" s="25"/>
      <c r="AAC2" s="25"/>
      <c r="AAD2" s="25"/>
      <c r="AAE2" s="25"/>
      <c r="AAF2" s="25"/>
      <c r="AAG2" s="13"/>
      <c r="AAH2" s="25"/>
      <c r="AAI2" s="25"/>
      <c r="AAJ2" s="25"/>
      <c r="AAK2" s="25"/>
      <c r="AAL2" s="25"/>
      <c r="AAM2" s="25"/>
      <c r="AAN2" s="25"/>
      <c r="AAO2" s="13"/>
      <c r="AAP2" s="25"/>
      <c r="AAQ2" s="25"/>
      <c r="AAR2" s="25"/>
      <c r="AAS2" s="25"/>
      <c r="AAT2" s="25"/>
      <c r="AAU2" s="25"/>
      <c r="AAV2" s="25"/>
      <c r="AAW2" s="13"/>
      <c r="AAX2" s="25"/>
      <c r="AAY2" s="25"/>
      <c r="AAZ2" s="25"/>
      <c r="ABA2" s="25"/>
      <c r="ABB2" s="25"/>
      <c r="ABC2" s="25"/>
      <c r="ABD2" s="25"/>
      <c r="ABE2" s="13"/>
      <c r="ABF2" s="25"/>
      <c r="ABG2" s="25"/>
      <c r="ABH2" s="25"/>
      <c r="ABI2" s="25"/>
      <c r="ABJ2" s="25"/>
      <c r="ABK2" s="25"/>
      <c r="ABL2" s="25"/>
      <c r="ABM2" s="13"/>
      <c r="ABN2" s="25"/>
      <c r="ABO2" s="25"/>
      <c r="ABP2" s="25"/>
      <c r="ABQ2" s="25"/>
      <c r="ABR2" s="25"/>
      <c r="ABS2" s="25"/>
      <c r="ABT2" s="25"/>
      <c r="ABU2" s="13"/>
      <c r="ABV2" s="25"/>
      <c r="ABW2" s="25"/>
      <c r="ABX2" s="25"/>
      <c r="ABY2" s="25"/>
      <c r="ABZ2" s="25"/>
      <c r="ACA2" s="25"/>
      <c r="ACB2" s="25"/>
      <c r="ACC2" s="13"/>
      <c r="ACD2" s="25"/>
      <c r="ACE2" s="25"/>
      <c r="ACF2" s="25"/>
      <c r="ACG2" s="25"/>
      <c r="ACH2" s="25"/>
      <c r="ACI2" s="25"/>
      <c r="ACJ2" s="25"/>
      <c r="ACK2" s="13"/>
      <c r="ACL2" s="25"/>
      <c r="ACM2" s="25"/>
      <c r="ACN2" s="25"/>
      <c r="ACO2" s="25"/>
      <c r="ACP2" s="25"/>
      <c r="ACQ2" s="25"/>
      <c r="ACR2" s="25"/>
      <c r="ACS2" s="13"/>
      <c r="ACT2" s="25"/>
      <c r="ACU2" s="25"/>
      <c r="ACV2" s="25"/>
      <c r="ACW2" s="25"/>
      <c r="ACX2" s="25"/>
      <c r="ACY2" s="25"/>
      <c r="ACZ2" s="25"/>
      <c r="ADA2" s="13"/>
      <c r="ADB2" s="25"/>
      <c r="ADC2" s="25"/>
      <c r="ADD2" s="25"/>
      <c r="ADE2" s="25"/>
      <c r="ADF2" s="25"/>
      <c r="ADG2" s="25"/>
      <c r="ADH2" s="25"/>
      <c r="ADI2" s="13"/>
      <c r="ADJ2" s="25"/>
      <c r="ADK2" s="25"/>
      <c r="ADL2" s="25"/>
      <c r="ADM2" s="25"/>
      <c r="ADN2" s="25"/>
      <c r="ADO2" s="25"/>
      <c r="ADP2" s="25"/>
      <c r="ADQ2" s="13"/>
      <c r="ADR2" s="25"/>
      <c r="ADS2" s="25"/>
      <c r="ADT2" s="25"/>
      <c r="ADU2" s="25"/>
      <c r="ADV2" s="25"/>
      <c r="ADW2" s="25"/>
      <c r="ADX2" s="25"/>
      <c r="ADY2" s="13"/>
      <c r="ADZ2" s="25"/>
      <c r="AEA2" s="25"/>
      <c r="AEB2" s="25"/>
      <c r="AEC2" s="25"/>
      <c r="AED2" s="25"/>
      <c r="AEE2" s="25"/>
      <c r="AEF2" s="25"/>
      <c r="AEG2" s="13"/>
      <c r="AEH2" s="25"/>
      <c r="AEI2" s="25"/>
      <c r="AEJ2" s="25"/>
      <c r="AEK2" s="25"/>
      <c r="AEL2" s="25"/>
      <c r="AEM2" s="25"/>
      <c r="AEN2" s="25"/>
      <c r="AEO2" s="13"/>
      <c r="AEP2" s="25"/>
      <c r="AEQ2" s="25"/>
      <c r="AER2" s="25"/>
      <c r="AES2" s="25"/>
      <c r="AET2" s="25"/>
      <c r="AEU2" s="25"/>
      <c r="AEV2" s="25"/>
      <c r="AEW2" s="13"/>
      <c r="AEX2" s="25"/>
      <c r="AEY2" s="25"/>
      <c r="AEZ2" s="25"/>
      <c r="AFA2" s="25"/>
      <c r="AFB2" s="25"/>
      <c r="AFC2" s="25"/>
      <c r="AFD2" s="25"/>
      <c r="AFE2" s="13"/>
      <c r="AFF2" s="25"/>
      <c r="AFG2" s="25"/>
      <c r="AFH2" s="25"/>
      <c r="AFI2" s="25"/>
      <c r="AFJ2" s="25"/>
      <c r="AFK2" s="25"/>
      <c r="AFL2" s="25"/>
      <c r="AFM2" s="13"/>
      <c r="AFN2" s="25"/>
      <c r="AFO2" s="25"/>
      <c r="AFP2" s="25"/>
      <c r="AFQ2" s="25"/>
      <c r="AFR2" s="25"/>
      <c r="AFS2" s="25"/>
      <c r="AFT2" s="25"/>
      <c r="AFU2" s="13"/>
      <c r="AFV2" s="25"/>
      <c r="AFW2" s="25"/>
      <c r="AFX2" s="25"/>
      <c r="AFY2" s="25"/>
      <c r="AFZ2" s="25"/>
      <c r="AGA2" s="25"/>
      <c r="AGB2" s="25"/>
      <c r="AGC2" s="13"/>
      <c r="AGD2" s="25"/>
      <c r="AGE2" s="25"/>
      <c r="AGF2" s="25"/>
      <c r="AGG2" s="25"/>
      <c r="AGH2" s="25"/>
      <c r="AGI2" s="25"/>
      <c r="AGJ2" s="25"/>
      <c r="AGK2" s="13"/>
      <c r="AGL2" s="25"/>
      <c r="AGM2" s="25"/>
      <c r="AGN2" s="25"/>
      <c r="AGO2" s="25"/>
      <c r="AGP2" s="25"/>
      <c r="AGQ2" s="25"/>
      <c r="AGR2" s="25"/>
      <c r="AGS2" s="13"/>
      <c r="AGT2" s="25"/>
      <c r="AGU2" s="25"/>
      <c r="AGV2" s="25"/>
      <c r="AGW2" s="25"/>
      <c r="AGX2" s="25"/>
      <c r="AGY2" s="25"/>
      <c r="AGZ2" s="25"/>
      <c r="AHA2" s="13"/>
      <c r="AHB2" s="25"/>
      <c r="AHC2" s="25"/>
      <c r="AHD2" s="25"/>
      <c r="AHE2" s="25"/>
      <c r="AHF2" s="25"/>
      <c r="AHG2" s="25"/>
      <c r="AHH2" s="25"/>
      <c r="AHI2" s="13"/>
      <c r="AHJ2" s="25"/>
      <c r="AHK2" s="25"/>
      <c r="AHL2" s="25"/>
      <c r="AHM2" s="25"/>
      <c r="AHN2" s="25"/>
      <c r="AHO2" s="25"/>
      <c r="AHP2" s="25"/>
      <c r="AHQ2" s="13"/>
      <c r="AHR2" s="25"/>
      <c r="AHS2" s="25"/>
      <c r="AHT2" s="25"/>
      <c r="AHU2" s="25"/>
      <c r="AHV2" s="25"/>
      <c r="AHW2" s="25"/>
      <c r="AHX2" s="25"/>
      <c r="AHY2" s="13"/>
      <c r="AHZ2" s="25"/>
      <c r="AIA2" s="25"/>
      <c r="AIB2" s="25"/>
      <c r="AIC2" s="25"/>
      <c r="AID2" s="25"/>
      <c r="AIE2" s="25"/>
      <c r="AIF2" s="25"/>
      <c r="AIG2" s="13"/>
      <c r="AIH2" s="25"/>
      <c r="AII2" s="25"/>
      <c r="AIJ2" s="25"/>
      <c r="AIK2" s="25"/>
      <c r="AIL2" s="25"/>
      <c r="AIM2" s="25"/>
      <c r="AIN2" s="25"/>
      <c r="AIO2" s="13"/>
      <c r="AIP2" s="25"/>
      <c r="AIQ2" s="25"/>
      <c r="AIR2" s="25"/>
      <c r="AIS2" s="25"/>
      <c r="AIT2" s="25"/>
      <c r="AIU2" s="25"/>
      <c r="AIV2" s="25"/>
      <c r="AIW2" s="13"/>
      <c r="AIX2" s="25"/>
      <c r="AIY2" s="25"/>
      <c r="AIZ2" s="25"/>
      <c r="AJA2" s="25"/>
      <c r="AJB2" s="25"/>
      <c r="AJC2" s="25"/>
      <c r="AJD2" s="25"/>
      <c r="AJE2" s="13"/>
      <c r="AJF2" s="25"/>
      <c r="AJG2" s="25"/>
      <c r="AJH2" s="25"/>
      <c r="AJI2" s="25"/>
      <c r="AJJ2" s="25"/>
      <c r="AJK2" s="25"/>
      <c r="AJL2" s="25"/>
      <c r="AJM2" s="13"/>
      <c r="AJN2" s="25"/>
      <c r="AJO2" s="25"/>
      <c r="AJP2" s="25"/>
      <c r="AJQ2" s="25"/>
      <c r="AJR2" s="25"/>
      <c r="AJS2" s="25"/>
      <c r="AJT2" s="25"/>
      <c r="AJU2" s="13"/>
      <c r="AJV2" s="25"/>
      <c r="AJW2" s="25"/>
      <c r="AJX2" s="25"/>
      <c r="AJY2" s="25"/>
      <c r="AJZ2" s="25"/>
      <c r="AKA2" s="25"/>
      <c r="AKB2" s="25"/>
      <c r="AKC2" s="13"/>
      <c r="AKD2" s="25"/>
      <c r="AKE2" s="25"/>
      <c r="AKF2" s="25"/>
      <c r="AKG2" s="25"/>
      <c r="AKH2" s="25"/>
      <c r="AKI2" s="25"/>
      <c r="AKJ2" s="25"/>
      <c r="AKK2" s="13"/>
      <c r="AKL2" s="25"/>
      <c r="AKM2" s="25"/>
      <c r="AKN2" s="25"/>
      <c r="AKO2" s="25"/>
      <c r="AKP2" s="25"/>
      <c r="AKQ2" s="25"/>
      <c r="AKR2" s="25"/>
      <c r="AKS2" s="13"/>
      <c r="AKT2" s="25"/>
      <c r="AKU2" s="25"/>
      <c r="AKV2" s="25"/>
      <c r="AKW2" s="25"/>
      <c r="AKX2" s="25"/>
      <c r="AKY2" s="25"/>
      <c r="AKZ2" s="25"/>
      <c r="ALA2" s="13"/>
      <c r="ALB2" s="25"/>
      <c r="ALC2" s="25"/>
      <c r="ALD2" s="25"/>
      <c r="ALE2" s="25"/>
      <c r="ALF2" s="25"/>
      <c r="ALG2" s="25"/>
      <c r="ALH2" s="25"/>
      <c r="ALI2" s="13"/>
      <c r="ALJ2" s="25"/>
      <c r="ALK2" s="25"/>
      <c r="ALL2" s="25"/>
      <c r="ALM2" s="25"/>
      <c r="ALN2" s="25"/>
      <c r="ALO2" s="25"/>
      <c r="ALP2" s="25"/>
      <c r="ALQ2" s="13"/>
      <c r="ALR2" s="25"/>
      <c r="ALS2" s="25"/>
      <c r="ALT2" s="25"/>
      <c r="ALU2" s="25"/>
      <c r="ALV2" s="25"/>
      <c r="ALW2" s="25"/>
      <c r="ALX2" s="25"/>
      <c r="ALY2" s="13"/>
      <c r="ALZ2" s="25"/>
      <c r="AMA2" s="25"/>
      <c r="AMB2" s="25"/>
      <c r="AMC2" s="25"/>
      <c r="AMD2" s="25"/>
      <c r="AME2" s="25"/>
      <c r="AMF2" s="25"/>
      <c r="AMG2" s="13"/>
      <c r="AMH2" s="25"/>
      <c r="AMI2" s="25"/>
      <c r="AMJ2" s="25"/>
      <c r="AMK2" s="25"/>
      <c r="AML2" s="25"/>
      <c r="AMM2" s="25"/>
      <c r="AMN2" s="25"/>
      <c r="AMO2" s="13"/>
      <c r="AMP2" s="25"/>
      <c r="AMQ2" s="25"/>
      <c r="AMR2" s="25"/>
      <c r="AMS2" s="25"/>
      <c r="AMT2" s="25"/>
      <c r="AMU2" s="25"/>
      <c r="AMV2" s="25"/>
      <c r="AMW2" s="13"/>
      <c r="AMX2" s="25"/>
      <c r="AMY2" s="25"/>
      <c r="AMZ2" s="25"/>
      <c r="ANA2" s="25"/>
      <c r="ANB2" s="25"/>
      <c r="ANC2" s="25"/>
      <c r="AND2" s="25"/>
      <c r="ANE2" s="13"/>
      <c r="ANF2" s="25"/>
      <c r="ANG2" s="25"/>
      <c r="ANH2" s="25"/>
      <c r="ANI2" s="25"/>
      <c r="ANJ2" s="25"/>
      <c r="ANK2" s="25"/>
      <c r="ANL2" s="25"/>
      <c r="ANM2" s="13"/>
      <c r="ANN2" s="25"/>
      <c r="ANO2" s="25"/>
      <c r="ANP2" s="25"/>
      <c r="ANQ2" s="25"/>
      <c r="ANR2" s="25"/>
      <c r="ANS2" s="25"/>
      <c r="ANT2" s="25"/>
      <c r="ANU2" s="13"/>
      <c r="ANV2" s="25"/>
      <c r="ANW2" s="25"/>
      <c r="ANX2" s="25"/>
      <c r="ANY2" s="25"/>
      <c r="ANZ2" s="25"/>
      <c r="AOA2" s="25"/>
      <c r="AOB2" s="25"/>
      <c r="AOC2" s="13"/>
      <c r="AOD2" s="25"/>
      <c r="AOE2" s="25"/>
      <c r="AOF2" s="25"/>
      <c r="AOG2" s="25"/>
      <c r="AOH2" s="25"/>
      <c r="AOI2" s="25"/>
      <c r="AOJ2" s="25"/>
      <c r="AOK2" s="13"/>
      <c r="AOL2" s="25"/>
      <c r="AOM2" s="25"/>
      <c r="AON2" s="25"/>
      <c r="AOO2" s="25"/>
      <c r="AOP2" s="25"/>
      <c r="AOQ2" s="25"/>
      <c r="AOR2" s="25"/>
      <c r="AOS2" s="13"/>
      <c r="AOT2" s="25"/>
      <c r="AOU2" s="25"/>
      <c r="AOV2" s="25"/>
      <c r="AOW2" s="25"/>
      <c r="AOX2" s="25"/>
      <c r="AOY2" s="25"/>
      <c r="AOZ2" s="25"/>
      <c r="APA2" s="13"/>
      <c r="APB2" s="25"/>
      <c r="APC2" s="25"/>
      <c r="APD2" s="25"/>
      <c r="APE2" s="25"/>
      <c r="APF2" s="25"/>
      <c r="APG2" s="25"/>
      <c r="APH2" s="25"/>
      <c r="API2" s="13"/>
      <c r="APJ2" s="25"/>
      <c r="APK2" s="25"/>
      <c r="APL2" s="25"/>
      <c r="APM2" s="25"/>
      <c r="APN2" s="25"/>
      <c r="APO2" s="25"/>
      <c r="APP2" s="25"/>
      <c r="APQ2" s="13"/>
      <c r="APR2" s="25"/>
      <c r="APS2" s="25"/>
      <c r="APT2" s="25"/>
      <c r="APU2" s="25"/>
      <c r="APV2" s="25"/>
      <c r="APW2" s="25"/>
      <c r="APX2" s="25"/>
      <c r="APY2" s="13"/>
      <c r="APZ2" s="25"/>
      <c r="AQA2" s="25"/>
      <c r="AQB2" s="25"/>
      <c r="AQC2" s="25"/>
      <c r="AQD2" s="25"/>
      <c r="AQE2" s="25"/>
      <c r="AQF2" s="25"/>
      <c r="AQG2" s="13"/>
      <c r="AQH2" s="25"/>
      <c r="AQI2" s="25"/>
      <c r="AQJ2" s="25"/>
      <c r="AQK2" s="25"/>
      <c r="AQL2" s="25"/>
      <c r="AQM2" s="25"/>
      <c r="AQN2" s="25"/>
      <c r="AQO2" s="13"/>
      <c r="AQP2" s="25"/>
      <c r="AQQ2" s="25"/>
      <c r="AQR2" s="25"/>
      <c r="AQS2" s="25"/>
      <c r="AQT2" s="25"/>
      <c r="AQU2" s="25"/>
      <c r="AQV2" s="25"/>
      <c r="AQW2" s="13"/>
      <c r="AQX2" s="25"/>
      <c r="AQY2" s="25"/>
      <c r="AQZ2" s="25"/>
      <c r="ARA2" s="25"/>
      <c r="ARB2" s="25"/>
      <c r="ARC2" s="25"/>
      <c r="ARD2" s="25"/>
      <c r="ARE2" s="13"/>
      <c r="ARF2" s="25"/>
      <c r="ARG2" s="25"/>
      <c r="ARH2" s="25"/>
      <c r="ARI2" s="25"/>
      <c r="ARJ2" s="25"/>
      <c r="ARK2" s="25"/>
      <c r="ARL2" s="25"/>
      <c r="ARM2" s="13"/>
      <c r="ARN2" s="25"/>
      <c r="ARO2" s="25"/>
      <c r="ARP2" s="25"/>
      <c r="ARQ2" s="25"/>
      <c r="ARR2" s="25"/>
      <c r="ARS2" s="25"/>
      <c r="ART2" s="25"/>
      <c r="ARU2" s="13"/>
      <c r="ARV2" s="25"/>
      <c r="ARW2" s="25"/>
      <c r="ARX2" s="25"/>
      <c r="ARY2" s="25"/>
      <c r="ARZ2" s="25"/>
      <c r="ASA2" s="25"/>
      <c r="ASB2" s="25"/>
      <c r="ASC2" s="13"/>
      <c r="ASD2" s="25"/>
      <c r="ASE2" s="25"/>
      <c r="ASF2" s="25"/>
      <c r="ASG2" s="25"/>
      <c r="ASH2" s="25"/>
      <c r="ASI2" s="25"/>
      <c r="ASJ2" s="25"/>
      <c r="ASK2" s="13"/>
      <c r="ASL2" s="25"/>
      <c r="ASM2" s="25"/>
      <c r="ASN2" s="25"/>
      <c r="ASO2" s="25"/>
      <c r="ASP2" s="25"/>
      <c r="ASQ2" s="25"/>
      <c r="ASR2" s="25"/>
      <c r="ASS2" s="13"/>
      <c r="AST2" s="25"/>
      <c r="ASU2" s="25"/>
      <c r="ASV2" s="25"/>
      <c r="ASW2" s="25"/>
      <c r="ASX2" s="25"/>
      <c r="ASY2" s="25"/>
      <c r="ASZ2" s="25"/>
      <c r="ATA2" s="13"/>
      <c r="ATB2" s="25"/>
      <c r="ATC2" s="25"/>
      <c r="ATD2" s="25"/>
      <c r="ATE2" s="25"/>
      <c r="ATF2" s="25"/>
      <c r="ATG2" s="25"/>
      <c r="ATH2" s="25"/>
      <c r="ATI2" s="13"/>
      <c r="ATJ2" s="25"/>
      <c r="ATK2" s="25"/>
      <c r="ATL2" s="25"/>
      <c r="ATM2" s="25"/>
      <c r="ATN2" s="25"/>
      <c r="ATO2" s="25"/>
      <c r="ATP2" s="25"/>
      <c r="ATQ2" s="13"/>
      <c r="ATR2" s="25"/>
      <c r="ATS2" s="25"/>
      <c r="ATT2" s="25"/>
      <c r="ATU2" s="25"/>
      <c r="ATV2" s="25"/>
      <c r="ATW2" s="25"/>
      <c r="ATX2" s="25"/>
      <c r="ATY2" s="13"/>
      <c r="ATZ2" s="25"/>
      <c r="AUA2" s="25"/>
      <c r="AUB2" s="25"/>
      <c r="AUC2" s="25"/>
      <c r="AUD2" s="25"/>
      <c r="AUE2" s="25"/>
      <c r="AUF2" s="25"/>
      <c r="AUG2" s="13"/>
      <c r="AUH2" s="25"/>
      <c r="AUI2" s="25"/>
      <c r="AUJ2" s="25"/>
      <c r="AUK2" s="25"/>
      <c r="AUL2" s="25"/>
      <c r="AUM2" s="25"/>
      <c r="AUN2" s="25"/>
      <c r="AUO2" s="13"/>
      <c r="AUP2" s="25"/>
      <c r="AUQ2" s="25"/>
      <c r="AUR2" s="25"/>
      <c r="AUS2" s="25"/>
      <c r="AUT2" s="25"/>
      <c r="AUU2" s="25"/>
      <c r="AUV2" s="25"/>
      <c r="AUW2" s="13"/>
      <c r="AUX2" s="25"/>
      <c r="AUY2" s="25"/>
      <c r="AUZ2" s="25"/>
      <c r="AVA2" s="25"/>
      <c r="AVB2" s="25"/>
      <c r="AVC2" s="25"/>
      <c r="AVD2" s="25"/>
      <c r="AVE2" s="13"/>
      <c r="AVF2" s="25"/>
      <c r="AVG2" s="25"/>
      <c r="AVH2" s="25"/>
      <c r="AVI2" s="25"/>
      <c r="AVJ2" s="25"/>
      <c r="AVK2" s="25"/>
      <c r="AVL2" s="25"/>
      <c r="AVM2" s="13"/>
      <c r="AVN2" s="25"/>
      <c r="AVO2" s="25"/>
      <c r="AVP2" s="25"/>
      <c r="AVQ2" s="25"/>
      <c r="AVR2" s="25"/>
      <c r="AVS2" s="25"/>
      <c r="AVT2" s="25"/>
      <c r="AVU2" s="13"/>
      <c r="AVV2" s="25"/>
      <c r="AVW2" s="25"/>
      <c r="AVX2" s="25"/>
      <c r="AVY2" s="25"/>
      <c r="AVZ2" s="25"/>
      <c r="AWA2" s="25"/>
      <c r="AWB2" s="25"/>
      <c r="AWC2" s="13"/>
      <c r="AWD2" s="25"/>
      <c r="AWE2" s="25"/>
      <c r="AWF2" s="25"/>
      <c r="AWG2" s="25"/>
      <c r="AWH2" s="25"/>
      <c r="AWI2" s="25"/>
      <c r="AWJ2" s="25"/>
      <c r="AWK2" s="13"/>
      <c r="AWL2" s="25"/>
      <c r="AWM2" s="25"/>
      <c r="AWN2" s="25"/>
      <c r="AWO2" s="25"/>
      <c r="AWP2" s="25"/>
      <c r="AWQ2" s="25"/>
      <c r="AWR2" s="25"/>
      <c r="AWS2" s="13"/>
      <c r="AWT2" s="25"/>
      <c r="AWU2" s="25"/>
      <c r="AWV2" s="25"/>
      <c r="AWW2" s="25"/>
      <c r="AWX2" s="25"/>
      <c r="AWY2" s="25"/>
      <c r="AWZ2" s="25"/>
      <c r="AXA2" s="13"/>
      <c r="AXB2" s="25"/>
      <c r="AXC2" s="25"/>
      <c r="AXD2" s="25"/>
      <c r="AXE2" s="25"/>
      <c r="AXF2" s="25"/>
      <c r="AXG2" s="25"/>
      <c r="AXH2" s="25"/>
      <c r="AXI2" s="13"/>
      <c r="AXJ2" s="25"/>
      <c r="AXK2" s="25"/>
      <c r="AXL2" s="25"/>
      <c r="AXM2" s="25"/>
      <c r="AXN2" s="25"/>
      <c r="AXO2" s="25"/>
      <c r="AXP2" s="25"/>
      <c r="AXQ2" s="13"/>
      <c r="AXR2" s="25"/>
      <c r="AXS2" s="25"/>
      <c r="AXT2" s="25"/>
      <c r="AXU2" s="25"/>
      <c r="AXV2" s="25"/>
      <c r="AXW2" s="25"/>
      <c r="AXX2" s="25"/>
      <c r="AXY2" s="13"/>
      <c r="AXZ2" s="25"/>
      <c r="AYA2" s="25"/>
      <c r="AYB2" s="25"/>
      <c r="AYC2" s="25"/>
      <c r="AYD2" s="25"/>
      <c r="AYE2" s="25"/>
      <c r="AYF2" s="25"/>
      <c r="AYG2" s="13"/>
      <c r="AYH2" s="25"/>
      <c r="AYI2" s="25"/>
      <c r="AYJ2" s="25"/>
      <c r="AYK2" s="25"/>
      <c r="AYL2" s="25"/>
      <c r="AYM2" s="25"/>
      <c r="AYN2" s="25"/>
      <c r="AYO2" s="13"/>
      <c r="AYP2" s="25"/>
      <c r="AYQ2" s="25"/>
      <c r="AYR2" s="25"/>
      <c r="AYS2" s="25"/>
      <c r="AYT2" s="25"/>
      <c r="AYU2" s="25"/>
      <c r="AYV2" s="25"/>
      <c r="AYW2" s="13"/>
      <c r="AYX2" s="25"/>
      <c r="AYY2" s="25"/>
      <c r="AYZ2" s="25"/>
      <c r="AZA2" s="25"/>
      <c r="AZB2" s="25"/>
      <c r="AZC2" s="25"/>
      <c r="AZD2" s="25"/>
      <c r="AZE2" s="13"/>
      <c r="AZF2" s="25"/>
      <c r="AZG2" s="25"/>
      <c r="AZH2" s="25"/>
      <c r="AZI2" s="25"/>
      <c r="AZJ2" s="25"/>
      <c r="AZK2" s="25"/>
      <c r="AZL2" s="25"/>
      <c r="AZM2" s="13"/>
      <c r="AZN2" s="25"/>
      <c r="AZO2" s="25"/>
      <c r="AZP2" s="25"/>
      <c r="AZQ2" s="25"/>
      <c r="AZR2" s="25"/>
      <c r="AZS2" s="25"/>
      <c r="AZT2" s="25"/>
      <c r="AZU2" s="13"/>
      <c r="AZV2" s="25"/>
      <c r="AZW2" s="25"/>
      <c r="AZX2" s="25"/>
      <c r="AZY2" s="25"/>
      <c r="AZZ2" s="25"/>
      <c r="BAA2" s="25"/>
      <c r="BAB2" s="25"/>
      <c r="BAC2" s="13"/>
      <c r="BAD2" s="25"/>
      <c r="BAE2" s="25"/>
      <c r="BAF2" s="25"/>
      <c r="BAG2" s="25"/>
      <c r="BAH2" s="25"/>
      <c r="BAI2" s="25"/>
      <c r="BAJ2" s="25"/>
      <c r="BAK2" s="13"/>
      <c r="BAL2" s="25"/>
      <c r="BAM2" s="25"/>
      <c r="BAN2" s="25"/>
      <c r="BAO2" s="25"/>
      <c r="BAP2" s="25"/>
      <c r="BAQ2" s="25"/>
      <c r="BAR2" s="25"/>
      <c r="BAS2" s="13"/>
      <c r="BAT2" s="25"/>
      <c r="BAU2" s="25"/>
      <c r="BAV2" s="25"/>
      <c r="BAW2" s="25"/>
      <c r="BAX2" s="25"/>
      <c r="BAY2" s="25"/>
      <c r="BAZ2" s="25"/>
      <c r="BBA2" s="13"/>
      <c r="BBB2" s="25"/>
      <c r="BBC2" s="25"/>
      <c r="BBD2" s="25"/>
      <c r="BBE2" s="25"/>
      <c r="BBF2" s="25"/>
      <c r="BBG2" s="25"/>
      <c r="BBH2" s="25"/>
      <c r="BBI2" s="13"/>
      <c r="BBJ2" s="25"/>
      <c r="BBK2" s="25"/>
      <c r="BBL2" s="25"/>
      <c r="BBM2" s="25"/>
      <c r="BBN2" s="25"/>
      <c r="BBO2" s="25"/>
      <c r="BBP2" s="25"/>
      <c r="BBQ2" s="13"/>
      <c r="BBR2" s="25"/>
      <c r="BBS2" s="25"/>
      <c r="BBT2" s="25"/>
      <c r="BBU2" s="25"/>
      <c r="BBV2" s="25"/>
      <c r="BBW2" s="25"/>
      <c r="BBX2" s="25"/>
      <c r="BBY2" s="13"/>
      <c r="BBZ2" s="25"/>
      <c r="BCA2" s="25"/>
      <c r="BCB2" s="25"/>
      <c r="BCC2" s="25"/>
      <c r="BCD2" s="25"/>
      <c r="BCE2" s="25"/>
      <c r="BCF2" s="25"/>
      <c r="BCG2" s="13"/>
      <c r="BCH2" s="25"/>
      <c r="BCI2" s="25"/>
      <c r="BCJ2" s="25"/>
      <c r="BCK2" s="25"/>
      <c r="BCL2" s="25"/>
      <c r="BCM2" s="25"/>
      <c r="BCN2" s="25"/>
      <c r="BCO2" s="13"/>
      <c r="BCP2" s="25"/>
      <c r="BCQ2" s="25"/>
      <c r="BCR2" s="25"/>
      <c r="BCS2" s="25"/>
      <c r="BCT2" s="25"/>
      <c r="BCU2" s="25"/>
      <c r="BCV2" s="25"/>
      <c r="BCW2" s="13"/>
      <c r="BCX2" s="25"/>
      <c r="BCY2" s="25"/>
      <c r="BCZ2" s="25"/>
      <c r="BDA2" s="25"/>
      <c r="BDB2" s="25"/>
      <c r="BDC2" s="25"/>
      <c r="BDD2" s="25"/>
      <c r="BDE2" s="13"/>
      <c r="BDF2" s="25"/>
      <c r="BDG2" s="25"/>
      <c r="BDH2" s="25"/>
      <c r="BDI2" s="25"/>
      <c r="BDJ2" s="25"/>
      <c r="BDK2" s="25"/>
      <c r="BDL2" s="25"/>
      <c r="BDM2" s="13"/>
      <c r="BDN2" s="25"/>
      <c r="BDO2" s="25"/>
      <c r="BDP2" s="25"/>
      <c r="BDQ2" s="25"/>
      <c r="BDR2" s="25"/>
      <c r="BDS2" s="25"/>
      <c r="BDT2" s="25"/>
      <c r="BDU2" s="13"/>
      <c r="BDV2" s="25"/>
      <c r="BDW2" s="25"/>
      <c r="BDX2" s="25"/>
      <c r="BDY2" s="25"/>
      <c r="BDZ2" s="25"/>
      <c r="BEA2" s="25"/>
      <c r="BEB2" s="25"/>
      <c r="BEC2" s="13"/>
      <c r="BED2" s="25"/>
      <c r="BEE2" s="25"/>
      <c r="BEF2" s="25"/>
      <c r="BEG2" s="25"/>
      <c r="BEH2" s="25"/>
      <c r="BEI2" s="25"/>
      <c r="BEJ2" s="25"/>
      <c r="BEK2" s="13"/>
      <c r="BEL2" s="25"/>
      <c r="BEM2" s="25"/>
      <c r="BEN2" s="25"/>
      <c r="BEO2" s="25"/>
      <c r="BEP2" s="25"/>
      <c r="BEQ2" s="25"/>
      <c r="BER2" s="25"/>
      <c r="BES2" s="13"/>
      <c r="BET2" s="25"/>
      <c r="BEU2" s="25"/>
      <c r="BEV2" s="25"/>
      <c r="BEW2" s="25"/>
      <c r="BEX2" s="25"/>
      <c r="BEY2" s="25"/>
      <c r="BEZ2" s="25"/>
      <c r="BFA2" s="13"/>
      <c r="BFB2" s="25"/>
      <c r="BFC2" s="25"/>
      <c r="BFD2" s="25"/>
      <c r="BFE2" s="25"/>
      <c r="BFF2" s="25"/>
      <c r="BFG2" s="25"/>
      <c r="BFH2" s="25"/>
      <c r="BFI2" s="13"/>
      <c r="BFJ2" s="25"/>
      <c r="BFK2" s="25"/>
      <c r="BFL2" s="25"/>
      <c r="BFM2" s="25"/>
      <c r="BFN2" s="25"/>
      <c r="BFO2" s="25"/>
      <c r="BFP2" s="25"/>
      <c r="BFQ2" s="13"/>
      <c r="BFR2" s="25"/>
      <c r="BFS2" s="25"/>
      <c r="BFT2" s="25"/>
      <c r="BFU2" s="25"/>
      <c r="BFV2" s="25"/>
      <c r="BFW2" s="25"/>
      <c r="BFX2" s="25"/>
      <c r="BFY2" s="13"/>
      <c r="BFZ2" s="25"/>
      <c r="BGA2" s="25"/>
      <c r="BGB2" s="25"/>
      <c r="BGC2" s="25"/>
      <c r="BGD2" s="25"/>
      <c r="BGE2" s="25"/>
      <c r="BGF2" s="25"/>
      <c r="BGG2" s="13"/>
      <c r="BGH2" s="25"/>
      <c r="BGI2" s="25"/>
      <c r="BGJ2" s="25"/>
      <c r="BGK2" s="25"/>
      <c r="BGL2" s="25"/>
      <c r="BGM2" s="25"/>
      <c r="BGN2" s="25"/>
      <c r="BGO2" s="13"/>
      <c r="BGP2" s="25"/>
      <c r="BGQ2" s="25"/>
      <c r="BGR2" s="25"/>
      <c r="BGS2" s="25"/>
      <c r="BGT2" s="25"/>
      <c r="BGU2" s="25"/>
      <c r="BGV2" s="25"/>
      <c r="BGW2" s="13"/>
      <c r="BGX2" s="25"/>
      <c r="BGY2" s="25"/>
      <c r="BGZ2" s="25"/>
      <c r="BHA2" s="25"/>
      <c r="BHB2" s="25"/>
      <c r="BHC2" s="25"/>
      <c r="BHD2" s="25"/>
      <c r="BHE2" s="13"/>
      <c r="BHF2" s="25"/>
      <c r="BHG2" s="25"/>
      <c r="BHH2" s="25"/>
      <c r="BHI2" s="25"/>
      <c r="BHJ2" s="25"/>
      <c r="BHK2" s="25"/>
      <c r="BHL2" s="25"/>
      <c r="BHM2" s="13"/>
      <c r="BHN2" s="25"/>
      <c r="BHO2" s="25"/>
      <c r="BHP2" s="25"/>
      <c r="BHQ2" s="25"/>
      <c r="BHR2" s="25"/>
      <c r="BHS2" s="25"/>
      <c r="BHT2" s="25"/>
      <c r="BHU2" s="13"/>
      <c r="BHV2" s="25"/>
      <c r="BHW2" s="25"/>
      <c r="BHX2" s="25"/>
      <c r="BHY2" s="25"/>
      <c r="BHZ2" s="25"/>
      <c r="BIA2" s="25"/>
      <c r="BIB2" s="25"/>
      <c r="BIC2" s="13"/>
      <c r="BID2" s="25"/>
      <c r="BIE2" s="25"/>
      <c r="BIF2" s="25"/>
      <c r="BIG2" s="25"/>
      <c r="BIH2" s="25"/>
      <c r="BII2" s="25"/>
      <c r="BIJ2" s="25"/>
      <c r="BIK2" s="13"/>
      <c r="BIL2" s="25"/>
      <c r="BIM2" s="25"/>
      <c r="BIN2" s="25"/>
      <c r="BIO2" s="25"/>
      <c r="BIP2" s="25"/>
      <c r="BIQ2" s="25"/>
      <c r="BIR2" s="25"/>
      <c r="BIS2" s="13"/>
      <c r="BIT2" s="25"/>
      <c r="BIU2" s="25"/>
      <c r="BIV2" s="25"/>
      <c r="BIW2" s="25"/>
      <c r="BIX2" s="25"/>
      <c r="BIY2" s="25"/>
      <c r="BIZ2" s="25"/>
      <c r="BJA2" s="13"/>
      <c r="BJB2" s="25"/>
      <c r="BJC2" s="25"/>
      <c r="BJD2" s="25"/>
      <c r="BJE2" s="25"/>
      <c r="BJF2" s="25"/>
      <c r="BJG2" s="25"/>
      <c r="BJH2" s="25"/>
      <c r="BJI2" s="13"/>
      <c r="BJJ2" s="25"/>
      <c r="BJK2" s="25"/>
      <c r="BJL2" s="25"/>
      <c r="BJM2" s="25"/>
      <c r="BJN2" s="25"/>
      <c r="BJO2" s="25"/>
      <c r="BJP2" s="25"/>
      <c r="BJQ2" s="13"/>
      <c r="BJR2" s="25"/>
      <c r="BJS2" s="25"/>
      <c r="BJT2" s="25"/>
      <c r="BJU2" s="25"/>
      <c r="BJV2" s="25"/>
      <c r="BJW2" s="25"/>
      <c r="BJX2" s="25"/>
      <c r="BJY2" s="13"/>
      <c r="BJZ2" s="25"/>
      <c r="BKA2" s="25"/>
      <c r="BKB2" s="25"/>
      <c r="BKC2" s="25"/>
      <c r="BKD2" s="25"/>
      <c r="BKE2" s="25"/>
      <c r="BKF2" s="25"/>
      <c r="BKG2" s="13"/>
      <c r="BKH2" s="25"/>
      <c r="BKI2" s="25"/>
      <c r="BKJ2" s="25"/>
      <c r="BKK2" s="25"/>
      <c r="BKL2" s="25"/>
      <c r="BKM2" s="25"/>
      <c r="BKN2" s="25"/>
      <c r="BKO2" s="13"/>
      <c r="BKP2" s="25"/>
      <c r="BKQ2" s="25"/>
      <c r="BKR2" s="25"/>
      <c r="BKS2" s="25"/>
      <c r="BKT2" s="25"/>
      <c r="BKU2" s="25"/>
      <c r="BKV2" s="25"/>
      <c r="BKW2" s="13"/>
      <c r="BKX2" s="25"/>
      <c r="BKY2" s="25"/>
      <c r="BKZ2" s="25"/>
      <c r="BLA2" s="25"/>
      <c r="BLB2" s="25"/>
      <c r="BLC2" s="25"/>
      <c r="BLD2" s="25"/>
      <c r="BLE2" s="13"/>
      <c r="BLF2" s="25"/>
      <c r="BLG2" s="25"/>
      <c r="BLH2" s="25"/>
      <c r="BLI2" s="25"/>
      <c r="BLJ2" s="25"/>
      <c r="BLK2" s="25"/>
      <c r="BLL2" s="25"/>
      <c r="BLM2" s="13"/>
      <c r="BLN2" s="25"/>
      <c r="BLO2" s="25"/>
      <c r="BLP2" s="25"/>
      <c r="BLQ2" s="25"/>
      <c r="BLR2" s="25"/>
      <c r="BLS2" s="25"/>
      <c r="BLT2" s="25"/>
      <c r="BLU2" s="13"/>
      <c r="BLV2" s="25"/>
      <c r="BLW2" s="25"/>
      <c r="BLX2" s="25"/>
      <c r="BLY2" s="25"/>
      <c r="BLZ2" s="25"/>
      <c r="BMA2" s="25"/>
      <c r="BMB2" s="25"/>
      <c r="BMC2" s="13"/>
      <c r="BMD2" s="25"/>
      <c r="BME2" s="25"/>
      <c r="BMF2" s="25"/>
      <c r="BMG2" s="25"/>
      <c r="BMH2" s="25"/>
      <c r="BMI2" s="25"/>
      <c r="BMJ2" s="25"/>
      <c r="BMK2" s="13"/>
      <c r="BML2" s="25"/>
      <c r="BMM2" s="25"/>
      <c r="BMN2" s="25"/>
      <c r="BMO2" s="25"/>
      <c r="BMP2" s="25"/>
      <c r="BMQ2" s="25"/>
      <c r="BMR2" s="25"/>
      <c r="BMS2" s="13"/>
      <c r="BMT2" s="25"/>
      <c r="BMU2" s="25"/>
      <c r="BMV2" s="25"/>
      <c r="BMW2" s="25"/>
      <c r="BMX2" s="25"/>
      <c r="BMY2" s="25"/>
      <c r="BMZ2" s="25"/>
      <c r="BNA2" s="13"/>
      <c r="BNB2" s="25"/>
      <c r="BNC2" s="25"/>
      <c r="BND2" s="25"/>
      <c r="BNE2" s="25"/>
      <c r="BNF2" s="25"/>
      <c r="BNG2" s="25"/>
      <c r="BNH2" s="25"/>
      <c r="BNI2" s="13"/>
      <c r="BNJ2" s="25"/>
      <c r="BNK2" s="25"/>
      <c r="BNL2" s="25"/>
      <c r="BNM2" s="25"/>
      <c r="BNN2" s="25"/>
      <c r="BNO2" s="25"/>
      <c r="BNP2" s="25"/>
      <c r="BNQ2" s="13"/>
      <c r="BNR2" s="25"/>
      <c r="BNS2" s="25"/>
      <c r="BNT2" s="25"/>
      <c r="BNU2" s="25"/>
      <c r="BNV2" s="25"/>
      <c r="BNW2" s="25"/>
      <c r="BNX2" s="25"/>
      <c r="BNY2" s="13"/>
      <c r="BNZ2" s="25"/>
      <c r="BOA2" s="25"/>
      <c r="BOB2" s="25"/>
      <c r="BOC2" s="25"/>
      <c r="BOD2" s="25"/>
      <c r="BOE2" s="25"/>
      <c r="BOF2" s="25"/>
      <c r="BOG2" s="13"/>
      <c r="BOH2" s="25"/>
      <c r="BOI2" s="25"/>
      <c r="BOJ2" s="25"/>
      <c r="BOK2" s="25"/>
      <c r="BOL2" s="25"/>
      <c r="BOM2" s="25"/>
      <c r="BON2" s="25"/>
      <c r="BOO2" s="13"/>
      <c r="BOP2" s="25"/>
      <c r="BOQ2" s="25"/>
      <c r="BOR2" s="25"/>
      <c r="BOS2" s="25"/>
      <c r="BOT2" s="25"/>
      <c r="BOU2" s="25"/>
      <c r="BOV2" s="25"/>
      <c r="BOW2" s="13"/>
      <c r="BOX2" s="25"/>
      <c r="BOY2" s="25"/>
      <c r="BOZ2" s="25"/>
      <c r="BPA2" s="25"/>
      <c r="BPB2" s="25"/>
      <c r="BPC2" s="25"/>
      <c r="BPD2" s="25"/>
      <c r="BPE2" s="13"/>
      <c r="BPF2" s="25"/>
      <c r="BPG2" s="25"/>
      <c r="BPH2" s="25"/>
      <c r="BPI2" s="25"/>
      <c r="BPJ2" s="25"/>
      <c r="BPK2" s="25"/>
      <c r="BPL2" s="25"/>
      <c r="BPM2" s="13"/>
      <c r="BPN2" s="25"/>
      <c r="BPO2" s="25"/>
      <c r="BPP2" s="25"/>
      <c r="BPQ2" s="25"/>
      <c r="BPR2" s="25"/>
      <c r="BPS2" s="25"/>
      <c r="BPT2" s="25"/>
      <c r="BPU2" s="13"/>
      <c r="BPV2" s="25"/>
      <c r="BPW2" s="25"/>
      <c r="BPX2" s="25"/>
      <c r="BPY2" s="25"/>
      <c r="BPZ2" s="25"/>
      <c r="BQA2" s="25"/>
      <c r="BQB2" s="25"/>
      <c r="BQC2" s="13"/>
      <c r="BQD2" s="25"/>
      <c r="BQE2" s="25"/>
      <c r="BQF2" s="25"/>
      <c r="BQG2" s="25"/>
      <c r="BQH2" s="25"/>
      <c r="BQI2" s="25"/>
      <c r="BQJ2" s="25"/>
      <c r="BQK2" s="13"/>
      <c r="BQL2" s="25"/>
      <c r="BQM2" s="25"/>
      <c r="BQN2" s="25"/>
      <c r="BQO2" s="25"/>
      <c r="BQP2" s="25"/>
      <c r="BQQ2" s="25"/>
      <c r="BQR2" s="25"/>
      <c r="BQS2" s="13"/>
      <c r="BQT2" s="25"/>
      <c r="BQU2" s="25"/>
      <c r="BQV2" s="25"/>
      <c r="BQW2" s="25"/>
      <c r="BQX2" s="25"/>
      <c r="BQY2" s="25"/>
      <c r="BQZ2" s="25"/>
      <c r="BRA2" s="13"/>
      <c r="BRB2" s="25"/>
      <c r="BRC2" s="25"/>
      <c r="BRD2" s="25"/>
      <c r="BRE2" s="25"/>
      <c r="BRF2" s="25"/>
      <c r="BRG2" s="25"/>
      <c r="BRH2" s="25"/>
      <c r="BRI2" s="13"/>
      <c r="BRJ2" s="25"/>
      <c r="BRK2" s="25"/>
      <c r="BRL2" s="25"/>
      <c r="BRM2" s="25"/>
      <c r="BRN2" s="25"/>
      <c r="BRO2" s="25"/>
      <c r="BRP2" s="25"/>
      <c r="BRQ2" s="13"/>
      <c r="BRR2" s="25"/>
      <c r="BRS2" s="25"/>
      <c r="BRT2" s="25"/>
      <c r="BRU2" s="25"/>
      <c r="BRV2" s="25"/>
      <c r="BRW2" s="25"/>
      <c r="BRX2" s="25"/>
      <c r="BRY2" s="13"/>
      <c r="BRZ2" s="25"/>
      <c r="BSA2" s="25"/>
      <c r="BSB2" s="25"/>
      <c r="BSC2" s="25"/>
      <c r="BSD2" s="25"/>
      <c r="BSE2" s="25"/>
      <c r="BSF2" s="25"/>
      <c r="BSG2" s="13"/>
      <c r="BSH2" s="25"/>
      <c r="BSI2" s="25"/>
      <c r="BSJ2" s="25"/>
      <c r="BSK2" s="25"/>
      <c r="BSL2" s="25"/>
      <c r="BSM2" s="25"/>
      <c r="BSN2" s="25"/>
      <c r="BSO2" s="13"/>
      <c r="BSP2" s="25"/>
      <c r="BSQ2" s="25"/>
      <c r="BSR2" s="25"/>
      <c r="BSS2" s="25"/>
      <c r="BST2" s="25"/>
      <c r="BSU2" s="25"/>
      <c r="BSV2" s="25"/>
      <c r="BSW2" s="13"/>
      <c r="BSX2" s="25"/>
      <c r="BSY2" s="25"/>
      <c r="BSZ2" s="25"/>
      <c r="BTA2" s="25"/>
      <c r="BTB2" s="25"/>
      <c r="BTC2" s="25"/>
      <c r="BTD2" s="25"/>
      <c r="BTE2" s="13"/>
      <c r="BTF2" s="25"/>
      <c r="BTG2" s="25"/>
      <c r="BTH2" s="25"/>
      <c r="BTI2" s="25"/>
      <c r="BTJ2" s="25"/>
      <c r="BTK2" s="25"/>
      <c r="BTL2" s="25"/>
      <c r="BTM2" s="13"/>
      <c r="BTN2" s="25"/>
      <c r="BTO2" s="25"/>
      <c r="BTP2" s="25"/>
      <c r="BTQ2" s="25"/>
      <c r="BTR2" s="25"/>
      <c r="BTS2" s="25"/>
      <c r="BTT2" s="25"/>
      <c r="BTU2" s="13"/>
      <c r="BTV2" s="25"/>
      <c r="BTW2" s="25"/>
      <c r="BTX2" s="25"/>
      <c r="BTY2" s="25"/>
      <c r="BTZ2" s="25"/>
      <c r="BUA2" s="25"/>
      <c r="BUB2" s="25"/>
      <c r="BUC2" s="13"/>
      <c r="BUD2" s="25"/>
      <c r="BUE2" s="25"/>
      <c r="BUF2" s="25"/>
      <c r="BUG2" s="25"/>
      <c r="BUH2" s="25"/>
      <c r="BUI2" s="25"/>
      <c r="BUJ2" s="25"/>
      <c r="BUK2" s="13"/>
      <c r="BUL2" s="25"/>
      <c r="BUM2" s="25"/>
      <c r="BUN2" s="25"/>
      <c r="BUO2" s="25"/>
      <c r="BUP2" s="25"/>
      <c r="BUQ2" s="25"/>
      <c r="BUR2" s="25"/>
      <c r="BUS2" s="13"/>
      <c r="BUT2" s="25"/>
      <c r="BUU2" s="25"/>
      <c r="BUV2" s="25"/>
      <c r="BUW2" s="25"/>
      <c r="BUX2" s="25"/>
      <c r="BUY2" s="25"/>
      <c r="BUZ2" s="25"/>
      <c r="BVA2" s="13"/>
      <c r="BVB2" s="25"/>
      <c r="BVC2" s="25"/>
      <c r="BVD2" s="25"/>
      <c r="BVE2" s="25"/>
      <c r="BVF2" s="25"/>
      <c r="BVG2" s="25"/>
      <c r="BVH2" s="25"/>
      <c r="BVI2" s="13"/>
      <c r="BVJ2" s="25"/>
      <c r="BVK2" s="25"/>
      <c r="BVL2" s="25"/>
      <c r="BVM2" s="25"/>
      <c r="BVN2" s="25"/>
      <c r="BVO2" s="25"/>
      <c r="BVP2" s="25"/>
      <c r="BVQ2" s="13"/>
      <c r="BVR2" s="25"/>
      <c r="BVS2" s="25"/>
      <c r="BVT2" s="25"/>
      <c r="BVU2" s="25"/>
      <c r="BVV2" s="25"/>
      <c r="BVW2" s="25"/>
      <c r="BVX2" s="25"/>
      <c r="BVY2" s="13"/>
      <c r="BVZ2" s="25"/>
      <c r="BWA2" s="25"/>
      <c r="BWB2" s="25"/>
      <c r="BWC2" s="25"/>
      <c r="BWD2" s="25"/>
      <c r="BWE2" s="25"/>
      <c r="BWF2" s="25"/>
      <c r="BWG2" s="13"/>
      <c r="BWH2" s="25"/>
      <c r="BWI2" s="25"/>
      <c r="BWJ2" s="25"/>
      <c r="BWK2" s="25"/>
      <c r="BWL2" s="25"/>
      <c r="BWM2" s="25"/>
      <c r="BWN2" s="25"/>
      <c r="BWO2" s="13"/>
      <c r="BWP2" s="25"/>
      <c r="BWQ2" s="25"/>
      <c r="BWR2" s="25"/>
      <c r="BWS2" s="25"/>
      <c r="BWT2" s="25"/>
      <c r="BWU2" s="25"/>
      <c r="BWV2" s="25"/>
      <c r="BWW2" s="13"/>
      <c r="BWX2" s="25"/>
      <c r="BWY2" s="25"/>
      <c r="BWZ2" s="25"/>
      <c r="BXA2" s="25"/>
      <c r="BXB2" s="25"/>
      <c r="BXC2" s="25"/>
      <c r="BXD2" s="25"/>
      <c r="BXE2" s="13"/>
      <c r="BXF2" s="25"/>
      <c r="BXG2" s="25"/>
      <c r="BXH2" s="25"/>
      <c r="BXI2" s="25"/>
      <c r="BXJ2" s="25"/>
      <c r="BXK2" s="25"/>
      <c r="BXL2" s="25"/>
      <c r="BXM2" s="13"/>
      <c r="BXN2" s="25"/>
      <c r="BXO2" s="25"/>
      <c r="BXP2" s="25"/>
      <c r="BXQ2" s="25"/>
      <c r="BXR2" s="25"/>
      <c r="BXS2" s="25"/>
      <c r="BXT2" s="25"/>
      <c r="BXU2" s="13"/>
      <c r="BXV2" s="25"/>
      <c r="BXW2" s="25"/>
      <c r="BXX2" s="25"/>
      <c r="BXY2" s="25"/>
      <c r="BXZ2" s="25"/>
      <c r="BYA2" s="25"/>
      <c r="BYB2" s="25"/>
      <c r="BYC2" s="13"/>
      <c r="BYD2" s="25"/>
      <c r="BYE2" s="25"/>
      <c r="BYF2" s="25"/>
      <c r="BYG2" s="25"/>
      <c r="BYH2" s="25"/>
      <c r="BYI2" s="25"/>
      <c r="BYJ2" s="25"/>
      <c r="BYK2" s="13"/>
      <c r="BYL2" s="25"/>
      <c r="BYM2" s="25"/>
      <c r="BYN2" s="25"/>
      <c r="BYO2" s="25"/>
      <c r="BYP2" s="25"/>
      <c r="BYQ2" s="25"/>
      <c r="BYR2" s="25"/>
      <c r="BYS2" s="13"/>
      <c r="BYT2" s="25"/>
      <c r="BYU2" s="25"/>
      <c r="BYV2" s="25"/>
      <c r="BYW2" s="25"/>
      <c r="BYX2" s="25"/>
      <c r="BYY2" s="25"/>
      <c r="BYZ2" s="25"/>
      <c r="BZA2" s="13"/>
      <c r="BZB2" s="25"/>
      <c r="BZC2" s="25"/>
      <c r="BZD2" s="25"/>
      <c r="BZE2" s="25"/>
      <c r="BZF2" s="25"/>
      <c r="BZG2" s="25"/>
      <c r="BZH2" s="25"/>
      <c r="BZI2" s="13"/>
      <c r="BZJ2" s="25"/>
      <c r="BZK2" s="25"/>
      <c r="BZL2" s="25"/>
      <c r="BZM2" s="25"/>
      <c r="BZN2" s="25"/>
      <c r="BZO2" s="25"/>
      <c r="BZP2" s="25"/>
      <c r="BZQ2" s="13"/>
      <c r="BZR2" s="25"/>
      <c r="BZS2" s="25"/>
      <c r="BZT2" s="25"/>
      <c r="BZU2" s="25"/>
      <c r="BZV2" s="25"/>
      <c r="BZW2" s="25"/>
      <c r="BZX2" s="25"/>
      <c r="BZY2" s="13"/>
      <c r="BZZ2" s="25"/>
      <c r="CAA2" s="25"/>
      <c r="CAB2" s="25"/>
      <c r="CAC2" s="25"/>
      <c r="CAD2" s="25"/>
      <c r="CAE2" s="25"/>
      <c r="CAF2" s="25"/>
      <c r="CAG2" s="13"/>
      <c r="CAH2" s="25"/>
      <c r="CAI2" s="25"/>
      <c r="CAJ2" s="25"/>
      <c r="CAK2" s="25"/>
      <c r="CAL2" s="25"/>
      <c r="CAM2" s="25"/>
      <c r="CAN2" s="25"/>
      <c r="CAO2" s="13"/>
      <c r="CAP2" s="25"/>
      <c r="CAQ2" s="25"/>
      <c r="CAR2" s="25"/>
      <c r="CAS2" s="25"/>
      <c r="CAT2" s="25"/>
      <c r="CAU2" s="25"/>
      <c r="CAV2" s="25"/>
      <c r="CAW2" s="13"/>
      <c r="CAX2" s="25"/>
      <c r="CAY2" s="25"/>
      <c r="CAZ2" s="25"/>
      <c r="CBA2" s="25"/>
      <c r="CBB2" s="25"/>
      <c r="CBC2" s="25"/>
      <c r="CBD2" s="25"/>
      <c r="CBE2" s="13"/>
      <c r="CBF2" s="25"/>
      <c r="CBG2" s="25"/>
      <c r="CBH2" s="25"/>
      <c r="CBI2" s="25"/>
      <c r="CBJ2" s="25"/>
      <c r="CBK2" s="25"/>
      <c r="CBL2" s="25"/>
      <c r="CBM2" s="13"/>
      <c r="CBN2" s="25"/>
      <c r="CBO2" s="25"/>
      <c r="CBP2" s="25"/>
      <c r="CBQ2" s="25"/>
      <c r="CBR2" s="25"/>
      <c r="CBS2" s="25"/>
      <c r="CBT2" s="25"/>
      <c r="CBU2" s="13"/>
      <c r="CBV2" s="25"/>
      <c r="CBW2" s="25"/>
      <c r="CBX2" s="25"/>
      <c r="CBY2" s="25"/>
      <c r="CBZ2" s="25"/>
      <c r="CCA2" s="25"/>
      <c r="CCB2" s="25"/>
      <c r="CCC2" s="13"/>
      <c r="CCD2" s="25"/>
      <c r="CCE2" s="25"/>
      <c r="CCF2" s="25"/>
      <c r="CCG2" s="25"/>
      <c r="CCH2" s="25"/>
      <c r="CCI2" s="25"/>
      <c r="CCJ2" s="25"/>
      <c r="CCK2" s="13"/>
      <c r="CCL2" s="25"/>
      <c r="CCM2" s="25"/>
      <c r="CCN2" s="25"/>
      <c r="CCO2" s="25"/>
      <c r="CCP2" s="25"/>
      <c r="CCQ2" s="25"/>
      <c r="CCR2" s="25"/>
      <c r="CCS2" s="13"/>
      <c r="CCT2" s="25"/>
      <c r="CCU2" s="25"/>
      <c r="CCV2" s="25"/>
      <c r="CCW2" s="25"/>
      <c r="CCX2" s="25"/>
      <c r="CCY2" s="25"/>
      <c r="CCZ2" s="25"/>
      <c r="CDA2" s="13"/>
      <c r="CDB2" s="25"/>
      <c r="CDC2" s="25"/>
      <c r="CDD2" s="25"/>
      <c r="CDE2" s="25"/>
      <c r="CDF2" s="25"/>
      <c r="CDG2" s="25"/>
      <c r="CDH2" s="25"/>
      <c r="CDI2" s="13"/>
      <c r="CDJ2" s="25"/>
      <c r="CDK2" s="25"/>
      <c r="CDL2" s="25"/>
      <c r="CDM2" s="25"/>
      <c r="CDN2" s="25"/>
      <c r="CDO2" s="25"/>
      <c r="CDP2" s="25"/>
      <c r="CDQ2" s="13"/>
      <c r="CDR2" s="25"/>
      <c r="CDS2" s="25"/>
      <c r="CDT2" s="25"/>
      <c r="CDU2" s="25"/>
      <c r="CDV2" s="25"/>
      <c r="CDW2" s="25"/>
      <c r="CDX2" s="25"/>
      <c r="CDY2" s="13"/>
      <c r="CDZ2" s="25"/>
      <c r="CEA2" s="25"/>
      <c r="CEB2" s="25"/>
      <c r="CEC2" s="25"/>
      <c r="CED2" s="25"/>
      <c r="CEE2" s="25"/>
      <c r="CEF2" s="25"/>
      <c r="CEG2" s="13"/>
      <c r="CEH2" s="25"/>
      <c r="CEI2" s="25"/>
      <c r="CEJ2" s="25"/>
      <c r="CEK2" s="25"/>
      <c r="CEL2" s="25"/>
      <c r="CEM2" s="25"/>
      <c r="CEN2" s="25"/>
      <c r="CEO2" s="13"/>
      <c r="CEP2" s="25"/>
      <c r="CEQ2" s="25"/>
      <c r="CER2" s="25"/>
      <c r="CES2" s="25"/>
      <c r="CET2" s="25"/>
      <c r="CEU2" s="25"/>
      <c r="CEV2" s="25"/>
      <c r="CEW2" s="13"/>
      <c r="CEX2" s="25"/>
      <c r="CEY2" s="25"/>
      <c r="CEZ2" s="25"/>
      <c r="CFA2" s="25"/>
      <c r="CFB2" s="25"/>
      <c r="CFC2" s="25"/>
      <c r="CFD2" s="25"/>
      <c r="CFE2" s="13"/>
      <c r="CFF2" s="25"/>
      <c r="CFG2" s="25"/>
      <c r="CFH2" s="25"/>
      <c r="CFI2" s="25"/>
      <c r="CFJ2" s="25"/>
      <c r="CFK2" s="25"/>
      <c r="CFL2" s="25"/>
      <c r="CFM2" s="13"/>
      <c r="CFN2" s="25"/>
      <c r="CFO2" s="25"/>
      <c r="CFP2" s="25"/>
      <c r="CFQ2" s="25"/>
      <c r="CFR2" s="25"/>
      <c r="CFS2" s="25"/>
      <c r="CFT2" s="25"/>
      <c r="CFU2" s="13"/>
      <c r="CFV2" s="25"/>
      <c r="CFW2" s="25"/>
      <c r="CFX2" s="25"/>
      <c r="CFY2" s="25"/>
      <c r="CFZ2" s="25"/>
      <c r="CGA2" s="25"/>
      <c r="CGB2" s="25"/>
      <c r="CGC2" s="13"/>
      <c r="CGD2" s="25"/>
      <c r="CGE2" s="25"/>
      <c r="CGF2" s="25"/>
      <c r="CGG2" s="25"/>
      <c r="CGH2" s="25"/>
      <c r="CGI2" s="25"/>
      <c r="CGJ2" s="25"/>
      <c r="CGK2" s="13"/>
      <c r="CGL2" s="25"/>
      <c r="CGM2" s="25"/>
      <c r="CGN2" s="25"/>
      <c r="CGO2" s="25"/>
      <c r="CGP2" s="25"/>
      <c r="CGQ2" s="25"/>
      <c r="CGR2" s="25"/>
      <c r="CGS2" s="13"/>
      <c r="CGT2" s="25"/>
      <c r="CGU2" s="25"/>
      <c r="CGV2" s="25"/>
      <c r="CGW2" s="25"/>
      <c r="CGX2" s="25"/>
      <c r="CGY2" s="25"/>
      <c r="CGZ2" s="25"/>
      <c r="CHA2" s="13"/>
      <c r="CHB2" s="25"/>
      <c r="CHC2" s="25"/>
      <c r="CHD2" s="25"/>
      <c r="CHE2" s="25"/>
      <c r="CHF2" s="25"/>
      <c r="CHG2" s="25"/>
      <c r="CHH2" s="25"/>
      <c r="CHI2" s="13"/>
      <c r="CHJ2" s="25"/>
      <c r="CHK2" s="25"/>
      <c r="CHL2" s="25"/>
      <c r="CHM2" s="25"/>
      <c r="CHN2" s="25"/>
      <c r="CHO2" s="25"/>
      <c r="CHP2" s="25"/>
      <c r="CHQ2" s="13"/>
      <c r="CHR2" s="25"/>
      <c r="CHS2" s="25"/>
      <c r="CHT2" s="25"/>
      <c r="CHU2" s="25"/>
      <c r="CHV2" s="25"/>
      <c r="CHW2" s="25"/>
      <c r="CHX2" s="25"/>
      <c r="CHY2" s="13"/>
      <c r="CHZ2" s="25"/>
      <c r="CIA2" s="25"/>
      <c r="CIB2" s="25"/>
      <c r="CIC2" s="25"/>
      <c r="CID2" s="25"/>
      <c r="CIE2" s="25"/>
      <c r="CIF2" s="25"/>
      <c r="CIG2" s="13"/>
      <c r="CIH2" s="25"/>
      <c r="CII2" s="25"/>
      <c r="CIJ2" s="25"/>
      <c r="CIK2" s="25"/>
      <c r="CIL2" s="25"/>
      <c r="CIM2" s="25"/>
      <c r="CIN2" s="25"/>
      <c r="CIO2" s="13"/>
      <c r="CIP2" s="25"/>
      <c r="CIQ2" s="25"/>
      <c r="CIR2" s="25"/>
      <c r="CIS2" s="25"/>
      <c r="CIT2" s="25"/>
      <c r="CIU2" s="25"/>
      <c r="CIV2" s="25"/>
      <c r="CIW2" s="13"/>
      <c r="CIX2" s="25"/>
      <c r="CIY2" s="25"/>
      <c r="CIZ2" s="25"/>
      <c r="CJA2" s="25"/>
      <c r="CJB2" s="25"/>
      <c r="CJC2" s="25"/>
      <c r="CJD2" s="25"/>
      <c r="CJE2" s="13"/>
      <c r="CJF2" s="25"/>
      <c r="CJG2" s="25"/>
      <c r="CJH2" s="25"/>
      <c r="CJI2" s="25"/>
      <c r="CJJ2" s="25"/>
      <c r="CJK2" s="25"/>
      <c r="CJL2" s="25"/>
      <c r="CJM2" s="13"/>
      <c r="CJN2" s="25"/>
      <c r="CJO2" s="25"/>
      <c r="CJP2" s="25"/>
      <c r="CJQ2" s="25"/>
      <c r="CJR2" s="25"/>
      <c r="CJS2" s="25"/>
      <c r="CJT2" s="25"/>
      <c r="CJU2" s="13"/>
      <c r="CJV2" s="25"/>
      <c r="CJW2" s="25"/>
      <c r="CJX2" s="25"/>
      <c r="CJY2" s="25"/>
      <c r="CJZ2" s="25"/>
      <c r="CKA2" s="25"/>
      <c r="CKB2" s="25"/>
      <c r="CKC2" s="13"/>
      <c r="CKD2" s="25"/>
      <c r="CKE2" s="25"/>
      <c r="CKF2" s="25"/>
      <c r="CKG2" s="25"/>
      <c r="CKH2" s="25"/>
      <c r="CKI2" s="25"/>
      <c r="CKJ2" s="25"/>
      <c r="CKK2" s="13"/>
      <c r="CKL2" s="25"/>
      <c r="CKM2" s="25"/>
      <c r="CKN2" s="25"/>
      <c r="CKO2" s="25"/>
      <c r="CKP2" s="25"/>
      <c r="CKQ2" s="25"/>
      <c r="CKR2" s="25"/>
      <c r="CKS2" s="13"/>
      <c r="CKT2" s="25"/>
      <c r="CKU2" s="25"/>
      <c r="CKV2" s="25"/>
      <c r="CKW2" s="25"/>
      <c r="CKX2" s="25"/>
      <c r="CKY2" s="25"/>
      <c r="CKZ2" s="25"/>
      <c r="CLA2" s="13"/>
      <c r="CLB2" s="25"/>
      <c r="CLC2" s="25"/>
      <c r="CLD2" s="25"/>
      <c r="CLE2" s="25"/>
      <c r="CLF2" s="25"/>
      <c r="CLG2" s="25"/>
      <c r="CLH2" s="25"/>
      <c r="CLI2" s="13"/>
      <c r="CLJ2" s="25"/>
      <c r="CLK2" s="25"/>
      <c r="CLL2" s="25"/>
      <c r="CLM2" s="25"/>
      <c r="CLN2" s="25"/>
      <c r="CLO2" s="25"/>
      <c r="CLP2" s="25"/>
      <c r="CLQ2" s="13"/>
      <c r="CLR2" s="25"/>
      <c r="CLS2" s="25"/>
      <c r="CLT2" s="25"/>
      <c r="CLU2" s="25"/>
      <c r="CLV2" s="25"/>
      <c r="CLW2" s="25"/>
      <c r="CLX2" s="25"/>
      <c r="CLY2" s="13"/>
      <c r="CLZ2" s="25"/>
      <c r="CMA2" s="25"/>
      <c r="CMB2" s="25"/>
      <c r="CMC2" s="25"/>
      <c r="CMD2" s="25"/>
      <c r="CME2" s="25"/>
      <c r="CMF2" s="25"/>
      <c r="CMG2" s="13"/>
      <c r="CMH2" s="25"/>
      <c r="CMI2" s="25"/>
      <c r="CMJ2" s="25"/>
      <c r="CMK2" s="25"/>
      <c r="CML2" s="25"/>
      <c r="CMM2" s="25"/>
      <c r="CMN2" s="25"/>
      <c r="CMO2" s="13"/>
      <c r="CMP2" s="25"/>
      <c r="CMQ2" s="25"/>
      <c r="CMR2" s="25"/>
      <c r="CMS2" s="25"/>
      <c r="CMT2" s="25"/>
      <c r="CMU2" s="25"/>
      <c r="CMV2" s="25"/>
      <c r="CMW2" s="13"/>
      <c r="CMX2" s="25"/>
      <c r="CMY2" s="25"/>
      <c r="CMZ2" s="25"/>
      <c r="CNA2" s="25"/>
      <c r="CNB2" s="25"/>
      <c r="CNC2" s="25"/>
      <c r="CND2" s="25"/>
      <c r="CNE2" s="13"/>
      <c r="CNF2" s="25"/>
      <c r="CNG2" s="25"/>
      <c r="CNH2" s="25"/>
      <c r="CNI2" s="25"/>
      <c r="CNJ2" s="25"/>
      <c r="CNK2" s="25"/>
      <c r="CNL2" s="25"/>
      <c r="CNM2" s="13"/>
      <c r="CNN2" s="25"/>
      <c r="CNO2" s="25"/>
      <c r="CNP2" s="25"/>
      <c r="CNQ2" s="25"/>
      <c r="CNR2" s="25"/>
      <c r="CNS2" s="25"/>
      <c r="CNT2" s="25"/>
      <c r="CNU2" s="13"/>
      <c r="CNV2" s="25"/>
      <c r="CNW2" s="25"/>
      <c r="CNX2" s="25"/>
      <c r="CNY2" s="25"/>
      <c r="CNZ2" s="25"/>
      <c r="COA2" s="25"/>
      <c r="COB2" s="25"/>
      <c r="COC2" s="13"/>
      <c r="COD2" s="25"/>
      <c r="COE2" s="25"/>
      <c r="COF2" s="25"/>
      <c r="COG2" s="25"/>
      <c r="COH2" s="25"/>
      <c r="COI2" s="25"/>
      <c r="COJ2" s="25"/>
      <c r="COK2" s="13"/>
      <c r="COL2" s="25"/>
      <c r="COM2" s="25"/>
      <c r="CON2" s="25"/>
      <c r="COO2" s="25"/>
      <c r="COP2" s="25"/>
      <c r="COQ2" s="25"/>
      <c r="COR2" s="25"/>
      <c r="COS2" s="13"/>
      <c r="COT2" s="25"/>
      <c r="COU2" s="25"/>
      <c r="COV2" s="25"/>
      <c r="COW2" s="25"/>
      <c r="COX2" s="25"/>
      <c r="COY2" s="25"/>
      <c r="COZ2" s="25"/>
      <c r="CPA2" s="13"/>
      <c r="CPB2" s="25"/>
      <c r="CPC2" s="25"/>
      <c r="CPD2" s="25"/>
      <c r="CPE2" s="25"/>
      <c r="CPF2" s="25"/>
      <c r="CPG2" s="25"/>
      <c r="CPH2" s="25"/>
      <c r="CPI2" s="13"/>
      <c r="CPJ2" s="25"/>
      <c r="CPK2" s="25"/>
      <c r="CPL2" s="25"/>
      <c r="CPM2" s="25"/>
      <c r="CPN2" s="25"/>
      <c r="CPO2" s="25"/>
      <c r="CPP2" s="25"/>
      <c r="CPQ2" s="13"/>
      <c r="CPR2" s="25"/>
      <c r="CPS2" s="25"/>
      <c r="CPT2" s="25"/>
      <c r="CPU2" s="25"/>
      <c r="CPV2" s="25"/>
      <c r="CPW2" s="25"/>
      <c r="CPX2" s="25"/>
      <c r="CPY2" s="13"/>
      <c r="CPZ2" s="25"/>
      <c r="CQA2" s="25"/>
      <c r="CQB2" s="25"/>
      <c r="CQC2" s="25"/>
      <c r="CQD2" s="25"/>
      <c r="CQE2" s="25"/>
      <c r="CQF2" s="25"/>
      <c r="CQG2" s="13"/>
      <c r="CQH2" s="25"/>
      <c r="CQI2" s="25"/>
      <c r="CQJ2" s="25"/>
      <c r="CQK2" s="25"/>
      <c r="CQL2" s="25"/>
      <c r="CQM2" s="25"/>
      <c r="CQN2" s="25"/>
      <c r="CQO2" s="13"/>
      <c r="CQP2" s="25"/>
      <c r="CQQ2" s="25"/>
      <c r="CQR2" s="25"/>
      <c r="CQS2" s="25"/>
      <c r="CQT2" s="25"/>
      <c r="CQU2" s="25"/>
      <c r="CQV2" s="25"/>
      <c r="CQW2" s="13"/>
      <c r="CQX2" s="25"/>
      <c r="CQY2" s="25"/>
      <c r="CQZ2" s="25"/>
      <c r="CRA2" s="25"/>
      <c r="CRB2" s="25"/>
      <c r="CRC2" s="25"/>
      <c r="CRD2" s="25"/>
      <c r="CRE2" s="13"/>
      <c r="CRF2" s="25"/>
      <c r="CRG2" s="25"/>
      <c r="CRH2" s="25"/>
      <c r="CRI2" s="25"/>
      <c r="CRJ2" s="25"/>
      <c r="CRK2" s="25"/>
      <c r="CRL2" s="25"/>
      <c r="CRM2" s="13"/>
      <c r="CRN2" s="25"/>
      <c r="CRO2" s="25"/>
      <c r="CRP2" s="25"/>
      <c r="CRQ2" s="25"/>
      <c r="CRR2" s="25"/>
      <c r="CRS2" s="25"/>
      <c r="CRT2" s="25"/>
      <c r="CRU2" s="13"/>
      <c r="CRV2" s="25"/>
      <c r="CRW2" s="25"/>
      <c r="CRX2" s="25"/>
      <c r="CRY2" s="25"/>
      <c r="CRZ2" s="25"/>
      <c r="CSA2" s="25"/>
      <c r="CSB2" s="25"/>
      <c r="CSC2" s="13"/>
      <c r="CSD2" s="25"/>
      <c r="CSE2" s="25"/>
      <c r="CSF2" s="25"/>
      <c r="CSG2" s="25"/>
      <c r="CSH2" s="25"/>
      <c r="CSI2" s="25"/>
      <c r="CSJ2" s="25"/>
      <c r="CSK2" s="13"/>
      <c r="CSL2" s="25"/>
      <c r="CSM2" s="25"/>
      <c r="CSN2" s="25"/>
      <c r="CSO2" s="25"/>
      <c r="CSP2" s="25"/>
      <c r="CSQ2" s="25"/>
      <c r="CSR2" s="25"/>
      <c r="CSS2" s="13"/>
      <c r="CST2" s="25"/>
      <c r="CSU2" s="25"/>
      <c r="CSV2" s="25"/>
      <c r="CSW2" s="25"/>
      <c r="CSX2" s="25"/>
      <c r="CSY2" s="25"/>
      <c r="CSZ2" s="25"/>
      <c r="CTA2" s="13"/>
      <c r="CTB2" s="25"/>
      <c r="CTC2" s="25"/>
      <c r="CTD2" s="25"/>
      <c r="CTE2" s="25"/>
      <c r="CTF2" s="25"/>
      <c r="CTG2" s="25"/>
      <c r="CTH2" s="25"/>
      <c r="CTI2" s="13"/>
      <c r="CTJ2" s="25"/>
      <c r="CTK2" s="25"/>
      <c r="CTL2" s="25"/>
      <c r="CTM2" s="25"/>
      <c r="CTN2" s="25"/>
      <c r="CTO2" s="25"/>
      <c r="CTP2" s="25"/>
      <c r="CTQ2" s="13"/>
      <c r="CTR2" s="25"/>
      <c r="CTS2" s="25"/>
      <c r="CTT2" s="25"/>
      <c r="CTU2" s="25"/>
      <c r="CTV2" s="25"/>
      <c r="CTW2" s="25"/>
      <c r="CTX2" s="25"/>
      <c r="CTY2" s="13"/>
      <c r="CTZ2" s="25"/>
      <c r="CUA2" s="25"/>
      <c r="CUB2" s="25"/>
      <c r="CUC2" s="25"/>
      <c r="CUD2" s="25"/>
      <c r="CUE2" s="25"/>
      <c r="CUF2" s="25"/>
      <c r="CUG2" s="13"/>
      <c r="CUH2" s="25"/>
      <c r="CUI2" s="25"/>
      <c r="CUJ2" s="25"/>
      <c r="CUK2" s="25"/>
      <c r="CUL2" s="25"/>
      <c r="CUM2" s="25"/>
      <c r="CUN2" s="25"/>
      <c r="CUO2" s="13"/>
      <c r="CUP2" s="25"/>
      <c r="CUQ2" s="25"/>
      <c r="CUR2" s="25"/>
      <c r="CUS2" s="25"/>
      <c r="CUT2" s="25"/>
      <c r="CUU2" s="25"/>
      <c r="CUV2" s="25"/>
      <c r="CUW2" s="13"/>
      <c r="CUX2" s="25"/>
      <c r="CUY2" s="25"/>
      <c r="CUZ2" s="25"/>
      <c r="CVA2" s="25"/>
      <c r="CVB2" s="25"/>
      <c r="CVC2" s="25"/>
      <c r="CVD2" s="25"/>
      <c r="CVE2" s="13"/>
      <c r="CVF2" s="25"/>
      <c r="CVG2" s="25"/>
      <c r="CVH2" s="25"/>
      <c r="CVI2" s="25"/>
      <c r="CVJ2" s="25"/>
      <c r="CVK2" s="25"/>
      <c r="CVL2" s="25"/>
      <c r="CVM2" s="13"/>
      <c r="CVN2" s="25"/>
      <c r="CVO2" s="25"/>
      <c r="CVP2" s="25"/>
      <c r="CVQ2" s="25"/>
      <c r="CVR2" s="25"/>
      <c r="CVS2" s="25"/>
      <c r="CVT2" s="25"/>
      <c r="CVU2" s="13"/>
      <c r="CVV2" s="25"/>
      <c r="CVW2" s="25"/>
      <c r="CVX2" s="25"/>
      <c r="CVY2" s="25"/>
      <c r="CVZ2" s="25"/>
      <c r="CWA2" s="25"/>
      <c r="CWB2" s="25"/>
      <c r="CWC2" s="13"/>
      <c r="CWD2" s="25"/>
      <c r="CWE2" s="25"/>
      <c r="CWF2" s="25"/>
      <c r="CWG2" s="25"/>
      <c r="CWH2" s="25"/>
      <c r="CWI2" s="25"/>
      <c r="CWJ2" s="25"/>
      <c r="CWK2" s="13"/>
      <c r="CWL2" s="25"/>
      <c r="CWM2" s="25"/>
      <c r="CWN2" s="25"/>
      <c r="CWO2" s="25"/>
      <c r="CWP2" s="25"/>
      <c r="CWQ2" s="25"/>
      <c r="CWR2" s="25"/>
      <c r="CWS2" s="13"/>
      <c r="CWT2" s="25"/>
      <c r="CWU2" s="25"/>
      <c r="CWV2" s="25"/>
      <c r="CWW2" s="25"/>
      <c r="CWX2" s="25"/>
      <c r="CWY2" s="25"/>
      <c r="CWZ2" s="25"/>
      <c r="CXA2" s="13"/>
      <c r="CXB2" s="25"/>
      <c r="CXC2" s="25"/>
      <c r="CXD2" s="25"/>
      <c r="CXE2" s="25"/>
      <c r="CXF2" s="25"/>
      <c r="CXG2" s="25"/>
      <c r="CXH2" s="25"/>
      <c r="CXI2" s="13"/>
      <c r="CXJ2" s="25"/>
      <c r="CXK2" s="25"/>
      <c r="CXL2" s="25"/>
      <c r="CXM2" s="25"/>
      <c r="CXN2" s="25"/>
      <c r="CXO2" s="25"/>
      <c r="CXP2" s="25"/>
      <c r="CXQ2" s="13"/>
      <c r="CXR2" s="25"/>
      <c r="CXS2" s="25"/>
      <c r="CXT2" s="25"/>
      <c r="CXU2" s="25"/>
      <c r="CXV2" s="25"/>
      <c r="CXW2" s="25"/>
      <c r="CXX2" s="25"/>
      <c r="CXY2" s="13"/>
      <c r="CXZ2" s="25"/>
      <c r="CYA2" s="25"/>
      <c r="CYB2" s="25"/>
      <c r="CYC2" s="25"/>
      <c r="CYD2" s="25"/>
      <c r="CYE2" s="25"/>
      <c r="CYF2" s="25"/>
      <c r="CYG2" s="13"/>
      <c r="CYH2" s="25"/>
      <c r="CYI2" s="25"/>
      <c r="CYJ2" s="25"/>
      <c r="CYK2" s="25"/>
      <c r="CYL2" s="25"/>
      <c r="CYM2" s="25"/>
      <c r="CYN2" s="25"/>
      <c r="CYO2" s="13"/>
      <c r="CYP2" s="25"/>
      <c r="CYQ2" s="25"/>
      <c r="CYR2" s="25"/>
      <c r="CYS2" s="25"/>
      <c r="CYT2" s="25"/>
      <c r="CYU2" s="25"/>
      <c r="CYV2" s="25"/>
      <c r="CYW2" s="13"/>
      <c r="CYX2" s="25"/>
      <c r="CYY2" s="25"/>
      <c r="CYZ2" s="25"/>
      <c r="CZA2" s="25"/>
      <c r="CZB2" s="25"/>
      <c r="CZC2" s="25"/>
      <c r="CZD2" s="25"/>
      <c r="CZE2" s="13"/>
      <c r="CZF2" s="25"/>
      <c r="CZG2" s="25"/>
      <c r="CZH2" s="25"/>
      <c r="CZI2" s="25"/>
      <c r="CZJ2" s="25"/>
      <c r="CZK2" s="25"/>
      <c r="CZL2" s="25"/>
      <c r="CZM2" s="13"/>
      <c r="CZN2" s="25"/>
      <c r="CZO2" s="25"/>
      <c r="CZP2" s="25"/>
      <c r="CZQ2" s="25"/>
      <c r="CZR2" s="25"/>
      <c r="CZS2" s="25"/>
      <c r="CZT2" s="25"/>
      <c r="CZU2" s="13"/>
      <c r="CZV2" s="25"/>
      <c r="CZW2" s="25"/>
      <c r="CZX2" s="25"/>
      <c r="CZY2" s="25"/>
      <c r="CZZ2" s="25"/>
      <c r="DAA2" s="25"/>
      <c r="DAB2" s="25"/>
      <c r="DAC2" s="13"/>
      <c r="DAD2" s="25"/>
      <c r="DAE2" s="25"/>
      <c r="DAF2" s="25"/>
      <c r="DAG2" s="25"/>
      <c r="DAH2" s="25"/>
      <c r="DAI2" s="25"/>
      <c r="DAJ2" s="25"/>
      <c r="DAK2" s="13"/>
      <c r="DAL2" s="25"/>
      <c r="DAM2" s="25"/>
      <c r="DAN2" s="25"/>
      <c r="DAO2" s="25"/>
      <c r="DAP2" s="25"/>
      <c r="DAQ2" s="25"/>
      <c r="DAR2" s="25"/>
      <c r="DAS2" s="13"/>
      <c r="DAT2" s="25"/>
      <c r="DAU2" s="25"/>
      <c r="DAV2" s="25"/>
      <c r="DAW2" s="25"/>
      <c r="DAX2" s="25"/>
      <c r="DAY2" s="25"/>
      <c r="DAZ2" s="25"/>
      <c r="DBA2" s="13"/>
      <c r="DBB2" s="25"/>
      <c r="DBC2" s="25"/>
      <c r="DBD2" s="25"/>
      <c r="DBE2" s="25"/>
      <c r="DBF2" s="25"/>
      <c r="DBG2" s="25"/>
      <c r="DBH2" s="25"/>
      <c r="DBI2" s="13"/>
      <c r="DBJ2" s="25"/>
      <c r="DBK2" s="25"/>
      <c r="DBL2" s="25"/>
      <c r="DBM2" s="25"/>
      <c r="DBN2" s="25"/>
      <c r="DBO2" s="25"/>
      <c r="DBP2" s="25"/>
      <c r="DBQ2" s="13"/>
      <c r="DBR2" s="25"/>
      <c r="DBS2" s="25"/>
      <c r="DBT2" s="25"/>
      <c r="DBU2" s="25"/>
      <c r="DBV2" s="25"/>
      <c r="DBW2" s="25"/>
      <c r="DBX2" s="25"/>
      <c r="DBY2" s="13"/>
      <c r="DBZ2" s="25"/>
      <c r="DCA2" s="25"/>
      <c r="DCB2" s="25"/>
      <c r="DCC2" s="25"/>
      <c r="DCD2" s="25"/>
      <c r="DCE2" s="25"/>
      <c r="DCF2" s="25"/>
      <c r="DCG2" s="13"/>
      <c r="DCH2" s="25"/>
      <c r="DCI2" s="25"/>
      <c r="DCJ2" s="25"/>
      <c r="DCK2" s="25"/>
      <c r="DCL2" s="25"/>
      <c r="DCM2" s="25"/>
      <c r="DCN2" s="25"/>
      <c r="DCO2" s="13"/>
      <c r="DCP2" s="25"/>
      <c r="DCQ2" s="25"/>
      <c r="DCR2" s="25"/>
      <c r="DCS2" s="25"/>
      <c r="DCT2" s="25"/>
      <c r="DCU2" s="25"/>
      <c r="DCV2" s="25"/>
      <c r="DCW2" s="13"/>
      <c r="DCX2" s="25"/>
      <c r="DCY2" s="25"/>
      <c r="DCZ2" s="25"/>
      <c r="DDA2" s="25"/>
      <c r="DDB2" s="25"/>
      <c r="DDC2" s="25"/>
      <c r="DDD2" s="25"/>
      <c r="DDE2" s="13"/>
      <c r="DDF2" s="25"/>
      <c r="DDG2" s="25"/>
      <c r="DDH2" s="25"/>
      <c r="DDI2" s="25"/>
      <c r="DDJ2" s="25"/>
      <c r="DDK2" s="25"/>
      <c r="DDL2" s="25"/>
      <c r="DDM2" s="13"/>
      <c r="DDN2" s="25"/>
      <c r="DDO2" s="25"/>
      <c r="DDP2" s="25"/>
      <c r="DDQ2" s="25"/>
      <c r="DDR2" s="25"/>
      <c r="DDS2" s="25"/>
      <c r="DDT2" s="25"/>
      <c r="DDU2" s="13"/>
      <c r="DDV2" s="25"/>
      <c r="DDW2" s="25"/>
      <c r="DDX2" s="25"/>
      <c r="DDY2" s="25"/>
      <c r="DDZ2" s="25"/>
      <c r="DEA2" s="25"/>
      <c r="DEB2" s="25"/>
      <c r="DEC2" s="13"/>
      <c r="DED2" s="25"/>
      <c r="DEE2" s="25"/>
      <c r="DEF2" s="25"/>
      <c r="DEG2" s="25"/>
      <c r="DEH2" s="25"/>
      <c r="DEI2" s="25"/>
      <c r="DEJ2" s="25"/>
      <c r="DEK2" s="13"/>
      <c r="DEL2" s="25"/>
      <c r="DEM2" s="25"/>
      <c r="DEN2" s="25"/>
      <c r="DEO2" s="25"/>
      <c r="DEP2" s="25"/>
      <c r="DEQ2" s="25"/>
      <c r="DER2" s="25"/>
      <c r="DES2" s="13"/>
      <c r="DET2" s="25"/>
      <c r="DEU2" s="25"/>
      <c r="DEV2" s="25"/>
      <c r="DEW2" s="25"/>
      <c r="DEX2" s="25"/>
      <c r="DEY2" s="25"/>
      <c r="DEZ2" s="25"/>
      <c r="DFA2" s="13"/>
      <c r="DFB2" s="25"/>
      <c r="DFC2" s="25"/>
      <c r="DFD2" s="25"/>
      <c r="DFE2" s="25"/>
      <c r="DFF2" s="25"/>
      <c r="DFG2" s="25"/>
      <c r="DFH2" s="25"/>
      <c r="DFI2" s="13"/>
      <c r="DFJ2" s="25"/>
      <c r="DFK2" s="25"/>
      <c r="DFL2" s="25"/>
      <c r="DFM2" s="25"/>
      <c r="DFN2" s="25"/>
      <c r="DFO2" s="25"/>
      <c r="DFP2" s="25"/>
      <c r="DFQ2" s="13"/>
      <c r="DFR2" s="25"/>
      <c r="DFS2" s="25"/>
      <c r="DFT2" s="25"/>
      <c r="DFU2" s="25"/>
      <c r="DFV2" s="25"/>
      <c r="DFW2" s="25"/>
      <c r="DFX2" s="25"/>
      <c r="DFY2" s="13"/>
      <c r="DFZ2" s="25"/>
      <c r="DGA2" s="25"/>
      <c r="DGB2" s="25"/>
      <c r="DGC2" s="25"/>
      <c r="DGD2" s="25"/>
      <c r="DGE2" s="25"/>
      <c r="DGF2" s="25"/>
      <c r="DGG2" s="13"/>
      <c r="DGH2" s="25"/>
      <c r="DGI2" s="25"/>
      <c r="DGJ2" s="25"/>
      <c r="DGK2" s="25"/>
      <c r="DGL2" s="25"/>
      <c r="DGM2" s="25"/>
      <c r="DGN2" s="25"/>
      <c r="DGO2" s="13"/>
      <c r="DGP2" s="25"/>
      <c r="DGQ2" s="25"/>
      <c r="DGR2" s="25"/>
      <c r="DGS2" s="25"/>
      <c r="DGT2" s="25"/>
      <c r="DGU2" s="25"/>
      <c r="DGV2" s="25"/>
      <c r="DGW2" s="13"/>
      <c r="DGX2" s="25"/>
      <c r="DGY2" s="25"/>
      <c r="DGZ2" s="25"/>
      <c r="DHA2" s="25"/>
      <c r="DHB2" s="25"/>
      <c r="DHC2" s="25"/>
      <c r="DHD2" s="25"/>
      <c r="DHE2" s="13"/>
      <c r="DHF2" s="25"/>
      <c r="DHG2" s="25"/>
      <c r="DHH2" s="25"/>
      <c r="DHI2" s="25"/>
      <c r="DHJ2" s="25"/>
      <c r="DHK2" s="25"/>
      <c r="DHL2" s="25"/>
      <c r="DHM2" s="13"/>
      <c r="DHN2" s="25"/>
      <c r="DHO2" s="25"/>
      <c r="DHP2" s="25"/>
      <c r="DHQ2" s="25"/>
      <c r="DHR2" s="25"/>
      <c r="DHS2" s="25"/>
      <c r="DHT2" s="25"/>
      <c r="DHU2" s="13"/>
      <c r="DHV2" s="25"/>
      <c r="DHW2" s="25"/>
      <c r="DHX2" s="25"/>
      <c r="DHY2" s="25"/>
      <c r="DHZ2" s="25"/>
      <c r="DIA2" s="25"/>
      <c r="DIB2" s="25"/>
      <c r="DIC2" s="13"/>
      <c r="DID2" s="25"/>
      <c r="DIE2" s="25"/>
      <c r="DIF2" s="25"/>
      <c r="DIG2" s="25"/>
      <c r="DIH2" s="25"/>
      <c r="DII2" s="25"/>
      <c r="DIJ2" s="25"/>
      <c r="DIK2" s="13"/>
      <c r="DIL2" s="25"/>
      <c r="DIM2" s="25"/>
      <c r="DIN2" s="25"/>
      <c r="DIO2" s="25"/>
      <c r="DIP2" s="25"/>
      <c r="DIQ2" s="25"/>
      <c r="DIR2" s="25"/>
      <c r="DIS2" s="13"/>
      <c r="DIT2" s="25"/>
      <c r="DIU2" s="25"/>
      <c r="DIV2" s="25"/>
      <c r="DIW2" s="25"/>
      <c r="DIX2" s="25"/>
      <c r="DIY2" s="25"/>
      <c r="DIZ2" s="25"/>
      <c r="DJA2" s="13"/>
      <c r="DJB2" s="25"/>
      <c r="DJC2" s="25"/>
      <c r="DJD2" s="25"/>
      <c r="DJE2" s="25"/>
      <c r="DJF2" s="25"/>
      <c r="DJG2" s="25"/>
      <c r="DJH2" s="25"/>
      <c r="DJI2" s="13"/>
      <c r="DJJ2" s="25"/>
      <c r="DJK2" s="25"/>
      <c r="DJL2" s="25"/>
      <c r="DJM2" s="25"/>
      <c r="DJN2" s="25"/>
      <c r="DJO2" s="25"/>
      <c r="DJP2" s="25"/>
      <c r="DJQ2" s="13"/>
      <c r="DJR2" s="25"/>
      <c r="DJS2" s="25"/>
      <c r="DJT2" s="25"/>
      <c r="DJU2" s="25"/>
      <c r="DJV2" s="25"/>
      <c r="DJW2" s="25"/>
      <c r="DJX2" s="25"/>
      <c r="DJY2" s="13"/>
      <c r="DJZ2" s="25"/>
      <c r="DKA2" s="25"/>
      <c r="DKB2" s="25"/>
      <c r="DKC2" s="25"/>
      <c r="DKD2" s="25"/>
      <c r="DKE2" s="25"/>
      <c r="DKF2" s="25"/>
      <c r="DKG2" s="13"/>
      <c r="DKH2" s="25"/>
      <c r="DKI2" s="25"/>
      <c r="DKJ2" s="25"/>
      <c r="DKK2" s="25"/>
      <c r="DKL2" s="25"/>
      <c r="DKM2" s="25"/>
      <c r="DKN2" s="25"/>
      <c r="DKO2" s="13"/>
      <c r="DKP2" s="25"/>
      <c r="DKQ2" s="25"/>
      <c r="DKR2" s="25"/>
      <c r="DKS2" s="25"/>
      <c r="DKT2" s="25"/>
      <c r="DKU2" s="25"/>
      <c r="DKV2" s="25"/>
      <c r="DKW2" s="13"/>
      <c r="DKX2" s="25"/>
      <c r="DKY2" s="25"/>
      <c r="DKZ2" s="25"/>
      <c r="DLA2" s="25"/>
      <c r="DLB2" s="25"/>
      <c r="DLC2" s="25"/>
      <c r="DLD2" s="25"/>
      <c r="DLE2" s="13"/>
      <c r="DLF2" s="25"/>
      <c r="DLG2" s="25"/>
      <c r="DLH2" s="25"/>
      <c r="DLI2" s="25"/>
      <c r="DLJ2" s="25"/>
      <c r="DLK2" s="25"/>
      <c r="DLL2" s="25"/>
      <c r="DLM2" s="13"/>
      <c r="DLN2" s="25"/>
      <c r="DLO2" s="25"/>
      <c r="DLP2" s="25"/>
      <c r="DLQ2" s="25"/>
      <c r="DLR2" s="25"/>
      <c r="DLS2" s="25"/>
      <c r="DLT2" s="25"/>
      <c r="DLU2" s="13"/>
      <c r="DLV2" s="25"/>
      <c r="DLW2" s="25"/>
      <c r="DLX2" s="25"/>
      <c r="DLY2" s="25"/>
      <c r="DLZ2" s="25"/>
      <c r="DMA2" s="25"/>
      <c r="DMB2" s="25"/>
      <c r="DMC2" s="13"/>
      <c r="DMD2" s="25"/>
      <c r="DME2" s="25"/>
      <c r="DMF2" s="25"/>
      <c r="DMG2" s="25"/>
      <c r="DMH2" s="25"/>
      <c r="DMI2" s="25"/>
      <c r="DMJ2" s="25"/>
      <c r="DMK2" s="13"/>
      <c r="DML2" s="25"/>
      <c r="DMM2" s="25"/>
      <c r="DMN2" s="25"/>
      <c r="DMO2" s="25"/>
      <c r="DMP2" s="25"/>
      <c r="DMQ2" s="25"/>
      <c r="DMR2" s="25"/>
      <c r="DMS2" s="13"/>
      <c r="DMT2" s="25"/>
      <c r="DMU2" s="25"/>
      <c r="DMV2" s="25"/>
      <c r="DMW2" s="25"/>
      <c r="DMX2" s="25"/>
      <c r="DMY2" s="25"/>
      <c r="DMZ2" s="25"/>
      <c r="DNA2" s="13"/>
      <c r="DNB2" s="25"/>
      <c r="DNC2" s="25"/>
      <c r="DND2" s="25"/>
      <c r="DNE2" s="25"/>
      <c r="DNF2" s="25"/>
      <c r="DNG2" s="25"/>
      <c r="DNH2" s="25"/>
      <c r="DNI2" s="13"/>
      <c r="DNJ2" s="25"/>
      <c r="DNK2" s="25"/>
      <c r="DNL2" s="25"/>
      <c r="DNM2" s="25"/>
      <c r="DNN2" s="25"/>
      <c r="DNO2" s="25"/>
      <c r="DNP2" s="25"/>
      <c r="DNQ2" s="13"/>
      <c r="DNR2" s="25"/>
      <c r="DNS2" s="25"/>
      <c r="DNT2" s="25"/>
      <c r="DNU2" s="25"/>
      <c r="DNV2" s="25"/>
      <c r="DNW2" s="25"/>
      <c r="DNX2" s="25"/>
      <c r="DNY2" s="13"/>
      <c r="DNZ2" s="25"/>
      <c r="DOA2" s="25"/>
      <c r="DOB2" s="25"/>
      <c r="DOC2" s="25"/>
      <c r="DOD2" s="25"/>
      <c r="DOE2" s="25"/>
      <c r="DOF2" s="25"/>
      <c r="DOG2" s="13"/>
      <c r="DOH2" s="25"/>
      <c r="DOI2" s="25"/>
      <c r="DOJ2" s="25"/>
      <c r="DOK2" s="25"/>
      <c r="DOL2" s="25"/>
      <c r="DOM2" s="25"/>
      <c r="DON2" s="25"/>
      <c r="DOO2" s="13"/>
      <c r="DOP2" s="25"/>
      <c r="DOQ2" s="25"/>
      <c r="DOR2" s="25"/>
      <c r="DOS2" s="25"/>
      <c r="DOT2" s="25"/>
      <c r="DOU2" s="25"/>
      <c r="DOV2" s="25"/>
      <c r="DOW2" s="13"/>
      <c r="DOX2" s="25"/>
      <c r="DOY2" s="25"/>
      <c r="DOZ2" s="25"/>
      <c r="DPA2" s="25"/>
      <c r="DPB2" s="25"/>
      <c r="DPC2" s="25"/>
      <c r="DPD2" s="25"/>
      <c r="DPE2" s="13"/>
      <c r="DPF2" s="25"/>
      <c r="DPG2" s="25"/>
      <c r="DPH2" s="25"/>
      <c r="DPI2" s="25"/>
      <c r="DPJ2" s="25"/>
      <c r="DPK2" s="25"/>
      <c r="DPL2" s="25"/>
      <c r="DPM2" s="13"/>
      <c r="DPN2" s="25"/>
      <c r="DPO2" s="25"/>
      <c r="DPP2" s="25"/>
      <c r="DPQ2" s="25"/>
      <c r="DPR2" s="25"/>
      <c r="DPS2" s="25"/>
      <c r="DPT2" s="25"/>
      <c r="DPU2" s="13"/>
      <c r="DPV2" s="25"/>
      <c r="DPW2" s="25"/>
      <c r="DPX2" s="25"/>
      <c r="DPY2" s="25"/>
      <c r="DPZ2" s="25"/>
      <c r="DQA2" s="25"/>
      <c r="DQB2" s="25"/>
      <c r="DQC2" s="13"/>
      <c r="DQD2" s="25"/>
      <c r="DQE2" s="25"/>
      <c r="DQF2" s="25"/>
      <c r="DQG2" s="25"/>
      <c r="DQH2" s="25"/>
      <c r="DQI2" s="25"/>
      <c r="DQJ2" s="25"/>
      <c r="DQK2" s="13"/>
      <c r="DQL2" s="25"/>
      <c r="DQM2" s="25"/>
      <c r="DQN2" s="25"/>
      <c r="DQO2" s="25"/>
      <c r="DQP2" s="25"/>
      <c r="DQQ2" s="25"/>
      <c r="DQR2" s="25"/>
      <c r="DQS2" s="13"/>
      <c r="DQT2" s="25"/>
      <c r="DQU2" s="25"/>
      <c r="DQV2" s="25"/>
      <c r="DQW2" s="25"/>
      <c r="DQX2" s="25"/>
      <c r="DQY2" s="25"/>
      <c r="DQZ2" s="25"/>
      <c r="DRA2" s="13"/>
      <c r="DRB2" s="25"/>
      <c r="DRC2" s="25"/>
      <c r="DRD2" s="25"/>
      <c r="DRE2" s="25"/>
      <c r="DRF2" s="25"/>
      <c r="DRG2" s="25"/>
      <c r="DRH2" s="25"/>
      <c r="DRI2" s="13"/>
      <c r="DRJ2" s="25"/>
      <c r="DRK2" s="25"/>
      <c r="DRL2" s="25"/>
      <c r="DRM2" s="25"/>
      <c r="DRN2" s="25"/>
      <c r="DRO2" s="25"/>
      <c r="DRP2" s="25"/>
      <c r="DRQ2" s="13"/>
      <c r="DRR2" s="25"/>
      <c r="DRS2" s="25"/>
      <c r="DRT2" s="25"/>
      <c r="DRU2" s="25"/>
      <c r="DRV2" s="25"/>
      <c r="DRW2" s="25"/>
      <c r="DRX2" s="25"/>
      <c r="DRY2" s="13"/>
      <c r="DRZ2" s="25"/>
      <c r="DSA2" s="25"/>
      <c r="DSB2" s="25"/>
      <c r="DSC2" s="25"/>
      <c r="DSD2" s="25"/>
      <c r="DSE2" s="25"/>
      <c r="DSF2" s="25"/>
      <c r="DSG2" s="13"/>
      <c r="DSH2" s="25"/>
      <c r="DSI2" s="25"/>
      <c r="DSJ2" s="25"/>
      <c r="DSK2" s="25"/>
      <c r="DSL2" s="25"/>
      <c r="DSM2" s="25"/>
      <c r="DSN2" s="25"/>
      <c r="DSO2" s="13"/>
      <c r="DSP2" s="25"/>
      <c r="DSQ2" s="25"/>
      <c r="DSR2" s="25"/>
      <c r="DSS2" s="25"/>
      <c r="DST2" s="25"/>
      <c r="DSU2" s="25"/>
      <c r="DSV2" s="25"/>
      <c r="DSW2" s="13"/>
      <c r="DSX2" s="25"/>
      <c r="DSY2" s="25"/>
      <c r="DSZ2" s="25"/>
      <c r="DTA2" s="25"/>
      <c r="DTB2" s="25"/>
      <c r="DTC2" s="25"/>
      <c r="DTD2" s="25"/>
      <c r="DTE2" s="13"/>
      <c r="DTF2" s="25"/>
      <c r="DTG2" s="25"/>
      <c r="DTH2" s="25"/>
      <c r="DTI2" s="25"/>
      <c r="DTJ2" s="25"/>
      <c r="DTK2" s="25"/>
      <c r="DTL2" s="25"/>
      <c r="DTM2" s="13"/>
      <c r="DTN2" s="25"/>
      <c r="DTO2" s="25"/>
      <c r="DTP2" s="25"/>
      <c r="DTQ2" s="25"/>
      <c r="DTR2" s="25"/>
      <c r="DTS2" s="25"/>
      <c r="DTT2" s="25"/>
      <c r="DTU2" s="13"/>
      <c r="DTV2" s="25"/>
      <c r="DTW2" s="25"/>
      <c r="DTX2" s="25"/>
      <c r="DTY2" s="25"/>
      <c r="DTZ2" s="25"/>
      <c r="DUA2" s="25"/>
      <c r="DUB2" s="25"/>
      <c r="DUC2" s="13"/>
      <c r="DUD2" s="25"/>
      <c r="DUE2" s="25"/>
      <c r="DUF2" s="25"/>
      <c r="DUG2" s="25"/>
      <c r="DUH2" s="25"/>
      <c r="DUI2" s="25"/>
      <c r="DUJ2" s="25"/>
      <c r="DUK2" s="13"/>
      <c r="DUL2" s="25"/>
      <c r="DUM2" s="25"/>
      <c r="DUN2" s="25"/>
      <c r="DUO2" s="25"/>
      <c r="DUP2" s="25"/>
      <c r="DUQ2" s="25"/>
      <c r="DUR2" s="25"/>
      <c r="DUS2" s="13"/>
      <c r="DUT2" s="25"/>
      <c r="DUU2" s="25"/>
      <c r="DUV2" s="25"/>
      <c r="DUW2" s="25"/>
      <c r="DUX2" s="25"/>
      <c r="DUY2" s="25"/>
      <c r="DUZ2" s="25"/>
      <c r="DVA2" s="13"/>
      <c r="DVB2" s="25"/>
      <c r="DVC2" s="25"/>
      <c r="DVD2" s="25"/>
      <c r="DVE2" s="25"/>
      <c r="DVF2" s="25"/>
      <c r="DVG2" s="25"/>
      <c r="DVH2" s="25"/>
      <c r="DVI2" s="13"/>
      <c r="DVJ2" s="25"/>
      <c r="DVK2" s="25"/>
      <c r="DVL2" s="25"/>
      <c r="DVM2" s="25"/>
      <c r="DVN2" s="25"/>
      <c r="DVO2" s="25"/>
      <c r="DVP2" s="25"/>
      <c r="DVQ2" s="13"/>
      <c r="DVR2" s="25"/>
      <c r="DVS2" s="25"/>
      <c r="DVT2" s="25"/>
      <c r="DVU2" s="25"/>
      <c r="DVV2" s="25"/>
      <c r="DVW2" s="25"/>
      <c r="DVX2" s="25"/>
      <c r="DVY2" s="13"/>
      <c r="DVZ2" s="25"/>
      <c r="DWA2" s="25"/>
      <c r="DWB2" s="25"/>
      <c r="DWC2" s="25"/>
      <c r="DWD2" s="25"/>
      <c r="DWE2" s="25"/>
      <c r="DWF2" s="25"/>
      <c r="DWG2" s="13"/>
      <c r="DWH2" s="25"/>
      <c r="DWI2" s="25"/>
      <c r="DWJ2" s="25"/>
      <c r="DWK2" s="25"/>
      <c r="DWL2" s="25"/>
      <c r="DWM2" s="25"/>
      <c r="DWN2" s="25"/>
      <c r="DWO2" s="13"/>
      <c r="DWP2" s="25"/>
      <c r="DWQ2" s="25"/>
      <c r="DWR2" s="25"/>
      <c r="DWS2" s="25"/>
      <c r="DWT2" s="25"/>
      <c r="DWU2" s="25"/>
      <c r="DWV2" s="25"/>
      <c r="DWW2" s="13"/>
      <c r="DWX2" s="25"/>
      <c r="DWY2" s="25"/>
      <c r="DWZ2" s="25"/>
      <c r="DXA2" s="25"/>
      <c r="DXB2" s="25"/>
      <c r="DXC2" s="25"/>
      <c r="DXD2" s="25"/>
      <c r="DXE2" s="13"/>
      <c r="DXF2" s="25"/>
      <c r="DXG2" s="25"/>
      <c r="DXH2" s="25"/>
      <c r="DXI2" s="25"/>
      <c r="DXJ2" s="25"/>
      <c r="DXK2" s="25"/>
      <c r="DXL2" s="25"/>
      <c r="DXM2" s="13"/>
      <c r="DXN2" s="25"/>
      <c r="DXO2" s="25"/>
      <c r="DXP2" s="25"/>
      <c r="DXQ2" s="25"/>
      <c r="DXR2" s="25"/>
      <c r="DXS2" s="25"/>
      <c r="DXT2" s="25"/>
      <c r="DXU2" s="13"/>
      <c r="DXV2" s="25"/>
      <c r="DXW2" s="25"/>
      <c r="DXX2" s="25"/>
      <c r="DXY2" s="25"/>
      <c r="DXZ2" s="25"/>
      <c r="DYA2" s="25"/>
      <c r="DYB2" s="25"/>
      <c r="DYC2" s="13"/>
      <c r="DYD2" s="25"/>
      <c r="DYE2" s="25"/>
      <c r="DYF2" s="25"/>
      <c r="DYG2" s="25"/>
      <c r="DYH2" s="25"/>
      <c r="DYI2" s="25"/>
      <c r="DYJ2" s="25"/>
      <c r="DYK2" s="13"/>
      <c r="DYL2" s="25"/>
      <c r="DYM2" s="25"/>
      <c r="DYN2" s="25"/>
      <c r="DYO2" s="25"/>
      <c r="DYP2" s="25"/>
      <c r="DYQ2" s="25"/>
      <c r="DYR2" s="25"/>
      <c r="DYS2" s="13"/>
      <c r="DYT2" s="25"/>
      <c r="DYU2" s="25"/>
      <c r="DYV2" s="25"/>
      <c r="DYW2" s="25"/>
      <c r="DYX2" s="25"/>
      <c r="DYY2" s="25"/>
      <c r="DYZ2" s="25"/>
      <c r="DZA2" s="13"/>
      <c r="DZB2" s="25"/>
      <c r="DZC2" s="25"/>
      <c r="DZD2" s="25"/>
      <c r="DZE2" s="25"/>
      <c r="DZF2" s="25"/>
      <c r="DZG2" s="25"/>
      <c r="DZH2" s="25"/>
      <c r="DZI2" s="13"/>
      <c r="DZJ2" s="25"/>
      <c r="DZK2" s="25"/>
      <c r="DZL2" s="25"/>
      <c r="DZM2" s="25"/>
      <c r="DZN2" s="25"/>
      <c r="DZO2" s="25"/>
      <c r="DZP2" s="25"/>
      <c r="DZQ2" s="13"/>
      <c r="DZR2" s="25"/>
      <c r="DZS2" s="25"/>
      <c r="DZT2" s="25"/>
      <c r="DZU2" s="25"/>
      <c r="DZV2" s="25"/>
      <c r="DZW2" s="25"/>
      <c r="DZX2" s="25"/>
      <c r="DZY2" s="13"/>
      <c r="DZZ2" s="25"/>
      <c r="EAA2" s="25"/>
      <c r="EAB2" s="25"/>
      <c r="EAC2" s="25"/>
      <c r="EAD2" s="25"/>
      <c r="EAE2" s="25"/>
      <c r="EAF2" s="25"/>
      <c r="EAG2" s="13"/>
      <c r="EAH2" s="25"/>
      <c r="EAI2" s="25"/>
      <c r="EAJ2" s="25"/>
      <c r="EAK2" s="25"/>
      <c r="EAL2" s="25"/>
      <c r="EAM2" s="25"/>
      <c r="EAN2" s="25"/>
      <c r="EAO2" s="13"/>
      <c r="EAP2" s="25"/>
      <c r="EAQ2" s="25"/>
      <c r="EAR2" s="25"/>
      <c r="EAS2" s="25"/>
      <c r="EAT2" s="25"/>
      <c r="EAU2" s="25"/>
      <c r="EAV2" s="25"/>
      <c r="EAW2" s="13"/>
      <c r="EAX2" s="25"/>
      <c r="EAY2" s="25"/>
      <c r="EAZ2" s="25"/>
      <c r="EBA2" s="25"/>
      <c r="EBB2" s="25"/>
      <c r="EBC2" s="25"/>
      <c r="EBD2" s="25"/>
      <c r="EBE2" s="13"/>
      <c r="EBF2" s="25"/>
      <c r="EBG2" s="25"/>
      <c r="EBH2" s="25"/>
      <c r="EBI2" s="25"/>
      <c r="EBJ2" s="25"/>
      <c r="EBK2" s="25"/>
      <c r="EBL2" s="25"/>
      <c r="EBM2" s="13"/>
      <c r="EBN2" s="25"/>
      <c r="EBO2" s="25"/>
      <c r="EBP2" s="25"/>
      <c r="EBQ2" s="25"/>
      <c r="EBR2" s="25"/>
      <c r="EBS2" s="25"/>
      <c r="EBT2" s="25"/>
      <c r="EBU2" s="13"/>
      <c r="EBV2" s="25"/>
      <c r="EBW2" s="25"/>
      <c r="EBX2" s="25"/>
      <c r="EBY2" s="25"/>
      <c r="EBZ2" s="25"/>
      <c r="ECA2" s="25"/>
      <c r="ECB2" s="25"/>
      <c r="ECC2" s="13"/>
      <c r="ECD2" s="25"/>
      <c r="ECE2" s="25"/>
      <c r="ECF2" s="25"/>
      <c r="ECG2" s="25"/>
      <c r="ECH2" s="25"/>
      <c r="ECI2" s="25"/>
      <c r="ECJ2" s="25"/>
      <c r="ECK2" s="13"/>
      <c r="ECL2" s="25"/>
      <c r="ECM2" s="25"/>
      <c r="ECN2" s="25"/>
      <c r="ECO2" s="25"/>
      <c r="ECP2" s="25"/>
      <c r="ECQ2" s="25"/>
      <c r="ECR2" s="25"/>
      <c r="ECS2" s="13"/>
      <c r="ECT2" s="25"/>
      <c r="ECU2" s="25"/>
      <c r="ECV2" s="25"/>
      <c r="ECW2" s="25"/>
      <c r="ECX2" s="25"/>
      <c r="ECY2" s="25"/>
      <c r="ECZ2" s="25"/>
      <c r="EDA2" s="13"/>
      <c r="EDB2" s="25"/>
      <c r="EDC2" s="25"/>
      <c r="EDD2" s="25"/>
      <c r="EDE2" s="25"/>
      <c r="EDF2" s="25"/>
      <c r="EDG2" s="25"/>
      <c r="EDH2" s="25"/>
      <c r="EDI2" s="13"/>
      <c r="EDJ2" s="25"/>
      <c r="EDK2" s="25"/>
      <c r="EDL2" s="25"/>
      <c r="EDM2" s="25"/>
      <c r="EDN2" s="25"/>
      <c r="EDO2" s="25"/>
      <c r="EDP2" s="25"/>
      <c r="EDQ2" s="13"/>
      <c r="EDR2" s="25"/>
      <c r="EDS2" s="25"/>
      <c r="EDT2" s="25"/>
      <c r="EDU2" s="25"/>
      <c r="EDV2" s="25"/>
      <c r="EDW2" s="25"/>
      <c r="EDX2" s="25"/>
      <c r="EDY2" s="13"/>
      <c r="EDZ2" s="25"/>
      <c r="EEA2" s="25"/>
      <c r="EEB2" s="25"/>
      <c r="EEC2" s="25"/>
      <c r="EED2" s="25"/>
      <c r="EEE2" s="25"/>
      <c r="EEF2" s="25"/>
      <c r="EEG2" s="13"/>
      <c r="EEH2" s="25"/>
      <c r="EEI2" s="25"/>
      <c r="EEJ2" s="25"/>
      <c r="EEK2" s="25"/>
      <c r="EEL2" s="25"/>
      <c r="EEM2" s="25"/>
      <c r="EEN2" s="25"/>
      <c r="EEO2" s="13"/>
      <c r="EEP2" s="25"/>
      <c r="EEQ2" s="25"/>
      <c r="EER2" s="25"/>
      <c r="EES2" s="25"/>
      <c r="EET2" s="25"/>
      <c r="EEU2" s="25"/>
      <c r="EEV2" s="25"/>
      <c r="EEW2" s="13"/>
      <c r="EEX2" s="25"/>
      <c r="EEY2" s="25"/>
      <c r="EEZ2" s="25"/>
      <c r="EFA2" s="25"/>
      <c r="EFB2" s="25"/>
      <c r="EFC2" s="25"/>
      <c r="EFD2" s="25"/>
      <c r="EFE2" s="13"/>
      <c r="EFF2" s="25"/>
      <c r="EFG2" s="25"/>
      <c r="EFH2" s="25"/>
      <c r="EFI2" s="25"/>
      <c r="EFJ2" s="25"/>
      <c r="EFK2" s="25"/>
      <c r="EFL2" s="25"/>
      <c r="EFM2" s="13"/>
      <c r="EFN2" s="25"/>
      <c r="EFO2" s="25"/>
      <c r="EFP2" s="25"/>
      <c r="EFQ2" s="25"/>
      <c r="EFR2" s="25"/>
      <c r="EFS2" s="25"/>
      <c r="EFT2" s="25"/>
      <c r="EFU2" s="13"/>
      <c r="EFV2" s="25"/>
      <c r="EFW2" s="25"/>
      <c r="EFX2" s="25"/>
      <c r="EFY2" s="25"/>
      <c r="EFZ2" s="25"/>
      <c r="EGA2" s="25"/>
      <c r="EGB2" s="25"/>
      <c r="EGC2" s="13"/>
      <c r="EGD2" s="25"/>
      <c r="EGE2" s="25"/>
      <c r="EGF2" s="25"/>
      <c r="EGG2" s="25"/>
      <c r="EGH2" s="25"/>
      <c r="EGI2" s="25"/>
      <c r="EGJ2" s="25"/>
      <c r="EGK2" s="13"/>
      <c r="EGL2" s="25"/>
      <c r="EGM2" s="25"/>
      <c r="EGN2" s="25"/>
      <c r="EGO2" s="25"/>
      <c r="EGP2" s="25"/>
      <c r="EGQ2" s="25"/>
      <c r="EGR2" s="25"/>
      <c r="EGS2" s="13"/>
      <c r="EGT2" s="25"/>
      <c r="EGU2" s="25"/>
      <c r="EGV2" s="25"/>
      <c r="EGW2" s="25"/>
      <c r="EGX2" s="25"/>
      <c r="EGY2" s="25"/>
      <c r="EGZ2" s="25"/>
      <c r="EHA2" s="13"/>
      <c r="EHB2" s="25"/>
      <c r="EHC2" s="25"/>
      <c r="EHD2" s="25"/>
      <c r="EHE2" s="25"/>
      <c r="EHF2" s="25"/>
      <c r="EHG2" s="25"/>
      <c r="EHH2" s="25"/>
      <c r="EHI2" s="13"/>
      <c r="EHJ2" s="25"/>
      <c r="EHK2" s="25"/>
      <c r="EHL2" s="25"/>
      <c r="EHM2" s="25"/>
      <c r="EHN2" s="25"/>
      <c r="EHO2" s="25"/>
      <c r="EHP2" s="25"/>
      <c r="EHQ2" s="13"/>
      <c r="EHR2" s="25"/>
      <c r="EHS2" s="25"/>
      <c r="EHT2" s="25"/>
      <c r="EHU2" s="25"/>
      <c r="EHV2" s="25"/>
      <c r="EHW2" s="25"/>
      <c r="EHX2" s="25"/>
      <c r="EHY2" s="13"/>
      <c r="EHZ2" s="25"/>
      <c r="EIA2" s="25"/>
      <c r="EIB2" s="25"/>
      <c r="EIC2" s="25"/>
      <c r="EID2" s="25"/>
      <c r="EIE2" s="25"/>
      <c r="EIF2" s="25"/>
      <c r="EIG2" s="13"/>
      <c r="EIH2" s="25"/>
      <c r="EII2" s="25"/>
      <c r="EIJ2" s="25"/>
      <c r="EIK2" s="25"/>
      <c r="EIL2" s="25"/>
      <c r="EIM2" s="25"/>
      <c r="EIN2" s="25"/>
      <c r="EIO2" s="13"/>
      <c r="EIP2" s="25"/>
      <c r="EIQ2" s="25"/>
      <c r="EIR2" s="25"/>
      <c r="EIS2" s="25"/>
      <c r="EIT2" s="25"/>
      <c r="EIU2" s="25"/>
      <c r="EIV2" s="25"/>
      <c r="EIW2" s="13"/>
      <c r="EIX2" s="25"/>
      <c r="EIY2" s="25"/>
      <c r="EIZ2" s="25"/>
      <c r="EJA2" s="25"/>
      <c r="EJB2" s="25"/>
      <c r="EJC2" s="25"/>
      <c r="EJD2" s="25"/>
      <c r="EJE2" s="13"/>
      <c r="EJF2" s="25"/>
      <c r="EJG2" s="25"/>
      <c r="EJH2" s="25"/>
      <c r="EJI2" s="25"/>
      <c r="EJJ2" s="25"/>
      <c r="EJK2" s="25"/>
      <c r="EJL2" s="25"/>
      <c r="EJM2" s="13"/>
      <c r="EJN2" s="25"/>
      <c r="EJO2" s="25"/>
      <c r="EJP2" s="25"/>
      <c r="EJQ2" s="25"/>
      <c r="EJR2" s="25"/>
      <c r="EJS2" s="25"/>
      <c r="EJT2" s="25"/>
      <c r="EJU2" s="13"/>
      <c r="EJV2" s="25"/>
      <c r="EJW2" s="25"/>
      <c r="EJX2" s="25"/>
      <c r="EJY2" s="25"/>
      <c r="EJZ2" s="25"/>
      <c r="EKA2" s="25"/>
      <c r="EKB2" s="25"/>
      <c r="EKC2" s="13"/>
      <c r="EKD2" s="25"/>
      <c r="EKE2" s="25"/>
      <c r="EKF2" s="25"/>
      <c r="EKG2" s="25"/>
      <c r="EKH2" s="25"/>
      <c r="EKI2" s="25"/>
      <c r="EKJ2" s="25"/>
      <c r="EKK2" s="13"/>
      <c r="EKL2" s="25"/>
      <c r="EKM2" s="25"/>
      <c r="EKN2" s="25"/>
      <c r="EKO2" s="25"/>
      <c r="EKP2" s="25"/>
      <c r="EKQ2" s="25"/>
      <c r="EKR2" s="25"/>
      <c r="EKS2" s="13"/>
      <c r="EKT2" s="25"/>
      <c r="EKU2" s="25"/>
      <c r="EKV2" s="25"/>
      <c r="EKW2" s="25"/>
      <c r="EKX2" s="25"/>
      <c r="EKY2" s="25"/>
      <c r="EKZ2" s="25"/>
      <c r="ELA2" s="13"/>
      <c r="ELB2" s="25"/>
      <c r="ELC2" s="25"/>
      <c r="ELD2" s="25"/>
      <c r="ELE2" s="25"/>
      <c r="ELF2" s="25"/>
      <c r="ELG2" s="25"/>
      <c r="ELH2" s="25"/>
      <c r="ELI2" s="13"/>
      <c r="ELJ2" s="25"/>
      <c r="ELK2" s="25"/>
      <c r="ELL2" s="25"/>
      <c r="ELM2" s="25"/>
      <c r="ELN2" s="25"/>
      <c r="ELO2" s="25"/>
      <c r="ELP2" s="25"/>
      <c r="ELQ2" s="13"/>
      <c r="ELR2" s="25"/>
      <c r="ELS2" s="25"/>
      <c r="ELT2" s="25"/>
      <c r="ELU2" s="25"/>
      <c r="ELV2" s="25"/>
      <c r="ELW2" s="25"/>
      <c r="ELX2" s="25"/>
      <c r="ELY2" s="13"/>
      <c r="ELZ2" s="25"/>
      <c r="EMA2" s="25"/>
      <c r="EMB2" s="25"/>
      <c r="EMC2" s="25"/>
      <c r="EMD2" s="25"/>
      <c r="EME2" s="25"/>
      <c r="EMF2" s="25"/>
      <c r="EMG2" s="13"/>
      <c r="EMH2" s="25"/>
      <c r="EMI2" s="25"/>
      <c r="EMJ2" s="25"/>
      <c r="EMK2" s="25"/>
      <c r="EML2" s="25"/>
      <c r="EMM2" s="25"/>
      <c r="EMN2" s="25"/>
      <c r="EMO2" s="13"/>
      <c r="EMP2" s="25"/>
      <c r="EMQ2" s="25"/>
      <c r="EMR2" s="25"/>
      <c r="EMS2" s="25"/>
      <c r="EMT2" s="25"/>
      <c r="EMU2" s="25"/>
      <c r="EMV2" s="25"/>
      <c r="EMW2" s="13"/>
      <c r="EMX2" s="25"/>
      <c r="EMY2" s="25"/>
      <c r="EMZ2" s="25"/>
      <c r="ENA2" s="25"/>
      <c r="ENB2" s="25"/>
      <c r="ENC2" s="25"/>
      <c r="END2" s="25"/>
      <c r="ENE2" s="13"/>
      <c r="ENF2" s="25"/>
      <c r="ENG2" s="25"/>
      <c r="ENH2" s="25"/>
      <c r="ENI2" s="25"/>
      <c r="ENJ2" s="25"/>
      <c r="ENK2" s="25"/>
      <c r="ENL2" s="25"/>
      <c r="ENM2" s="13"/>
      <c r="ENN2" s="25"/>
      <c r="ENO2" s="25"/>
      <c r="ENP2" s="25"/>
      <c r="ENQ2" s="25"/>
      <c r="ENR2" s="25"/>
      <c r="ENS2" s="25"/>
      <c r="ENT2" s="25"/>
      <c r="ENU2" s="13"/>
      <c r="ENV2" s="25"/>
      <c r="ENW2" s="25"/>
      <c r="ENX2" s="25"/>
      <c r="ENY2" s="25"/>
      <c r="ENZ2" s="25"/>
      <c r="EOA2" s="25"/>
      <c r="EOB2" s="25"/>
      <c r="EOC2" s="13"/>
      <c r="EOD2" s="25"/>
      <c r="EOE2" s="25"/>
      <c r="EOF2" s="25"/>
      <c r="EOG2" s="25"/>
      <c r="EOH2" s="25"/>
      <c r="EOI2" s="25"/>
      <c r="EOJ2" s="25"/>
      <c r="EOK2" s="13"/>
      <c r="EOL2" s="25"/>
      <c r="EOM2" s="25"/>
      <c r="EON2" s="25"/>
      <c r="EOO2" s="25"/>
      <c r="EOP2" s="25"/>
      <c r="EOQ2" s="25"/>
      <c r="EOR2" s="25"/>
      <c r="EOS2" s="13"/>
      <c r="EOT2" s="25"/>
      <c r="EOU2" s="25"/>
      <c r="EOV2" s="25"/>
      <c r="EOW2" s="25"/>
      <c r="EOX2" s="25"/>
      <c r="EOY2" s="25"/>
      <c r="EOZ2" s="25"/>
      <c r="EPA2" s="13"/>
      <c r="EPB2" s="25"/>
      <c r="EPC2" s="25"/>
      <c r="EPD2" s="25"/>
      <c r="EPE2" s="25"/>
      <c r="EPF2" s="25"/>
      <c r="EPG2" s="25"/>
      <c r="EPH2" s="25"/>
      <c r="EPI2" s="13"/>
      <c r="EPJ2" s="25"/>
      <c r="EPK2" s="25"/>
      <c r="EPL2" s="25"/>
      <c r="EPM2" s="25"/>
      <c r="EPN2" s="25"/>
      <c r="EPO2" s="25"/>
      <c r="EPP2" s="25"/>
      <c r="EPQ2" s="13"/>
      <c r="EPR2" s="25"/>
      <c r="EPS2" s="25"/>
      <c r="EPT2" s="25"/>
      <c r="EPU2" s="25"/>
      <c r="EPV2" s="25"/>
      <c r="EPW2" s="25"/>
      <c r="EPX2" s="25"/>
      <c r="EPY2" s="13"/>
      <c r="EPZ2" s="25"/>
      <c r="EQA2" s="25"/>
      <c r="EQB2" s="25"/>
      <c r="EQC2" s="25"/>
      <c r="EQD2" s="25"/>
      <c r="EQE2" s="25"/>
      <c r="EQF2" s="25"/>
      <c r="EQG2" s="13"/>
      <c r="EQH2" s="25"/>
      <c r="EQI2" s="25"/>
      <c r="EQJ2" s="25"/>
      <c r="EQK2" s="25"/>
      <c r="EQL2" s="25"/>
      <c r="EQM2" s="25"/>
      <c r="EQN2" s="25"/>
      <c r="EQO2" s="13"/>
      <c r="EQP2" s="25"/>
      <c r="EQQ2" s="25"/>
      <c r="EQR2" s="25"/>
      <c r="EQS2" s="25"/>
      <c r="EQT2" s="25"/>
      <c r="EQU2" s="25"/>
      <c r="EQV2" s="25"/>
      <c r="EQW2" s="13"/>
      <c r="EQX2" s="25"/>
      <c r="EQY2" s="25"/>
      <c r="EQZ2" s="25"/>
      <c r="ERA2" s="25"/>
      <c r="ERB2" s="25"/>
      <c r="ERC2" s="25"/>
      <c r="ERD2" s="25"/>
      <c r="ERE2" s="13"/>
      <c r="ERF2" s="25"/>
      <c r="ERG2" s="25"/>
      <c r="ERH2" s="25"/>
      <c r="ERI2" s="25"/>
      <c r="ERJ2" s="25"/>
      <c r="ERK2" s="25"/>
      <c r="ERL2" s="25"/>
      <c r="ERM2" s="13"/>
      <c r="ERN2" s="25"/>
      <c r="ERO2" s="25"/>
      <c r="ERP2" s="25"/>
      <c r="ERQ2" s="25"/>
      <c r="ERR2" s="25"/>
      <c r="ERS2" s="25"/>
      <c r="ERT2" s="25"/>
      <c r="ERU2" s="13"/>
      <c r="ERV2" s="25"/>
      <c r="ERW2" s="25"/>
      <c r="ERX2" s="25"/>
      <c r="ERY2" s="25"/>
      <c r="ERZ2" s="25"/>
      <c r="ESA2" s="25"/>
      <c r="ESB2" s="25"/>
      <c r="ESC2" s="13"/>
      <c r="ESD2" s="25"/>
      <c r="ESE2" s="25"/>
      <c r="ESF2" s="25"/>
      <c r="ESG2" s="25"/>
      <c r="ESH2" s="25"/>
      <c r="ESI2" s="25"/>
      <c r="ESJ2" s="25"/>
      <c r="ESK2" s="13"/>
      <c r="ESL2" s="25"/>
      <c r="ESM2" s="25"/>
      <c r="ESN2" s="25"/>
      <c r="ESO2" s="25"/>
      <c r="ESP2" s="25"/>
      <c r="ESQ2" s="25"/>
      <c r="ESR2" s="25"/>
      <c r="ESS2" s="13"/>
      <c r="EST2" s="25"/>
      <c r="ESU2" s="25"/>
      <c r="ESV2" s="25"/>
      <c r="ESW2" s="25"/>
      <c r="ESX2" s="25"/>
      <c r="ESY2" s="25"/>
      <c r="ESZ2" s="25"/>
      <c r="ETA2" s="13"/>
      <c r="ETB2" s="25"/>
      <c r="ETC2" s="25"/>
      <c r="ETD2" s="25"/>
      <c r="ETE2" s="25"/>
      <c r="ETF2" s="25"/>
      <c r="ETG2" s="25"/>
      <c r="ETH2" s="25"/>
      <c r="ETI2" s="13"/>
      <c r="ETJ2" s="25"/>
      <c r="ETK2" s="25"/>
      <c r="ETL2" s="25"/>
      <c r="ETM2" s="25"/>
      <c r="ETN2" s="25"/>
      <c r="ETO2" s="25"/>
      <c r="ETP2" s="25"/>
      <c r="ETQ2" s="13"/>
      <c r="ETR2" s="25"/>
      <c r="ETS2" s="25"/>
      <c r="ETT2" s="25"/>
      <c r="ETU2" s="25"/>
      <c r="ETV2" s="25"/>
      <c r="ETW2" s="25"/>
      <c r="ETX2" s="25"/>
      <c r="ETY2" s="13"/>
      <c r="ETZ2" s="25"/>
      <c r="EUA2" s="25"/>
      <c r="EUB2" s="25"/>
      <c r="EUC2" s="25"/>
      <c r="EUD2" s="25"/>
      <c r="EUE2" s="25"/>
      <c r="EUF2" s="25"/>
      <c r="EUG2" s="13"/>
      <c r="EUH2" s="25"/>
      <c r="EUI2" s="25"/>
      <c r="EUJ2" s="25"/>
      <c r="EUK2" s="25"/>
      <c r="EUL2" s="25"/>
      <c r="EUM2" s="25"/>
      <c r="EUN2" s="25"/>
      <c r="EUO2" s="13"/>
      <c r="EUP2" s="25"/>
      <c r="EUQ2" s="25"/>
      <c r="EUR2" s="25"/>
      <c r="EUS2" s="25"/>
      <c r="EUT2" s="25"/>
      <c r="EUU2" s="25"/>
      <c r="EUV2" s="25"/>
      <c r="EUW2" s="13"/>
      <c r="EUX2" s="25"/>
      <c r="EUY2" s="25"/>
      <c r="EUZ2" s="25"/>
      <c r="EVA2" s="25"/>
      <c r="EVB2" s="25"/>
      <c r="EVC2" s="25"/>
      <c r="EVD2" s="25"/>
      <c r="EVE2" s="13"/>
      <c r="EVF2" s="25"/>
      <c r="EVG2" s="25"/>
      <c r="EVH2" s="25"/>
      <c r="EVI2" s="25"/>
      <c r="EVJ2" s="25"/>
      <c r="EVK2" s="25"/>
      <c r="EVL2" s="25"/>
      <c r="EVM2" s="13"/>
      <c r="EVN2" s="25"/>
      <c r="EVO2" s="25"/>
      <c r="EVP2" s="25"/>
      <c r="EVQ2" s="25"/>
      <c r="EVR2" s="25"/>
      <c r="EVS2" s="25"/>
      <c r="EVT2" s="25"/>
      <c r="EVU2" s="13"/>
      <c r="EVV2" s="25"/>
      <c r="EVW2" s="25"/>
      <c r="EVX2" s="25"/>
      <c r="EVY2" s="25"/>
      <c r="EVZ2" s="25"/>
      <c r="EWA2" s="25"/>
      <c r="EWB2" s="25"/>
      <c r="EWC2" s="13"/>
      <c r="EWD2" s="25"/>
      <c r="EWE2" s="25"/>
      <c r="EWF2" s="25"/>
      <c r="EWG2" s="25"/>
      <c r="EWH2" s="25"/>
      <c r="EWI2" s="25"/>
      <c r="EWJ2" s="25"/>
      <c r="EWK2" s="13"/>
      <c r="EWL2" s="25"/>
      <c r="EWM2" s="25"/>
      <c r="EWN2" s="25"/>
      <c r="EWO2" s="25"/>
      <c r="EWP2" s="25"/>
      <c r="EWQ2" s="25"/>
      <c r="EWR2" s="25"/>
      <c r="EWS2" s="13"/>
      <c r="EWT2" s="25"/>
      <c r="EWU2" s="25"/>
      <c r="EWV2" s="25"/>
      <c r="EWW2" s="25"/>
      <c r="EWX2" s="25"/>
      <c r="EWY2" s="25"/>
      <c r="EWZ2" s="25"/>
      <c r="EXA2" s="13"/>
      <c r="EXB2" s="25"/>
      <c r="EXC2" s="25"/>
      <c r="EXD2" s="25"/>
      <c r="EXE2" s="25"/>
      <c r="EXF2" s="25"/>
      <c r="EXG2" s="25"/>
      <c r="EXH2" s="25"/>
      <c r="EXI2" s="13"/>
      <c r="EXJ2" s="25"/>
      <c r="EXK2" s="25"/>
      <c r="EXL2" s="25"/>
      <c r="EXM2" s="25"/>
      <c r="EXN2" s="25"/>
      <c r="EXO2" s="25"/>
      <c r="EXP2" s="25"/>
      <c r="EXQ2" s="13"/>
      <c r="EXR2" s="25"/>
      <c r="EXS2" s="25"/>
      <c r="EXT2" s="25"/>
      <c r="EXU2" s="25"/>
      <c r="EXV2" s="25"/>
      <c r="EXW2" s="25"/>
      <c r="EXX2" s="25"/>
      <c r="EXY2" s="13"/>
      <c r="EXZ2" s="25"/>
      <c r="EYA2" s="25"/>
      <c r="EYB2" s="25"/>
      <c r="EYC2" s="25"/>
      <c r="EYD2" s="25"/>
      <c r="EYE2" s="25"/>
      <c r="EYF2" s="25"/>
      <c r="EYG2" s="13"/>
      <c r="EYH2" s="25"/>
      <c r="EYI2" s="25"/>
      <c r="EYJ2" s="25"/>
      <c r="EYK2" s="25"/>
      <c r="EYL2" s="25"/>
      <c r="EYM2" s="25"/>
      <c r="EYN2" s="25"/>
      <c r="EYO2" s="13"/>
      <c r="EYP2" s="25"/>
      <c r="EYQ2" s="25"/>
      <c r="EYR2" s="25"/>
      <c r="EYS2" s="25"/>
      <c r="EYT2" s="25"/>
      <c r="EYU2" s="25"/>
      <c r="EYV2" s="25"/>
      <c r="EYW2" s="13"/>
      <c r="EYX2" s="25"/>
      <c r="EYY2" s="25"/>
      <c r="EYZ2" s="25"/>
      <c r="EZA2" s="25"/>
      <c r="EZB2" s="25"/>
      <c r="EZC2" s="25"/>
      <c r="EZD2" s="25"/>
      <c r="EZE2" s="13"/>
      <c r="EZF2" s="25"/>
      <c r="EZG2" s="25"/>
      <c r="EZH2" s="25"/>
      <c r="EZI2" s="25"/>
      <c r="EZJ2" s="25"/>
      <c r="EZK2" s="25"/>
      <c r="EZL2" s="25"/>
      <c r="EZM2" s="13"/>
      <c r="EZN2" s="25"/>
      <c r="EZO2" s="25"/>
      <c r="EZP2" s="25"/>
      <c r="EZQ2" s="25"/>
      <c r="EZR2" s="25"/>
      <c r="EZS2" s="25"/>
      <c r="EZT2" s="25"/>
      <c r="EZU2" s="13"/>
      <c r="EZV2" s="25"/>
      <c r="EZW2" s="25"/>
      <c r="EZX2" s="25"/>
      <c r="EZY2" s="25"/>
      <c r="EZZ2" s="25"/>
      <c r="FAA2" s="25"/>
      <c r="FAB2" s="25"/>
      <c r="FAC2" s="13"/>
      <c r="FAD2" s="25"/>
      <c r="FAE2" s="25"/>
      <c r="FAF2" s="25"/>
      <c r="FAG2" s="25"/>
      <c r="FAH2" s="25"/>
      <c r="FAI2" s="25"/>
      <c r="FAJ2" s="25"/>
      <c r="FAK2" s="13"/>
      <c r="FAL2" s="25"/>
      <c r="FAM2" s="25"/>
      <c r="FAN2" s="25"/>
      <c r="FAO2" s="25"/>
      <c r="FAP2" s="25"/>
      <c r="FAQ2" s="25"/>
      <c r="FAR2" s="25"/>
      <c r="FAS2" s="13"/>
      <c r="FAT2" s="25"/>
      <c r="FAU2" s="25"/>
      <c r="FAV2" s="25"/>
      <c r="FAW2" s="25"/>
      <c r="FAX2" s="25"/>
      <c r="FAY2" s="25"/>
      <c r="FAZ2" s="25"/>
      <c r="FBA2" s="13"/>
      <c r="FBB2" s="25"/>
      <c r="FBC2" s="25"/>
      <c r="FBD2" s="25"/>
      <c r="FBE2" s="25"/>
      <c r="FBF2" s="25"/>
      <c r="FBG2" s="25"/>
      <c r="FBH2" s="25"/>
      <c r="FBI2" s="13"/>
      <c r="FBJ2" s="25"/>
      <c r="FBK2" s="25"/>
      <c r="FBL2" s="25"/>
      <c r="FBM2" s="25"/>
      <c r="FBN2" s="25"/>
      <c r="FBO2" s="25"/>
      <c r="FBP2" s="25"/>
      <c r="FBQ2" s="13"/>
      <c r="FBR2" s="25"/>
      <c r="FBS2" s="25"/>
      <c r="FBT2" s="25"/>
      <c r="FBU2" s="25"/>
      <c r="FBV2" s="25"/>
      <c r="FBW2" s="25"/>
      <c r="FBX2" s="25"/>
      <c r="FBY2" s="13"/>
      <c r="FBZ2" s="25"/>
      <c r="FCA2" s="25"/>
      <c r="FCB2" s="25"/>
      <c r="FCC2" s="25"/>
      <c r="FCD2" s="25"/>
      <c r="FCE2" s="25"/>
      <c r="FCF2" s="25"/>
      <c r="FCG2" s="13"/>
      <c r="FCH2" s="25"/>
      <c r="FCI2" s="25"/>
      <c r="FCJ2" s="25"/>
      <c r="FCK2" s="25"/>
      <c r="FCL2" s="25"/>
      <c r="FCM2" s="25"/>
      <c r="FCN2" s="25"/>
      <c r="FCO2" s="13"/>
      <c r="FCP2" s="25"/>
      <c r="FCQ2" s="25"/>
      <c r="FCR2" s="25"/>
      <c r="FCS2" s="25"/>
      <c r="FCT2" s="25"/>
      <c r="FCU2" s="25"/>
      <c r="FCV2" s="25"/>
      <c r="FCW2" s="13"/>
      <c r="FCX2" s="25"/>
      <c r="FCY2" s="25"/>
      <c r="FCZ2" s="25"/>
      <c r="FDA2" s="25"/>
      <c r="FDB2" s="25"/>
      <c r="FDC2" s="25"/>
      <c r="FDD2" s="25"/>
      <c r="FDE2" s="13"/>
      <c r="FDF2" s="25"/>
      <c r="FDG2" s="25"/>
      <c r="FDH2" s="25"/>
      <c r="FDI2" s="25"/>
      <c r="FDJ2" s="25"/>
      <c r="FDK2" s="25"/>
      <c r="FDL2" s="25"/>
      <c r="FDM2" s="13"/>
      <c r="FDN2" s="25"/>
      <c r="FDO2" s="25"/>
      <c r="FDP2" s="25"/>
      <c r="FDQ2" s="25"/>
      <c r="FDR2" s="25"/>
      <c r="FDS2" s="25"/>
      <c r="FDT2" s="25"/>
      <c r="FDU2" s="13"/>
      <c r="FDV2" s="25"/>
      <c r="FDW2" s="25"/>
      <c r="FDX2" s="25"/>
      <c r="FDY2" s="25"/>
      <c r="FDZ2" s="25"/>
      <c r="FEA2" s="25"/>
      <c r="FEB2" s="25"/>
      <c r="FEC2" s="13"/>
      <c r="FED2" s="25"/>
      <c r="FEE2" s="25"/>
      <c r="FEF2" s="25"/>
      <c r="FEG2" s="25"/>
      <c r="FEH2" s="25"/>
      <c r="FEI2" s="25"/>
      <c r="FEJ2" s="25"/>
      <c r="FEK2" s="13"/>
      <c r="FEL2" s="25"/>
      <c r="FEM2" s="25"/>
      <c r="FEN2" s="25"/>
      <c r="FEO2" s="25"/>
      <c r="FEP2" s="25"/>
      <c r="FEQ2" s="25"/>
      <c r="FER2" s="25"/>
      <c r="FES2" s="13"/>
      <c r="FET2" s="25"/>
      <c r="FEU2" s="25"/>
      <c r="FEV2" s="25"/>
      <c r="FEW2" s="25"/>
      <c r="FEX2" s="25"/>
      <c r="FEY2" s="25"/>
      <c r="FEZ2" s="25"/>
      <c r="FFA2" s="13"/>
      <c r="FFB2" s="25"/>
      <c r="FFC2" s="25"/>
      <c r="FFD2" s="25"/>
      <c r="FFE2" s="25"/>
      <c r="FFF2" s="25"/>
      <c r="FFG2" s="25"/>
      <c r="FFH2" s="25"/>
      <c r="FFI2" s="13"/>
      <c r="FFJ2" s="25"/>
      <c r="FFK2" s="25"/>
      <c r="FFL2" s="25"/>
      <c r="FFM2" s="25"/>
      <c r="FFN2" s="25"/>
      <c r="FFO2" s="25"/>
      <c r="FFP2" s="25"/>
      <c r="FFQ2" s="13"/>
      <c r="FFR2" s="25"/>
      <c r="FFS2" s="25"/>
      <c r="FFT2" s="25"/>
      <c r="FFU2" s="25"/>
      <c r="FFV2" s="25"/>
      <c r="FFW2" s="25"/>
      <c r="FFX2" s="25"/>
      <c r="FFY2" s="13"/>
      <c r="FFZ2" s="25"/>
      <c r="FGA2" s="25"/>
      <c r="FGB2" s="25"/>
      <c r="FGC2" s="25"/>
      <c r="FGD2" s="25"/>
      <c r="FGE2" s="25"/>
      <c r="FGF2" s="25"/>
      <c r="FGG2" s="13"/>
      <c r="FGH2" s="25"/>
      <c r="FGI2" s="25"/>
      <c r="FGJ2" s="25"/>
      <c r="FGK2" s="25"/>
      <c r="FGL2" s="25"/>
      <c r="FGM2" s="25"/>
      <c r="FGN2" s="25"/>
      <c r="FGO2" s="13"/>
      <c r="FGP2" s="25"/>
      <c r="FGQ2" s="25"/>
      <c r="FGR2" s="25"/>
      <c r="FGS2" s="25"/>
      <c r="FGT2" s="25"/>
      <c r="FGU2" s="25"/>
      <c r="FGV2" s="25"/>
      <c r="FGW2" s="13"/>
      <c r="FGX2" s="25"/>
      <c r="FGY2" s="25"/>
      <c r="FGZ2" s="25"/>
      <c r="FHA2" s="25"/>
      <c r="FHB2" s="25"/>
      <c r="FHC2" s="25"/>
      <c r="FHD2" s="25"/>
      <c r="FHE2" s="13"/>
      <c r="FHF2" s="25"/>
      <c r="FHG2" s="25"/>
      <c r="FHH2" s="25"/>
      <c r="FHI2" s="25"/>
      <c r="FHJ2" s="25"/>
      <c r="FHK2" s="25"/>
      <c r="FHL2" s="25"/>
      <c r="FHM2" s="13"/>
      <c r="FHN2" s="25"/>
      <c r="FHO2" s="25"/>
      <c r="FHP2" s="25"/>
      <c r="FHQ2" s="25"/>
      <c r="FHR2" s="25"/>
      <c r="FHS2" s="25"/>
      <c r="FHT2" s="25"/>
      <c r="FHU2" s="13"/>
      <c r="FHV2" s="25"/>
      <c r="FHW2" s="25"/>
      <c r="FHX2" s="25"/>
      <c r="FHY2" s="25"/>
      <c r="FHZ2" s="25"/>
      <c r="FIA2" s="25"/>
      <c r="FIB2" s="25"/>
      <c r="FIC2" s="13"/>
      <c r="FID2" s="25"/>
      <c r="FIE2" s="25"/>
      <c r="FIF2" s="25"/>
      <c r="FIG2" s="25"/>
      <c r="FIH2" s="25"/>
      <c r="FII2" s="25"/>
      <c r="FIJ2" s="25"/>
      <c r="FIK2" s="13"/>
      <c r="FIL2" s="25"/>
      <c r="FIM2" s="25"/>
      <c r="FIN2" s="25"/>
      <c r="FIO2" s="25"/>
      <c r="FIP2" s="25"/>
      <c r="FIQ2" s="25"/>
      <c r="FIR2" s="25"/>
      <c r="FIS2" s="13"/>
      <c r="FIT2" s="25"/>
      <c r="FIU2" s="25"/>
      <c r="FIV2" s="25"/>
      <c r="FIW2" s="25"/>
      <c r="FIX2" s="25"/>
      <c r="FIY2" s="25"/>
      <c r="FIZ2" s="25"/>
      <c r="FJA2" s="13"/>
      <c r="FJB2" s="25"/>
      <c r="FJC2" s="25"/>
      <c r="FJD2" s="25"/>
      <c r="FJE2" s="25"/>
      <c r="FJF2" s="25"/>
      <c r="FJG2" s="25"/>
      <c r="FJH2" s="25"/>
      <c r="FJI2" s="13"/>
      <c r="FJJ2" s="25"/>
      <c r="FJK2" s="25"/>
      <c r="FJL2" s="25"/>
      <c r="FJM2" s="25"/>
      <c r="FJN2" s="25"/>
      <c r="FJO2" s="25"/>
      <c r="FJP2" s="25"/>
      <c r="FJQ2" s="13"/>
      <c r="FJR2" s="25"/>
      <c r="FJS2" s="25"/>
      <c r="FJT2" s="25"/>
      <c r="FJU2" s="25"/>
      <c r="FJV2" s="25"/>
      <c r="FJW2" s="25"/>
      <c r="FJX2" s="25"/>
      <c r="FJY2" s="13"/>
      <c r="FJZ2" s="25"/>
      <c r="FKA2" s="25"/>
      <c r="FKB2" s="25"/>
      <c r="FKC2" s="25"/>
      <c r="FKD2" s="25"/>
      <c r="FKE2" s="25"/>
      <c r="FKF2" s="25"/>
      <c r="FKG2" s="13"/>
      <c r="FKH2" s="25"/>
      <c r="FKI2" s="25"/>
      <c r="FKJ2" s="25"/>
      <c r="FKK2" s="25"/>
      <c r="FKL2" s="25"/>
      <c r="FKM2" s="25"/>
      <c r="FKN2" s="25"/>
      <c r="FKO2" s="13"/>
      <c r="FKP2" s="25"/>
      <c r="FKQ2" s="25"/>
      <c r="FKR2" s="25"/>
      <c r="FKS2" s="25"/>
      <c r="FKT2" s="25"/>
      <c r="FKU2" s="25"/>
      <c r="FKV2" s="25"/>
      <c r="FKW2" s="13"/>
      <c r="FKX2" s="25"/>
      <c r="FKY2" s="25"/>
      <c r="FKZ2" s="25"/>
      <c r="FLA2" s="25"/>
      <c r="FLB2" s="25"/>
      <c r="FLC2" s="25"/>
      <c r="FLD2" s="25"/>
      <c r="FLE2" s="13"/>
      <c r="FLF2" s="25"/>
      <c r="FLG2" s="25"/>
      <c r="FLH2" s="25"/>
      <c r="FLI2" s="25"/>
      <c r="FLJ2" s="25"/>
      <c r="FLK2" s="25"/>
      <c r="FLL2" s="25"/>
      <c r="FLM2" s="13"/>
      <c r="FLN2" s="25"/>
      <c r="FLO2" s="25"/>
      <c r="FLP2" s="25"/>
      <c r="FLQ2" s="25"/>
      <c r="FLR2" s="25"/>
      <c r="FLS2" s="25"/>
      <c r="FLT2" s="25"/>
      <c r="FLU2" s="13"/>
      <c r="FLV2" s="25"/>
      <c r="FLW2" s="25"/>
      <c r="FLX2" s="25"/>
      <c r="FLY2" s="25"/>
      <c r="FLZ2" s="25"/>
      <c r="FMA2" s="25"/>
      <c r="FMB2" s="25"/>
      <c r="FMC2" s="13"/>
      <c r="FMD2" s="25"/>
      <c r="FME2" s="25"/>
      <c r="FMF2" s="25"/>
      <c r="FMG2" s="25"/>
      <c r="FMH2" s="25"/>
      <c r="FMI2" s="25"/>
      <c r="FMJ2" s="25"/>
      <c r="FMK2" s="13"/>
      <c r="FML2" s="25"/>
      <c r="FMM2" s="25"/>
      <c r="FMN2" s="25"/>
      <c r="FMO2" s="25"/>
      <c r="FMP2" s="25"/>
      <c r="FMQ2" s="25"/>
      <c r="FMR2" s="25"/>
      <c r="FMS2" s="13"/>
      <c r="FMT2" s="25"/>
      <c r="FMU2" s="25"/>
      <c r="FMV2" s="25"/>
      <c r="FMW2" s="25"/>
      <c r="FMX2" s="25"/>
      <c r="FMY2" s="25"/>
      <c r="FMZ2" s="25"/>
      <c r="FNA2" s="13"/>
      <c r="FNB2" s="25"/>
      <c r="FNC2" s="25"/>
      <c r="FND2" s="25"/>
      <c r="FNE2" s="25"/>
      <c r="FNF2" s="25"/>
      <c r="FNG2" s="25"/>
      <c r="FNH2" s="25"/>
      <c r="FNI2" s="13"/>
      <c r="FNJ2" s="25"/>
      <c r="FNK2" s="25"/>
      <c r="FNL2" s="25"/>
      <c r="FNM2" s="25"/>
      <c r="FNN2" s="25"/>
      <c r="FNO2" s="25"/>
      <c r="FNP2" s="25"/>
      <c r="FNQ2" s="13"/>
      <c r="FNR2" s="25"/>
      <c r="FNS2" s="25"/>
      <c r="FNT2" s="25"/>
      <c r="FNU2" s="25"/>
      <c r="FNV2" s="25"/>
      <c r="FNW2" s="25"/>
      <c r="FNX2" s="25"/>
      <c r="FNY2" s="13"/>
      <c r="FNZ2" s="25"/>
      <c r="FOA2" s="25"/>
      <c r="FOB2" s="25"/>
      <c r="FOC2" s="25"/>
      <c r="FOD2" s="25"/>
      <c r="FOE2" s="25"/>
      <c r="FOF2" s="25"/>
      <c r="FOG2" s="13"/>
      <c r="FOH2" s="25"/>
      <c r="FOI2" s="25"/>
      <c r="FOJ2" s="25"/>
      <c r="FOK2" s="25"/>
      <c r="FOL2" s="25"/>
      <c r="FOM2" s="25"/>
      <c r="FON2" s="25"/>
      <c r="FOO2" s="13"/>
      <c r="FOP2" s="25"/>
      <c r="FOQ2" s="25"/>
      <c r="FOR2" s="25"/>
      <c r="FOS2" s="25"/>
      <c r="FOT2" s="25"/>
      <c r="FOU2" s="25"/>
      <c r="FOV2" s="25"/>
      <c r="FOW2" s="13"/>
      <c r="FOX2" s="25"/>
      <c r="FOY2" s="25"/>
      <c r="FOZ2" s="25"/>
      <c r="FPA2" s="25"/>
      <c r="FPB2" s="25"/>
      <c r="FPC2" s="25"/>
      <c r="FPD2" s="25"/>
      <c r="FPE2" s="13"/>
      <c r="FPF2" s="25"/>
      <c r="FPG2" s="25"/>
      <c r="FPH2" s="25"/>
      <c r="FPI2" s="25"/>
      <c r="FPJ2" s="25"/>
      <c r="FPK2" s="25"/>
      <c r="FPL2" s="25"/>
      <c r="FPM2" s="13"/>
      <c r="FPN2" s="25"/>
      <c r="FPO2" s="25"/>
      <c r="FPP2" s="25"/>
      <c r="FPQ2" s="25"/>
      <c r="FPR2" s="25"/>
      <c r="FPS2" s="25"/>
      <c r="FPT2" s="25"/>
      <c r="FPU2" s="13"/>
      <c r="FPV2" s="25"/>
      <c r="FPW2" s="25"/>
      <c r="FPX2" s="25"/>
      <c r="FPY2" s="25"/>
      <c r="FPZ2" s="25"/>
      <c r="FQA2" s="25"/>
      <c r="FQB2" s="25"/>
      <c r="FQC2" s="13"/>
      <c r="FQD2" s="25"/>
      <c r="FQE2" s="25"/>
      <c r="FQF2" s="25"/>
      <c r="FQG2" s="25"/>
      <c r="FQH2" s="25"/>
      <c r="FQI2" s="25"/>
      <c r="FQJ2" s="25"/>
      <c r="FQK2" s="13"/>
      <c r="FQL2" s="25"/>
      <c r="FQM2" s="25"/>
      <c r="FQN2" s="25"/>
      <c r="FQO2" s="25"/>
      <c r="FQP2" s="25"/>
      <c r="FQQ2" s="25"/>
      <c r="FQR2" s="25"/>
      <c r="FQS2" s="13"/>
      <c r="FQT2" s="25"/>
      <c r="FQU2" s="25"/>
      <c r="FQV2" s="25"/>
      <c r="FQW2" s="25"/>
      <c r="FQX2" s="25"/>
      <c r="FQY2" s="25"/>
      <c r="FQZ2" s="25"/>
      <c r="FRA2" s="13"/>
      <c r="FRB2" s="25"/>
      <c r="FRC2" s="25"/>
      <c r="FRD2" s="25"/>
      <c r="FRE2" s="25"/>
      <c r="FRF2" s="25"/>
      <c r="FRG2" s="25"/>
      <c r="FRH2" s="25"/>
      <c r="FRI2" s="13"/>
      <c r="FRJ2" s="25"/>
      <c r="FRK2" s="25"/>
      <c r="FRL2" s="25"/>
      <c r="FRM2" s="25"/>
      <c r="FRN2" s="25"/>
      <c r="FRO2" s="25"/>
      <c r="FRP2" s="25"/>
      <c r="FRQ2" s="13"/>
      <c r="FRR2" s="25"/>
      <c r="FRS2" s="25"/>
      <c r="FRT2" s="25"/>
      <c r="FRU2" s="25"/>
      <c r="FRV2" s="25"/>
      <c r="FRW2" s="25"/>
      <c r="FRX2" s="25"/>
      <c r="FRY2" s="13"/>
      <c r="FRZ2" s="25"/>
      <c r="FSA2" s="25"/>
      <c r="FSB2" s="25"/>
      <c r="FSC2" s="25"/>
      <c r="FSD2" s="25"/>
      <c r="FSE2" s="25"/>
      <c r="FSF2" s="25"/>
      <c r="FSG2" s="13"/>
      <c r="FSH2" s="25"/>
      <c r="FSI2" s="25"/>
      <c r="FSJ2" s="25"/>
      <c r="FSK2" s="25"/>
      <c r="FSL2" s="25"/>
      <c r="FSM2" s="25"/>
      <c r="FSN2" s="25"/>
      <c r="FSO2" s="13"/>
      <c r="FSP2" s="25"/>
      <c r="FSQ2" s="25"/>
      <c r="FSR2" s="25"/>
      <c r="FSS2" s="25"/>
      <c r="FST2" s="25"/>
      <c r="FSU2" s="25"/>
      <c r="FSV2" s="25"/>
      <c r="FSW2" s="13"/>
      <c r="FSX2" s="25"/>
      <c r="FSY2" s="25"/>
      <c r="FSZ2" s="25"/>
      <c r="FTA2" s="25"/>
      <c r="FTB2" s="25"/>
      <c r="FTC2" s="25"/>
      <c r="FTD2" s="25"/>
      <c r="FTE2" s="13"/>
      <c r="FTF2" s="25"/>
      <c r="FTG2" s="25"/>
      <c r="FTH2" s="25"/>
      <c r="FTI2" s="25"/>
      <c r="FTJ2" s="25"/>
      <c r="FTK2" s="25"/>
      <c r="FTL2" s="25"/>
      <c r="FTM2" s="13"/>
      <c r="FTN2" s="25"/>
      <c r="FTO2" s="25"/>
      <c r="FTP2" s="25"/>
      <c r="FTQ2" s="25"/>
      <c r="FTR2" s="25"/>
      <c r="FTS2" s="25"/>
      <c r="FTT2" s="25"/>
      <c r="FTU2" s="13"/>
      <c r="FTV2" s="25"/>
      <c r="FTW2" s="25"/>
      <c r="FTX2" s="25"/>
      <c r="FTY2" s="25"/>
      <c r="FTZ2" s="25"/>
      <c r="FUA2" s="25"/>
      <c r="FUB2" s="25"/>
      <c r="FUC2" s="13"/>
      <c r="FUD2" s="25"/>
      <c r="FUE2" s="25"/>
      <c r="FUF2" s="25"/>
      <c r="FUG2" s="25"/>
      <c r="FUH2" s="25"/>
      <c r="FUI2" s="25"/>
      <c r="FUJ2" s="25"/>
      <c r="FUK2" s="13"/>
      <c r="FUL2" s="25"/>
      <c r="FUM2" s="25"/>
      <c r="FUN2" s="25"/>
      <c r="FUO2" s="25"/>
      <c r="FUP2" s="25"/>
      <c r="FUQ2" s="25"/>
      <c r="FUR2" s="25"/>
      <c r="FUS2" s="13"/>
      <c r="FUT2" s="25"/>
      <c r="FUU2" s="25"/>
      <c r="FUV2" s="25"/>
      <c r="FUW2" s="25"/>
      <c r="FUX2" s="25"/>
      <c r="FUY2" s="25"/>
      <c r="FUZ2" s="25"/>
      <c r="FVA2" s="13"/>
      <c r="FVB2" s="25"/>
      <c r="FVC2" s="25"/>
      <c r="FVD2" s="25"/>
      <c r="FVE2" s="25"/>
      <c r="FVF2" s="25"/>
      <c r="FVG2" s="25"/>
      <c r="FVH2" s="25"/>
      <c r="FVI2" s="13"/>
      <c r="FVJ2" s="25"/>
      <c r="FVK2" s="25"/>
      <c r="FVL2" s="25"/>
      <c r="FVM2" s="25"/>
      <c r="FVN2" s="25"/>
      <c r="FVO2" s="25"/>
      <c r="FVP2" s="25"/>
      <c r="FVQ2" s="13"/>
      <c r="FVR2" s="25"/>
      <c r="FVS2" s="25"/>
      <c r="FVT2" s="25"/>
      <c r="FVU2" s="25"/>
      <c r="FVV2" s="25"/>
      <c r="FVW2" s="25"/>
      <c r="FVX2" s="25"/>
      <c r="FVY2" s="13"/>
      <c r="FVZ2" s="25"/>
      <c r="FWA2" s="25"/>
      <c r="FWB2" s="25"/>
      <c r="FWC2" s="25"/>
      <c r="FWD2" s="25"/>
      <c r="FWE2" s="25"/>
      <c r="FWF2" s="25"/>
      <c r="FWG2" s="13"/>
      <c r="FWH2" s="25"/>
      <c r="FWI2" s="25"/>
      <c r="FWJ2" s="25"/>
      <c r="FWK2" s="25"/>
      <c r="FWL2" s="25"/>
      <c r="FWM2" s="25"/>
      <c r="FWN2" s="25"/>
      <c r="FWO2" s="13"/>
      <c r="FWP2" s="25"/>
      <c r="FWQ2" s="25"/>
      <c r="FWR2" s="25"/>
      <c r="FWS2" s="25"/>
      <c r="FWT2" s="25"/>
      <c r="FWU2" s="25"/>
      <c r="FWV2" s="25"/>
      <c r="FWW2" s="13"/>
      <c r="FWX2" s="25"/>
      <c r="FWY2" s="25"/>
      <c r="FWZ2" s="25"/>
      <c r="FXA2" s="25"/>
      <c r="FXB2" s="25"/>
      <c r="FXC2" s="25"/>
      <c r="FXD2" s="25"/>
      <c r="FXE2" s="13"/>
      <c r="FXF2" s="25"/>
      <c r="FXG2" s="25"/>
      <c r="FXH2" s="25"/>
      <c r="FXI2" s="25"/>
      <c r="FXJ2" s="25"/>
      <c r="FXK2" s="25"/>
      <c r="FXL2" s="25"/>
      <c r="FXM2" s="13"/>
      <c r="FXN2" s="25"/>
      <c r="FXO2" s="25"/>
      <c r="FXP2" s="25"/>
      <c r="FXQ2" s="25"/>
      <c r="FXR2" s="25"/>
      <c r="FXS2" s="25"/>
      <c r="FXT2" s="25"/>
      <c r="FXU2" s="13"/>
      <c r="FXV2" s="25"/>
      <c r="FXW2" s="25"/>
      <c r="FXX2" s="25"/>
      <c r="FXY2" s="25"/>
      <c r="FXZ2" s="25"/>
      <c r="FYA2" s="25"/>
      <c r="FYB2" s="25"/>
      <c r="FYC2" s="13"/>
      <c r="FYD2" s="25"/>
      <c r="FYE2" s="25"/>
      <c r="FYF2" s="25"/>
      <c r="FYG2" s="25"/>
      <c r="FYH2" s="25"/>
      <c r="FYI2" s="25"/>
      <c r="FYJ2" s="25"/>
      <c r="FYK2" s="13"/>
      <c r="FYL2" s="25"/>
      <c r="FYM2" s="25"/>
      <c r="FYN2" s="25"/>
      <c r="FYO2" s="25"/>
      <c r="FYP2" s="25"/>
      <c r="FYQ2" s="25"/>
      <c r="FYR2" s="25"/>
      <c r="FYS2" s="13"/>
      <c r="FYT2" s="25"/>
      <c r="FYU2" s="25"/>
      <c r="FYV2" s="25"/>
      <c r="FYW2" s="25"/>
      <c r="FYX2" s="25"/>
      <c r="FYY2" s="25"/>
      <c r="FYZ2" s="25"/>
      <c r="FZA2" s="13"/>
      <c r="FZB2" s="25"/>
      <c r="FZC2" s="25"/>
      <c r="FZD2" s="25"/>
      <c r="FZE2" s="25"/>
      <c r="FZF2" s="25"/>
      <c r="FZG2" s="25"/>
      <c r="FZH2" s="25"/>
      <c r="FZI2" s="13"/>
      <c r="FZJ2" s="25"/>
      <c r="FZK2" s="25"/>
      <c r="FZL2" s="25"/>
      <c r="FZM2" s="25"/>
      <c r="FZN2" s="25"/>
      <c r="FZO2" s="25"/>
      <c r="FZP2" s="25"/>
      <c r="FZQ2" s="13"/>
      <c r="FZR2" s="25"/>
      <c r="FZS2" s="25"/>
      <c r="FZT2" s="25"/>
      <c r="FZU2" s="25"/>
      <c r="FZV2" s="25"/>
      <c r="FZW2" s="25"/>
      <c r="FZX2" s="25"/>
      <c r="FZY2" s="13"/>
      <c r="FZZ2" s="25"/>
      <c r="GAA2" s="25"/>
      <c r="GAB2" s="25"/>
      <c r="GAC2" s="25"/>
      <c r="GAD2" s="25"/>
      <c r="GAE2" s="25"/>
      <c r="GAF2" s="25"/>
      <c r="GAG2" s="13"/>
      <c r="GAH2" s="25"/>
      <c r="GAI2" s="25"/>
      <c r="GAJ2" s="25"/>
      <c r="GAK2" s="25"/>
      <c r="GAL2" s="25"/>
      <c r="GAM2" s="25"/>
      <c r="GAN2" s="25"/>
      <c r="GAO2" s="13"/>
      <c r="GAP2" s="25"/>
      <c r="GAQ2" s="25"/>
      <c r="GAR2" s="25"/>
      <c r="GAS2" s="25"/>
      <c r="GAT2" s="25"/>
      <c r="GAU2" s="25"/>
      <c r="GAV2" s="25"/>
      <c r="GAW2" s="13"/>
      <c r="GAX2" s="25"/>
      <c r="GAY2" s="25"/>
      <c r="GAZ2" s="25"/>
      <c r="GBA2" s="25"/>
      <c r="GBB2" s="25"/>
      <c r="GBC2" s="25"/>
      <c r="GBD2" s="25"/>
      <c r="GBE2" s="13"/>
      <c r="GBF2" s="25"/>
      <c r="GBG2" s="25"/>
      <c r="GBH2" s="25"/>
      <c r="GBI2" s="25"/>
      <c r="GBJ2" s="25"/>
      <c r="GBK2" s="25"/>
      <c r="GBL2" s="25"/>
      <c r="GBM2" s="13"/>
      <c r="GBN2" s="25"/>
      <c r="GBO2" s="25"/>
      <c r="GBP2" s="25"/>
      <c r="GBQ2" s="25"/>
      <c r="GBR2" s="25"/>
      <c r="GBS2" s="25"/>
      <c r="GBT2" s="25"/>
      <c r="GBU2" s="13"/>
      <c r="GBV2" s="25"/>
      <c r="GBW2" s="25"/>
      <c r="GBX2" s="25"/>
      <c r="GBY2" s="25"/>
      <c r="GBZ2" s="25"/>
      <c r="GCA2" s="25"/>
      <c r="GCB2" s="25"/>
      <c r="GCC2" s="13"/>
      <c r="GCD2" s="25"/>
      <c r="GCE2" s="25"/>
      <c r="GCF2" s="25"/>
      <c r="GCG2" s="25"/>
      <c r="GCH2" s="25"/>
      <c r="GCI2" s="25"/>
      <c r="GCJ2" s="25"/>
      <c r="GCK2" s="13"/>
      <c r="GCL2" s="25"/>
      <c r="GCM2" s="25"/>
      <c r="GCN2" s="25"/>
      <c r="GCO2" s="25"/>
      <c r="GCP2" s="25"/>
      <c r="GCQ2" s="25"/>
      <c r="GCR2" s="25"/>
      <c r="GCS2" s="13"/>
      <c r="GCT2" s="25"/>
      <c r="GCU2" s="25"/>
      <c r="GCV2" s="25"/>
      <c r="GCW2" s="25"/>
      <c r="GCX2" s="25"/>
      <c r="GCY2" s="25"/>
      <c r="GCZ2" s="25"/>
      <c r="GDA2" s="13"/>
      <c r="GDB2" s="25"/>
      <c r="GDC2" s="25"/>
      <c r="GDD2" s="25"/>
      <c r="GDE2" s="25"/>
      <c r="GDF2" s="25"/>
      <c r="GDG2" s="25"/>
      <c r="GDH2" s="25"/>
      <c r="GDI2" s="13"/>
      <c r="GDJ2" s="25"/>
      <c r="GDK2" s="25"/>
      <c r="GDL2" s="25"/>
      <c r="GDM2" s="25"/>
      <c r="GDN2" s="25"/>
      <c r="GDO2" s="25"/>
      <c r="GDP2" s="25"/>
      <c r="GDQ2" s="13"/>
      <c r="GDR2" s="25"/>
      <c r="GDS2" s="25"/>
      <c r="GDT2" s="25"/>
      <c r="GDU2" s="25"/>
      <c r="GDV2" s="25"/>
      <c r="GDW2" s="25"/>
      <c r="GDX2" s="25"/>
      <c r="GDY2" s="13"/>
      <c r="GDZ2" s="25"/>
      <c r="GEA2" s="25"/>
      <c r="GEB2" s="25"/>
      <c r="GEC2" s="25"/>
      <c r="GED2" s="25"/>
      <c r="GEE2" s="25"/>
      <c r="GEF2" s="25"/>
      <c r="GEG2" s="13"/>
      <c r="GEH2" s="25"/>
      <c r="GEI2" s="25"/>
      <c r="GEJ2" s="25"/>
      <c r="GEK2" s="25"/>
      <c r="GEL2" s="25"/>
      <c r="GEM2" s="25"/>
      <c r="GEN2" s="25"/>
      <c r="GEO2" s="13"/>
      <c r="GEP2" s="25"/>
      <c r="GEQ2" s="25"/>
      <c r="GER2" s="25"/>
      <c r="GES2" s="25"/>
      <c r="GET2" s="25"/>
      <c r="GEU2" s="25"/>
      <c r="GEV2" s="25"/>
      <c r="GEW2" s="13"/>
      <c r="GEX2" s="25"/>
      <c r="GEY2" s="25"/>
      <c r="GEZ2" s="25"/>
      <c r="GFA2" s="25"/>
      <c r="GFB2" s="25"/>
      <c r="GFC2" s="25"/>
      <c r="GFD2" s="25"/>
      <c r="GFE2" s="13"/>
      <c r="GFF2" s="25"/>
      <c r="GFG2" s="25"/>
      <c r="GFH2" s="25"/>
      <c r="GFI2" s="25"/>
      <c r="GFJ2" s="25"/>
      <c r="GFK2" s="25"/>
      <c r="GFL2" s="25"/>
      <c r="GFM2" s="13"/>
      <c r="GFN2" s="25"/>
      <c r="GFO2" s="25"/>
      <c r="GFP2" s="25"/>
      <c r="GFQ2" s="25"/>
      <c r="GFR2" s="25"/>
      <c r="GFS2" s="25"/>
      <c r="GFT2" s="25"/>
      <c r="GFU2" s="13"/>
      <c r="GFV2" s="25"/>
      <c r="GFW2" s="25"/>
      <c r="GFX2" s="25"/>
      <c r="GFY2" s="25"/>
      <c r="GFZ2" s="25"/>
      <c r="GGA2" s="25"/>
      <c r="GGB2" s="25"/>
      <c r="GGC2" s="13"/>
      <c r="GGD2" s="25"/>
      <c r="GGE2" s="25"/>
      <c r="GGF2" s="25"/>
      <c r="GGG2" s="25"/>
      <c r="GGH2" s="25"/>
      <c r="GGI2" s="25"/>
      <c r="GGJ2" s="25"/>
      <c r="GGK2" s="13"/>
      <c r="GGL2" s="25"/>
      <c r="GGM2" s="25"/>
      <c r="GGN2" s="25"/>
      <c r="GGO2" s="25"/>
      <c r="GGP2" s="25"/>
      <c r="GGQ2" s="25"/>
      <c r="GGR2" s="25"/>
      <c r="GGS2" s="13"/>
      <c r="GGT2" s="25"/>
      <c r="GGU2" s="25"/>
      <c r="GGV2" s="25"/>
      <c r="GGW2" s="25"/>
      <c r="GGX2" s="25"/>
      <c r="GGY2" s="25"/>
      <c r="GGZ2" s="25"/>
      <c r="GHA2" s="13"/>
      <c r="GHB2" s="25"/>
      <c r="GHC2" s="25"/>
      <c r="GHD2" s="25"/>
      <c r="GHE2" s="25"/>
      <c r="GHF2" s="25"/>
      <c r="GHG2" s="25"/>
      <c r="GHH2" s="25"/>
      <c r="GHI2" s="13"/>
      <c r="GHJ2" s="25"/>
      <c r="GHK2" s="25"/>
      <c r="GHL2" s="25"/>
      <c r="GHM2" s="25"/>
      <c r="GHN2" s="25"/>
      <c r="GHO2" s="25"/>
      <c r="GHP2" s="25"/>
      <c r="GHQ2" s="13"/>
      <c r="GHR2" s="25"/>
      <c r="GHS2" s="25"/>
      <c r="GHT2" s="25"/>
      <c r="GHU2" s="25"/>
      <c r="GHV2" s="25"/>
      <c r="GHW2" s="25"/>
      <c r="GHX2" s="25"/>
      <c r="GHY2" s="13"/>
      <c r="GHZ2" s="25"/>
      <c r="GIA2" s="25"/>
      <c r="GIB2" s="25"/>
      <c r="GIC2" s="25"/>
      <c r="GID2" s="25"/>
      <c r="GIE2" s="25"/>
      <c r="GIF2" s="25"/>
      <c r="GIG2" s="13"/>
      <c r="GIH2" s="25"/>
      <c r="GII2" s="25"/>
      <c r="GIJ2" s="25"/>
      <c r="GIK2" s="25"/>
      <c r="GIL2" s="25"/>
      <c r="GIM2" s="25"/>
      <c r="GIN2" s="25"/>
      <c r="GIO2" s="13"/>
      <c r="GIP2" s="25"/>
      <c r="GIQ2" s="25"/>
      <c r="GIR2" s="25"/>
      <c r="GIS2" s="25"/>
      <c r="GIT2" s="25"/>
      <c r="GIU2" s="25"/>
      <c r="GIV2" s="25"/>
      <c r="GIW2" s="13"/>
      <c r="GIX2" s="25"/>
      <c r="GIY2" s="25"/>
      <c r="GIZ2" s="25"/>
      <c r="GJA2" s="25"/>
      <c r="GJB2" s="25"/>
      <c r="GJC2" s="25"/>
      <c r="GJD2" s="25"/>
      <c r="GJE2" s="13"/>
      <c r="GJF2" s="25"/>
      <c r="GJG2" s="25"/>
      <c r="GJH2" s="25"/>
      <c r="GJI2" s="25"/>
      <c r="GJJ2" s="25"/>
      <c r="GJK2" s="25"/>
      <c r="GJL2" s="25"/>
      <c r="GJM2" s="13"/>
      <c r="GJN2" s="25"/>
      <c r="GJO2" s="25"/>
      <c r="GJP2" s="25"/>
      <c r="GJQ2" s="25"/>
      <c r="GJR2" s="25"/>
      <c r="GJS2" s="25"/>
      <c r="GJT2" s="25"/>
      <c r="GJU2" s="13"/>
      <c r="GJV2" s="25"/>
      <c r="GJW2" s="25"/>
      <c r="GJX2" s="25"/>
      <c r="GJY2" s="25"/>
      <c r="GJZ2" s="25"/>
      <c r="GKA2" s="25"/>
      <c r="GKB2" s="25"/>
      <c r="GKC2" s="13"/>
      <c r="GKD2" s="25"/>
      <c r="GKE2" s="25"/>
      <c r="GKF2" s="25"/>
      <c r="GKG2" s="25"/>
      <c r="GKH2" s="25"/>
      <c r="GKI2" s="25"/>
      <c r="GKJ2" s="25"/>
      <c r="GKK2" s="13"/>
      <c r="GKL2" s="25"/>
      <c r="GKM2" s="25"/>
      <c r="GKN2" s="25"/>
      <c r="GKO2" s="25"/>
      <c r="GKP2" s="25"/>
      <c r="GKQ2" s="25"/>
      <c r="GKR2" s="25"/>
      <c r="GKS2" s="13"/>
      <c r="GKT2" s="25"/>
      <c r="GKU2" s="25"/>
      <c r="GKV2" s="25"/>
      <c r="GKW2" s="25"/>
      <c r="GKX2" s="25"/>
      <c r="GKY2" s="25"/>
      <c r="GKZ2" s="25"/>
      <c r="GLA2" s="13"/>
      <c r="GLB2" s="25"/>
      <c r="GLC2" s="25"/>
      <c r="GLD2" s="25"/>
      <c r="GLE2" s="25"/>
      <c r="GLF2" s="25"/>
      <c r="GLG2" s="25"/>
      <c r="GLH2" s="25"/>
      <c r="GLI2" s="13"/>
      <c r="GLJ2" s="25"/>
      <c r="GLK2" s="25"/>
      <c r="GLL2" s="25"/>
      <c r="GLM2" s="25"/>
      <c r="GLN2" s="25"/>
      <c r="GLO2" s="25"/>
      <c r="GLP2" s="25"/>
      <c r="GLQ2" s="13"/>
      <c r="GLR2" s="25"/>
      <c r="GLS2" s="25"/>
      <c r="GLT2" s="25"/>
      <c r="GLU2" s="25"/>
      <c r="GLV2" s="25"/>
      <c r="GLW2" s="25"/>
      <c r="GLX2" s="25"/>
      <c r="GLY2" s="13"/>
      <c r="GLZ2" s="25"/>
      <c r="GMA2" s="25"/>
      <c r="GMB2" s="25"/>
      <c r="GMC2" s="25"/>
      <c r="GMD2" s="25"/>
      <c r="GME2" s="25"/>
      <c r="GMF2" s="25"/>
      <c r="GMG2" s="13"/>
      <c r="GMH2" s="25"/>
      <c r="GMI2" s="25"/>
      <c r="GMJ2" s="25"/>
      <c r="GMK2" s="25"/>
      <c r="GML2" s="25"/>
      <c r="GMM2" s="25"/>
      <c r="GMN2" s="25"/>
      <c r="GMO2" s="13"/>
      <c r="GMP2" s="25"/>
      <c r="GMQ2" s="25"/>
      <c r="GMR2" s="25"/>
      <c r="GMS2" s="25"/>
      <c r="GMT2" s="25"/>
      <c r="GMU2" s="25"/>
      <c r="GMV2" s="25"/>
      <c r="GMW2" s="13"/>
      <c r="GMX2" s="25"/>
      <c r="GMY2" s="25"/>
      <c r="GMZ2" s="25"/>
      <c r="GNA2" s="25"/>
      <c r="GNB2" s="25"/>
      <c r="GNC2" s="25"/>
      <c r="GND2" s="25"/>
      <c r="GNE2" s="13"/>
      <c r="GNF2" s="25"/>
      <c r="GNG2" s="25"/>
      <c r="GNH2" s="25"/>
      <c r="GNI2" s="25"/>
      <c r="GNJ2" s="25"/>
      <c r="GNK2" s="25"/>
      <c r="GNL2" s="25"/>
      <c r="GNM2" s="13"/>
      <c r="GNN2" s="25"/>
      <c r="GNO2" s="25"/>
      <c r="GNP2" s="25"/>
      <c r="GNQ2" s="25"/>
      <c r="GNR2" s="25"/>
      <c r="GNS2" s="25"/>
      <c r="GNT2" s="25"/>
      <c r="GNU2" s="13"/>
      <c r="GNV2" s="25"/>
      <c r="GNW2" s="25"/>
      <c r="GNX2" s="25"/>
      <c r="GNY2" s="25"/>
      <c r="GNZ2" s="25"/>
      <c r="GOA2" s="25"/>
      <c r="GOB2" s="25"/>
      <c r="GOC2" s="13"/>
      <c r="GOD2" s="25"/>
      <c r="GOE2" s="25"/>
      <c r="GOF2" s="25"/>
      <c r="GOG2" s="25"/>
      <c r="GOH2" s="25"/>
      <c r="GOI2" s="25"/>
      <c r="GOJ2" s="25"/>
      <c r="GOK2" s="13"/>
      <c r="GOL2" s="25"/>
      <c r="GOM2" s="25"/>
      <c r="GON2" s="25"/>
      <c r="GOO2" s="25"/>
      <c r="GOP2" s="25"/>
      <c r="GOQ2" s="25"/>
      <c r="GOR2" s="25"/>
      <c r="GOS2" s="13"/>
      <c r="GOT2" s="25"/>
      <c r="GOU2" s="25"/>
      <c r="GOV2" s="25"/>
      <c r="GOW2" s="25"/>
      <c r="GOX2" s="25"/>
      <c r="GOY2" s="25"/>
      <c r="GOZ2" s="25"/>
      <c r="GPA2" s="13"/>
      <c r="GPB2" s="25"/>
      <c r="GPC2" s="25"/>
      <c r="GPD2" s="25"/>
      <c r="GPE2" s="25"/>
      <c r="GPF2" s="25"/>
      <c r="GPG2" s="25"/>
      <c r="GPH2" s="25"/>
      <c r="GPI2" s="13"/>
      <c r="GPJ2" s="25"/>
      <c r="GPK2" s="25"/>
      <c r="GPL2" s="25"/>
      <c r="GPM2" s="25"/>
      <c r="GPN2" s="25"/>
      <c r="GPO2" s="25"/>
      <c r="GPP2" s="25"/>
      <c r="GPQ2" s="13"/>
      <c r="GPR2" s="25"/>
      <c r="GPS2" s="25"/>
      <c r="GPT2" s="25"/>
      <c r="GPU2" s="25"/>
      <c r="GPV2" s="25"/>
      <c r="GPW2" s="25"/>
      <c r="GPX2" s="25"/>
      <c r="GPY2" s="13"/>
      <c r="GPZ2" s="25"/>
      <c r="GQA2" s="25"/>
      <c r="GQB2" s="25"/>
      <c r="GQC2" s="25"/>
      <c r="GQD2" s="25"/>
      <c r="GQE2" s="25"/>
      <c r="GQF2" s="25"/>
      <c r="GQG2" s="13"/>
      <c r="GQH2" s="25"/>
      <c r="GQI2" s="25"/>
      <c r="GQJ2" s="25"/>
      <c r="GQK2" s="25"/>
      <c r="GQL2" s="25"/>
      <c r="GQM2" s="25"/>
      <c r="GQN2" s="25"/>
      <c r="GQO2" s="13"/>
      <c r="GQP2" s="25"/>
      <c r="GQQ2" s="25"/>
      <c r="GQR2" s="25"/>
      <c r="GQS2" s="25"/>
      <c r="GQT2" s="25"/>
      <c r="GQU2" s="25"/>
      <c r="GQV2" s="25"/>
      <c r="GQW2" s="13"/>
      <c r="GQX2" s="25"/>
      <c r="GQY2" s="25"/>
      <c r="GQZ2" s="25"/>
      <c r="GRA2" s="25"/>
      <c r="GRB2" s="25"/>
      <c r="GRC2" s="25"/>
      <c r="GRD2" s="25"/>
      <c r="GRE2" s="13"/>
      <c r="GRF2" s="25"/>
      <c r="GRG2" s="25"/>
      <c r="GRH2" s="25"/>
      <c r="GRI2" s="25"/>
      <c r="GRJ2" s="25"/>
      <c r="GRK2" s="25"/>
      <c r="GRL2" s="25"/>
      <c r="GRM2" s="13"/>
      <c r="GRN2" s="25"/>
      <c r="GRO2" s="25"/>
      <c r="GRP2" s="25"/>
      <c r="GRQ2" s="25"/>
      <c r="GRR2" s="25"/>
      <c r="GRS2" s="25"/>
      <c r="GRT2" s="25"/>
      <c r="GRU2" s="13"/>
      <c r="GRV2" s="25"/>
      <c r="GRW2" s="25"/>
      <c r="GRX2" s="25"/>
      <c r="GRY2" s="25"/>
      <c r="GRZ2" s="25"/>
      <c r="GSA2" s="25"/>
      <c r="GSB2" s="25"/>
      <c r="GSC2" s="13"/>
      <c r="GSD2" s="25"/>
      <c r="GSE2" s="25"/>
      <c r="GSF2" s="25"/>
      <c r="GSG2" s="25"/>
      <c r="GSH2" s="25"/>
      <c r="GSI2" s="25"/>
      <c r="GSJ2" s="25"/>
      <c r="GSK2" s="13"/>
      <c r="GSL2" s="25"/>
      <c r="GSM2" s="25"/>
      <c r="GSN2" s="25"/>
      <c r="GSO2" s="25"/>
      <c r="GSP2" s="25"/>
      <c r="GSQ2" s="25"/>
      <c r="GSR2" s="25"/>
      <c r="GSS2" s="13"/>
      <c r="GST2" s="25"/>
      <c r="GSU2" s="25"/>
      <c r="GSV2" s="25"/>
      <c r="GSW2" s="25"/>
      <c r="GSX2" s="25"/>
      <c r="GSY2" s="25"/>
      <c r="GSZ2" s="25"/>
      <c r="GTA2" s="13"/>
      <c r="GTB2" s="25"/>
      <c r="GTC2" s="25"/>
      <c r="GTD2" s="25"/>
      <c r="GTE2" s="25"/>
      <c r="GTF2" s="25"/>
      <c r="GTG2" s="25"/>
      <c r="GTH2" s="25"/>
      <c r="GTI2" s="13"/>
      <c r="GTJ2" s="25"/>
      <c r="GTK2" s="25"/>
      <c r="GTL2" s="25"/>
      <c r="GTM2" s="25"/>
      <c r="GTN2" s="25"/>
      <c r="GTO2" s="25"/>
      <c r="GTP2" s="25"/>
      <c r="GTQ2" s="13"/>
      <c r="GTR2" s="25"/>
      <c r="GTS2" s="25"/>
      <c r="GTT2" s="25"/>
      <c r="GTU2" s="25"/>
      <c r="GTV2" s="25"/>
      <c r="GTW2" s="25"/>
      <c r="GTX2" s="25"/>
      <c r="GTY2" s="13"/>
      <c r="GTZ2" s="25"/>
      <c r="GUA2" s="25"/>
      <c r="GUB2" s="25"/>
      <c r="GUC2" s="25"/>
      <c r="GUD2" s="25"/>
      <c r="GUE2" s="25"/>
      <c r="GUF2" s="25"/>
      <c r="GUG2" s="13"/>
      <c r="GUH2" s="25"/>
      <c r="GUI2" s="25"/>
      <c r="GUJ2" s="25"/>
      <c r="GUK2" s="25"/>
      <c r="GUL2" s="25"/>
      <c r="GUM2" s="25"/>
      <c r="GUN2" s="25"/>
      <c r="GUO2" s="13"/>
      <c r="GUP2" s="25"/>
      <c r="GUQ2" s="25"/>
      <c r="GUR2" s="25"/>
      <c r="GUS2" s="25"/>
      <c r="GUT2" s="25"/>
      <c r="GUU2" s="25"/>
      <c r="GUV2" s="25"/>
      <c r="GUW2" s="13"/>
      <c r="GUX2" s="25"/>
      <c r="GUY2" s="25"/>
      <c r="GUZ2" s="25"/>
      <c r="GVA2" s="25"/>
      <c r="GVB2" s="25"/>
      <c r="GVC2" s="25"/>
      <c r="GVD2" s="25"/>
      <c r="GVE2" s="13"/>
      <c r="GVF2" s="25"/>
      <c r="GVG2" s="25"/>
      <c r="GVH2" s="25"/>
      <c r="GVI2" s="25"/>
      <c r="GVJ2" s="25"/>
      <c r="GVK2" s="25"/>
      <c r="GVL2" s="25"/>
      <c r="GVM2" s="13"/>
      <c r="GVN2" s="25"/>
      <c r="GVO2" s="25"/>
      <c r="GVP2" s="25"/>
      <c r="GVQ2" s="25"/>
      <c r="GVR2" s="25"/>
      <c r="GVS2" s="25"/>
      <c r="GVT2" s="25"/>
      <c r="GVU2" s="13"/>
      <c r="GVV2" s="25"/>
      <c r="GVW2" s="25"/>
      <c r="GVX2" s="25"/>
      <c r="GVY2" s="25"/>
      <c r="GVZ2" s="25"/>
      <c r="GWA2" s="25"/>
      <c r="GWB2" s="25"/>
      <c r="GWC2" s="13"/>
      <c r="GWD2" s="25"/>
      <c r="GWE2" s="25"/>
      <c r="GWF2" s="25"/>
      <c r="GWG2" s="25"/>
      <c r="GWH2" s="25"/>
      <c r="GWI2" s="25"/>
      <c r="GWJ2" s="25"/>
      <c r="GWK2" s="13"/>
      <c r="GWL2" s="25"/>
      <c r="GWM2" s="25"/>
      <c r="GWN2" s="25"/>
      <c r="GWO2" s="25"/>
      <c r="GWP2" s="25"/>
      <c r="GWQ2" s="25"/>
      <c r="GWR2" s="25"/>
      <c r="GWS2" s="13"/>
      <c r="GWT2" s="25"/>
      <c r="GWU2" s="25"/>
      <c r="GWV2" s="25"/>
      <c r="GWW2" s="25"/>
      <c r="GWX2" s="25"/>
      <c r="GWY2" s="25"/>
      <c r="GWZ2" s="25"/>
      <c r="GXA2" s="13"/>
      <c r="GXB2" s="25"/>
      <c r="GXC2" s="25"/>
      <c r="GXD2" s="25"/>
      <c r="GXE2" s="25"/>
      <c r="GXF2" s="25"/>
      <c r="GXG2" s="25"/>
      <c r="GXH2" s="25"/>
      <c r="GXI2" s="13"/>
      <c r="GXJ2" s="25"/>
      <c r="GXK2" s="25"/>
      <c r="GXL2" s="25"/>
      <c r="GXM2" s="25"/>
      <c r="GXN2" s="25"/>
      <c r="GXO2" s="25"/>
      <c r="GXP2" s="25"/>
      <c r="GXQ2" s="13"/>
      <c r="GXR2" s="25"/>
      <c r="GXS2" s="25"/>
      <c r="GXT2" s="25"/>
      <c r="GXU2" s="25"/>
      <c r="GXV2" s="25"/>
      <c r="GXW2" s="25"/>
      <c r="GXX2" s="25"/>
      <c r="GXY2" s="13"/>
      <c r="GXZ2" s="25"/>
      <c r="GYA2" s="25"/>
      <c r="GYB2" s="25"/>
      <c r="GYC2" s="25"/>
      <c r="GYD2" s="25"/>
      <c r="GYE2" s="25"/>
      <c r="GYF2" s="25"/>
      <c r="GYG2" s="13"/>
      <c r="GYH2" s="25"/>
      <c r="GYI2" s="25"/>
      <c r="GYJ2" s="25"/>
      <c r="GYK2" s="25"/>
      <c r="GYL2" s="25"/>
      <c r="GYM2" s="25"/>
      <c r="GYN2" s="25"/>
      <c r="GYO2" s="13"/>
      <c r="GYP2" s="25"/>
      <c r="GYQ2" s="25"/>
      <c r="GYR2" s="25"/>
      <c r="GYS2" s="25"/>
      <c r="GYT2" s="25"/>
      <c r="GYU2" s="25"/>
      <c r="GYV2" s="25"/>
      <c r="GYW2" s="13"/>
      <c r="GYX2" s="25"/>
      <c r="GYY2" s="25"/>
      <c r="GYZ2" s="25"/>
      <c r="GZA2" s="25"/>
      <c r="GZB2" s="25"/>
      <c r="GZC2" s="25"/>
      <c r="GZD2" s="25"/>
      <c r="GZE2" s="13"/>
      <c r="GZF2" s="25"/>
      <c r="GZG2" s="25"/>
      <c r="GZH2" s="25"/>
      <c r="GZI2" s="25"/>
      <c r="GZJ2" s="25"/>
      <c r="GZK2" s="25"/>
      <c r="GZL2" s="25"/>
      <c r="GZM2" s="13"/>
      <c r="GZN2" s="25"/>
      <c r="GZO2" s="25"/>
      <c r="GZP2" s="25"/>
      <c r="GZQ2" s="25"/>
      <c r="GZR2" s="25"/>
      <c r="GZS2" s="25"/>
      <c r="GZT2" s="25"/>
      <c r="GZU2" s="13"/>
      <c r="GZV2" s="25"/>
      <c r="GZW2" s="25"/>
      <c r="GZX2" s="25"/>
      <c r="GZY2" s="25"/>
      <c r="GZZ2" s="25"/>
      <c r="HAA2" s="25"/>
      <c r="HAB2" s="25"/>
      <c r="HAC2" s="13"/>
      <c r="HAD2" s="25"/>
      <c r="HAE2" s="25"/>
      <c r="HAF2" s="25"/>
      <c r="HAG2" s="25"/>
      <c r="HAH2" s="25"/>
      <c r="HAI2" s="25"/>
      <c r="HAJ2" s="25"/>
      <c r="HAK2" s="13"/>
      <c r="HAL2" s="25"/>
      <c r="HAM2" s="25"/>
      <c r="HAN2" s="25"/>
      <c r="HAO2" s="25"/>
      <c r="HAP2" s="25"/>
      <c r="HAQ2" s="25"/>
      <c r="HAR2" s="25"/>
      <c r="HAS2" s="13"/>
      <c r="HAT2" s="25"/>
      <c r="HAU2" s="25"/>
      <c r="HAV2" s="25"/>
      <c r="HAW2" s="25"/>
      <c r="HAX2" s="25"/>
      <c r="HAY2" s="25"/>
      <c r="HAZ2" s="25"/>
      <c r="HBA2" s="13"/>
      <c r="HBB2" s="25"/>
      <c r="HBC2" s="25"/>
      <c r="HBD2" s="25"/>
      <c r="HBE2" s="25"/>
      <c r="HBF2" s="25"/>
      <c r="HBG2" s="25"/>
      <c r="HBH2" s="25"/>
      <c r="HBI2" s="13"/>
      <c r="HBJ2" s="25"/>
      <c r="HBK2" s="25"/>
      <c r="HBL2" s="25"/>
      <c r="HBM2" s="25"/>
      <c r="HBN2" s="25"/>
      <c r="HBO2" s="25"/>
      <c r="HBP2" s="25"/>
      <c r="HBQ2" s="13"/>
      <c r="HBR2" s="25"/>
      <c r="HBS2" s="25"/>
      <c r="HBT2" s="25"/>
      <c r="HBU2" s="25"/>
      <c r="HBV2" s="25"/>
      <c r="HBW2" s="25"/>
      <c r="HBX2" s="25"/>
      <c r="HBY2" s="13"/>
      <c r="HBZ2" s="25"/>
      <c r="HCA2" s="25"/>
      <c r="HCB2" s="25"/>
      <c r="HCC2" s="25"/>
      <c r="HCD2" s="25"/>
      <c r="HCE2" s="25"/>
      <c r="HCF2" s="25"/>
      <c r="HCG2" s="13"/>
      <c r="HCH2" s="25"/>
      <c r="HCI2" s="25"/>
      <c r="HCJ2" s="25"/>
      <c r="HCK2" s="25"/>
      <c r="HCL2" s="25"/>
      <c r="HCM2" s="25"/>
      <c r="HCN2" s="25"/>
      <c r="HCO2" s="13"/>
      <c r="HCP2" s="25"/>
      <c r="HCQ2" s="25"/>
      <c r="HCR2" s="25"/>
      <c r="HCS2" s="25"/>
      <c r="HCT2" s="25"/>
      <c r="HCU2" s="25"/>
      <c r="HCV2" s="25"/>
      <c r="HCW2" s="13"/>
      <c r="HCX2" s="25"/>
      <c r="HCY2" s="25"/>
      <c r="HCZ2" s="25"/>
      <c r="HDA2" s="25"/>
      <c r="HDB2" s="25"/>
      <c r="HDC2" s="25"/>
      <c r="HDD2" s="25"/>
      <c r="HDE2" s="13"/>
      <c r="HDF2" s="25"/>
      <c r="HDG2" s="25"/>
      <c r="HDH2" s="25"/>
      <c r="HDI2" s="25"/>
      <c r="HDJ2" s="25"/>
      <c r="HDK2" s="25"/>
      <c r="HDL2" s="25"/>
      <c r="HDM2" s="13"/>
      <c r="HDN2" s="25"/>
      <c r="HDO2" s="25"/>
      <c r="HDP2" s="25"/>
      <c r="HDQ2" s="25"/>
      <c r="HDR2" s="25"/>
      <c r="HDS2" s="25"/>
      <c r="HDT2" s="25"/>
      <c r="HDU2" s="13"/>
      <c r="HDV2" s="25"/>
      <c r="HDW2" s="25"/>
      <c r="HDX2" s="25"/>
      <c r="HDY2" s="25"/>
      <c r="HDZ2" s="25"/>
      <c r="HEA2" s="25"/>
      <c r="HEB2" s="25"/>
      <c r="HEC2" s="13"/>
      <c r="HED2" s="25"/>
      <c r="HEE2" s="25"/>
      <c r="HEF2" s="25"/>
      <c r="HEG2" s="25"/>
      <c r="HEH2" s="25"/>
      <c r="HEI2" s="25"/>
      <c r="HEJ2" s="25"/>
      <c r="HEK2" s="13"/>
      <c r="HEL2" s="25"/>
      <c r="HEM2" s="25"/>
      <c r="HEN2" s="25"/>
      <c r="HEO2" s="25"/>
      <c r="HEP2" s="25"/>
      <c r="HEQ2" s="25"/>
      <c r="HER2" s="25"/>
      <c r="HES2" s="13"/>
      <c r="HET2" s="25"/>
      <c r="HEU2" s="25"/>
      <c r="HEV2" s="25"/>
      <c r="HEW2" s="25"/>
      <c r="HEX2" s="25"/>
      <c r="HEY2" s="25"/>
      <c r="HEZ2" s="25"/>
      <c r="HFA2" s="13"/>
      <c r="HFB2" s="25"/>
      <c r="HFC2" s="25"/>
      <c r="HFD2" s="25"/>
      <c r="HFE2" s="25"/>
      <c r="HFF2" s="25"/>
      <c r="HFG2" s="25"/>
      <c r="HFH2" s="25"/>
      <c r="HFI2" s="13"/>
      <c r="HFJ2" s="25"/>
      <c r="HFK2" s="25"/>
      <c r="HFL2" s="25"/>
      <c r="HFM2" s="25"/>
      <c r="HFN2" s="25"/>
      <c r="HFO2" s="25"/>
      <c r="HFP2" s="25"/>
      <c r="HFQ2" s="13"/>
      <c r="HFR2" s="25"/>
      <c r="HFS2" s="25"/>
      <c r="HFT2" s="25"/>
      <c r="HFU2" s="25"/>
      <c r="HFV2" s="25"/>
      <c r="HFW2" s="25"/>
      <c r="HFX2" s="25"/>
      <c r="HFY2" s="13"/>
      <c r="HFZ2" s="25"/>
      <c r="HGA2" s="25"/>
      <c r="HGB2" s="25"/>
      <c r="HGC2" s="25"/>
      <c r="HGD2" s="25"/>
      <c r="HGE2" s="25"/>
      <c r="HGF2" s="25"/>
      <c r="HGG2" s="13"/>
      <c r="HGH2" s="25"/>
      <c r="HGI2" s="25"/>
      <c r="HGJ2" s="25"/>
      <c r="HGK2" s="25"/>
      <c r="HGL2" s="25"/>
      <c r="HGM2" s="25"/>
      <c r="HGN2" s="25"/>
      <c r="HGO2" s="13"/>
      <c r="HGP2" s="25"/>
      <c r="HGQ2" s="25"/>
      <c r="HGR2" s="25"/>
      <c r="HGS2" s="25"/>
      <c r="HGT2" s="25"/>
      <c r="HGU2" s="25"/>
      <c r="HGV2" s="25"/>
      <c r="HGW2" s="13"/>
      <c r="HGX2" s="25"/>
      <c r="HGY2" s="25"/>
      <c r="HGZ2" s="25"/>
      <c r="HHA2" s="25"/>
      <c r="HHB2" s="25"/>
      <c r="HHC2" s="25"/>
      <c r="HHD2" s="25"/>
      <c r="HHE2" s="13"/>
      <c r="HHF2" s="25"/>
      <c r="HHG2" s="25"/>
      <c r="HHH2" s="25"/>
      <c r="HHI2" s="25"/>
      <c r="HHJ2" s="25"/>
      <c r="HHK2" s="25"/>
      <c r="HHL2" s="25"/>
      <c r="HHM2" s="13"/>
      <c r="HHN2" s="25"/>
      <c r="HHO2" s="25"/>
      <c r="HHP2" s="25"/>
      <c r="HHQ2" s="25"/>
      <c r="HHR2" s="25"/>
      <c r="HHS2" s="25"/>
      <c r="HHT2" s="25"/>
      <c r="HHU2" s="13"/>
      <c r="HHV2" s="25"/>
      <c r="HHW2" s="25"/>
      <c r="HHX2" s="25"/>
      <c r="HHY2" s="25"/>
      <c r="HHZ2" s="25"/>
      <c r="HIA2" s="25"/>
      <c r="HIB2" s="25"/>
      <c r="HIC2" s="13"/>
      <c r="HID2" s="25"/>
      <c r="HIE2" s="25"/>
      <c r="HIF2" s="25"/>
      <c r="HIG2" s="25"/>
      <c r="HIH2" s="25"/>
      <c r="HII2" s="25"/>
      <c r="HIJ2" s="25"/>
      <c r="HIK2" s="13"/>
      <c r="HIL2" s="25"/>
      <c r="HIM2" s="25"/>
      <c r="HIN2" s="25"/>
      <c r="HIO2" s="25"/>
      <c r="HIP2" s="25"/>
      <c r="HIQ2" s="25"/>
      <c r="HIR2" s="25"/>
      <c r="HIS2" s="13"/>
      <c r="HIT2" s="25"/>
      <c r="HIU2" s="25"/>
      <c r="HIV2" s="25"/>
      <c r="HIW2" s="25"/>
      <c r="HIX2" s="25"/>
      <c r="HIY2" s="25"/>
      <c r="HIZ2" s="25"/>
      <c r="HJA2" s="13"/>
      <c r="HJB2" s="25"/>
      <c r="HJC2" s="25"/>
      <c r="HJD2" s="25"/>
      <c r="HJE2" s="25"/>
      <c r="HJF2" s="25"/>
      <c r="HJG2" s="25"/>
      <c r="HJH2" s="25"/>
      <c r="HJI2" s="13"/>
      <c r="HJJ2" s="25"/>
      <c r="HJK2" s="25"/>
      <c r="HJL2" s="25"/>
      <c r="HJM2" s="25"/>
      <c r="HJN2" s="25"/>
      <c r="HJO2" s="25"/>
      <c r="HJP2" s="25"/>
      <c r="HJQ2" s="13"/>
      <c r="HJR2" s="25"/>
      <c r="HJS2" s="25"/>
      <c r="HJT2" s="25"/>
      <c r="HJU2" s="25"/>
      <c r="HJV2" s="25"/>
      <c r="HJW2" s="25"/>
      <c r="HJX2" s="25"/>
      <c r="HJY2" s="13"/>
      <c r="HJZ2" s="25"/>
      <c r="HKA2" s="25"/>
      <c r="HKB2" s="25"/>
      <c r="HKC2" s="25"/>
      <c r="HKD2" s="25"/>
      <c r="HKE2" s="25"/>
      <c r="HKF2" s="25"/>
      <c r="HKG2" s="13"/>
      <c r="HKH2" s="25"/>
      <c r="HKI2" s="25"/>
      <c r="HKJ2" s="25"/>
      <c r="HKK2" s="25"/>
      <c r="HKL2" s="25"/>
      <c r="HKM2" s="25"/>
      <c r="HKN2" s="25"/>
      <c r="HKO2" s="13"/>
      <c r="HKP2" s="25"/>
      <c r="HKQ2" s="25"/>
      <c r="HKR2" s="25"/>
      <c r="HKS2" s="25"/>
      <c r="HKT2" s="25"/>
      <c r="HKU2" s="25"/>
      <c r="HKV2" s="25"/>
      <c r="HKW2" s="13"/>
      <c r="HKX2" s="25"/>
      <c r="HKY2" s="25"/>
      <c r="HKZ2" s="25"/>
      <c r="HLA2" s="25"/>
      <c r="HLB2" s="25"/>
      <c r="HLC2" s="25"/>
      <c r="HLD2" s="25"/>
      <c r="HLE2" s="13"/>
      <c r="HLF2" s="25"/>
      <c r="HLG2" s="25"/>
      <c r="HLH2" s="25"/>
      <c r="HLI2" s="25"/>
      <c r="HLJ2" s="25"/>
      <c r="HLK2" s="25"/>
      <c r="HLL2" s="25"/>
      <c r="HLM2" s="13"/>
      <c r="HLN2" s="25"/>
      <c r="HLO2" s="25"/>
      <c r="HLP2" s="25"/>
      <c r="HLQ2" s="25"/>
      <c r="HLR2" s="25"/>
      <c r="HLS2" s="25"/>
      <c r="HLT2" s="25"/>
      <c r="HLU2" s="13"/>
      <c r="HLV2" s="25"/>
      <c r="HLW2" s="25"/>
      <c r="HLX2" s="25"/>
      <c r="HLY2" s="25"/>
      <c r="HLZ2" s="25"/>
      <c r="HMA2" s="25"/>
      <c r="HMB2" s="25"/>
      <c r="HMC2" s="13"/>
      <c r="HMD2" s="25"/>
      <c r="HME2" s="25"/>
      <c r="HMF2" s="25"/>
      <c r="HMG2" s="25"/>
      <c r="HMH2" s="25"/>
      <c r="HMI2" s="25"/>
      <c r="HMJ2" s="25"/>
      <c r="HMK2" s="13"/>
      <c r="HML2" s="25"/>
      <c r="HMM2" s="25"/>
      <c r="HMN2" s="25"/>
      <c r="HMO2" s="25"/>
      <c r="HMP2" s="25"/>
      <c r="HMQ2" s="25"/>
      <c r="HMR2" s="25"/>
      <c r="HMS2" s="13"/>
      <c r="HMT2" s="25"/>
      <c r="HMU2" s="25"/>
      <c r="HMV2" s="25"/>
      <c r="HMW2" s="25"/>
      <c r="HMX2" s="25"/>
      <c r="HMY2" s="25"/>
      <c r="HMZ2" s="25"/>
      <c r="HNA2" s="13"/>
      <c r="HNB2" s="25"/>
      <c r="HNC2" s="25"/>
      <c r="HND2" s="25"/>
      <c r="HNE2" s="25"/>
      <c r="HNF2" s="25"/>
      <c r="HNG2" s="25"/>
      <c r="HNH2" s="25"/>
      <c r="HNI2" s="13"/>
      <c r="HNJ2" s="25"/>
      <c r="HNK2" s="25"/>
      <c r="HNL2" s="25"/>
      <c r="HNM2" s="25"/>
      <c r="HNN2" s="25"/>
      <c r="HNO2" s="25"/>
      <c r="HNP2" s="25"/>
      <c r="HNQ2" s="13"/>
      <c r="HNR2" s="25"/>
      <c r="HNS2" s="25"/>
      <c r="HNT2" s="25"/>
      <c r="HNU2" s="25"/>
      <c r="HNV2" s="25"/>
      <c r="HNW2" s="25"/>
      <c r="HNX2" s="25"/>
      <c r="HNY2" s="13"/>
      <c r="HNZ2" s="25"/>
      <c r="HOA2" s="25"/>
      <c r="HOB2" s="25"/>
      <c r="HOC2" s="25"/>
      <c r="HOD2" s="25"/>
      <c r="HOE2" s="25"/>
      <c r="HOF2" s="25"/>
      <c r="HOG2" s="13"/>
      <c r="HOH2" s="25"/>
      <c r="HOI2" s="25"/>
      <c r="HOJ2" s="25"/>
      <c r="HOK2" s="25"/>
      <c r="HOL2" s="25"/>
      <c r="HOM2" s="25"/>
      <c r="HON2" s="25"/>
      <c r="HOO2" s="13"/>
      <c r="HOP2" s="25"/>
      <c r="HOQ2" s="25"/>
      <c r="HOR2" s="25"/>
      <c r="HOS2" s="25"/>
      <c r="HOT2" s="25"/>
      <c r="HOU2" s="25"/>
      <c r="HOV2" s="25"/>
      <c r="HOW2" s="13"/>
      <c r="HOX2" s="25"/>
      <c r="HOY2" s="25"/>
      <c r="HOZ2" s="25"/>
      <c r="HPA2" s="25"/>
      <c r="HPB2" s="25"/>
      <c r="HPC2" s="25"/>
      <c r="HPD2" s="25"/>
      <c r="HPE2" s="13"/>
      <c r="HPF2" s="25"/>
      <c r="HPG2" s="25"/>
      <c r="HPH2" s="25"/>
      <c r="HPI2" s="25"/>
      <c r="HPJ2" s="25"/>
      <c r="HPK2" s="25"/>
      <c r="HPL2" s="25"/>
      <c r="HPM2" s="13"/>
      <c r="HPN2" s="25"/>
      <c r="HPO2" s="25"/>
      <c r="HPP2" s="25"/>
      <c r="HPQ2" s="25"/>
      <c r="HPR2" s="25"/>
      <c r="HPS2" s="25"/>
      <c r="HPT2" s="25"/>
      <c r="HPU2" s="13"/>
      <c r="HPV2" s="25"/>
      <c r="HPW2" s="25"/>
      <c r="HPX2" s="25"/>
      <c r="HPY2" s="25"/>
      <c r="HPZ2" s="25"/>
      <c r="HQA2" s="25"/>
      <c r="HQB2" s="25"/>
      <c r="HQC2" s="13"/>
      <c r="HQD2" s="25"/>
      <c r="HQE2" s="25"/>
      <c r="HQF2" s="25"/>
      <c r="HQG2" s="25"/>
      <c r="HQH2" s="25"/>
      <c r="HQI2" s="25"/>
      <c r="HQJ2" s="25"/>
      <c r="HQK2" s="13"/>
      <c r="HQL2" s="25"/>
      <c r="HQM2" s="25"/>
      <c r="HQN2" s="25"/>
      <c r="HQO2" s="25"/>
      <c r="HQP2" s="25"/>
      <c r="HQQ2" s="25"/>
      <c r="HQR2" s="25"/>
      <c r="HQS2" s="13"/>
      <c r="HQT2" s="25"/>
      <c r="HQU2" s="25"/>
      <c r="HQV2" s="25"/>
      <c r="HQW2" s="25"/>
      <c r="HQX2" s="25"/>
      <c r="HQY2" s="25"/>
      <c r="HQZ2" s="25"/>
      <c r="HRA2" s="13"/>
      <c r="HRB2" s="25"/>
      <c r="HRC2" s="25"/>
      <c r="HRD2" s="25"/>
      <c r="HRE2" s="25"/>
      <c r="HRF2" s="25"/>
      <c r="HRG2" s="25"/>
      <c r="HRH2" s="25"/>
      <c r="HRI2" s="13"/>
      <c r="HRJ2" s="25"/>
      <c r="HRK2" s="25"/>
      <c r="HRL2" s="25"/>
      <c r="HRM2" s="25"/>
      <c r="HRN2" s="25"/>
      <c r="HRO2" s="25"/>
      <c r="HRP2" s="25"/>
      <c r="HRQ2" s="13"/>
      <c r="HRR2" s="25"/>
      <c r="HRS2" s="25"/>
      <c r="HRT2" s="25"/>
      <c r="HRU2" s="25"/>
      <c r="HRV2" s="25"/>
      <c r="HRW2" s="25"/>
      <c r="HRX2" s="25"/>
      <c r="HRY2" s="13"/>
      <c r="HRZ2" s="25"/>
      <c r="HSA2" s="25"/>
      <c r="HSB2" s="25"/>
      <c r="HSC2" s="25"/>
      <c r="HSD2" s="25"/>
      <c r="HSE2" s="25"/>
      <c r="HSF2" s="25"/>
      <c r="HSG2" s="13"/>
      <c r="HSH2" s="25"/>
      <c r="HSI2" s="25"/>
      <c r="HSJ2" s="25"/>
      <c r="HSK2" s="25"/>
      <c r="HSL2" s="25"/>
      <c r="HSM2" s="25"/>
      <c r="HSN2" s="25"/>
      <c r="HSO2" s="13"/>
      <c r="HSP2" s="25"/>
      <c r="HSQ2" s="25"/>
      <c r="HSR2" s="25"/>
      <c r="HSS2" s="25"/>
      <c r="HST2" s="25"/>
      <c r="HSU2" s="25"/>
      <c r="HSV2" s="25"/>
      <c r="HSW2" s="13"/>
      <c r="HSX2" s="25"/>
      <c r="HSY2" s="25"/>
      <c r="HSZ2" s="25"/>
      <c r="HTA2" s="25"/>
      <c r="HTB2" s="25"/>
      <c r="HTC2" s="25"/>
      <c r="HTD2" s="25"/>
      <c r="HTE2" s="13"/>
      <c r="HTF2" s="25"/>
      <c r="HTG2" s="25"/>
      <c r="HTH2" s="25"/>
      <c r="HTI2" s="25"/>
      <c r="HTJ2" s="25"/>
      <c r="HTK2" s="25"/>
      <c r="HTL2" s="25"/>
      <c r="HTM2" s="13"/>
      <c r="HTN2" s="25"/>
      <c r="HTO2" s="25"/>
      <c r="HTP2" s="25"/>
      <c r="HTQ2" s="25"/>
      <c r="HTR2" s="25"/>
      <c r="HTS2" s="25"/>
      <c r="HTT2" s="25"/>
      <c r="HTU2" s="13"/>
      <c r="HTV2" s="25"/>
      <c r="HTW2" s="25"/>
      <c r="HTX2" s="25"/>
      <c r="HTY2" s="25"/>
      <c r="HTZ2" s="25"/>
      <c r="HUA2" s="25"/>
      <c r="HUB2" s="25"/>
      <c r="HUC2" s="13"/>
      <c r="HUD2" s="25"/>
      <c r="HUE2" s="25"/>
      <c r="HUF2" s="25"/>
      <c r="HUG2" s="25"/>
      <c r="HUH2" s="25"/>
      <c r="HUI2" s="25"/>
      <c r="HUJ2" s="25"/>
      <c r="HUK2" s="13"/>
      <c r="HUL2" s="25"/>
      <c r="HUM2" s="25"/>
      <c r="HUN2" s="25"/>
      <c r="HUO2" s="25"/>
      <c r="HUP2" s="25"/>
      <c r="HUQ2" s="25"/>
      <c r="HUR2" s="25"/>
      <c r="HUS2" s="13"/>
      <c r="HUT2" s="25"/>
      <c r="HUU2" s="25"/>
      <c r="HUV2" s="25"/>
      <c r="HUW2" s="25"/>
      <c r="HUX2" s="25"/>
      <c r="HUY2" s="25"/>
      <c r="HUZ2" s="25"/>
      <c r="HVA2" s="13"/>
      <c r="HVB2" s="25"/>
      <c r="HVC2" s="25"/>
      <c r="HVD2" s="25"/>
      <c r="HVE2" s="25"/>
      <c r="HVF2" s="25"/>
      <c r="HVG2" s="25"/>
      <c r="HVH2" s="25"/>
      <c r="HVI2" s="13"/>
      <c r="HVJ2" s="25"/>
      <c r="HVK2" s="25"/>
      <c r="HVL2" s="25"/>
      <c r="HVM2" s="25"/>
      <c r="HVN2" s="25"/>
      <c r="HVO2" s="25"/>
      <c r="HVP2" s="25"/>
      <c r="HVQ2" s="13"/>
      <c r="HVR2" s="25"/>
      <c r="HVS2" s="25"/>
      <c r="HVT2" s="25"/>
      <c r="HVU2" s="25"/>
      <c r="HVV2" s="25"/>
      <c r="HVW2" s="25"/>
      <c r="HVX2" s="25"/>
      <c r="HVY2" s="13"/>
      <c r="HVZ2" s="25"/>
      <c r="HWA2" s="25"/>
      <c r="HWB2" s="25"/>
      <c r="HWC2" s="25"/>
      <c r="HWD2" s="25"/>
      <c r="HWE2" s="25"/>
      <c r="HWF2" s="25"/>
      <c r="HWG2" s="13"/>
      <c r="HWH2" s="25"/>
      <c r="HWI2" s="25"/>
      <c r="HWJ2" s="25"/>
      <c r="HWK2" s="25"/>
      <c r="HWL2" s="25"/>
      <c r="HWM2" s="25"/>
      <c r="HWN2" s="25"/>
      <c r="HWO2" s="13"/>
      <c r="HWP2" s="25"/>
      <c r="HWQ2" s="25"/>
      <c r="HWR2" s="25"/>
      <c r="HWS2" s="25"/>
      <c r="HWT2" s="25"/>
      <c r="HWU2" s="25"/>
      <c r="HWV2" s="25"/>
      <c r="HWW2" s="13"/>
      <c r="HWX2" s="25"/>
      <c r="HWY2" s="25"/>
      <c r="HWZ2" s="25"/>
      <c r="HXA2" s="25"/>
      <c r="HXB2" s="25"/>
      <c r="HXC2" s="25"/>
      <c r="HXD2" s="25"/>
      <c r="HXE2" s="13"/>
      <c r="HXF2" s="25"/>
      <c r="HXG2" s="25"/>
      <c r="HXH2" s="25"/>
      <c r="HXI2" s="25"/>
      <c r="HXJ2" s="25"/>
      <c r="HXK2" s="25"/>
      <c r="HXL2" s="25"/>
      <c r="HXM2" s="13"/>
      <c r="HXN2" s="25"/>
      <c r="HXO2" s="25"/>
      <c r="HXP2" s="25"/>
      <c r="HXQ2" s="25"/>
      <c r="HXR2" s="25"/>
      <c r="HXS2" s="25"/>
      <c r="HXT2" s="25"/>
      <c r="HXU2" s="13"/>
      <c r="HXV2" s="25"/>
      <c r="HXW2" s="25"/>
      <c r="HXX2" s="25"/>
      <c r="HXY2" s="25"/>
      <c r="HXZ2" s="25"/>
      <c r="HYA2" s="25"/>
      <c r="HYB2" s="25"/>
      <c r="HYC2" s="13"/>
      <c r="HYD2" s="25"/>
      <c r="HYE2" s="25"/>
      <c r="HYF2" s="25"/>
      <c r="HYG2" s="25"/>
      <c r="HYH2" s="25"/>
      <c r="HYI2" s="25"/>
      <c r="HYJ2" s="25"/>
      <c r="HYK2" s="13"/>
      <c r="HYL2" s="25"/>
      <c r="HYM2" s="25"/>
      <c r="HYN2" s="25"/>
      <c r="HYO2" s="25"/>
      <c r="HYP2" s="25"/>
      <c r="HYQ2" s="25"/>
      <c r="HYR2" s="25"/>
      <c r="HYS2" s="13"/>
      <c r="HYT2" s="25"/>
      <c r="HYU2" s="25"/>
      <c r="HYV2" s="25"/>
      <c r="HYW2" s="25"/>
      <c r="HYX2" s="25"/>
      <c r="HYY2" s="25"/>
      <c r="HYZ2" s="25"/>
      <c r="HZA2" s="13"/>
      <c r="HZB2" s="25"/>
      <c r="HZC2" s="25"/>
      <c r="HZD2" s="25"/>
      <c r="HZE2" s="25"/>
      <c r="HZF2" s="25"/>
      <c r="HZG2" s="25"/>
      <c r="HZH2" s="25"/>
      <c r="HZI2" s="13"/>
      <c r="HZJ2" s="25"/>
      <c r="HZK2" s="25"/>
      <c r="HZL2" s="25"/>
      <c r="HZM2" s="25"/>
      <c r="HZN2" s="25"/>
      <c r="HZO2" s="25"/>
      <c r="HZP2" s="25"/>
      <c r="HZQ2" s="13"/>
      <c r="HZR2" s="25"/>
      <c r="HZS2" s="25"/>
      <c r="HZT2" s="25"/>
      <c r="HZU2" s="25"/>
      <c r="HZV2" s="25"/>
      <c r="HZW2" s="25"/>
      <c r="HZX2" s="25"/>
      <c r="HZY2" s="13"/>
      <c r="HZZ2" s="25"/>
      <c r="IAA2" s="25"/>
      <c r="IAB2" s="25"/>
      <c r="IAC2" s="25"/>
      <c r="IAD2" s="25"/>
      <c r="IAE2" s="25"/>
      <c r="IAF2" s="25"/>
      <c r="IAG2" s="13"/>
      <c r="IAH2" s="25"/>
      <c r="IAI2" s="25"/>
      <c r="IAJ2" s="25"/>
      <c r="IAK2" s="25"/>
      <c r="IAL2" s="25"/>
      <c r="IAM2" s="25"/>
      <c r="IAN2" s="25"/>
      <c r="IAO2" s="13"/>
      <c r="IAP2" s="25"/>
      <c r="IAQ2" s="25"/>
      <c r="IAR2" s="25"/>
      <c r="IAS2" s="25"/>
      <c r="IAT2" s="25"/>
      <c r="IAU2" s="25"/>
      <c r="IAV2" s="25"/>
      <c r="IAW2" s="13"/>
      <c r="IAX2" s="25"/>
      <c r="IAY2" s="25"/>
      <c r="IAZ2" s="25"/>
      <c r="IBA2" s="25"/>
      <c r="IBB2" s="25"/>
      <c r="IBC2" s="25"/>
      <c r="IBD2" s="25"/>
      <c r="IBE2" s="13"/>
      <c r="IBF2" s="25"/>
      <c r="IBG2" s="25"/>
      <c r="IBH2" s="25"/>
      <c r="IBI2" s="25"/>
      <c r="IBJ2" s="25"/>
      <c r="IBK2" s="25"/>
      <c r="IBL2" s="25"/>
      <c r="IBM2" s="13"/>
      <c r="IBN2" s="25"/>
      <c r="IBO2" s="25"/>
      <c r="IBP2" s="25"/>
      <c r="IBQ2" s="25"/>
      <c r="IBR2" s="25"/>
      <c r="IBS2" s="25"/>
      <c r="IBT2" s="25"/>
      <c r="IBU2" s="13"/>
      <c r="IBV2" s="25"/>
      <c r="IBW2" s="25"/>
      <c r="IBX2" s="25"/>
      <c r="IBY2" s="25"/>
      <c r="IBZ2" s="25"/>
      <c r="ICA2" s="25"/>
      <c r="ICB2" s="25"/>
      <c r="ICC2" s="13"/>
      <c r="ICD2" s="25"/>
      <c r="ICE2" s="25"/>
      <c r="ICF2" s="25"/>
      <c r="ICG2" s="25"/>
      <c r="ICH2" s="25"/>
      <c r="ICI2" s="25"/>
      <c r="ICJ2" s="25"/>
      <c r="ICK2" s="13"/>
      <c r="ICL2" s="25"/>
      <c r="ICM2" s="25"/>
      <c r="ICN2" s="25"/>
      <c r="ICO2" s="25"/>
      <c r="ICP2" s="25"/>
      <c r="ICQ2" s="25"/>
      <c r="ICR2" s="25"/>
      <c r="ICS2" s="13"/>
      <c r="ICT2" s="25"/>
      <c r="ICU2" s="25"/>
      <c r="ICV2" s="25"/>
      <c r="ICW2" s="25"/>
      <c r="ICX2" s="25"/>
      <c r="ICY2" s="25"/>
      <c r="ICZ2" s="25"/>
      <c r="IDA2" s="13"/>
      <c r="IDB2" s="25"/>
      <c r="IDC2" s="25"/>
      <c r="IDD2" s="25"/>
      <c r="IDE2" s="25"/>
      <c r="IDF2" s="25"/>
      <c r="IDG2" s="25"/>
      <c r="IDH2" s="25"/>
      <c r="IDI2" s="13"/>
      <c r="IDJ2" s="25"/>
      <c r="IDK2" s="25"/>
      <c r="IDL2" s="25"/>
      <c r="IDM2" s="25"/>
      <c r="IDN2" s="25"/>
      <c r="IDO2" s="25"/>
      <c r="IDP2" s="25"/>
      <c r="IDQ2" s="13"/>
      <c r="IDR2" s="25"/>
      <c r="IDS2" s="25"/>
      <c r="IDT2" s="25"/>
      <c r="IDU2" s="25"/>
      <c r="IDV2" s="25"/>
      <c r="IDW2" s="25"/>
      <c r="IDX2" s="25"/>
      <c r="IDY2" s="13"/>
      <c r="IDZ2" s="25"/>
      <c r="IEA2" s="25"/>
      <c r="IEB2" s="25"/>
      <c r="IEC2" s="25"/>
      <c r="IED2" s="25"/>
      <c r="IEE2" s="25"/>
      <c r="IEF2" s="25"/>
      <c r="IEG2" s="13"/>
      <c r="IEH2" s="25"/>
      <c r="IEI2" s="25"/>
      <c r="IEJ2" s="25"/>
      <c r="IEK2" s="25"/>
      <c r="IEL2" s="25"/>
      <c r="IEM2" s="25"/>
      <c r="IEN2" s="25"/>
      <c r="IEO2" s="13"/>
      <c r="IEP2" s="25"/>
      <c r="IEQ2" s="25"/>
      <c r="IER2" s="25"/>
      <c r="IES2" s="25"/>
      <c r="IET2" s="25"/>
      <c r="IEU2" s="25"/>
      <c r="IEV2" s="25"/>
      <c r="IEW2" s="13"/>
      <c r="IEX2" s="25"/>
      <c r="IEY2" s="25"/>
      <c r="IEZ2" s="25"/>
      <c r="IFA2" s="25"/>
      <c r="IFB2" s="25"/>
      <c r="IFC2" s="25"/>
      <c r="IFD2" s="25"/>
      <c r="IFE2" s="13"/>
      <c r="IFF2" s="25"/>
      <c r="IFG2" s="25"/>
      <c r="IFH2" s="25"/>
      <c r="IFI2" s="25"/>
      <c r="IFJ2" s="25"/>
      <c r="IFK2" s="25"/>
      <c r="IFL2" s="25"/>
      <c r="IFM2" s="13"/>
      <c r="IFN2" s="25"/>
      <c r="IFO2" s="25"/>
      <c r="IFP2" s="25"/>
      <c r="IFQ2" s="25"/>
      <c r="IFR2" s="25"/>
      <c r="IFS2" s="25"/>
      <c r="IFT2" s="25"/>
      <c r="IFU2" s="13"/>
      <c r="IFV2" s="25"/>
      <c r="IFW2" s="25"/>
      <c r="IFX2" s="25"/>
      <c r="IFY2" s="25"/>
      <c r="IFZ2" s="25"/>
      <c r="IGA2" s="25"/>
      <c r="IGB2" s="25"/>
      <c r="IGC2" s="13"/>
      <c r="IGD2" s="25"/>
      <c r="IGE2" s="25"/>
      <c r="IGF2" s="25"/>
      <c r="IGG2" s="25"/>
      <c r="IGH2" s="25"/>
      <c r="IGI2" s="25"/>
      <c r="IGJ2" s="25"/>
      <c r="IGK2" s="13"/>
      <c r="IGL2" s="25"/>
      <c r="IGM2" s="25"/>
      <c r="IGN2" s="25"/>
      <c r="IGO2" s="25"/>
      <c r="IGP2" s="25"/>
      <c r="IGQ2" s="25"/>
      <c r="IGR2" s="25"/>
      <c r="IGS2" s="13"/>
      <c r="IGT2" s="25"/>
      <c r="IGU2" s="25"/>
      <c r="IGV2" s="25"/>
      <c r="IGW2" s="25"/>
      <c r="IGX2" s="25"/>
      <c r="IGY2" s="25"/>
      <c r="IGZ2" s="25"/>
      <c r="IHA2" s="13"/>
      <c r="IHB2" s="25"/>
      <c r="IHC2" s="25"/>
      <c r="IHD2" s="25"/>
      <c r="IHE2" s="25"/>
      <c r="IHF2" s="25"/>
      <c r="IHG2" s="25"/>
      <c r="IHH2" s="25"/>
      <c r="IHI2" s="13"/>
      <c r="IHJ2" s="25"/>
      <c r="IHK2" s="25"/>
      <c r="IHL2" s="25"/>
      <c r="IHM2" s="25"/>
      <c r="IHN2" s="25"/>
      <c r="IHO2" s="25"/>
      <c r="IHP2" s="25"/>
      <c r="IHQ2" s="13"/>
      <c r="IHR2" s="25"/>
      <c r="IHS2" s="25"/>
      <c r="IHT2" s="25"/>
      <c r="IHU2" s="25"/>
      <c r="IHV2" s="25"/>
      <c r="IHW2" s="25"/>
      <c r="IHX2" s="25"/>
      <c r="IHY2" s="13"/>
      <c r="IHZ2" s="25"/>
      <c r="IIA2" s="25"/>
      <c r="IIB2" s="25"/>
      <c r="IIC2" s="25"/>
      <c r="IID2" s="25"/>
      <c r="IIE2" s="25"/>
      <c r="IIF2" s="25"/>
      <c r="IIG2" s="13"/>
      <c r="IIH2" s="25"/>
      <c r="III2" s="25"/>
      <c r="IIJ2" s="25"/>
      <c r="IIK2" s="25"/>
      <c r="IIL2" s="25"/>
      <c r="IIM2" s="25"/>
      <c r="IIN2" s="25"/>
      <c r="IIO2" s="13"/>
      <c r="IIP2" s="25"/>
      <c r="IIQ2" s="25"/>
      <c r="IIR2" s="25"/>
      <c r="IIS2" s="25"/>
      <c r="IIT2" s="25"/>
      <c r="IIU2" s="25"/>
      <c r="IIV2" s="25"/>
      <c r="IIW2" s="13"/>
      <c r="IIX2" s="25"/>
      <c r="IIY2" s="25"/>
      <c r="IIZ2" s="25"/>
      <c r="IJA2" s="25"/>
      <c r="IJB2" s="25"/>
      <c r="IJC2" s="25"/>
      <c r="IJD2" s="25"/>
      <c r="IJE2" s="13"/>
      <c r="IJF2" s="25"/>
      <c r="IJG2" s="25"/>
      <c r="IJH2" s="25"/>
      <c r="IJI2" s="25"/>
      <c r="IJJ2" s="25"/>
      <c r="IJK2" s="25"/>
      <c r="IJL2" s="25"/>
      <c r="IJM2" s="13"/>
      <c r="IJN2" s="25"/>
      <c r="IJO2" s="25"/>
      <c r="IJP2" s="25"/>
      <c r="IJQ2" s="25"/>
      <c r="IJR2" s="25"/>
      <c r="IJS2" s="25"/>
      <c r="IJT2" s="25"/>
      <c r="IJU2" s="13"/>
      <c r="IJV2" s="25"/>
      <c r="IJW2" s="25"/>
      <c r="IJX2" s="25"/>
      <c r="IJY2" s="25"/>
      <c r="IJZ2" s="25"/>
      <c r="IKA2" s="25"/>
      <c r="IKB2" s="25"/>
      <c r="IKC2" s="13"/>
      <c r="IKD2" s="25"/>
      <c r="IKE2" s="25"/>
      <c r="IKF2" s="25"/>
      <c r="IKG2" s="25"/>
      <c r="IKH2" s="25"/>
      <c r="IKI2" s="25"/>
      <c r="IKJ2" s="25"/>
      <c r="IKK2" s="13"/>
      <c r="IKL2" s="25"/>
      <c r="IKM2" s="25"/>
      <c r="IKN2" s="25"/>
      <c r="IKO2" s="25"/>
      <c r="IKP2" s="25"/>
      <c r="IKQ2" s="25"/>
      <c r="IKR2" s="25"/>
      <c r="IKS2" s="13"/>
      <c r="IKT2" s="25"/>
      <c r="IKU2" s="25"/>
      <c r="IKV2" s="25"/>
      <c r="IKW2" s="25"/>
      <c r="IKX2" s="25"/>
      <c r="IKY2" s="25"/>
      <c r="IKZ2" s="25"/>
      <c r="ILA2" s="13"/>
      <c r="ILB2" s="25"/>
      <c r="ILC2" s="25"/>
      <c r="ILD2" s="25"/>
      <c r="ILE2" s="25"/>
      <c r="ILF2" s="25"/>
      <c r="ILG2" s="25"/>
      <c r="ILH2" s="25"/>
      <c r="ILI2" s="13"/>
      <c r="ILJ2" s="25"/>
      <c r="ILK2" s="25"/>
      <c r="ILL2" s="25"/>
      <c r="ILM2" s="25"/>
      <c r="ILN2" s="25"/>
      <c r="ILO2" s="25"/>
      <c r="ILP2" s="25"/>
      <c r="ILQ2" s="13"/>
      <c r="ILR2" s="25"/>
      <c r="ILS2" s="25"/>
      <c r="ILT2" s="25"/>
      <c r="ILU2" s="25"/>
      <c r="ILV2" s="25"/>
      <c r="ILW2" s="25"/>
      <c r="ILX2" s="25"/>
      <c r="ILY2" s="13"/>
      <c r="ILZ2" s="25"/>
      <c r="IMA2" s="25"/>
      <c r="IMB2" s="25"/>
      <c r="IMC2" s="25"/>
      <c r="IMD2" s="25"/>
      <c r="IME2" s="25"/>
      <c r="IMF2" s="25"/>
      <c r="IMG2" s="13"/>
      <c r="IMH2" s="25"/>
      <c r="IMI2" s="25"/>
      <c r="IMJ2" s="25"/>
      <c r="IMK2" s="25"/>
      <c r="IML2" s="25"/>
      <c r="IMM2" s="25"/>
      <c r="IMN2" s="25"/>
      <c r="IMO2" s="13"/>
      <c r="IMP2" s="25"/>
      <c r="IMQ2" s="25"/>
      <c r="IMR2" s="25"/>
      <c r="IMS2" s="25"/>
      <c r="IMT2" s="25"/>
      <c r="IMU2" s="25"/>
      <c r="IMV2" s="25"/>
      <c r="IMW2" s="13"/>
      <c r="IMX2" s="25"/>
      <c r="IMY2" s="25"/>
      <c r="IMZ2" s="25"/>
      <c r="INA2" s="25"/>
      <c r="INB2" s="25"/>
      <c r="INC2" s="25"/>
      <c r="IND2" s="25"/>
      <c r="INE2" s="13"/>
      <c r="INF2" s="25"/>
      <c r="ING2" s="25"/>
      <c r="INH2" s="25"/>
      <c r="INI2" s="25"/>
      <c r="INJ2" s="25"/>
      <c r="INK2" s="25"/>
      <c r="INL2" s="25"/>
      <c r="INM2" s="13"/>
      <c r="INN2" s="25"/>
      <c r="INO2" s="25"/>
      <c r="INP2" s="25"/>
      <c r="INQ2" s="25"/>
      <c r="INR2" s="25"/>
      <c r="INS2" s="25"/>
      <c r="INT2" s="25"/>
      <c r="INU2" s="13"/>
      <c r="INV2" s="25"/>
      <c r="INW2" s="25"/>
      <c r="INX2" s="25"/>
      <c r="INY2" s="25"/>
      <c r="INZ2" s="25"/>
      <c r="IOA2" s="25"/>
      <c r="IOB2" s="25"/>
      <c r="IOC2" s="13"/>
      <c r="IOD2" s="25"/>
      <c r="IOE2" s="25"/>
      <c r="IOF2" s="25"/>
      <c r="IOG2" s="25"/>
      <c r="IOH2" s="25"/>
      <c r="IOI2" s="25"/>
      <c r="IOJ2" s="25"/>
      <c r="IOK2" s="13"/>
      <c r="IOL2" s="25"/>
      <c r="IOM2" s="25"/>
      <c r="ION2" s="25"/>
      <c r="IOO2" s="25"/>
      <c r="IOP2" s="25"/>
      <c r="IOQ2" s="25"/>
      <c r="IOR2" s="25"/>
      <c r="IOS2" s="13"/>
      <c r="IOT2" s="25"/>
      <c r="IOU2" s="25"/>
      <c r="IOV2" s="25"/>
      <c r="IOW2" s="25"/>
      <c r="IOX2" s="25"/>
      <c r="IOY2" s="25"/>
      <c r="IOZ2" s="25"/>
      <c r="IPA2" s="13"/>
      <c r="IPB2" s="25"/>
      <c r="IPC2" s="25"/>
      <c r="IPD2" s="25"/>
      <c r="IPE2" s="25"/>
      <c r="IPF2" s="25"/>
      <c r="IPG2" s="25"/>
      <c r="IPH2" s="25"/>
      <c r="IPI2" s="13"/>
      <c r="IPJ2" s="25"/>
      <c r="IPK2" s="25"/>
      <c r="IPL2" s="25"/>
      <c r="IPM2" s="25"/>
      <c r="IPN2" s="25"/>
      <c r="IPO2" s="25"/>
      <c r="IPP2" s="25"/>
      <c r="IPQ2" s="13"/>
      <c r="IPR2" s="25"/>
      <c r="IPS2" s="25"/>
      <c r="IPT2" s="25"/>
      <c r="IPU2" s="25"/>
      <c r="IPV2" s="25"/>
      <c r="IPW2" s="25"/>
      <c r="IPX2" s="25"/>
      <c r="IPY2" s="13"/>
      <c r="IPZ2" s="25"/>
      <c r="IQA2" s="25"/>
      <c r="IQB2" s="25"/>
      <c r="IQC2" s="25"/>
      <c r="IQD2" s="25"/>
      <c r="IQE2" s="25"/>
      <c r="IQF2" s="25"/>
      <c r="IQG2" s="13"/>
      <c r="IQH2" s="25"/>
      <c r="IQI2" s="25"/>
      <c r="IQJ2" s="25"/>
      <c r="IQK2" s="25"/>
      <c r="IQL2" s="25"/>
      <c r="IQM2" s="25"/>
      <c r="IQN2" s="25"/>
      <c r="IQO2" s="13"/>
      <c r="IQP2" s="25"/>
      <c r="IQQ2" s="25"/>
      <c r="IQR2" s="25"/>
      <c r="IQS2" s="25"/>
      <c r="IQT2" s="25"/>
      <c r="IQU2" s="25"/>
      <c r="IQV2" s="25"/>
      <c r="IQW2" s="13"/>
      <c r="IQX2" s="25"/>
      <c r="IQY2" s="25"/>
      <c r="IQZ2" s="25"/>
      <c r="IRA2" s="25"/>
      <c r="IRB2" s="25"/>
      <c r="IRC2" s="25"/>
      <c r="IRD2" s="25"/>
      <c r="IRE2" s="13"/>
      <c r="IRF2" s="25"/>
      <c r="IRG2" s="25"/>
      <c r="IRH2" s="25"/>
      <c r="IRI2" s="25"/>
      <c r="IRJ2" s="25"/>
      <c r="IRK2" s="25"/>
      <c r="IRL2" s="25"/>
      <c r="IRM2" s="13"/>
      <c r="IRN2" s="25"/>
      <c r="IRO2" s="25"/>
      <c r="IRP2" s="25"/>
      <c r="IRQ2" s="25"/>
      <c r="IRR2" s="25"/>
      <c r="IRS2" s="25"/>
      <c r="IRT2" s="25"/>
      <c r="IRU2" s="13"/>
      <c r="IRV2" s="25"/>
      <c r="IRW2" s="25"/>
      <c r="IRX2" s="25"/>
      <c r="IRY2" s="25"/>
      <c r="IRZ2" s="25"/>
      <c r="ISA2" s="25"/>
      <c r="ISB2" s="25"/>
      <c r="ISC2" s="13"/>
      <c r="ISD2" s="25"/>
      <c r="ISE2" s="25"/>
      <c r="ISF2" s="25"/>
      <c r="ISG2" s="25"/>
      <c r="ISH2" s="25"/>
      <c r="ISI2" s="25"/>
      <c r="ISJ2" s="25"/>
      <c r="ISK2" s="13"/>
      <c r="ISL2" s="25"/>
      <c r="ISM2" s="25"/>
      <c r="ISN2" s="25"/>
      <c r="ISO2" s="25"/>
      <c r="ISP2" s="25"/>
      <c r="ISQ2" s="25"/>
      <c r="ISR2" s="25"/>
      <c r="ISS2" s="13"/>
      <c r="IST2" s="25"/>
      <c r="ISU2" s="25"/>
      <c r="ISV2" s="25"/>
      <c r="ISW2" s="25"/>
      <c r="ISX2" s="25"/>
      <c r="ISY2" s="25"/>
      <c r="ISZ2" s="25"/>
      <c r="ITA2" s="13"/>
      <c r="ITB2" s="25"/>
      <c r="ITC2" s="25"/>
      <c r="ITD2" s="25"/>
      <c r="ITE2" s="25"/>
      <c r="ITF2" s="25"/>
      <c r="ITG2" s="25"/>
      <c r="ITH2" s="25"/>
      <c r="ITI2" s="13"/>
      <c r="ITJ2" s="25"/>
      <c r="ITK2" s="25"/>
      <c r="ITL2" s="25"/>
      <c r="ITM2" s="25"/>
      <c r="ITN2" s="25"/>
      <c r="ITO2" s="25"/>
      <c r="ITP2" s="25"/>
      <c r="ITQ2" s="13"/>
      <c r="ITR2" s="25"/>
      <c r="ITS2" s="25"/>
      <c r="ITT2" s="25"/>
      <c r="ITU2" s="25"/>
      <c r="ITV2" s="25"/>
      <c r="ITW2" s="25"/>
      <c r="ITX2" s="25"/>
      <c r="ITY2" s="13"/>
      <c r="ITZ2" s="25"/>
      <c r="IUA2" s="25"/>
      <c r="IUB2" s="25"/>
      <c r="IUC2" s="25"/>
      <c r="IUD2" s="25"/>
      <c r="IUE2" s="25"/>
      <c r="IUF2" s="25"/>
      <c r="IUG2" s="13"/>
      <c r="IUH2" s="25"/>
      <c r="IUI2" s="25"/>
      <c r="IUJ2" s="25"/>
      <c r="IUK2" s="25"/>
      <c r="IUL2" s="25"/>
      <c r="IUM2" s="25"/>
      <c r="IUN2" s="25"/>
      <c r="IUO2" s="13"/>
      <c r="IUP2" s="25"/>
      <c r="IUQ2" s="25"/>
      <c r="IUR2" s="25"/>
      <c r="IUS2" s="25"/>
      <c r="IUT2" s="25"/>
      <c r="IUU2" s="25"/>
      <c r="IUV2" s="25"/>
      <c r="IUW2" s="13"/>
      <c r="IUX2" s="25"/>
      <c r="IUY2" s="25"/>
      <c r="IUZ2" s="25"/>
      <c r="IVA2" s="25"/>
      <c r="IVB2" s="25"/>
      <c r="IVC2" s="25"/>
      <c r="IVD2" s="25"/>
      <c r="IVE2" s="13"/>
      <c r="IVF2" s="25"/>
      <c r="IVG2" s="25"/>
      <c r="IVH2" s="25"/>
      <c r="IVI2" s="25"/>
      <c r="IVJ2" s="25"/>
      <c r="IVK2" s="25"/>
      <c r="IVL2" s="25"/>
      <c r="IVM2" s="13"/>
      <c r="IVN2" s="25"/>
      <c r="IVO2" s="25"/>
      <c r="IVP2" s="25"/>
      <c r="IVQ2" s="25"/>
      <c r="IVR2" s="25"/>
      <c r="IVS2" s="25"/>
      <c r="IVT2" s="25"/>
      <c r="IVU2" s="13"/>
      <c r="IVV2" s="25"/>
      <c r="IVW2" s="25"/>
      <c r="IVX2" s="25"/>
      <c r="IVY2" s="25"/>
      <c r="IVZ2" s="25"/>
      <c r="IWA2" s="25"/>
      <c r="IWB2" s="25"/>
      <c r="IWC2" s="13"/>
      <c r="IWD2" s="25"/>
      <c r="IWE2" s="25"/>
      <c r="IWF2" s="25"/>
      <c r="IWG2" s="25"/>
      <c r="IWH2" s="25"/>
      <c r="IWI2" s="25"/>
      <c r="IWJ2" s="25"/>
      <c r="IWK2" s="13"/>
      <c r="IWL2" s="25"/>
      <c r="IWM2" s="25"/>
      <c r="IWN2" s="25"/>
      <c r="IWO2" s="25"/>
      <c r="IWP2" s="25"/>
      <c r="IWQ2" s="25"/>
      <c r="IWR2" s="25"/>
      <c r="IWS2" s="13"/>
      <c r="IWT2" s="25"/>
      <c r="IWU2" s="25"/>
      <c r="IWV2" s="25"/>
      <c r="IWW2" s="25"/>
      <c r="IWX2" s="25"/>
      <c r="IWY2" s="25"/>
      <c r="IWZ2" s="25"/>
      <c r="IXA2" s="13"/>
      <c r="IXB2" s="25"/>
      <c r="IXC2" s="25"/>
      <c r="IXD2" s="25"/>
      <c r="IXE2" s="25"/>
      <c r="IXF2" s="25"/>
      <c r="IXG2" s="25"/>
      <c r="IXH2" s="25"/>
      <c r="IXI2" s="13"/>
      <c r="IXJ2" s="25"/>
      <c r="IXK2" s="25"/>
      <c r="IXL2" s="25"/>
      <c r="IXM2" s="25"/>
      <c r="IXN2" s="25"/>
      <c r="IXO2" s="25"/>
      <c r="IXP2" s="25"/>
      <c r="IXQ2" s="13"/>
      <c r="IXR2" s="25"/>
      <c r="IXS2" s="25"/>
      <c r="IXT2" s="25"/>
      <c r="IXU2" s="25"/>
      <c r="IXV2" s="25"/>
      <c r="IXW2" s="25"/>
      <c r="IXX2" s="25"/>
      <c r="IXY2" s="13"/>
      <c r="IXZ2" s="25"/>
      <c r="IYA2" s="25"/>
      <c r="IYB2" s="25"/>
      <c r="IYC2" s="25"/>
      <c r="IYD2" s="25"/>
      <c r="IYE2" s="25"/>
      <c r="IYF2" s="25"/>
      <c r="IYG2" s="13"/>
      <c r="IYH2" s="25"/>
      <c r="IYI2" s="25"/>
      <c r="IYJ2" s="25"/>
      <c r="IYK2" s="25"/>
      <c r="IYL2" s="25"/>
      <c r="IYM2" s="25"/>
      <c r="IYN2" s="25"/>
      <c r="IYO2" s="13"/>
      <c r="IYP2" s="25"/>
      <c r="IYQ2" s="25"/>
      <c r="IYR2" s="25"/>
      <c r="IYS2" s="25"/>
      <c r="IYT2" s="25"/>
      <c r="IYU2" s="25"/>
      <c r="IYV2" s="25"/>
      <c r="IYW2" s="13"/>
      <c r="IYX2" s="25"/>
      <c r="IYY2" s="25"/>
      <c r="IYZ2" s="25"/>
      <c r="IZA2" s="25"/>
      <c r="IZB2" s="25"/>
      <c r="IZC2" s="25"/>
      <c r="IZD2" s="25"/>
      <c r="IZE2" s="13"/>
      <c r="IZF2" s="25"/>
      <c r="IZG2" s="25"/>
      <c r="IZH2" s="25"/>
      <c r="IZI2" s="25"/>
      <c r="IZJ2" s="25"/>
      <c r="IZK2" s="25"/>
      <c r="IZL2" s="25"/>
      <c r="IZM2" s="13"/>
      <c r="IZN2" s="25"/>
      <c r="IZO2" s="25"/>
      <c r="IZP2" s="25"/>
      <c r="IZQ2" s="25"/>
      <c r="IZR2" s="25"/>
      <c r="IZS2" s="25"/>
      <c r="IZT2" s="25"/>
      <c r="IZU2" s="13"/>
      <c r="IZV2" s="25"/>
      <c r="IZW2" s="25"/>
      <c r="IZX2" s="25"/>
      <c r="IZY2" s="25"/>
      <c r="IZZ2" s="25"/>
      <c r="JAA2" s="25"/>
      <c r="JAB2" s="25"/>
      <c r="JAC2" s="13"/>
      <c r="JAD2" s="25"/>
      <c r="JAE2" s="25"/>
      <c r="JAF2" s="25"/>
      <c r="JAG2" s="25"/>
      <c r="JAH2" s="25"/>
      <c r="JAI2" s="25"/>
      <c r="JAJ2" s="25"/>
      <c r="JAK2" s="13"/>
      <c r="JAL2" s="25"/>
      <c r="JAM2" s="25"/>
      <c r="JAN2" s="25"/>
      <c r="JAO2" s="25"/>
      <c r="JAP2" s="25"/>
      <c r="JAQ2" s="25"/>
      <c r="JAR2" s="25"/>
      <c r="JAS2" s="13"/>
      <c r="JAT2" s="25"/>
      <c r="JAU2" s="25"/>
      <c r="JAV2" s="25"/>
      <c r="JAW2" s="25"/>
      <c r="JAX2" s="25"/>
      <c r="JAY2" s="25"/>
      <c r="JAZ2" s="25"/>
      <c r="JBA2" s="13"/>
      <c r="JBB2" s="25"/>
      <c r="JBC2" s="25"/>
      <c r="JBD2" s="25"/>
      <c r="JBE2" s="25"/>
      <c r="JBF2" s="25"/>
      <c r="JBG2" s="25"/>
      <c r="JBH2" s="25"/>
      <c r="JBI2" s="13"/>
      <c r="JBJ2" s="25"/>
      <c r="JBK2" s="25"/>
      <c r="JBL2" s="25"/>
      <c r="JBM2" s="25"/>
      <c r="JBN2" s="25"/>
      <c r="JBO2" s="25"/>
      <c r="JBP2" s="25"/>
      <c r="JBQ2" s="13"/>
      <c r="JBR2" s="25"/>
      <c r="JBS2" s="25"/>
      <c r="JBT2" s="25"/>
      <c r="JBU2" s="25"/>
      <c r="JBV2" s="25"/>
      <c r="JBW2" s="25"/>
      <c r="JBX2" s="25"/>
      <c r="JBY2" s="13"/>
      <c r="JBZ2" s="25"/>
      <c r="JCA2" s="25"/>
      <c r="JCB2" s="25"/>
      <c r="JCC2" s="25"/>
      <c r="JCD2" s="25"/>
      <c r="JCE2" s="25"/>
      <c r="JCF2" s="25"/>
      <c r="JCG2" s="13"/>
      <c r="JCH2" s="25"/>
      <c r="JCI2" s="25"/>
      <c r="JCJ2" s="25"/>
      <c r="JCK2" s="25"/>
      <c r="JCL2" s="25"/>
      <c r="JCM2" s="25"/>
      <c r="JCN2" s="25"/>
      <c r="JCO2" s="13"/>
      <c r="JCP2" s="25"/>
      <c r="JCQ2" s="25"/>
      <c r="JCR2" s="25"/>
      <c r="JCS2" s="25"/>
      <c r="JCT2" s="25"/>
      <c r="JCU2" s="25"/>
      <c r="JCV2" s="25"/>
      <c r="JCW2" s="13"/>
      <c r="JCX2" s="25"/>
      <c r="JCY2" s="25"/>
      <c r="JCZ2" s="25"/>
      <c r="JDA2" s="25"/>
      <c r="JDB2" s="25"/>
      <c r="JDC2" s="25"/>
      <c r="JDD2" s="25"/>
      <c r="JDE2" s="13"/>
      <c r="JDF2" s="25"/>
      <c r="JDG2" s="25"/>
      <c r="JDH2" s="25"/>
      <c r="JDI2" s="25"/>
      <c r="JDJ2" s="25"/>
      <c r="JDK2" s="25"/>
      <c r="JDL2" s="25"/>
      <c r="JDM2" s="13"/>
      <c r="JDN2" s="25"/>
      <c r="JDO2" s="25"/>
      <c r="JDP2" s="25"/>
      <c r="JDQ2" s="25"/>
      <c r="JDR2" s="25"/>
      <c r="JDS2" s="25"/>
      <c r="JDT2" s="25"/>
      <c r="JDU2" s="13"/>
      <c r="JDV2" s="25"/>
      <c r="JDW2" s="25"/>
      <c r="JDX2" s="25"/>
      <c r="JDY2" s="25"/>
      <c r="JDZ2" s="25"/>
      <c r="JEA2" s="25"/>
      <c r="JEB2" s="25"/>
      <c r="JEC2" s="13"/>
      <c r="JED2" s="25"/>
      <c r="JEE2" s="25"/>
      <c r="JEF2" s="25"/>
      <c r="JEG2" s="25"/>
      <c r="JEH2" s="25"/>
      <c r="JEI2" s="25"/>
      <c r="JEJ2" s="25"/>
      <c r="JEK2" s="13"/>
      <c r="JEL2" s="25"/>
      <c r="JEM2" s="25"/>
      <c r="JEN2" s="25"/>
      <c r="JEO2" s="25"/>
      <c r="JEP2" s="25"/>
      <c r="JEQ2" s="25"/>
      <c r="JER2" s="25"/>
      <c r="JES2" s="13"/>
      <c r="JET2" s="25"/>
      <c r="JEU2" s="25"/>
      <c r="JEV2" s="25"/>
      <c r="JEW2" s="25"/>
      <c r="JEX2" s="25"/>
      <c r="JEY2" s="25"/>
      <c r="JEZ2" s="25"/>
      <c r="JFA2" s="13"/>
      <c r="JFB2" s="25"/>
      <c r="JFC2" s="25"/>
      <c r="JFD2" s="25"/>
      <c r="JFE2" s="25"/>
      <c r="JFF2" s="25"/>
      <c r="JFG2" s="25"/>
      <c r="JFH2" s="25"/>
      <c r="JFI2" s="13"/>
      <c r="JFJ2" s="25"/>
      <c r="JFK2" s="25"/>
      <c r="JFL2" s="25"/>
      <c r="JFM2" s="25"/>
      <c r="JFN2" s="25"/>
      <c r="JFO2" s="25"/>
      <c r="JFP2" s="25"/>
      <c r="JFQ2" s="13"/>
      <c r="JFR2" s="25"/>
      <c r="JFS2" s="25"/>
      <c r="JFT2" s="25"/>
      <c r="JFU2" s="25"/>
      <c r="JFV2" s="25"/>
      <c r="JFW2" s="25"/>
      <c r="JFX2" s="25"/>
      <c r="JFY2" s="13"/>
      <c r="JFZ2" s="25"/>
      <c r="JGA2" s="25"/>
      <c r="JGB2" s="25"/>
      <c r="JGC2" s="25"/>
      <c r="JGD2" s="25"/>
      <c r="JGE2" s="25"/>
      <c r="JGF2" s="25"/>
      <c r="JGG2" s="13"/>
      <c r="JGH2" s="25"/>
      <c r="JGI2" s="25"/>
      <c r="JGJ2" s="25"/>
      <c r="JGK2" s="25"/>
      <c r="JGL2" s="25"/>
      <c r="JGM2" s="25"/>
      <c r="JGN2" s="25"/>
      <c r="JGO2" s="13"/>
      <c r="JGP2" s="25"/>
      <c r="JGQ2" s="25"/>
      <c r="JGR2" s="25"/>
      <c r="JGS2" s="25"/>
      <c r="JGT2" s="25"/>
      <c r="JGU2" s="25"/>
      <c r="JGV2" s="25"/>
      <c r="JGW2" s="13"/>
      <c r="JGX2" s="25"/>
      <c r="JGY2" s="25"/>
      <c r="JGZ2" s="25"/>
      <c r="JHA2" s="25"/>
      <c r="JHB2" s="25"/>
      <c r="JHC2" s="25"/>
      <c r="JHD2" s="25"/>
      <c r="JHE2" s="13"/>
      <c r="JHF2" s="25"/>
      <c r="JHG2" s="25"/>
      <c r="JHH2" s="25"/>
      <c r="JHI2" s="25"/>
      <c r="JHJ2" s="25"/>
      <c r="JHK2" s="25"/>
      <c r="JHL2" s="25"/>
      <c r="JHM2" s="13"/>
      <c r="JHN2" s="25"/>
      <c r="JHO2" s="25"/>
      <c r="JHP2" s="25"/>
      <c r="JHQ2" s="25"/>
      <c r="JHR2" s="25"/>
      <c r="JHS2" s="25"/>
      <c r="JHT2" s="25"/>
      <c r="JHU2" s="13"/>
      <c r="JHV2" s="25"/>
      <c r="JHW2" s="25"/>
      <c r="JHX2" s="25"/>
      <c r="JHY2" s="25"/>
      <c r="JHZ2" s="25"/>
      <c r="JIA2" s="25"/>
      <c r="JIB2" s="25"/>
      <c r="JIC2" s="13"/>
      <c r="JID2" s="25"/>
      <c r="JIE2" s="25"/>
      <c r="JIF2" s="25"/>
      <c r="JIG2" s="25"/>
      <c r="JIH2" s="25"/>
      <c r="JII2" s="25"/>
      <c r="JIJ2" s="25"/>
      <c r="JIK2" s="13"/>
      <c r="JIL2" s="25"/>
      <c r="JIM2" s="25"/>
      <c r="JIN2" s="25"/>
      <c r="JIO2" s="25"/>
      <c r="JIP2" s="25"/>
      <c r="JIQ2" s="25"/>
      <c r="JIR2" s="25"/>
      <c r="JIS2" s="13"/>
      <c r="JIT2" s="25"/>
      <c r="JIU2" s="25"/>
      <c r="JIV2" s="25"/>
      <c r="JIW2" s="25"/>
      <c r="JIX2" s="25"/>
      <c r="JIY2" s="25"/>
      <c r="JIZ2" s="25"/>
      <c r="JJA2" s="13"/>
      <c r="JJB2" s="25"/>
      <c r="JJC2" s="25"/>
      <c r="JJD2" s="25"/>
      <c r="JJE2" s="25"/>
      <c r="JJF2" s="25"/>
      <c r="JJG2" s="25"/>
      <c r="JJH2" s="25"/>
      <c r="JJI2" s="13"/>
      <c r="JJJ2" s="25"/>
      <c r="JJK2" s="25"/>
      <c r="JJL2" s="25"/>
      <c r="JJM2" s="25"/>
      <c r="JJN2" s="25"/>
      <c r="JJO2" s="25"/>
      <c r="JJP2" s="25"/>
      <c r="JJQ2" s="13"/>
      <c r="JJR2" s="25"/>
      <c r="JJS2" s="25"/>
      <c r="JJT2" s="25"/>
      <c r="JJU2" s="25"/>
      <c r="JJV2" s="25"/>
      <c r="JJW2" s="25"/>
      <c r="JJX2" s="25"/>
      <c r="JJY2" s="13"/>
      <c r="JJZ2" s="25"/>
      <c r="JKA2" s="25"/>
      <c r="JKB2" s="25"/>
      <c r="JKC2" s="25"/>
      <c r="JKD2" s="25"/>
      <c r="JKE2" s="25"/>
      <c r="JKF2" s="25"/>
      <c r="JKG2" s="13"/>
      <c r="JKH2" s="25"/>
      <c r="JKI2" s="25"/>
      <c r="JKJ2" s="25"/>
      <c r="JKK2" s="25"/>
      <c r="JKL2" s="25"/>
      <c r="JKM2" s="25"/>
      <c r="JKN2" s="25"/>
      <c r="JKO2" s="13"/>
      <c r="JKP2" s="25"/>
      <c r="JKQ2" s="25"/>
      <c r="JKR2" s="25"/>
      <c r="JKS2" s="25"/>
      <c r="JKT2" s="25"/>
      <c r="JKU2" s="25"/>
      <c r="JKV2" s="25"/>
      <c r="JKW2" s="13"/>
      <c r="JKX2" s="25"/>
      <c r="JKY2" s="25"/>
      <c r="JKZ2" s="25"/>
      <c r="JLA2" s="25"/>
      <c r="JLB2" s="25"/>
      <c r="JLC2" s="25"/>
      <c r="JLD2" s="25"/>
      <c r="JLE2" s="13"/>
      <c r="JLF2" s="25"/>
      <c r="JLG2" s="25"/>
      <c r="JLH2" s="25"/>
      <c r="JLI2" s="25"/>
      <c r="JLJ2" s="25"/>
      <c r="JLK2" s="25"/>
      <c r="JLL2" s="25"/>
      <c r="JLM2" s="13"/>
      <c r="JLN2" s="25"/>
      <c r="JLO2" s="25"/>
      <c r="JLP2" s="25"/>
      <c r="JLQ2" s="25"/>
      <c r="JLR2" s="25"/>
      <c r="JLS2" s="25"/>
      <c r="JLT2" s="25"/>
      <c r="JLU2" s="13"/>
      <c r="JLV2" s="25"/>
      <c r="JLW2" s="25"/>
      <c r="JLX2" s="25"/>
      <c r="JLY2" s="25"/>
      <c r="JLZ2" s="25"/>
      <c r="JMA2" s="25"/>
      <c r="JMB2" s="25"/>
      <c r="JMC2" s="13"/>
      <c r="JMD2" s="25"/>
      <c r="JME2" s="25"/>
      <c r="JMF2" s="25"/>
      <c r="JMG2" s="25"/>
      <c r="JMH2" s="25"/>
      <c r="JMI2" s="25"/>
      <c r="JMJ2" s="25"/>
      <c r="JMK2" s="13"/>
      <c r="JML2" s="25"/>
      <c r="JMM2" s="25"/>
      <c r="JMN2" s="25"/>
      <c r="JMO2" s="25"/>
      <c r="JMP2" s="25"/>
      <c r="JMQ2" s="25"/>
      <c r="JMR2" s="25"/>
      <c r="JMS2" s="13"/>
      <c r="JMT2" s="25"/>
      <c r="JMU2" s="25"/>
      <c r="JMV2" s="25"/>
      <c r="JMW2" s="25"/>
      <c r="JMX2" s="25"/>
      <c r="JMY2" s="25"/>
      <c r="JMZ2" s="25"/>
      <c r="JNA2" s="13"/>
      <c r="JNB2" s="25"/>
      <c r="JNC2" s="25"/>
      <c r="JND2" s="25"/>
      <c r="JNE2" s="25"/>
      <c r="JNF2" s="25"/>
      <c r="JNG2" s="25"/>
      <c r="JNH2" s="25"/>
      <c r="JNI2" s="13"/>
      <c r="JNJ2" s="25"/>
      <c r="JNK2" s="25"/>
      <c r="JNL2" s="25"/>
      <c r="JNM2" s="25"/>
      <c r="JNN2" s="25"/>
      <c r="JNO2" s="25"/>
      <c r="JNP2" s="25"/>
      <c r="JNQ2" s="13"/>
      <c r="JNR2" s="25"/>
      <c r="JNS2" s="25"/>
      <c r="JNT2" s="25"/>
      <c r="JNU2" s="25"/>
      <c r="JNV2" s="25"/>
      <c r="JNW2" s="25"/>
      <c r="JNX2" s="25"/>
      <c r="JNY2" s="13"/>
      <c r="JNZ2" s="25"/>
      <c r="JOA2" s="25"/>
      <c r="JOB2" s="25"/>
      <c r="JOC2" s="25"/>
      <c r="JOD2" s="25"/>
      <c r="JOE2" s="25"/>
      <c r="JOF2" s="25"/>
      <c r="JOG2" s="13"/>
      <c r="JOH2" s="25"/>
      <c r="JOI2" s="25"/>
      <c r="JOJ2" s="25"/>
      <c r="JOK2" s="25"/>
      <c r="JOL2" s="25"/>
      <c r="JOM2" s="25"/>
      <c r="JON2" s="25"/>
      <c r="JOO2" s="13"/>
      <c r="JOP2" s="25"/>
      <c r="JOQ2" s="25"/>
      <c r="JOR2" s="25"/>
      <c r="JOS2" s="25"/>
      <c r="JOT2" s="25"/>
      <c r="JOU2" s="25"/>
      <c r="JOV2" s="25"/>
      <c r="JOW2" s="13"/>
      <c r="JOX2" s="25"/>
      <c r="JOY2" s="25"/>
      <c r="JOZ2" s="25"/>
      <c r="JPA2" s="25"/>
      <c r="JPB2" s="25"/>
      <c r="JPC2" s="25"/>
      <c r="JPD2" s="25"/>
      <c r="JPE2" s="13"/>
      <c r="JPF2" s="25"/>
      <c r="JPG2" s="25"/>
      <c r="JPH2" s="25"/>
      <c r="JPI2" s="25"/>
      <c r="JPJ2" s="25"/>
      <c r="JPK2" s="25"/>
      <c r="JPL2" s="25"/>
      <c r="JPM2" s="13"/>
      <c r="JPN2" s="25"/>
      <c r="JPO2" s="25"/>
      <c r="JPP2" s="25"/>
      <c r="JPQ2" s="25"/>
      <c r="JPR2" s="25"/>
      <c r="JPS2" s="25"/>
      <c r="JPT2" s="25"/>
      <c r="JPU2" s="13"/>
      <c r="JPV2" s="25"/>
      <c r="JPW2" s="25"/>
      <c r="JPX2" s="25"/>
      <c r="JPY2" s="25"/>
      <c r="JPZ2" s="25"/>
      <c r="JQA2" s="25"/>
      <c r="JQB2" s="25"/>
      <c r="JQC2" s="13"/>
      <c r="JQD2" s="25"/>
      <c r="JQE2" s="25"/>
      <c r="JQF2" s="25"/>
      <c r="JQG2" s="25"/>
      <c r="JQH2" s="25"/>
      <c r="JQI2" s="25"/>
      <c r="JQJ2" s="25"/>
      <c r="JQK2" s="13"/>
      <c r="JQL2" s="25"/>
      <c r="JQM2" s="25"/>
      <c r="JQN2" s="25"/>
      <c r="JQO2" s="25"/>
      <c r="JQP2" s="25"/>
      <c r="JQQ2" s="25"/>
      <c r="JQR2" s="25"/>
      <c r="JQS2" s="13"/>
      <c r="JQT2" s="25"/>
      <c r="JQU2" s="25"/>
      <c r="JQV2" s="25"/>
      <c r="JQW2" s="25"/>
      <c r="JQX2" s="25"/>
      <c r="JQY2" s="25"/>
      <c r="JQZ2" s="25"/>
      <c r="JRA2" s="13"/>
      <c r="JRB2" s="25"/>
      <c r="JRC2" s="25"/>
      <c r="JRD2" s="25"/>
      <c r="JRE2" s="25"/>
      <c r="JRF2" s="25"/>
      <c r="JRG2" s="25"/>
      <c r="JRH2" s="25"/>
      <c r="JRI2" s="13"/>
      <c r="JRJ2" s="25"/>
      <c r="JRK2" s="25"/>
      <c r="JRL2" s="25"/>
      <c r="JRM2" s="25"/>
      <c r="JRN2" s="25"/>
      <c r="JRO2" s="25"/>
      <c r="JRP2" s="25"/>
      <c r="JRQ2" s="13"/>
      <c r="JRR2" s="25"/>
      <c r="JRS2" s="25"/>
      <c r="JRT2" s="25"/>
      <c r="JRU2" s="25"/>
      <c r="JRV2" s="25"/>
      <c r="JRW2" s="25"/>
      <c r="JRX2" s="25"/>
      <c r="JRY2" s="13"/>
      <c r="JRZ2" s="25"/>
      <c r="JSA2" s="25"/>
      <c r="JSB2" s="25"/>
      <c r="JSC2" s="25"/>
      <c r="JSD2" s="25"/>
      <c r="JSE2" s="25"/>
      <c r="JSF2" s="25"/>
      <c r="JSG2" s="13"/>
      <c r="JSH2" s="25"/>
      <c r="JSI2" s="25"/>
      <c r="JSJ2" s="25"/>
      <c r="JSK2" s="25"/>
      <c r="JSL2" s="25"/>
      <c r="JSM2" s="25"/>
      <c r="JSN2" s="25"/>
      <c r="JSO2" s="13"/>
      <c r="JSP2" s="25"/>
      <c r="JSQ2" s="25"/>
      <c r="JSR2" s="25"/>
      <c r="JSS2" s="25"/>
      <c r="JST2" s="25"/>
      <c r="JSU2" s="25"/>
      <c r="JSV2" s="25"/>
      <c r="JSW2" s="13"/>
      <c r="JSX2" s="25"/>
      <c r="JSY2" s="25"/>
      <c r="JSZ2" s="25"/>
      <c r="JTA2" s="25"/>
      <c r="JTB2" s="25"/>
      <c r="JTC2" s="25"/>
      <c r="JTD2" s="25"/>
      <c r="JTE2" s="13"/>
      <c r="JTF2" s="25"/>
      <c r="JTG2" s="25"/>
      <c r="JTH2" s="25"/>
      <c r="JTI2" s="25"/>
      <c r="JTJ2" s="25"/>
      <c r="JTK2" s="25"/>
      <c r="JTL2" s="25"/>
      <c r="JTM2" s="13"/>
      <c r="JTN2" s="25"/>
      <c r="JTO2" s="25"/>
      <c r="JTP2" s="25"/>
      <c r="JTQ2" s="25"/>
      <c r="JTR2" s="25"/>
      <c r="JTS2" s="25"/>
      <c r="JTT2" s="25"/>
      <c r="JTU2" s="13"/>
      <c r="JTV2" s="25"/>
      <c r="JTW2" s="25"/>
      <c r="JTX2" s="25"/>
      <c r="JTY2" s="25"/>
      <c r="JTZ2" s="25"/>
      <c r="JUA2" s="25"/>
      <c r="JUB2" s="25"/>
      <c r="JUC2" s="13"/>
      <c r="JUD2" s="25"/>
      <c r="JUE2" s="25"/>
      <c r="JUF2" s="25"/>
      <c r="JUG2" s="25"/>
      <c r="JUH2" s="25"/>
      <c r="JUI2" s="25"/>
      <c r="JUJ2" s="25"/>
      <c r="JUK2" s="13"/>
      <c r="JUL2" s="25"/>
      <c r="JUM2" s="25"/>
      <c r="JUN2" s="25"/>
      <c r="JUO2" s="25"/>
      <c r="JUP2" s="25"/>
      <c r="JUQ2" s="25"/>
      <c r="JUR2" s="25"/>
      <c r="JUS2" s="13"/>
      <c r="JUT2" s="25"/>
      <c r="JUU2" s="25"/>
      <c r="JUV2" s="25"/>
      <c r="JUW2" s="25"/>
      <c r="JUX2" s="25"/>
      <c r="JUY2" s="25"/>
      <c r="JUZ2" s="25"/>
      <c r="JVA2" s="13"/>
      <c r="JVB2" s="25"/>
      <c r="JVC2" s="25"/>
      <c r="JVD2" s="25"/>
      <c r="JVE2" s="25"/>
      <c r="JVF2" s="25"/>
      <c r="JVG2" s="25"/>
      <c r="JVH2" s="25"/>
      <c r="JVI2" s="13"/>
      <c r="JVJ2" s="25"/>
      <c r="JVK2" s="25"/>
      <c r="JVL2" s="25"/>
      <c r="JVM2" s="25"/>
      <c r="JVN2" s="25"/>
      <c r="JVO2" s="25"/>
      <c r="JVP2" s="25"/>
      <c r="JVQ2" s="13"/>
      <c r="JVR2" s="25"/>
      <c r="JVS2" s="25"/>
      <c r="JVT2" s="25"/>
      <c r="JVU2" s="25"/>
      <c r="JVV2" s="25"/>
      <c r="JVW2" s="25"/>
      <c r="JVX2" s="25"/>
      <c r="JVY2" s="13"/>
      <c r="JVZ2" s="25"/>
      <c r="JWA2" s="25"/>
      <c r="JWB2" s="25"/>
      <c r="JWC2" s="25"/>
      <c r="JWD2" s="25"/>
      <c r="JWE2" s="25"/>
      <c r="JWF2" s="25"/>
      <c r="JWG2" s="13"/>
      <c r="JWH2" s="25"/>
      <c r="JWI2" s="25"/>
      <c r="JWJ2" s="25"/>
      <c r="JWK2" s="25"/>
      <c r="JWL2" s="25"/>
      <c r="JWM2" s="25"/>
      <c r="JWN2" s="25"/>
      <c r="JWO2" s="13"/>
      <c r="JWP2" s="25"/>
      <c r="JWQ2" s="25"/>
      <c r="JWR2" s="25"/>
      <c r="JWS2" s="25"/>
      <c r="JWT2" s="25"/>
      <c r="JWU2" s="25"/>
      <c r="JWV2" s="25"/>
      <c r="JWW2" s="13"/>
      <c r="JWX2" s="25"/>
      <c r="JWY2" s="25"/>
      <c r="JWZ2" s="25"/>
      <c r="JXA2" s="25"/>
      <c r="JXB2" s="25"/>
      <c r="JXC2" s="25"/>
      <c r="JXD2" s="25"/>
      <c r="JXE2" s="13"/>
      <c r="JXF2" s="25"/>
      <c r="JXG2" s="25"/>
      <c r="JXH2" s="25"/>
      <c r="JXI2" s="25"/>
      <c r="JXJ2" s="25"/>
      <c r="JXK2" s="25"/>
      <c r="JXL2" s="25"/>
      <c r="JXM2" s="13"/>
      <c r="JXN2" s="25"/>
      <c r="JXO2" s="25"/>
      <c r="JXP2" s="25"/>
      <c r="JXQ2" s="25"/>
      <c r="JXR2" s="25"/>
      <c r="JXS2" s="25"/>
      <c r="JXT2" s="25"/>
      <c r="JXU2" s="13"/>
      <c r="JXV2" s="25"/>
      <c r="JXW2" s="25"/>
      <c r="JXX2" s="25"/>
      <c r="JXY2" s="25"/>
      <c r="JXZ2" s="25"/>
      <c r="JYA2" s="25"/>
      <c r="JYB2" s="25"/>
      <c r="JYC2" s="13"/>
      <c r="JYD2" s="25"/>
      <c r="JYE2" s="25"/>
      <c r="JYF2" s="25"/>
      <c r="JYG2" s="25"/>
      <c r="JYH2" s="25"/>
      <c r="JYI2" s="25"/>
      <c r="JYJ2" s="25"/>
      <c r="JYK2" s="13"/>
      <c r="JYL2" s="25"/>
      <c r="JYM2" s="25"/>
      <c r="JYN2" s="25"/>
      <c r="JYO2" s="25"/>
      <c r="JYP2" s="25"/>
      <c r="JYQ2" s="25"/>
      <c r="JYR2" s="25"/>
      <c r="JYS2" s="13"/>
      <c r="JYT2" s="25"/>
      <c r="JYU2" s="25"/>
      <c r="JYV2" s="25"/>
      <c r="JYW2" s="25"/>
      <c r="JYX2" s="25"/>
      <c r="JYY2" s="25"/>
      <c r="JYZ2" s="25"/>
      <c r="JZA2" s="13"/>
      <c r="JZB2" s="25"/>
      <c r="JZC2" s="25"/>
      <c r="JZD2" s="25"/>
      <c r="JZE2" s="25"/>
      <c r="JZF2" s="25"/>
      <c r="JZG2" s="25"/>
      <c r="JZH2" s="25"/>
      <c r="JZI2" s="13"/>
      <c r="JZJ2" s="25"/>
      <c r="JZK2" s="25"/>
      <c r="JZL2" s="25"/>
      <c r="JZM2" s="25"/>
      <c r="JZN2" s="25"/>
      <c r="JZO2" s="25"/>
      <c r="JZP2" s="25"/>
      <c r="JZQ2" s="13"/>
      <c r="JZR2" s="25"/>
      <c r="JZS2" s="25"/>
      <c r="JZT2" s="25"/>
      <c r="JZU2" s="25"/>
      <c r="JZV2" s="25"/>
      <c r="JZW2" s="25"/>
      <c r="JZX2" s="25"/>
      <c r="JZY2" s="13"/>
      <c r="JZZ2" s="25"/>
      <c r="KAA2" s="25"/>
      <c r="KAB2" s="25"/>
      <c r="KAC2" s="25"/>
      <c r="KAD2" s="25"/>
      <c r="KAE2" s="25"/>
      <c r="KAF2" s="25"/>
      <c r="KAG2" s="13"/>
      <c r="KAH2" s="25"/>
      <c r="KAI2" s="25"/>
      <c r="KAJ2" s="25"/>
      <c r="KAK2" s="25"/>
      <c r="KAL2" s="25"/>
      <c r="KAM2" s="25"/>
      <c r="KAN2" s="25"/>
      <c r="KAO2" s="13"/>
      <c r="KAP2" s="25"/>
      <c r="KAQ2" s="25"/>
      <c r="KAR2" s="25"/>
      <c r="KAS2" s="25"/>
      <c r="KAT2" s="25"/>
      <c r="KAU2" s="25"/>
      <c r="KAV2" s="25"/>
      <c r="KAW2" s="13"/>
      <c r="KAX2" s="25"/>
      <c r="KAY2" s="25"/>
      <c r="KAZ2" s="25"/>
      <c r="KBA2" s="25"/>
      <c r="KBB2" s="25"/>
      <c r="KBC2" s="25"/>
      <c r="KBD2" s="25"/>
      <c r="KBE2" s="13"/>
      <c r="KBF2" s="25"/>
      <c r="KBG2" s="25"/>
      <c r="KBH2" s="25"/>
      <c r="KBI2" s="25"/>
      <c r="KBJ2" s="25"/>
      <c r="KBK2" s="25"/>
      <c r="KBL2" s="25"/>
      <c r="KBM2" s="13"/>
      <c r="KBN2" s="25"/>
      <c r="KBO2" s="25"/>
      <c r="KBP2" s="25"/>
      <c r="KBQ2" s="25"/>
      <c r="KBR2" s="25"/>
      <c r="KBS2" s="25"/>
      <c r="KBT2" s="25"/>
      <c r="KBU2" s="13"/>
      <c r="KBV2" s="25"/>
      <c r="KBW2" s="25"/>
      <c r="KBX2" s="25"/>
      <c r="KBY2" s="25"/>
      <c r="KBZ2" s="25"/>
      <c r="KCA2" s="25"/>
      <c r="KCB2" s="25"/>
      <c r="KCC2" s="13"/>
      <c r="KCD2" s="25"/>
      <c r="KCE2" s="25"/>
      <c r="KCF2" s="25"/>
      <c r="KCG2" s="25"/>
      <c r="KCH2" s="25"/>
      <c r="KCI2" s="25"/>
      <c r="KCJ2" s="25"/>
      <c r="KCK2" s="13"/>
      <c r="KCL2" s="25"/>
      <c r="KCM2" s="25"/>
      <c r="KCN2" s="25"/>
      <c r="KCO2" s="25"/>
      <c r="KCP2" s="25"/>
      <c r="KCQ2" s="25"/>
      <c r="KCR2" s="25"/>
      <c r="KCS2" s="13"/>
      <c r="KCT2" s="25"/>
      <c r="KCU2" s="25"/>
      <c r="KCV2" s="25"/>
      <c r="KCW2" s="25"/>
      <c r="KCX2" s="25"/>
      <c r="KCY2" s="25"/>
      <c r="KCZ2" s="25"/>
      <c r="KDA2" s="13"/>
      <c r="KDB2" s="25"/>
      <c r="KDC2" s="25"/>
      <c r="KDD2" s="25"/>
      <c r="KDE2" s="25"/>
      <c r="KDF2" s="25"/>
      <c r="KDG2" s="25"/>
      <c r="KDH2" s="25"/>
      <c r="KDI2" s="13"/>
      <c r="KDJ2" s="25"/>
      <c r="KDK2" s="25"/>
      <c r="KDL2" s="25"/>
      <c r="KDM2" s="25"/>
      <c r="KDN2" s="25"/>
      <c r="KDO2" s="25"/>
      <c r="KDP2" s="25"/>
      <c r="KDQ2" s="13"/>
      <c r="KDR2" s="25"/>
      <c r="KDS2" s="25"/>
      <c r="KDT2" s="25"/>
      <c r="KDU2" s="25"/>
      <c r="KDV2" s="25"/>
      <c r="KDW2" s="25"/>
      <c r="KDX2" s="25"/>
      <c r="KDY2" s="13"/>
      <c r="KDZ2" s="25"/>
      <c r="KEA2" s="25"/>
      <c r="KEB2" s="25"/>
      <c r="KEC2" s="25"/>
      <c r="KED2" s="25"/>
      <c r="KEE2" s="25"/>
      <c r="KEF2" s="25"/>
      <c r="KEG2" s="13"/>
      <c r="KEH2" s="25"/>
      <c r="KEI2" s="25"/>
      <c r="KEJ2" s="25"/>
      <c r="KEK2" s="25"/>
      <c r="KEL2" s="25"/>
      <c r="KEM2" s="25"/>
      <c r="KEN2" s="25"/>
      <c r="KEO2" s="13"/>
      <c r="KEP2" s="25"/>
      <c r="KEQ2" s="25"/>
      <c r="KER2" s="25"/>
      <c r="KES2" s="25"/>
      <c r="KET2" s="25"/>
      <c r="KEU2" s="25"/>
      <c r="KEV2" s="25"/>
      <c r="KEW2" s="13"/>
      <c r="KEX2" s="25"/>
      <c r="KEY2" s="25"/>
      <c r="KEZ2" s="25"/>
      <c r="KFA2" s="25"/>
      <c r="KFB2" s="25"/>
      <c r="KFC2" s="25"/>
      <c r="KFD2" s="25"/>
      <c r="KFE2" s="13"/>
      <c r="KFF2" s="25"/>
      <c r="KFG2" s="25"/>
      <c r="KFH2" s="25"/>
      <c r="KFI2" s="25"/>
      <c r="KFJ2" s="25"/>
      <c r="KFK2" s="25"/>
      <c r="KFL2" s="25"/>
      <c r="KFM2" s="13"/>
      <c r="KFN2" s="25"/>
      <c r="KFO2" s="25"/>
      <c r="KFP2" s="25"/>
      <c r="KFQ2" s="25"/>
      <c r="KFR2" s="25"/>
      <c r="KFS2" s="25"/>
      <c r="KFT2" s="25"/>
      <c r="KFU2" s="13"/>
      <c r="KFV2" s="25"/>
      <c r="KFW2" s="25"/>
      <c r="KFX2" s="25"/>
      <c r="KFY2" s="25"/>
      <c r="KFZ2" s="25"/>
      <c r="KGA2" s="25"/>
      <c r="KGB2" s="25"/>
      <c r="KGC2" s="13"/>
      <c r="KGD2" s="25"/>
      <c r="KGE2" s="25"/>
      <c r="KGF2" s="25"/>
      <c r="KGG2" s="25"/>
      <c r="KGH2" s="25"/>
      <c r="KGI2" s="25"/>
      <c r="KGJ2" s="25"/>
      <c r="KGK2" s="13"/>
      <c r="KGL2" s="25"/>
      <c r="KGM2" s="25"/>
      <c r="KGN2" s="25"/>
      <c r="KGO2" s="25"/>
      <c r="KGP2" s="25"/>
      <c r="KGQ2" s="25"/>
      <c r="KGR2" s="25"/>
      <c r="KGS2" s="13"/>
      <c r="KGT2" s="25"/>
      <c r="KGU2" s="25"/>
      <c r="KGV2" s="25"/>
      <c r="KGW2" s="25"/>
      <c r="KGX2" s="25"/>
      <c r="KGY2" s="25"/>
      <c r="KGZ2" s="25"/>
      <c r="KHA2" s="13"/>
      <c r="KHB2" s="25"/>
      <c r="KHC2" s="25"/>
      <c r="KHD2" s="25"/>
      <c r="KHE2" s="25"/>
      <c r="KHF2" s="25"/>
      <c r="KHG2" s="25"/>
      <c r="KHH2" s="25"/>
      <c r="KHI2" s="13"/>
      <c r="KHJ2" s="25"/>
      <c r="KHK2" s="25"/>
      <c r="KHL2" s="25"/>
      <c r="KHM2" s="25"/>
      <c r="KHN2" s="25"/>
      <c r="KHO2" s="25"/>
      <c r="KHP2" s="25"/>
      <c r="KHQ2" s="13"/>
      <c r="KHR2" s="25"/>
      <c r="KHS2" s="25"/>
      <c r="KHT2" s="25"/>
      <c r="KHU2" s="25"/>
      <c r="KHV2" s="25"/>
      <c r="KHW2" s="25"/>
      <c r="KHX2" s="25"/>
      <c r="KHY2" s="13"/>
      <c r="KHZ2" s="25"/>
      <c r="KIA2" s="25"/>
      <c r="KIB2" s="25"/>
      <c r="KIC2" s="25"/>
      <c r="KID2" s="25"/>
      <c r="KIE2" s="25"/>
      <c r="KIF2" s="25"/>
      <c r="KIG2" s="13"/>
      <c r="KIH2" s="25"/>
      <c r="KII2" s="25"/>
      <c r="KIJ2" s="25"/>
      <c r="KIK2" s="25"/>
      <c r="KIL2" s="25"/>
      <c r="KIM2" s="25"/>
      <c r="KIN2" s="25"/>
      <c r="KIO2" s="13"/>
      <c r="KIP2" s="25"/>
      <c r="KIQ2" s="25"/>
      <c r="KIR2" s="25"/>
      <c r="KIS2" s="25"/>
      <c r="KIT2" s="25"/>
      <c r="KIU2" s="25"/>
      <c r="KIV2" s="25"/>
      <c r="KIW2" s="13"/>
      <c r="KIX2" s="25"/>
      <c r="KIY2" s="25"/>
      <c r="KIZ2" s="25"/>
      <c r="KJA2" s="25"/>
      <c r="KJB2" s="25"/>
      <c r="KJC2" s="25"/>
      <c r="KJD2" s="25"/>
      <c r="KJE2" s="13"/>
      <c r="KJF2" s="25"/>
      <c r="KJG2" s="25"/>
      <c r="KJH2" s="25"/>
      <c r="KJI2" s="25"/>
      <c r="KJJ2" s="25"/>
      <c r="KJK2" s="25"/>
      <c r="KJL2" s="25"/>
      <c r="KJM2" s="13"/>
      <c r="KJN2" s="25"/>
      <c r="KJO2" s="25"/>
      <c r="KJP2" s="25"/>
      <c r="KJQ2" s="25"/>
      <c r="KJR2" s="25"/>
      <c r="KJS2" s="25"/>
      <c r="KJT2" s="25"/>
      <c r="KJU2" s="13"/>
      <c r="KJV2" s="25"/>
      <c r="KJW2" s="25"/>
      <c r="KJX2" s="25"/>
      <c r="KJY2" s="25"/>
      <c r="KJZ2" s="25"/>
      <c r="KKA2" s="25"/>
      <c r="KKB2" s="25"/>
      <c r="KKC2" s="13"/>
      <c r="KKD2" s="25"/>
      <c r="KKE2" s="25"/>
      <c r="KKF2" s="25"/>
      <c r="KKG2" s="25"/>
      <c r="KKH2" s="25"/>
      <c r="KKI2" s="25"/>
      <c r="KKJ2" s="25"/>
      <c r="KKK2" s="13"/>
      <c r="KKL2" s="25"/>
      <c r="KKM2" s="25"/>
      <c r="KKN2" s="25"/>
      <c r="KKO2" s="25"/>
      <c r="KKP2" s="25"/>
      <c r="KKQ2" s="25"/>
      <c r="KKR2" s="25"/>
      <c r="KKS2" s="13"/>
      <c r="KKT2" s="25"/>
      <c r="KKU2" s="25"/>
      <c r="KKV2" s="25"/>
      <c r="KKW2" s="25"/>
      <c r="KKX2" s="25"/>
      <c r="KKY2" s="25"/>
      <c r="KKZ2" s="25"/>
      <c r="KLA2" s="13"/>
      <c r="KLB2" s="25"/>
      <c r="KLC2" s="25"/>
      <c r="KLD2" s="25"/>
      <c r="KLE2" s="25"/>
      <c r="KLF2" s="25"/>
      <c r="KLG2" s="25"/>
      <c r="KLH2" s="25"/>
      <c r="KLI2" s="13"/>
      <c r="KLJ2" s="25"/>
      <c r="KLK2" s="25"/>
      <c r="KLL2" s="25"/>
      <c r="KLM2" s="25"/>
      <c r="KLN2" s="25"/>
      <c r="KLO2" s="25"/>
      <c r="KLP2" s="25"/>
      <c r="KLQ2" s="13"/>
      <c r="KLR2" s="25"/>
      <c r="KLS2" s="25"/>
      <c r="KLT2" s="25"/>
      <c r="KLU2" s="25"/>
      <c r="KLV2" s="25"/>
      <c r="KLW2" s="25"/>
      <c r="KLX2" s="25"/>
      <c r="KLY2" s="13"/>
      <c r="KLZ2" s="25"/>
      <c r="KMA2" s="25"/>
      <c r="KMB2" s="25"/>
      <c r="KMC2" s="25"/>
      <c r="KMD2" s="25"/>
      <c r="KME2" s="25"/>
      <c r="KMF2" s="25"/>
      <c r="KMG2" s="13"/>
      <c r="KMH2" s="25"/>
      <c r="KMI2" s="25"/>
      <c r="KMJ2" s="25"/>
      <c r="KMK2" s="25"/>
      <c r="KML2" s="25"/>
      <c r="KMM2" s="25"/>
      <c r="KMN2" s="25"/>
      <c r="KMO2" s="13"/>
      <c r="KMP2" s="25"/>
      <c r="KMQ2" s="25"/>
      <c r="KMR2" s="25"/>
      <c r="KMS2" s="25"/>
      <c r="KMT2" s="25"/>
      <c r="KMU2" s="25"/>
      <c r="KMV2" s="25"/>
      <c r="KMW2" s="13"/>
      <c r="KMX2" s="25"/>
      <c r="KMY2" s="25"/>
      <c r="KMZ2" s="25"/>
      <c r="KNA2" s="25"/>
      <c r="KNB2" s="25"/>
      <c r="KNC2" s="25"/>
      <c r="KND2" s="25"/>
      <c r="KNE2" s="13"/>
      <c r="KNF2" s="25"/>
      <c r="KNG2" s="25"/>
      <c r="KNH2" s="25"/>
      <c r="KNI2" s="25"/>
      <c r="KNJ2" s="25"/>
      <c r="KNK2" s="25"/>
      <c r="KNL2" s="25"/>
      <c r="KNM2" s="13"/>
      <c r="KNN2" s="25"/>
      <c r="KNO2" s="25"/>
      <c r="KNP2" s="25"/>
      <c r="KNQ2" s="25"/>
      <c r="KNR2" s="25"/>
      <c r="KNS2" s="25"/>
      <c r="KNT2" s="25"/>
      <c r="KNU2" s="13"/>
      <c r="KNV2" s="25"/>
      <c r="KNW2" s="25"/>
      <c r="KNX2" s="25"/>
      <c r="KNY2" s="25"/>
      <c r="KNZ2" s="25"/>
      <c r="KOA2" s="25"/>
      <c r="KOB2" s="25"/>
      <c r="KOC2" s="13"/>
      <c r="KOD2" s="25"/>
      <c r="KOE2" s="25"/>
      <c r="KOF2" s="25"/>
      <c r="KOG2" s="25"/>
      <c r="KOH2" s="25"/>
      <c r="KOI2" s="25"/>
      <c r="KOJ2" s="25"/>
      <c r="KOK2" s="13"/>
      <c r="KOL2" s="25"/>
      <c r="KOM2" s="25"/>
      <c r="KON2" s="25"/>
      <c r="KOO2" s="25"/>
      <c r="KOP2" s="25"/>
      <c r="KOQ2" s="25"/>
      <c r="KOR2" s="25"/>
      <c r="KOS2" s="13"/>
      <c r="KOT2" s="25"/>
      <c r="KOU2" s="25"/>
      <c r="KOV2" s="25"/>
      <c r="KOW2" s="25"/>
      <c r="KOX2" s="25"/>
      <c r="KOY2" s="25"/>
      <c r="KOZ2" s="25"/>
      <c r="KPA2" s="13"/>
      <c r="KPB2" s="25"/>
      <c r="KPC2" s="25"/>
      <c r="KPD2" s="25"/>
      <c r="KPE2" s="25"/>
      <c r="KPF2" s="25"/>
      <c r="KPG2" s="25"/>
      <c r="KPH2" s="25"/>
      <c r="KPI2" s="13"/>
      <c r="KPJ2" s="25"/>
      <c r="KPK2" s="25"/>
      <c r="KPL2" s="25"/>
      <c r="KPM2" s="25"/>
      <c r="KPN2" s="25"/>
      <c r="KPO2" s="25"/>
      <c r="KPP2" s="25"/>
      <c r="KPQ2" s="13"/>
      <c r="KPR2" s="25"/>
      <c r="KPS2" s="25"/>
      <c r="KPT2" s="25"/>
      <c r="KPU2" s="25"/>
      <c r="KPV2" s="25"/>
      <c r="KPW2" s="25"/>
      <c r="KPX2" s="25"/>
      <c r="KPY2" s="13"/>
      <c r="KPZ2" s="25"/>
      <c r="KQA2" s="25"/>
      <c r="KQB2" s="25"/>
      <c r="KQC2" s="25"/>
      <c r="KQD2" s="25"/>
      <c r="KQE2" s="25"/>
      <c r="KQF2" s="25"/>
      <c r="KQG2" s="13"/>
      <c r="KQH2" s="25"/>
      <c r="KQI2" s="25"/>
      <c r="KQJ2" s="25"/>
      <c r="KQK2" s="25"/>
      <c r="KQL2" s="25"/>
      <c r="KQM2" s="25"/>
      <c r="KQN2" s="25"/>
      <c r="KQO2" s="13"/>
      <c r="KQP2" s="25"/>
      <c r="KQQ2" s="25"/>
      <c r="KQR2" s="25"/>
      <c r="KQS2" s="25"/>
      <c r="KQT2" s="25"/>
      <c r="KQU2" s="25"/>
      <c r="KQV2" s="25"/>
      <c r="KQW2" s="13"/>
      <c r="KQX2" s="25"/>
      <c r="KQY2" s="25"/>
      <c r="KQZ2" s="25"/>
      <c r="KRA2" s="25"/>
      <c r="KRB2" s="25"/>
      <c r="KRC2" s="25"/>
      <c r="KRD2" s="25"/>
      <c r="KRE2" s="13"/>
      <c r="KRF2" s="25"/>
      <c r="KRG2" s="25"/>
      <c r="KRH2" s="25"/>
      <c r="KRI2" s="25"/>
      <c r="KRJ2" s="25"/>
      <c r="KRK2" s="25"/>
      <c r="KRL2" s="25"/>
      <c r="KRM2" s="13"/>
      <c r="KRN2" s="25"/>
      <c r="KRO2" s="25"/>
      <c r="KRP2" s="25"/>
      <c r="KRQ2" s="25"/>
      <c r="KRR2" s="25"/>
      <c r="KRS2" s="25"/>
      <c r="KRT2" s="25"/>
      <c r="KRU2" s="13"/>
      <c r="KRV2" s="25"/>
      <c r="KRW2" s="25"/>
      <c r="KRX2" s="25"/>
      <c r="KRY2" s="25"/>
      <c r="KRZ2" s="25"/>
      <c r="KSA2" s="25"/>
      <c r="KSB2" s="25"/>
      <c r="KSC2" s="13"/>
      <c r="KSD2" s="25"/>
      <c r="KSE2" s="25"/>
      <c r="KSF2" s="25"/>
      <c r="KSG2" s="25"/>
      <c r="KSH2" s="25"/>
      <c r="KSI2" s="25"/>
      <c r="KSJ2" s="25"/>
      <c r="KSK2" s="13"/>
      <c r="KSL2" s="25"/>
      <c r="KSM2" s="25"/>
      <c r="KSN2" s="25"/>
      <c r="KSO2" s="25"/>
      <c r="KSP2" s="25"/>
      <c r="KSQ2" s="25"/>
      <c r="KSR2" s="25"/>
      <c r="KSS2" s="13"/>
      <c r="KST2" s="25"/>
      <c r="KSU2" s="25"/>
      <c r="KSV2" s="25"/>
      <c r="KSW2" s="25"/>
      <c r="KSX2" s="25"/>
      <c r="KSY2" s="25"/>
      <c r="KSZ2" s="25"/>
      <c r="KTA2" s="13"/>
      <c r="KTB2" s="25"/>
      <c r="KTC2" s="25"/>
      <c r="KTD2" s="25"/>
      <c r="KTE2" s="25"/>
      <c r="KTF2" s="25"/>
      <c r="KTG2" s="25"/>
      <c r="KTH2" s="25"/>
      <c r="KTI2" s="13"/>
      <c r="KTJ2" s="25"/>
      <c r="KTK2" s="25"/>
      <c r="KTL2" s="25"/>
      <c r="KTM2" s="25"/>
      <c r="KTN2" s="25"/>
      <c r="KTO2" s="25"/>
      <c r="KTP2" s="25"/>
      <c r="KTQ2" s="13"/>
      <c r="KTR2" s="25"/>
      <c r="KTS2" s="25"/>
      <c r="KTT2" s="25"/>
      <c r="KTU2" s="25"/>
      <c r="KTV2" s="25"/>
      <c r="KTW2" s="25"/>
      <c r="KTX2" s="25"/>
      <c r="KTY2" s="13"/>
      <c r="KTZ2" s="25"/>
      <c r="KUA2" s="25"/>
      <c r="KUB2" s="25"/>
      <c r="KUC2" s="25"/>
      <c r="KUD2" s="25"/>
      <c r="KUE2" s="25"/>
      <c r="KUF2" s="25"/>
      <c r="KUG2" s="13"/>
      <c r="KUH2" s="25"/>
      <c r="KUI2" s="25"/>
      <c r="KUJ2" s="25"/>
      <c r="KUK2" s="25"/>
      <c r="KUL2" s="25"/>
      <c r="KUM2" s="25"/>
      <c r="KUN2" s="25"/>
      <c r="KUO2" s="13"/>
      <c r="KUP2" s="25"/>
      <c r="KUQ2" s="25"/>
      <c r="KUR2" s="25"/>
      <c r="KUS2" s="25"/>
      <c r="KUT2" s="25"/>
      <c r="KUU2" s="25"/>
      <c r="KUV2" s="25"/>
      <c r="KUW2" s="13"/>
      <c r="KUX2" s="25"/>
      <c r="KUY2" s="25"/>
      <c r="KUZ2" s="25"/>
      <c r="KVA2" s="25"/>
      <c r="KVB2" s="25"/>
      <c r="KVC2" s="25"/>
      <c r="KVD2" s="25"/>
      <c r="KVE2" s="13"/>
      <c r="KVF2" s="25"/>
      <c r="KVG2" s="25"/>
      <c r="KVH2" s="25"/>
      <c r="KVI2" s="25"/>
      <c r="KVJ2" s="25"/>
      <c r="KVK2" s="25"/>
      <c r="KVL2" s="25"/>
      <c r="KVM2" s="13"/>
      <c r="KVN2" s="25"/>
      <c r="KVO2" s="25"/>
      <c r="KVP2" s="25"/>
      <c r="KVQ2" s="25"/>
      <c r="KVR2" s="25"/>
      <c r="KVS2" s="25"/>
      <c r="KVT2" s="25"/>
      <c r="KVU2" s="13"/>
      <c r="KVV2" s="25"/>
      <c r="KVW2" s="25"/>
      <c r="KVX2" s="25"/>
      <c r="KVY2" s="25"/>
      <c r="KVZ2" s="25"/>
      <c r="KWA2" s="25"/>
      <c r="KWB2" s="25"/>
      <c r="KWC2" s="13"/>
      <c r="KWD2" s="25"/>
      <c r="KWE2" s="25"/>
      <c r="KWF2" s="25"/>
      <c r="KWG2" s="25"/>
      <c r="KWH2" s="25"/>
      <c r="KWI2" s="25"/>
      <c r="KWJ2" s="25"/>
      <c r="KWK2" s="13"/>
      <c r="KWL2" s="25"/>
      <c r="KWM2" s="25"/>
      <c r="KWN2" s="25"/>
      <c r="KWO2" s="25"/>
      <c r="KWP2" s="25"/>
      <c r="KWQ2" s="25"/>
      <c r="KWR2" s="25"/>
      <c r="KWS2" s="13"/>
      <c r="KWT2" s="25"/>
      <c r="KWU2" s="25"/>
      <c r="KWV2" s="25"/>
      <c r="KWW2" s="25"/>
      <c r="KWX2" s="25"/>
      <c r="KWY2" s="25"/>
      <c r="KWZ2" s="25"/>
      <c r="KXA2" s="13"/>
      <c r="KXB2" s="25"/>
      <c r="KXC2" s="25"/>
      <c r="KXD2" s="25"/>
      <c r="KXE2" s="25"/>
      <c r="KXF2" s="25"/>
      <c r="KXG2" s="25"/>
      <c r="KXH2" s="25"/>
      <c r="KXI2" s="13"/>
      <c r="KXJ2" s="25"/>
      <c r="KXK2" s="25"/>
      <c r="KXL2" s="25"/>
      <c r="KXM2" s="25"/>
      <c r="KXN2" s="25"/>
      <c r="KXO2" s="25"/>
      <c r="KXP2" s="25"/>
      <c r="KXQ2" s="13"/>
      <c r="KXR2" s="25"/>
      <c r="KXS2" s="25"/>
      <c r="KXT2" s="25"/>
      <c r="KXU2" s="25"/>
      <c r="KXV2" s="25"/>
      <c r="KXW2" s="25"/>
      <c r="KXX2" s="25"/>
      <c r="KXY2" s="13"/>
      <c r="KXZ2" s="25"/>
      <c r="KYA2" s="25"/>
      <c r="KYB2" s="25"/>
      <c r="KYC2" s="25"/>
      <c r="KYD2" s="25"/>
      <c r="KYE2" s="25"/>
      <c r="KYF2" s="25"/>
      <c r="KYG2" s="13"/>
      <c r="KYH2" s="25"/>
      <c r="KYI2" s="25"/>
      <c r="KYJ2" s="25"/>
      <c r="KYK2" s="25"/>
      <c r="KYL2" s="25"/>
      <c r="KYM2" s="25"/>
      <c r="KYN2" s="25"/>
      <c r="KYO2" s="13"/>
      <c r="KYP2" s="25"/>
      <c r="KYQ2" s="25"/>
      <c r="KYR2" s="25"/>
      <c r="KYS2" s="25"/>
      <c r="KYT2" s="25"/>
      <c r="KYU2" s="25"/>
      <c r="KYV2" s="25"/>
      <c r="KYW2" s="13"/>
      <c r="KYX2" s="25"/>
      <c r="KYY2" s="25"/>
      <c r="KYZ2" s="25"/>
      <c r="KZA2" s="25"/>
      <c r="KZB2" s="25"/>
      <c r="KZC2" s="25"/>
      <c r="KZD2" s="25"/>
      <c r="KZE2" s="13"/>
      <c r="KZF2" s="25"/>
      <c r="KZG2" s="25"/>
      <c r="KZH2" s="25"/>
      <c r="KZI2" s="25"/>
      <c r="KZJ2" s="25"/>
      <c r="KZK2" s="25"/>
      <c r="KZL2" s="25"/>
      <c r="KZM2" s="13"/>
      <c r="KZN2" s="25"/>
      <c r="KZO2" s="25"/>
      <c r="KZP2" s="25"/>
      <c r="KZQ2" s="25"/>
      <c r="KZR2" s="25"/>
      <c r="KZS2" s="25"/>
      <c r="KZT2" s="25"/>
      <c r="KZU2" s="13"/>
      <c r="KZV2" s="25"/>
      <c r="KZW2" s="25"/>
      <c r="KZX2" s="25"/>
      <c r="KZY2" s="25"/>
      <c r="KZZ2" s="25"/>
      <c r="LAA2" s="25"/>
      <c r="LAB2" s="25"/>
      <c r="LAC2" s="13"/>
      <c r="LAD2" s="25"/>
      <c r="LAE2" s="25"/>
      <c r="LAF2" s="25"/>
      <c r="LAG2" s="25"/>
      <c r="LAH2" s="25"/>
      <c r="LAI2" s="25"/>
      <c r="LAJ2" s="25"/>
      <c r="LAK2" s="13"/>
      <c r="LAL2" s="25"/>
      <c r="LAM2" s="25"/>
      <c r="LAN2" s="25"/>
      <c r="LAO2" s="25"/>
      <c r="LAP2" s="25"/>
      <c r="LAQ2" s="25"/>
      <c r="LAR2" s="25"/>
      <c r="LAS2" s="13"/>
      <c r="LAT2" s="25"/>
      <c r="LAU2" s="25"/>
      <c r="LAV2" s="25"/>
      <c r="LAW2" s="25"/>
      <c r="LAX2" s="25"/>
      <c r="LAY2" s="25"/>
      <c r="LAZ2" s="25"/>
      <c r="LBA2" s="13"/>
      <c r="LBB2" s="25"/>
      <c r="LBC2" s="25"/>
      <c r="LBD2" s="25"/>
      <c r="LBE2" s="25"/>
      <c r="LBF2" s="25"/>
      <c r="LBG2" s="25"/>
      <c r="LBH2" s="25"/>
      <c r="LBI2" s="13"/>
      <c r="LBJ2" s="25"/>
      <c r="LBK2" s="25"/>
      <c r="LBL2" s="25"/>
      <c r="LBM2" s="25"/>
      <c r="LBN2" s="25"/>
      <c r="LBO2" s="25"/>
      <c r="LBP2" s="25"/>
      <c r="LBQ2" s="13"/>
      <c r="LBR2" s="25"/>
      <c r="LBS2" s="25"/>
      <c r="LBT2" s="25"/>
      <c r="LBU2" s="25"/>
      <c r="LBV2" s="25"/>
      <c r="LBW2" s="25"/>
      <c r="LBX2" s="25"/>
      <c r="LBY2" s="13"/>
      <c r="LBZ2" s="25"/>
      <c r="LCA2" s="25"/>
      <c r="LCB2" s="25"/>
      <c r="LCC2" s="25"/>
      <c r="LCD2" s="25"/>
      <c r="LCE2" s="25"/>
      <c r="LCF2" s="25"/>
      <c r="LCG2" s="13"/>
      <c r="LCH2" s="25"/>
      <c r="LCI2" s="25"/>
      <c r="LCJ2" s="25"/>
      <c r="LCK2" s="25"/>
      <c r="LCL2" s="25"/>
      <c r="LCM2" s="25"/>
      <c r="LCN2" s="25"/>
      <c r="LCO2" s="13"/>
      <c r="LCP2" s="25"/>
      <c r="LCQ2" s="25"/>
      <c r="LCR2" s="25"/>
      <c r="LCS2" s="25"/>
      <c r="LCT2" s="25"/>
      <c r="LCU2" s="25"/>
      <c r="LCV2" s="25"/>
      <c r="LCW2" s="13"/>
      <c r="LCX2" s="25"/>
      <c r="LCY2" s="25"/>
      <c r="LCZ2" s="25"/>
      <c r="LDA2" s="25"/>
      <c r="LDB2" s="25"/>
      <c r="LDC2" s="25"/>
      <c r="LDD2" s="25"/>
      <c r="LDE2" s="13"/>
      <c r="LDF2" s="25"/>
      <c r="LDG2" s="25"/>
      <c r="LDH2" s="25"/>
      <c r="LDI2" s="25"/>
      <c r="LDJ2" s="25"/>
      <c r="LDK2" s="25"/>
      <c r="LDL2" s="25"/>
      <c r="LDM2" s="13"/>
      <c r="LDN2" s="25"/>
      <c r="LDO2" s="25"/>
      <c r="LDP2" s="25"/>
      <c r="LDQ2" s="25"/>
      <c r="LDR2" s="25"/>
      <c r="LDS2" s="25"/>
      <c r="LDT2" s="25"/>
      <c r="LDU2" s="13"/>
      <c r="LDV2" s="25"/>
      <c r="LDW2" s="25"/>
      <c r="LDX2" s="25"/>
      <c r="LDY2" s="25"/>
      <c r="LDZ2" s="25"/>
      <c r="LEA2" s="25"/>
      <c r="LEB2" s="25"/>
      <c r="LEC2" s="13"/>
      <c r="LED2" s="25"/>
      <c r="LEE2" s="25"/>
      <c r="LEF2" s="25"/>
      <c r="LEG2" s="25"/>
      <c r="LEH2" s="25"/>
      <c r="LEI2" s="25"/>
      <c r="LEJ2" s="25"/>
      <c r="LEK2" s="13"/>
      <c r="LEL2" s="25"/>
      <c r="LEM2" s="25"/>
      <c r="LEN2" s="25"/>
      <c r="LEO2" s="25"/>
      <c r="LEP2" s="25"/>
      <c r="LEQ2" s="25"/>
      <c r="LER2" s="25"/>
      <c r="LES2" s="13"/>
      <c r="LET2" s="25"/>
      <c r="LEU2" s="25"/>
      <c r="LEV2" s="25"/>
      <c r="LEW2" s="25"/>
      <c r="LEX2" s="25"/>
      <c r="LEY2" s="25"/>
      <c r="LEZ2" s="25"/>
      <c r="LFA2" s="13"/>
      <c r="LFB2" s="25"/>
      <c r="LFC2" s="25"/>
      <c r="LFD2" s="25"/>
      <c r="LFE2" s="25"/>
      <c r="LFF2" s="25"/>
      <c r="LFG2" s="25"/>
      <c r="LFH2" s="25"/>
      <c r="LFI2" s="13"/>
      <c r="LFJ2" s="25"/>
      <c r="LFK2" s="25"/>
      <c r="LFL2" s="25"/>
      <c r="LFM2" s="25"/>
      <c r="LFN2" s="25"/>
      <c r="LFO2" s="25"/>
      <c r="LFP2" s="25"/>
      <c r="LFQ2" s="13"/>
      <c r="LFR2" s="25"/>
      <c r="LFS2" s="25"/>
      <c r="LFT2" s="25"/>
      <c r="LFU2" s="25"/>
      <c r="LFV2" s="25"/>
      <c r="LFW2" s="25"/>
      <c r="LFX2" s="25"/>
      <c r="LFY2" s="13"/>
      <c r="LFZ2" s="25"/>
      <c r="LGA2" s="25"/>
      <c r="LGB2" s="25"/>
      <c r="LGC2" s="25"/>
      <c r="LGD2" s="25"/>
      <c r="LGE2" s="25"/>
      <c r="LGF2" s="25"/>
      <c r="LGG2" s="13"/>
      <c r="LGH2" s="25"/>
      <c r="LGI2" s="25"/>
      <c r="LGJ2" s="25"/>
      <c r="LGK2" s="25"/>
      <c r="LGL2" s="25"/>
      <c r="LGM2" s="25"/>
      <c r="LGN2" s="25"/>
      <c r="LGO2" s="13"/>
      <c r="LGP2" s="25"/>
      <c r="LGQ2" s="25"/>
      <c r="LGR2" s="25"/>
      <c r="LGS2" s="25"/>
      <c r="LGT2" s="25"/>
      <c r="LGU2" s="25"/>
      <c r="LGV2" s="25"/>
      <c r="LGW2" s="13"/>
      <c r="LGX2" s="25"/>
      <c r="LGY2" s="25"/>
      <c r="LGZ2" s="25"/>
      <c r="LHA2" s="25"/>
      <c r="LHB2" s="25"/>
      <c r="LHC2" s="25"/>
      <c r="LHD2" s="25"/>
      <c r="LHE2" s="13"/>
      <c r="LHF2" s="25"/>
      <c r="LHG2" s="25"/>
      <c r="LHH2" s="25"/>
      <c r="LHI2" s="25"/>
      <c r="LHJ2" s="25"/>
      <c r="LHK2" s="25"/>
      <c r="LHL2" s="25"/>
      <c r="LHM2" s="13"/>
      <c r="LHN2" s="25"/>
      <c r="LHO2" s="25"/>
      <c r="LHP2" s="25"/>
      <c r="LHQ2" s="25"/>
      <c r="LHR2" s="25"/>
      <c r="LHS2" s="25"/>
      <c r="LHT2" s="25"/>
      <c r="LHU2" s="13"/>
      <c r="LHV2" s="25"/>
      <c r="LHW2" s="25"/>
      <c r="LHX2" s="25"/>
      <c r="LHY2" s="25"/>
      <c r="LHZ2" s="25"/>
      <c r="LIA2" s="25"/>
      <c r="LIB2" s="25"/>
      <c r="LIC2" s="13"/>
      <c r="LID2" s="25"/>
      <c r="LIE2" s="25"/>
      <c r="LIF2" s="25"/>
      <c r="LIG2" s="25"/>
      <c r="LIH2" s="25"/>
      <c r="LII2" s="25"/>
      <c r="LIJ2" s="25"/>
      <c r="LIK2" s="13"/>
      <c r="LIL2" s="25"/>
      <c r="LIM2" s="25"/>
      <c r="LIN2" s="25"/>
      <c r="LIO2" s="25"/>
      <c r="LIP2" s="25"/>
      <c r="LIQ2" s="25"/>
      <c r="LIR2" s="25"/>
      <c r="LIS2" s="13"/>
      <c r="LIT2" s="25"/>
      <c r="LIU2" s="25"/>
      <c r="LIV2" s="25"/>
      <c r="LIW2" s="25"/>
      <c r="LIX2" s="25"/>
      <c r="LIY2" s="25"/>
      <c r="LIZ2" s="25"/>
      <c r="LJA2" s="13"/>
      <c r="LJB2" s="25"/>
      <c r="LJC2" s="25"/>
      <c r="LJD2" s="25"/>
      <c r="LJE2" s="25"/>
      <c r="LJF2" s="25"/>
      <c r="LJG2" s="25"/>
      <c r="LJH2" s="25"/>
      <c r="LJI2" s="13"/>
      <c r="LJJ2" s="25"/>
      <c r="LJK2" s="25"/>
      <c r="LJL2" s="25"/>
      <c r="LJM2" s="25"/>
      <c r="LJN2" s="25"/>
      <c r="LJO2" s="25"/>
      <c r="LJP2" s="25"/>
      <c r="LJQ2" s="13"/>
      <c r="LJR2" s="25"/>
      <c r="LJS2" s="25"/>
      <c r="LJT2" s="25"/>
      <c r="LJU2" s="25"/>
      <c r="LJV2" s="25"/>
      <c r="LJW2" s="25"/>
      <c r="LJX2" s="25"/>
      <c r="LJY2" s="13"/>
      <c r="LJZ2" s="25"/>
      <c r="LKA2" s="25"/>
      <c r="LKB2" s="25"/>
      <c r="LKC2" s="25"/>
      <c r="LKD2" s="25"/>
      <c r="LKE2" s="25"/>
      <c r="LKF2" s="25"/>
      <c r="LKG2" s="13"/>
      <c r="LKH2" s="25"/>
      <c r="LKI2" s="25"/>
      <c r="LKJ2" s="25"/>
      <c r="LKK2" s="25"/>
      <c r="LKL2" s="25"/>
      <c r="LKM2" s="25"/>
      <c r="LKN2" s="25"/>
      <c r="LKO2" s="13"/>
      <c r="LKP2" s="25"/>
      <c r="LKQ2" s="25"/>
      <c r="LKR2" s="25"/>
      <c r="LKS2" s="25"/>
      <c r="LKT2" s="25"/>
      <c r="LKU2" s="25"/>
      <c r="LKV2" s="25"/>
      <c r="LKW2" s="13"/>
      <c r="LKX2" s="25"/>
      <c r="LKY2" s="25"/>
      <c r="LKZ2" s="25"/>
      <c r="LLA2" s="25"/>
      <c r="LLB2" s="25"/>
      <c r="LLC2" s="25"/>
      <c r="LLD2" s="25"/>
      <c r="LLE2" s="13"/>
      <c r="LLF2" s="25"/>
      <c r="LLG2" s="25"/>
      <c r="LLH2" s="25"/>
      <c r="LLI2" s="25"/>
      <c r="LLJ2" s="25"/>
      <c r="LLK2" s="25"/>
      <c r="LLL2" s="25"/>
      <c r="LLM2" s="13"/>
      <c r="LLN2" s="25"/>
      <c r="LLO2" s="25"/>
      <c r="LLP2" s="25"/>
      <c r="LLQ2" s="25"/>
      <c r="LLR2" s="25"/>
      <c r="LLS2" s="25"/>
      <c r="LLT2" s="25"/>
      <c r="LLU2" s="13"/>
      <c r="LLV2" s="25"/>
      <c r="LLW2" s="25"/>
      <c r="LLX2" s="25"/>
      <c r="LLY2" s="25"/>
      <c r="LLZ2" s="25"/>
      <c r="LMA2" s="25"/>
      <c r="LMB2" s="25"/>
      <c r="LMC2" s="13"/>
      <c r="LMD2" s="25"/>
      <c r="LME2" s="25"/>
      <c r="LMF2" s="25"/>
      <c r="LMG2" s="25"/>
      <c r="LMH2" s="25"/>
      <c r="LMI2" s="25"/>
      <c r="LMJ2" s="25"/>
      <c r="LMK2" s="13"/>
      <c r="LML2" s="25"/>
      <c r="LMM2" s="25"/>
      <c r="LMN2" s="25"/>
      <c r="LMO2" s="25"/>
      <c r="LMP2" s="25"/>
      <c r="LMQ2" s="25"/>
      <c r="LMR2" s="25"/>
      <c r="LMS2" s="13"/>
      <c r="LMT2" s="25"/>
      <c r="LMU2" s="25"/>
      <c r="LMV2" s="25"/>
      <c r="LMW2" s="25"/>
      <c r="LMX2" s="25"/>
      <c r="LMY2" s="25"/>
      <c r="LMZ2" s="25"/>
      <c r="LNA2" s="13"/>
      <c r="LNB2" s="25"/>
      <c r="LNC2" s="25"/>
      <c r="LND2" s="25"/>
      <c r="LNE2" s="25"/>
      <c r="LNF2" s="25"/>
      <c r="LNG2" s="25"/>
      <c r="LNH2" s="25"/>
      <c r="LNI2" s="13"/>
      <c r="LNJ2" s="25"/>
      <c r="LNK2" s="25"/>
      <c r="LNL2" s="25"/>
      <c r="LNM2" s="25"/>
      <c r="LNN2" s="25"/>
      <c r="LNO2" s="25"/>
      <c r="LNP2" s="25"/>
      <c r="LNQ2" s="13"/>
      <c r="LNR2" s="25"/>
      <c r="LNS2" s="25"/>
      <c r="LNT2" s="25"/>
      <c r="LNU2" s="25"/>
      <c r="LNV2" s="25"/>
      <c r="LNW2" s="25"/>
      <c r="LNX2" s="25"/>
      <c r="LNY2" s="13"/>
      <c r="LNZ2" s="25"/>
      <c r="LOA2" s="25"/>
      <c r="LOB2" s="25"/>
      <c r="LOC2" s="25"/>
      <c r="LOD2" s="25"/>
      <c r="LOE2" s="25"/>
      <c r="LOF2" s="25"/>
      <c r="LOG2" s="13"/>
      <c r="LOH2" s="25"/>
      <c r="LOI2" s="25"/>
      <c r="LOJ2" s="25"/>
      <c r="LOK2" s="25"/>
      <c r="LOL2" s="25"/>
      <c r="LOM2" s="25"/>
      <c r="LON2" s="25"/>
      <c r="LOO2" s="13"/>
      <c r="LOP2" s="25"/>
      <c r="LOQ2" s="25"/>
      <c r="LOR2" s="25"/>
      <c r="LOS2" s="25"/>
      <c r="LOT2" s="25"/>
      <c r="LOU2" s="25"/>
      <c r="LOV2" s="25"/>
      <c r="LOW2" s="13"/>
      <c r="LOX2" s="25"/>
      <c r="LOY2" s="25"/>
      <c r="LOZ2" s="25"/>
      <c r="LPA2" s="25"/>
      <c r="LPB2" s="25"/>
      <c r="LPC2" s="25"/>
      <c r="LPD2" s="25"/>
      <c r="LPE2" s="13"/>
      <c r="LPF2" s="25"/>
      <c r="LPG2" s="25"/>
      <c r="LPH2" s="25"/>
      <c r="LPI2" s="25"/>
      <c r="LPJ2" s="25"/>
      <c r="LPK2" s="25"/>
      <c r="LPL2" s="25"/>
      <c r="LPM2" s="13"/>
      <c r="LPN2" s="25"/>
      <c r="LPO2" s="25"/>
      <c r="LPP2" s="25"/>
      <c r="LPQ2" s="25"/>
      <c r="LPR2" s="25"/>
      <c r="LPS2" s="25"/>
      <c r="LPT2" s="25"/>
      <c r="LPU2" s="13"/>
      <c r="LPV2" s="25"/>
      <c r="LPW2" s="25"/>
      <c r="LPX2" s="25"/>
      <c r="LPY2" s="25"/>
      <c r="LPZ2" s="25"/>
      <c r="LQA2" s="25"/>
      <c r="LQB2" s="25"/>
      <c r="LQC2" s="13"/>
      <c r="LQD2" s="25"/>
      <c r="LQE2" s="25"/>
      <c r="LQF2" s="25"/>
      <c r="LQG2" s="25"/>
      <c r="LQH2" s="25"/>
      <c r="LQI2" s="25"/>
      <c r="LQJ2" s="25"/>
      <c r="LQK2" s="13"/>
      <c r="LQL2" s="25"/>
      <c r="LQM2" s="25"/>
      <c r="LQN2" s="25"/>
      <c r="LQO2" s="25"/>
      <c r="LQP2" s="25"/>
      <c r="LQQ2" s="25"/>
      <c r="LQR2" s="25"/>
      <c r="LQS2" s="13"/>
      <c r="LQT2" s="25"/>
      <c r="LQU2" s="25"/>
      <c r="LQV2" s="25"/>
      <c r="LQW2" s="25"/>
      <c r="LQX2" s="25"/>
      <c r="LQY2" s="25"/>
      <c r="LQZ2" s="25"/>
      <c r="LRA2" s="13"/>
      <c r="LRB2" s="25"/>
      <c r="LRC2" s="25"/>
      <c r="LRD2" s="25"/>
      <c r="LRE2" s="25"/>
      <c r="LRF2" s="25"/>
      <c r="LRG2" s="25"/>
      <c r="LRH2" s="25"/>
      <c r="LRI2" s="13"/>
      <c r="LRJ2" s="25"/>
      <c r="LRK2" s="25"/>
      <c r="LRL2" s="25"/>
      <c r="LRM2" s="25"/>
      <c r="LRN2" s="25"/>
      <c r="LRO2" s="25"/>
      <c r="LRP2" s="25"/>
      <c r="LRQ2" s="13"/>
      <c r="LRR2" s="25"/>
      <c r="LRS2" s="25"/>
      <c r="LRT2" s="25"/>
      <c r="LRU2" s="25"/>
      <c r="LRV2" s="25"/>
      <c r="LRW2" s="25"/>
      <c r="LRX2" s="25"/>
      <c r="LRY2" s="13"/>
      <c r="LRZ2" s="25"/>
      <c r="LSA2" s="25"/>
      <c r="LSB2" s="25"/>
      <c r="LSC2" s="25"/>
      <c r="LSD2" s="25"/>
      <c r="LSE2" s="25"/>
      <c r="LSF2" s="25"/>
      <c r="LSG2" s="13"/>
      <c r="LSH2" s="25"/>
      <c r="LSI2" s="25"/>
      <c r="LSJ2" s="25"/>
      <c r="LSK2" s="25"/>
      <c r="LSL2" s="25"/>
      <c r="LSM2" s="25"/>
      <c r="LSN2" s="25"/>
      <c r="LSO2" s="13"/>
      <c r="LSP2" s="25"/>
      <c r="LSQ2" s="25"/>
      <c r="LSR2" s="25"/>
      <c r="LSS2" s="25"/>
      <c r="LST2" s="25"/>
      <c r="LSU2" s="25"/>
      <c r="LSV2" s="25"/>
      <c r="LSW2" s="13"/>
      <c r="LSX2" s="25"/>
      <c r="LSY2" s="25"/>
      <c r="LSZ2" s="25"/>
      <c r="LTA2" s="25"/>
      <c r="LTB2" s="25"/>
      <c r="LTC2" s="25"/>
      <c r="LTD2" s="25"/>
      <c r="LTE2" s="13"/>
      <c r="LTF2" s="25"/>
      <c r="LTG2" s="25"/>
      <c r="LTH2" s="25"/>
      <c r="LTI2" s="25"/>
      <c r="LTJ2" s="25"/>
      <c r="LTK2" s="25"/>
      <c r="LTL2" s="25"/>
      <c r="LTM2" s="13"/>
      <c r="LTN2" s="25"/>
      <c r="LTO2" s="25"/>
      <c r="LTP2" s="25"/>
      <c r="LTQ2" s="25"/>
      <c r="LTR2" s="25"/>
      <c r="LTS2" s="25"/>
      <c r="LTT2" s="25"/>
      <c r="LTU2" s="13"/>
      <c r="LTV2" s="25"/>
      <c r="LTW2" s="25"/>
      <c r="LTX2" s="25"/>
      <c r="LTY2" s="25"/>
      <c r="LTZ2" s="25"/>
      <c r="LUA2" s="25"/>
      <c r="LUB2" s="25"/>
      <c r="LUC2" s="13"/>
      <c r="LUD2" s="25"/>
      <c r="LUE2" s="25"/>
      <c r="LUF2" s="25"/>
      <c r="LUG2" s="25"/>
      <c r="LUH2" s="25"/>
      <c r="LUI2" s="25"/>
      <c r="LUJ2" s="25"/>
      <c r="LUK2" s="13"/>
      <c r="LUL2" s="25"/>
      <c r="LUM2" s="25"/>
      <c r="LUN2" s="25"/>
      <c r="LUO2" s="25"/>
      <c r="LUP2" s="25"/>
      <c r="LUQ2" s="25"/>
      <c r="LUR2" s="25"/>
      <c r="LUS2" s="13"/>
      <c r="LUT2" s="25"/>
      <c r="LUU2" s="25"/>
      <c r="LUV2" s="25"/>
      <c r="LUW2" s="25"/>
      <c r="LUX2" s="25"/>
      <c r="LUY2" s="25"/>
      <c r="LUZ2" s="25"/>
      <c r="LVA2" s="13"/>
      <c r="LVB2" s="25"/>
      <c r="LVC2" s="25"/>
      <c r="LVD2" s="25"/>
      <c r="LVE2" s="25"/>
      <c r="LVF2" s="25"/>
      <c r="LVG2" s="25"/>
      <c r="LVH2" s="25"/>
      <c r="LVI2" s="13"/>
      <c r="LVJ2" s="25"/>
      <c r="LVK2" s="25"/>
      <c r="LVL2" s="25"/>
      <c r="LVM2" s="25"/>
      <c r="LVN2" s="25"/>
      <c r="LVO2" s="25"/>
      <c r="LVP2" s="25"/>
      <c r="LVQ2" s="13"/>
      <c r="LVR2" s="25"/>
      <c r="LVS2" s="25"/>
      <c r="LVT2" s="25"/>
      <c r="LVU2" s="25"/>
      <c r="LVV2" s="25"/>
      <c r="LVW2" s="25"/>
      <c r="LVX2" s="25"/>
      <c r="LVY2" s="13"/>
      <c r="LVZ2" s="25"/>
      <c r="LWA2" s="25"/>
      <c r="LWB2" s="25"/>
      <c r="LWC2" s="25"/>
      <c r="LWD2" s="25"/>
      <c r="LWE2" s="25"/>
      <c r="LWF2" s="25"/>
      <c r="LWG2" s="13"/>
      <c r="LWH2" s="25"/>
      <c r="LWI2" s="25"/>
      <c r="LWJ2" s="25"/>
      <c r="LWK2" s="25"/>
      <c r="LWL2" s="25"/>
      <c r="LWM2" s="25"/>
      <c r="LWN2" s="25"/>
      <c r="LWO2" s="13"/>
      <c r="LWP2" s="25"/>
      <c r="LWQ2" s="25"/>
      <c r="LWR2" s="25"/>
      <c r="LWS2" s="25"/>
      <c r="LWT2" s="25"/>
      <c r="LWU2" s="25"/>
      <c r="LWV2" s="25"/>
      <c r="LWW2" s="13"/>
      <c r="LWX2" s="25"/>
      <c r="LWY2" s="25"/>
      <c r="LWZ2" s="25"/>
      <c r="LXA2" s="25"/>
      <c r="LXB2" s="25"/>
      <c r="LXC2" s="25"/>
      <c r="LXD2" s="25"/>
      <c r="LXE2" s="13"/>
      <c r="LXF2" s="25"/>
      <c r="LXG2" s="25"/>
      <c r="LXH2" s="25"/>
      <c r="LXI2" s="25"/>
      <c r="LXJ2" s="25"/>
      <c r="LXK2" s="25"/>
      <c r="LXL2" s="25"/>
      <c r="LXM2" s="13"/>
      <c r="LXN2" s="25"/>
      <c r="LXO2" s="25"/>
      <c r="LXP2" s="25"/>
      <c r="LXQ2" s="25"/>
      <c r="LXR2" s="25"/>
      <c r="LXS2" s="25"/>
      <c r="LXT2" s="25"/>
      <c r="LXU2" s="13"/>
      <c r="LXV2" s="25"/>
      <c r="LXW2" s="25"/>
      <c r="LXX2" s="25"/>
      <c r="LXY2" s="25"/>
      <c r="LXZ2" s="25"/>
      <c r="LYA2" s="25"/>
      <c r="LYB2" s="25"/>
      <c r="LYC2" s="13"/>
      <c r="LYD2" s="25"/>
      <c r="LYE2" s="25"/>
      <c r="LYF2" s="25"/>
      <c r="LYG2" s="25"/>
      <c r="LYH2" s="25"/>
      <c r="LYI2" s="25"/>
      <c r="LYJ2" s="25"/>
      <c r="LYK2" s="13"/>
      <c r="LYL2" s="25"/>
      <c r="LYM2" s="25"/>
      <c r="LYN2" s="25"/>
      <c r="LYO2" s="25"/>
      <c r="LYP2" s="25"/>
      <c r="LYQ2" s="25"/>
      <c r="LYR2" s="25"/>
      <c r="LYS2" s="13"/>
      <c r="LYT2" s="25"/>
      <c r="LYU2" s="25"/>
      <c r="LYV2" s="25"/>
      <c r="LYW2" s="25"/>
      <c r="LYX2" s="25"/>
      <c r="LYY2" s="25"/>
      <c r="LYZ2" s="25"/>
      <c r="LZA2" s="13"/>
      <c r="LZB2" s="25"/>
      <c r="LZC2" s="25"/>
      <c r="LZD2" s="25"/>
      <c r="LZE2" s="25"/>
      <c r="LZF2" s="25"/>
      <c r="LZG2" s="25"/>
      <c r="LZH2" s="25"/>
      <c r="LZI2" s="13"/>
      <c r="LZJ2" s="25"/>
      <c r="LZK2" s="25"/>
      <c r="LZL2" s="25"/>
      <c r="LZM2" s="25"/>
      <c r="LZN2" s="25"/>
      <c r="LZO2" s="25"/>
      <c r="LZP2" s="25"/>
      <c r="LZQ2" s="13"/>
      <c r="LZR2" s="25"/>
      <c r="LZS2" s="25"/>
      <c r="LZT2" s="25"/>
      <c r="LZU2" s="25"/>
      <c r="LZV2" s="25"/>
      <c r="LZW2" s="25"/>
      <c r="LZX2" s="25"/>
      <c r="LZY2" s="13"/>
      <c r="LZZ2" s="25"/>
      <c r="MAA2" s="25"/>
      <c r="MAB2" s="25"/>
      <c r="MAC2" s="25"/>
      <c r="MAD2" s="25"/>
      <c r="MAE2" s="25"/>
      <c r="MAF2" s="25"/>
      <c r="MAG2" s="13"/>
      <c r="MAH2" s="25"/>
      <c r="MAI2" s="25"/>
      <c r="MAJ2" s="25"/>
      <c r="MAK2" s="25"/>
      <c r="MAL2" s="25"/>
      <c r="MAM2" s="25"/>
      <c r="MAN2" s="25"/>
      <c r="MAO2" s="13"/>
      <c r="MAP2" s="25"/>
      <c r="MAQ2" s="25"/>
      <c r="MAR2" s="25"/>
      <c r="MAS2" s="25"/>
      <c r="MAT2" s="25"/>
      <c r="MAU2" s="25"/>
      <c r="MAV2" s="25"/>
      <c r="MAW2" s="13"/>
      <c r="MAX2" s="25"/>
      <c r="MAY2" s="25"/>
      <c r="MAZ2" s="25"/>
      <c r="MBA2" s="25"/>
      <c r="MBB2" s="25"/>
      <c r="MBC2" s="25"/>
      <c r="MBD2" s="25"/>
      <c r="MBE2" s="13"/>
      <c r="MBF2" s="25"/>
      <c r="MBG2" s="25"/>
      <c r="MBH2" s="25"/>
      <c r="MBI2" s="25"/>
      <c r="MBJ2" s="25"/>
      <c r="MBK2" s="25"/>
      <c r="MBL2" s="25"/>
      <c r="MBM2" s="13"/>
      <c r="MBN2" s="25"/>
      <c r="MBO2" s="25"/>
      <c r="MBP2" s="25"/>
      <c r="MBQ2" s="25"/>
      <c r="MBR2" s="25"/>
      <c r="MBS2" s="25"/>
      <c r="MBT2" s="25"/>
      <c r="MBU2" s="13"/>
      <c r="MBV2" s="25"/>
      <c r="MBW2" s="25"/>
      <c r="MBX2" s="25"/>
      <c r="MBY2" s="25"/>
      <c r="MBZ2" s="25"/>
      <c r="MCA2" s="25"/>
      <c r="MCB2" s="25"/>
      <c r="MCC2" s="13"/>
      <c r="MCD2" s="25"/>
      <c r="MCE2" s="25"/>
      <c r="MCF2" s="25"/>
      <c r="MCG2" s="25"/>
      <c r="MCH2" s="25"/>
      <c r="MCI2" s="25"/>
      <c r="MCJ2" s="25"/>
      <c r="MCK2" s="13"/>
      <c r="MCL2" s="25"/>
      <c r="MCM2" s="25"/>
      <c r="MCN2" s="25"/>
      <c r="MCO2" s="25"/>
      <c r="MCP2" s="25"/>
      <c r="MCQ2" s="25"/>
      <c r="MCR2" s="25"/>
      <c r="MCS2" s="13"/>
      <c r="MCT2" s="25"/>
      <c r="MCU2" s="25"/>
      <c r="MCV2" s="25"/>
      <c r="MCW2" s="25"/>
      <c r="MCX2" s="25"/>
      <c r="MCY2" s="25"/>
      <c r="MCZ2" s="25"/>
      <c r="MDA2" s="13"/>
      <c r="MDB2" s="25"/>
      <c r="MDC2" s="25"/>
      <c r="MDD2" s="25"/>
      <c r="MDE2" s="25"/>
      <c r="MDF2" s="25"/>
      <c r="MDG2" s="25"/>
      <c r="MDH2" s="25"/>
      <c r="MDI2" s="13"/>
      <c r="MDJ2" s="25"/>
      <c r="MDK2" s="25"/>
      <c r="MDL2" s="25"/>
      <c r="MDM2" s="25"/>
      <c r="MDN2" s="25"/>
      <c r="MDO2" s="25"/>
      <c r="MDP2" s="25"/>
      <c r="MDQ2" s="13"/>
      <c r="MDR2" s="25"/>
      <c r="MDS2" s="25"/>
      <c r="MDT2" s="25"/>
      <c r="MDU2" s="25"/>
      <c r="MDV2" s="25"/>
      <c r="MDW2" s="25"/>
      <c r="MDX2" s="25"/>
      <c r="MDY2" s="13"/>
      <c r="MDZ2" s="25"/>
      <c r="MEA2" s="25"/>
      <c r="MEB2" s="25"/>
      <c r="MEC2" s="25"/>
      <c r="MED2" s="25"/>
      <c r="MEE2" s="25"/>
      <c r="MEF2" s="25"/>
      <c r="MEG2" s="13"/>
      <c r="MEH2" s="25"/>
      <c r="MEI2" s="25"/>
      <c r="MEJ2" s="25"/>
      <c r="MEK2" s="25"/>
      <c r="MEL2" s="25"/>
      <c r="MEM2" s="25"/>
      <c r="MEN2" s="25"/>
      <c r="MEO2" s="13"/>
      <c r="MEP2" s="25"/>
      <c r="MEQ2" s="25"/>
      <c r="MER2" s="25"/>
      <c r="MES2" s="25"/>
      <c r="MET2" s="25"/>
      <c r="MEU2" s="25"/>
      <c r="MEV2" s="25"/>
      <c r="MEW2" s="13"/>
      <c r="MEX2" s="25"/>
      <c r="MEY2" s="25"/>
      <c r="MEZ2" s="25"/>
      <c r="MFA2" s="25"/>
      <c r="MFB2" s="25"/>
      <c r="MFC2" s="25"/>
      <c r="MFD2" s="25"/>
      <c r="MFE2" s="13"/>
      <c r="MFF2" s="25"/>
      <c r="MFG2" s="25"/>
      <c r="MFH2" s="25"/>
      <c r="MFI2" s="25"/>
      <c r="MFJ2" s="25"/>
      <c r="MFK2" s="25"/>
      <c r="MFL2" s="25"/>
      <c r="MFM2" s="13"/>
      <c r="MFN2" s="25"/>
      <c r="MFO2" s="25"/>
      <c r="MFP2" s="25"/>
      <c r="MFQ2" s="25"/>
      <c r="MFR2" s="25"/>
      <c r="MFS2" s="25"/>
      <c r="MFT2" s="25"/>
      <c r="MFU2" s="13"/>
      <c r="MFV2" s="25"/>
      <c r="MFW2" s="25"/>
      <c r="MFX2" s="25"/>
      <c r="MFY2" s="25"/>
      <c r="MFZ2" s="25"/>
      <c r="MGA2" s="25"/>
      <c r="MGB2" s="25"/>
      <c r="MGC2" s="13"/>
      <c r="MGD2" s="25"/>
      <c r="MGE2" s="25"/>
      <c r="MGF2" s="25"/>
      <c r="MGG2" s="25"/>
      <c r="MGH2" s="25"/>
      <c r="MGI2" s="25"/>
      <c r="MGJ2" s="25"/>
      <c r="MGK2" s="13"/>
      <c r="MGL2" s="25"/>
      <c r="MGM2" s="25"/>
      <c r="MGN2" s="25"/>
      <c r="MGO2" s="25"/>
      <c r="MGP2" s="25"/>
      <c r="MGQ2" s="25"/>
      <c r="MGR2" s="25"/>
      <c r="MGS2" s="13"/>
      <c r="MGT2" s="25"/>
      <c r="MGU2" s="25"/>
      <c r="MGV2" s="25"/>
      <c r="MGW2" s="25"/>
      <c r="MGX2" s="25"/>
      <c r="MGY2" s="25"/>
      <c r="MGZ2" s="25"/>
      <c r="MHA2" s="13"/>
      <c r="MHB2" s="25"/>
      <c r="MHC2" s="25"/>
      <c r="MHD2" s="25"/>
      <c r="MHE2" s="25"/>
      <c r="MHF2" s="25"/>
      <c r="MHG2" s="25"/>
      <c r="MHH2" s="25"/>
      <c r="MHI2" s="13"/>
      <c r="MHJ2" s="25"/>
      <c r="MHK2" s="25"/>
      <c r="MHL2" s="25"/>
      <c r="MHM2" s="25"/>
      <c r="MHN2" s="25"/>
      <c r="MHO2" s="25"/>
      <c r="MHP2" s="25"/>
      <c r="MHQ2" s="13"/>
      <c r="MHR2" s="25"/>
      <c r="MHS2" s="25"/>
      <c r="MHT2" s="25"/>
      <c r="MHU2" s="25"/>
      <c r="MHV2" s="25"/>
      <c r="MHW2" s="25"/>
      <c r="MHX2" s="25"/>
      <c r="MHY2" s="13"/>
      <c r="MHZ2" s="25"/>
      <c r="MIA2" s="25"/>
      <c r="MIB2" s="25"/>
      <c r="MIC2" s="25"/>
      <c r="MID2" s="25"/>
      <c r="MIE2" s="25"/>
      <c r="MIF2" s="25"/>
      <c r="MIG2" s="13"/>
      <c r="MIH2" s="25"/>
      <c r="MII2" s="25"/>
      <c r="MIJ2" s="25"/>
      <c r="MIK2" s="25"/>
      <c r="MIL2" s="25"/>
      <c r="MIM2" s="25"/>
      <c r="MIN2" s="25"/>
      <c r="MIO2" s="13"/>
      <c r="MIP2" s="25"/>
      <c r="MIQ2" s="25"/>
      <c r="MIR2" s="25"/>
      <c r="MIS2" s="25"/>
      <c r="MIT2" s="25"/>
      <c r="MIU2" s="25"/>
      <c r="MIV2" s="25"/>
      <c r="MIW2" s="13"/>
      <c r="MIX2" s="25"/>
      <c r="MIY2" s="25"/>
      <c r="MIZ2" s="25"/>
      <c r="MJA2" s="25"/>
      <c r="MJB2" s="25"/>
      <c r="MJC2" s="25"/>
      <c r="MJD2" s="25"/>
      <c r="MJE2" s="13"/>
      <c r="MJF2" s="25"/>
      <c r="MJG2" s="25"/>
      <c r="MJH2" s="25"/>
      <c r="MJI2" s="25"/>
      <c r="MJJ2" s="25"/>
      <c r="MJK2" s="25"/>
      <c r="MJL2" s="25"/>
      <c r="MJM2" s="13"/>
      <c r="MJN2" s="25"/>
      <c r="MJO2" s="25"/>
      <c r="MJP2" s="25"/>
      <c r="MJQ2" s="25"/>
      <c r="MJR2" s="25"/>
      <c r="MJS2" s="25"/>
      <c r="MJT2" s="25"/>
      <c r="MJU2" s="13"/>
      <c r="MJV2" s="25"/>
      <c r="MJW2" s="25"/>
      <c r="MJX2" s="25"/>
      <c r="MJY2" s="25"/>
      <c r="MJZ2" s="25"/>
      <c r="MKA2" s="25"/>
      <c r="MKB2" s="25"/>
      <c r="MKC2" s="13"/>
      <c r="MKD2" s="25"/>
      <c r="MKE2" s="25"/>
      <c r="MKF2" s="25"/>
      <c r="MKG2" s="25"/>
      <c r="MKH2" s="25"/>
      <c r="MKI2" s="25"/>
      <c r="MKJ2" s="25"/>
      <c r="MKK2" s="13"/>
      <c r="MKL2" s="25"/>
      <c r="MKM2" s="25"/>
      <c r="MKN2" s="25"/>
      <c r="MKO2" s="25"/>
      <c r="MKP2" s="25"/>
      <c r="MKQ2" s="25"/>
      <c r="MKR2" s="25"/>
      <c r="MKS2" s="13"/>
      <c r="MKT2" s="25"/>
      <c r="MKU2" s="25"/>
      <c r="MKV2" s="25"/>
      <c r="MKW2" s="25"/>
      <c r="MKX2" s="25"/>
      <c r="MKY2" s="25"/>
      <c r="MKZ2" s="25"/>
      <c r="MLA2" s="13"/>
      <c r="MLB2" s="25"/>
      <c r="MLC2" s="25"/>
      <c r="MLD2" s="25"/>
      <c r="MLE2" s="25"/>
      <c r="MLF2" s="25"/>
      <c r="MLG2" s="25"/>
      <c r="MLH2" s="25"/>
      <c r="MLI2" s="13"/>
      <c r="MLJ2" s="25"/>
      <c r="MLK2" s="25"/>
      <c r="MLL2" s="25"/>
      <c r="MLM2" s="25"/>
      <c r="MLN2" s="25"/>
      <c r="MLO2" s="25"/>
      <c r="MLP2" s="25"/>
      <c r="MLQ2" s="13"/>
      <c r="MLR2" s="25"/>
      <c r="MLS2" s="25"/>
      <c r="MLT2" s="25"/>
      <c r="MLU2" s="25"/>
      <c r="MLV2" s="25"/>
      <c r="MLW2" s="25"/>
      <c r="MLX2" s="25"/>
      <c r="MLY2" s="13"/>
      <c r="MLZ2" s="25"/>
      <c r="MMA2" s="25"/>
      <c r="MMB2" s="25"/>
      <c r="MMC2" s="25"/>
      <c r="MMD2" s="25"/>
      <c r="MME2" s="25"/>
      <c r="MMF2" s="25"/>
      <c r="MMG2" s="13"/>
      <c r="MMH2" s="25"/>
      <c r="MMI2" s="25"/>
      <c r="MMJ2" s="25"/>
      <c r="MMK2" s="25"/>
      <c r="MML2" s="25"/>
      <c r="MMM2" s="25"/>
      <c r="MMN2" s="25"/>
      <c r="MMO2" s="13"/>
      <c r="MMP2" s="25"/>
      <c r="MMQ2" s="25"/>
      <c r="MMR2" s="25"/>
      <c r="MMS2" s="25"/>
      <c r="MMT2" s="25"/>
      <c r="MMU2" s="25"/>
      <c r="MMV2" s="25"/>
      <c r="MMW2" s="13"/>
      <c r="MMX2" s="25"/>
      <c r="MMY2" s="25"/>
      <c r="MMZ2" s="25"/>
      <c r="MNA2" s="25"/>
      <c r="MNB2" s="25"/>
      <c r="MNC2" s="25"/>
      <c r="MND2" s="25"/>
      <c r="MNE2" s="13"/>
      <c r="MNF2" s="25"/>
      <c r="MNG2" s="25"/>
      <c r="MNH2" s="25"/>
      <c r="MNI2" s="25"/>
      <c r="MNJ2" s="25"/>
      <c r="MNK2" s="25"/>
      <c r="MNL2" s="25"/>
      <c r="MNM2" s="13"/>
      <c r="MNN2" s="25"/>
      <c r="MNO2" s="25"/>
      <c r="MNP2" s="25"/>
      <c r="MNQ2" s="25"/>
      <c r="MNR2" s="25"/>
      <c r="MNS2" s="25"/>
      <c r="MNT2" s="25"/>
      <c r="MNU2" s="13"/>
      <c r="MNV2" s="25"/>
      <c r="MNW2" s="25"/>
      <c r="MNX2" s="25"/>
      <c r="MNY2" s="25"/>
      <c r="MNZ2" s="25"/>
      <c r="MOA2" s="25"/>
      <c r="MOB2" s="25"/>
      <c r="MOC2" s="13"/>
      <c r="MOD2" s="25"/>
      <c r="MOE2" s="25"/>
      <c r="MOF2" s="25"/>
      <c r="MOG2" s="25"/>
      <c r="MOH2" s="25"/>
      <c r="MOI2" s="25"/>
      <c r="MOJ2" s="25"/>
      <c r="MOK2" s="13"/>
      <c r="MOL2" s="25"/>
      <c r="MOM2" s="25"/>
      <c r="MON2" s="25"/>
      <c r="MOO2" s="25"/>
      <c r="MOP2" s="25"/>
      <c r="MOQ2" s="25"/>
      <c r="MOR2" s="25"/>
      <c r="MOS2" s="13"/>
      <c r="MOT2" s="25"/>
      <c r="MOU2" s="25"/>
      <c r="MOV2" s="25"/>
      <c r="MOW2" s="25"/>
      <c r="MOX2" s="25"/>
      <c r="MOY2" s="25"/>
      <c r="MOZ2" s="25"/>
      <c r="MPA2" s="13"/>
      <c r="MPB2" s="25"/>
      <c r="MPC2" s="25"/>
      <c r="MPD2" s="25"/>
      <c r="MPE2" s="25"/>
      <c r="MPF2" s="25"/>
      <c r="MPG2" s="25"/>
      <c r="MPH2" s="25"/>
      <c r="MPI2" s="13"/>
      <c r="MPJ2" s="25"/>
      <c r="MPK2" s="25"/>
      <c r="MPL2" s="25"/>
      <c r="MPM2" s="25"/>
      <c r="MPN2" s="25"/>
      <c r="MPO2" s="25"/>
      <c r="MPP2" s="25"/>
      <c r="MPQ2" s="13"/>
      <c r="MPR2" s="25"/>
      <c r="MPS2" s="25"/>
      <c r="MPT2" s="25"/>
      <c r="MPU2" s="25"/>
      <c r="MPV2" s="25"/>
      <c r="MPW2" s="25"/>
      <c r="MPX2" s="25"/>
      <c r="MPY2" s="13"/>
      <c r="MPZ2" s="25"/>
      <c r="MQA2" s="25"/>
      <c r="MQB2" s="25"/>
      <c r="MQC2" s="25"/>
      <c r="MQD2" s="25"/>
      <c r="MQE2" s="25"/>
      <c r="MQF2" s="25"/>
      <c r="MQG2" s="13"/>
      <c r="MQH2" s="25"/>
      <c r="MQI2" s="25"/>
      <c r="MQJ2" s="25"/>
      <c r="MQK2" s="25"/>
      <c r="MQL2" s="25"/>
      <c r="MQM2" s="25"/>
      <c r="MQN2" s="25"/>
      <c r="MQO2" s="13"/>
      <c r="MQP2" s="25"/>
      <c r="MQQ2" s="25"/>
      <c r="MQR2" s="25"/>
      <c r="MQS2" s="25"/>
      <c r="MQT2" s="25"/>
      <c r="MQU2" s="25"/>
      <c r="MQV2" s="25"/>
      <c r="MQW2" s="13"/>
      <c r="MQX2" s="25"/>
      <c r="MQY2" s="25"/>
      <c r="MQZ2" s="25"/>
      <c r="MRA2" s="25"/>
      <c r="MRB2" s="25"/>
      <c r="MRC2" s="25"/>
      <c r="MRD2" s="25"/>
      <c r="MRE2" s="13"/>
      <c r="MRF2" s="25"/>
      <c r="MRG2" s="25"/>
      <c r="MRH2" s="25"/>
      <c r="MRI2" s="25"/>
      <c r="MRJ2" s="25"/>
      <c r="MRK2" s="25"/>
      <c r="MRL2" s="25"/>
      <c r="MRM2" s="13"/>
      <c r="MRN2" s="25"/>
      <c r="MRO2" s="25"/>
      <c r="MRP2" s="25"/>
      <c r="MRQ2" s="25"/>
      <c r="MRR2" s="25"/>
      <c r="MRS2" s="25"/>
      <c r="MRT2" s="25"/>
      <c r="MRU2" s="13"/>
      <c r="MRV2" s="25"/>
      <c r="MRW2" s="25"/>
      <c r="MRX2" s="25"/>
      <c r="MRY2" s="25"/>
      <c r="MRZ2" s="25"/>
      <c r="MSA2" s="25"/>
      <c r="MSB2" s="25"/>
      <c r="MSC2" s="13"/>
      <c r="MSD2" s="25"/>
      <c r="MSE2" s="25"/>
      <c r="MSF2" s="25"/>
      <c r="MSG2" s="25"/>
      <c r="MSH2" s="25"/>
      <c r="MSI2" s="25"/>
      <c r="MSJ2" s="25"/>
      <c r="MSK2" s="13"/>
      <c r="MSL2" s="25"/>
      <c r="MSM2" s="25"/>
      <c r="MSN2" s="25"/>
      <c r="MSO2" s="25"/>
      <c r="MSP2" s="25"/>
      <c r="MSQ2" s="25"/>
      <c r="MSR2" s="25"/>
      <c r="MSS2" s="13"/>
      <c r="MST2" s="25"/>
      <c r="MSU2" s="25"/>
      <c r="MSV2" s="25"/>
      <c r="MSW2" s="25"/>
      <c r="MSX2" s="25"/>
      <c r="MSY2" s="25"/>
      <c r="MSZ2" s="25"/>
      <c r="MTA2" s="13"/>
      <c r="MTB2" s="25"/>
      <c r="MTC2" s="25"/>
      <c r="MTD2" s="25"/>
      <c r="MTE2" s="25"/>
      <c r="MTF2" s="25"/>
      <c r="MTG2" s="25"/>
      <c r="MTH2" s="25"/>
      <c r="MTI2" s="13"/>
      <c r="MTJ2" s="25"/>
      <c r="MTK2" s="25"/>
      <c r="MTL2" s="25"/>
      <c r="MTM2" s="25"/>
      <c r="MTN2" s="25"/>
      <c r="MTO2" s="25"/>
      <c r="MTP2" s="25"/>
      <c r="MTQ2" s="13"/>
      <c r="MTR2" s="25"/>
      <c r="MTS2" s="25"/>
      <c r="MTT2" s="25"/>
      <c r="MTU2" s="25"/>
      <c r="MTV2" s="25"/>
      <c r="MTW2" s="25"/>
      <c r="MTX2" s="25"/>
      <c r="MTY2" s="13"/>
      <c r="MTZ2" s="25"/>
      <c r="MUA2" s="25"/>
      <c r="MUB2" s="25"/>
      <c r="MUC2" s="25"/>
      <c r="MUD2" s="25"/>
      <c r="MUE2" s="25"/>
      <c r="MUF2" s="25"/>
      <c r="MUG2" s="13"/>
      <c r="MUH2" s="25"/>
      <c r="MUI2" s="25"/>
      <c r="MUJ2" s="25"/>
      <c r="MUK2" s="25"/>
      <c r="MUL2" s="25"/>
      <c r="MUM2" s="25"/>
      <c r="MUN2" s="25"/>
      <c r="MUO2" s="13"/>
      <c r="MUP2" s="25"/>
      <c r="MUQ2" s="25"/>
      <c r="MUR2" s="25"/>
      <c r="MUS2" s="25"/>
      <c r="MUT2" s="25"/>
      <c r="MUU2" s="25"/>
      <c r="MUV2" s="25"/>
      <c r="MUW2" s="13"/>
      <c r="MUX2" s="25"/>
      <c r="MUY2" s="25"/>
      <c r="MUZ2" s="25"/>
      <c r="MVA2" s="25"/>
      <c r="MVB2" s="25"/>
      <c r="MVC2" s="25"/>
      <c r="MVD2" s="25"/>
      <c r="MVE2" s="13"/>
      <c r="MVF2" s="25"/>
      <c r="MVG2" s="25"/>
      <c r="MVH2" s="25"/>
      <c r="MVI2" s="25"/>
      <c r="MVJ2" s="25"/>
      <c r="MVK2" s="25"/>
      <c r="MVL2" s="25"/>
      <c r="MVM2" s="13"/>
      <c r="MVN2" s="25"/>
      <c r="MVO2" s="25"/>
      <c r="MVP2" s="25"/>
      <c r="MVQ2" s="25"/>
      <c r="MVR2" s="25"/>
      <c r="MVS2" s="25"/>
      <c r="MVT2" s="25"/>
      <c r="MVU2" s="13"/>
      <c r="MVV2" s="25"/>
      <c r="MVW2" s="25"/>
      <c r="MVX2" s="25"/>
      <c r="MVY2" s="25"/>
      <c r="MVZ2" s="25"/>
      <c r="MWA2" s="25"/>
      <c r="MWB2" s="25"/>
      <c r="MWC2" s="13"/>
      <c r="MWD2" s="25"/>
      <c r="MWE2" s="25"/>
      <c r="MWF2" s="25"/>
      <c r="MWG2" s="25"/>
      <c r="MWH2" s="25"/>
      <c r="MWI2" s="25"/>
      <c r="MWJ2" s="25"/>
      <c r="MWK2" s="13"/>
      <c r="MWL2" s="25"/>
      <c r="MWM2" s="25"/>
      <c r="MWN2" s="25"/>
      <c r="MWO2" s="25"/>
      <c r="MWP2" s="25"/>
      <c r="MWQ2" s="25"/>
      <c r="MWR2" s="25"/>
      <c r="MWS2" s="13"/>
      <c r="MWT2" s="25"/>
      <c r="MWU2" s="25"/>
      <c r="MWV2" s="25"/>
      <c r="MWW2" s="25"/>
      <c r="MWX2" s="25"/>
      <c r="MWY2" s="25"/>
      <c r="MWZ2" s="25"/>
      <c r="MXA2" s="13"/>
      <c r="MXB2" s="25"/>
      <c r="MXC2" s="25"/>
      <c r="MXD2" s="25"/>
      <c r="MXE2" s="25"/>
      <c r="MXF2" s="25"/>
      <c r="MXG2" s="25"/>
      <c r="MXH2" s="25"/>
      <c r="MXI2" s="13"/>
      <c r="MXJ2" s="25"/>
      <c r="MXK2" s="25"/>
      <c r="MXL2" s="25"/>
      <c r="MXM2" s="25"/>
      <c r="MXN2" s="25"/>
      <c r="MXO2" s="25"/>
      <c r="MXP2" s="25"/>
      <c r="MXQ2" s="13"/>
      <c r="MXR2" s="25"/>
      <c r="MXS2" s="25"/>
      <c r="MXT2" s="25"/>
      <c r="MXU2" s="25"/>
      <c r="MXV2" s="25"/>
      <c r="MXW2" s="25"/>
      <c r="MXX2" s="25"/>
      <c r="MXY2" s="13"/>
      <c r="MXZ2" s="25"/>
      <c r="MYA2" s="25"/>
      <c r="MYB2" s="25"/>
      <c r="MYC2" s="25"/>
      <c r="MYD2" s="25"/>
      <c r="MYE2" s="25"/>
      <c r="MYF2" s="25"/>
      <c r="MYG2" s="13"/>
      <c r="MYH2" s="25"/>
      <c r="MYI2" s="25"/>
      <c r="MYJ2" s="25"/>
      <c r="MYK2" s="25"/>
      <c r="MYL2" s="25"/>
      <c r="MYM2" s="25"/>
      <c r="MYN2" s="25"/>
      <c r="MYO2" s="13"/>
      <c r="MYP2" s="25"/>
      <c r="MYQ2" s="25"/>
      <c r="MYR2" s="25"/>
      <c r="MYS2" s="25"/>
      <c r="MYT2" s="25"/>
      <c r="MYU2" s="25"/>
      <c r="MYV2" s="25"/>
      <c r="MYW2" s="13"/>
      <c r="MYX2" s="25"/>
      <c r="MYY2" s="25"/>
      <c r="MYZ2" s="25"/>
      <c r="MZA2" s="25"/>
      <c r="MZB2" s="25"/>
      <c r="MZC2" s="25"/>
      <c r="MZD2" s="25"/>
      <c r="MZE2" s="13"/>
      <c r="MZF2" s="25"/>
      <c r="MZG2" s="25"/>
      <c r="MZH2" s="25"/>
      <c r="MZI2" s="25"/>
      <c r="MZJ2" s="25"/>
      <c r="MZK2" s="25"/>
      <c r="MZL2" s="25"/>
      <c r="MZM2" s="13"/>
      <c r="MZN2" s="25"/>
      <c r="MZO2" s="25"/>
      <c r="MZP2" s="25"/>
      <c r="MZQ2" s="25"/>
      <c r="MZR2" s="25"/>
      <c r="MZS2" s="25"/>
      <c r="MZT2" s="25"/>
      <c r="MZU2" s="13"/>
      <c r="MZV2" s="25"/>
      <c r="MZW2" s="25"/>
      <c r="MZX2" s="25"/>
      <c r="MZY2" s="25"/>
      <c r="MZZ2" s="25"/>
      <c r="NAA2" s="25"/>
      <c r="NAB2" s="25"/>
      <c r="NAC2" s="13"/>
      <c r="NAD2" s="25"/>
      <c r="NAE2" s="25"/>
      <c r="NAF2" s="25"/>
      <c r="NAG2" s="25"/>
      <c r="NAH2" s="25"/>
      <c r="NAI2" s="25"/>
      <c r="NAJ2" s="25"/>
      <c r="NAK2" s="13"/>
      <c r="NAL2" s="25"/>
      <c r="NAM2" s="25"/>
      <c r="NAN2" s="25"/>
      <c r="NAO2" s="25"/>
      <c r="NAP2" s="25"/>
      <c r="NAQ2" s="25"/>
      <c r="NAR2" s="25"/>
      <c r="NAS2" s="13"/>
      <c r="NAT2" s="25"/>
      <c r="NAU2" s="25"/>
      <c r="NAV2" s="25"/>
      <c r="NAW2" s="25"/>
      <c r="NAX2" s="25"/>
      <c r="NAY2" s="25"/>
      <c r="NAZ2" s="25"/>
      <c r="NBA2" s="13"/>
      <c r="NBB2" s="25"/>
      <c r="NBC2" s="25"/>
      <c r="NBD2" s="25"/>
      <c r="NBE2" s="25"/>
      <c r="NBF2" s="25"/>
      <c r="NBG2" s="25"/>
      <c r="NBH2" s="25"/>
      <c r="NBI2" s="13"/>
      <c r="NBJ2" s="25"/>
      <c r="NBK2" s="25"/>
      <c r="NBL2" s="25"/>
      <c r="NBM2" s="25"/>
      <c r="NBN2" s="25"/>
      <c r="NBO2" s="25"/>
      <c r="NBP2" s="25"/>
      <c r="NBQ2" s="13"/>
      <c r="NBR2" s="25"/>
      <c r="NBS2" s="25"/>
      <c r="NBT2" s="25"/>
      <c r="NBU2" s="25"/>
      <c r="NBV2" s="25"/>
      <c r="NBW2" s="25"/>
      <c r="NBX2" s="25"/>
      <c r="NBY2" s="13"/>
      <c r="NBZ2" s="25"/>
      <c r="NCA2" s="25"/>
      <c r="NCB2" s="25"/>
      <c r="NCC2" s="25"/>
      <c r="NCD2" s="25"/>
      <c r="NCE2" s="25"/>
      <c r="NCF2" s="25"/>
      <c r="NCG2" s="13"/>
      <c r="NCH2" s="25"/>
      <c r="NCI2" s="25"/>
      <c r="NCJ2" s="25"/>
      <c r="NCK2" s="25"/>
      <c r="NCL2" s="25"/>
      <c r="NCM2" s="25"/>
      <c r="NCN2" s="25"/>
      <c r="NCO2" s="13"/>
      <c r="NCP2" s="25"/>
      <c r="NCQ2" s="25"/>
      <c r="NCR2" s="25"/>
      <c r="NCS2" s="25"/>
      <c r="NCT2" s="25"/>
      <c r="NCU2" s="25"/>
      <c r="NCV2" s="25"/>
      <c r="NCW2" s="13"/>
      <c r="NCX2" s="25"/>
      <c r="NCY2" s="25"/>
      <c r="NCZ2" s="25"/>
      <c r="NDA2" s="25"/>
      <c r="NDB2" s="25"/>
      <c r="NDC2" s="25"/>
      <c r="NDD2" s="25"/>
      <c r="NDE2" s="13"/>
      <c r="NDF2" s="25"/>
      <c r="NDG2" s="25"/>
      <c r="NDH2" s="25"/>
      <c r="NDI2" s="25"/>
      <c r="NDJ2" s="25"/>
      <c r="NDK2" s="25"/>
      <c r="NDL2" s="25"/>
      <c r="NDM2" s="13"/>
      <c r="NDN2" s="25"/>
      <c r="NDO2" s="25"/>
      <c r="NDP2" s="25"/>
      <c r="NDQ2" s="25"/>
      <c r="NDR2" s="25"/>
      <c r="NDS2" s="25"/>
      <c r="NDT2" s="25"/>
      <c r="NDU2" s="13"/>
      <c r="NDV2" s="25"/>
      <c r="NDW2" s="25"/>
      <c r="NDX2" s="25"/>
      <c r="NDY2" s="25"/>
      <c r="NDZ2" s="25"/>
      <c r="NEA2" s="25"/>
      <c r="NEB2" s="25"/>
      <c r="NEC2" s="13"/>
      <c r="NED2" s="25"/>
      <c r="NEE2" s="25"/>
      <c r="NEF2" s="25"/>
      <c r="NEG2" s="25"/>
      <c r="NEH2" s="25"/>
      <c r="NEI2" s="25"/>
      <c r="NEJ2" s="25"/>
      <c r="NEK2" s="13"/>
      <c r="NEL2" s="25"/>
      <c r="NEM2" s="25"/>
      <c r="NEN2" s="25"/>
      <c r="NEO2" s="25"/>
      <c r="NEP2" s="25"/>
      <c r="NEQ2" s="25"/>
      <c r="NER2" s="25"/>
      <c r="NES2" s="13"/>
      <c r="NET2" s="25"/>
      <c r="NEU2" s="25"/>
      <c r="NEV2" s="25"/>
      <c r="NEW2" s="25"/>
      <c r="NEX2" s="25"/>
      <c r="NEY2" s="25"/>
      <c r="NEZ2" s="25"/>
      <c r="NFA2" s="13"/>
      <c r="NFB2" s="25"/>
      <c r="NFC2" s="25"/>
      <c r="NFD2" s="25"/>
      <c r="NFE2" s="25"/>
      <c r="NFF2" s="25"/>
      <c r="NFG2" s="25"/>
      <c r="NFH2" s="25"/>
      <c r="NFI2" s="13"/>
      <c r="NFJ2" s="25"/>
      <c r="NFK2" s="25"/>
      <c r="NFL2" s="25"/>
      <c r="NFM2" s="25"/>
      <c r="NFN2" s="25"/>
      <c r="NFO2" s="25"/>
      <c r="NFP2" s="25"/>
      <c r="NFQ2" s="13"/>
      <c r="NFR2" s="25"/>
      <c r="NFS2" s="25"/>
      <c r="NFT2" s="25"/>
      <c r="NFU2" s="25"/>
      <c r="NFV2" s="25"/>
      <c r="NFW2" s="25"/>
      <c r="NFX2" s="25"/>
      <c r="NFY2" s="13"/>
      <c r="NFZ2" s="25"/>
      <c r="NGA2" s="25"/>
      <c r="NGB2" s="25"/>
      <c r="NGC2" s="25"/>
      <c r="NGD2" s="25"/>
      <c r="NGE2" s="25"/>
      <c r="NGF2" s="25"/>
      <c r="NGG2" s="13"/>
      <c r="NGH2" s="25"/>
      <c r="NGI2" s="25"/>
      <c r="NGJ2" s="25"/>
      <c r="NGK2" s="25"/>
      <c r="NGL2" s="25"/>
      <c r="NGM2" s="25"/>
      <c r="NGN2" s="25"/>
      <c r="NGO2" s="13"/>
      <c r="NGP2" s="25"/>
      <c r="NGQ2" s="25"/>
      <c r="NGR2" s="25"/>
      <c r="NGS2" s="25"/>
      <c r="NGT2" s="25"/>
      <c r="NGU2" s="25"/>
      <c r="NGV2" s="25"/>
      <c r="NGW2" s="13"/>
      <c r="NGX2" s="25"/>
      <c r="NGY2" s="25"/>
      <c r="NGZ2" s="25"/>
      <c r="NHA2" s="25"/>
      <c r="NHB2" s="25"/>
      <c r="NHC2" s="25"/>
      <c r="NHD2" s="25"/>
      <c r="NHE2" s="13"/>
      <c r="NHF2" s="25"/>
      <c r="NHG2" s="25"/>
      <c r="NHH2" s="25"/>
      <c r="NHI2" s="25"/>
      <c r="NHJ2" s="25"/>
      <c r="NHK2" s="25"/>
      <c r="NHL2" s="25"/>
      <c r="NHM2" s="13"/>
      <c r="NHN2" s="25"/>
      <c r="NHO2" s="25"/>
      <c r="NHP2" s="25"/>
      <c r="NHQ2" s="25"/>
      <c r="NHR2" s="25"/>
      <c r="NHS2" s="25"/>
      <c r="NHT2" s="25"/>
      <c r="NHU2" s="13"/>
      <c r="NHV2" s="25"/>
      <c r="NHW2" s="25"/>
      <c r="NHX2" s="25"/>
      <c r="NHY2" s="25"/>
      <c r="NHZ2" s="25"/>
      <c r="NIA2" s="25"/>
      <c r="NIB2" s="25"/>
      <c r="NIC2" s="13"/>
      <c r="NID2" s="25"/>
      <c r="NIE2" s="25"/>
      <c r="NIF2" s="25"/>
      <c r="NIG2" s="25"/>
      <c r="NIH2" s="25"/>
      <c r="NII2" s="25"/>
      <c r="NIJ2" s="25"/>
      <c r="NIK2" s="13"/>
      <c r="NIL2" s="25"/>
      <c r="NIM2" s="25"/>
      <c r="NIN2" s="25"/>
      <c r="NIO2" s="25"/>
      <c r="NIP2" s="25"/>
      <c r="NIQ2" s="25"/>
      <c r="NIR2" s="25"/>
      <c r="NIS2" s="13"/>
      <c r="NIT2" s="25"/>
      <c r="NIU2" s="25"/>
      <c r="NIV2" s="25"/>
      <c r="NIW2" s="25"/>
      <c r="NIX2" s="25"/>
      <c r="NIY2" s="25"/>
      <c r="NIZ2" s="25"/>
      <c r="NJA2" s="13"/>
      <c r="NJB2" s="25"/>
      <c r="NJC2" s="25"/>
      <c r="NJD2" s="25"/>
      <c r="NJE2" s="25"/>
      <c r="NJF2" s="25"/>
      <c r="NJG2" s="25"/>
      <c r="NJH2" s="25"/>
      <c r="NJI2" s="13"/>
      <c r="NJJ2" s="25"/>
      <c r="NJK2" s="25"/>
      <c r="NJL2" s="25"/>
      <c r="NJM2" s="25"/>
      <c r="NJN2" s="25"/>
      <c r="NJO2" s="25"/>
      <c r="NJP2" s="25"/>
      <c r="NJQ2" s="13"/>
      <c r="NJR2" s="25"/>
      <c r="NJS2" s="25"/>
      <c r="NJT2" s="25"/>
      <c r="NJU2" s="25"/>
      <c r="NJV2" s="25"/>
      <c r="NJW2" s="25"/>
      <c r="NJX2" s="25"/>
      <c r="NJY2" s="13"/>
      <c r="NJZ2" s="25"/>
      <c r="NKA2" s="25"/>
      <c r="NKB2" s="25"/>
      <c r="NKC2" s="25"/>
      <c r="NKD2" s="25"/>
      <c r="NKE2" s="25"/>
      <c r="NKF2" s="25"/>
      <c r="NKG2" s="13"/>
      <c r="NKH2" s="25"/>
      <c r="NKI2" s="25"/>
      <c r="NKJ2" s="25"/>
      <c r="NKK2" s="25"/>
      <c r="NKL2" s="25"/>
      <c r="NKM2" s="25"/>
      <c r="NKN2" s="25"/>
      <c r="NKO2" s="13"/>
      <c r="NKP2" s="25"/>
      <c r="NKQ2" s="25"/>
      <c r="NKR2" s="25"/>
      <c r="NKS2" s="25"/>
      <c r="NKT2" s="25"/>
      <c r="NKU2" s="25"/>
      <c r="NKV2" s="25"/>
      <c r="NKW2" s="13"/>
      <c r="NKX2" s="25"/>
      <c r="NKY2" s="25"/>
      <c r="NKZ2" s="25"/>
      <c r="NLA2" s="25"/>
      <c r="NLB2" s="25"/>
      <c r="NLC2" s="25"/>
      <c r="NLD2" s="25"/>
      <c r="NLE2" s="13"/>
      <c r="NLF2" s="25"/>
      <c r="NLG2" s="25"/>
      <c r="NLH2" s="25"/>
      <c r="NLI2" s="25"/>
      <c r="NLJ2" s="25"/>
      <c r="NLK2" s="25"/>
      <c r="NLL2" s="25"/>
      <c r="NLM2" s="13"/>
      <c r="NLN2" s="25"/>
      <c r="NLO2" s="25"/>
      <c r="NLP2" s="25"/>
      <c r="NLQ2" s="25"/>
      <c r="NLR2" s="25"/>
      <c r="NLS2" s="25"/>
      <c r="NLT2" s="25"/>
      <c r="NLU2" s="13"/>
      <c r="NLV2" s="25"/>
      <c r="NLW2" s="25"/>
      <c r="NLX2" s="25"/>
      <c r="NLY2" s="25"/>
      <c r="NLZ2" s="25"/>
      <c r="NMA2" s="25"/>
      <c r="NMB2" s="25"/>
      <c r="NMC2" s="13"/>
      <c r="NMD2" s="25"/>
      <c r="NME2" s="25"/>
      <c r="NMF2" s="25"/>
      <c r="NMG2" s="25"/>
      <c r="NMH2" s="25"/>
      <c r="NMI2" s="25"/>
      <c r="NMJ2" s="25"/>
      <c r="NMK2" s="13"/>
      <c r="NML2" s="25"/>
      <c r="NMM2" s="25"/>
      <c r="NMN2" s="25"/>
      <c r="NMO2" s="25"/>
      <c r="NMP2" s="25"/>
      <c r="NMQ2" s="25"/>
      <c r="NMR2" s="25"/>
      <c r="NMS2" s="13"/>
      <c r="NMT2" s="25"/>
      <c r="NMU2" s="25"/>
      <c r="NMV2" s="25"/>
      <c r="NMW2" s="25"/>
      <c r="NMX2" s="25"/>
      <c r="NMY2" s="25"/>
      <c r="NMZ2" s="25"/>
      <c r="NNA2" s="13"/>
      <c r="NNB2" s="25"/>
      <c r="NNC2" s="25"/>
      <c r="NND2" s="25"/>
      <c r="NNE2" s="25"/>
      <c r="NNF2" s="25"/>
      <c r="NNG2" s="25"/>
      <c r="NNH2" s="25"/>
      <c r="NNI2" s="13"/>
      <c r="NNJ2" s="25"/>
      <c r="NNK2" s="25"/>
      <c r="NNL2" s="25"/>
      <c r="NNM2" s="25"/>
      <c r="NNN2" s="25"/>
      <c r="NNO2" s="25"/>
      <c r="NNP2" s="25"/>
      <c r="NNQ2" s="13"/>
      <c r="NNR2" s="25"/>
      <c r="NNS2" s="25"/>
      <c r="NNT2" s="25"/>
      <c r="NNU2" s="25"/>
      <c r="NNV2" s="25"/>
      <c r="NNW2" s="25"/>
      <c r="NNX2" s="25"/>
      <c r="NNY2" s="13"/>
      <c r="NNZ2" s="25"/>
      <c r="NOA2" s="25"/>
      <c r="NOB2" s="25"/>
      <c r="NOC2" s="25"/>
      <c r="NOD2" s="25"/>
      <c r="NOE2" s="25"/>
      <c r="NOF2" s="25"/>
      <c r="NOG2" s="13"/>
      <c r="NOH2" s="25"/>
      <c r="NOI2" s="25"/>
      <c r="NOJ2" s="25"/>
      <c r="NOK2" s="25"/>
      <c r="NOL2" s="25"/>
      <c r="NOM2" s="25"/>
      <c r="NON2" s="25"/>
      <c r="NOO2" s="13"/>
      <c r="NOP2" s="25"/>
      <c r="NOQ2" s="25"/>
      <c r="NOR2" s="25"/>
      <c r="NOS2" s="25"/>
      <c r="NOT2" s="25"/>
      <c r="NOU2" s="25"/>
      <c r="NOV2" s="25"/>
      <c r="NOW2" s="13"/>
      <c r="NOX2" s="25"/>
      <c r="NOY2" s="25"/>
      <c r="NOZ2" s="25"/>
      <c r="NPA2" s="25"/>
      <c r="NPB2" s="25"/>
      <c r="NPC2" s="25"/>
      <c r="NPD2" s="25"/>
      <c r="NPE2" s="13"/>
      <c r="NPF2" s="25"/>
      <c r="NPG2" s="25"/>
      <c r="NPH2" s="25"/>
      <c r="NPI2" s="25"/>
      <c r="NPJ2" s="25"/>
      <c r="NPK2" s="25"/>
      <c r="NPL2" s="25"/>
      <c r="NPM2" s="13"/>
      <c r="NPN2" s="25"/>
      <c r="NPO2" s="25"/>
      <c r="NPP2" s="25"/>
      <c r="NPQ2" s="25"/>
      <c r="NPR2" s="25"/>
      <c r="NPS2" s="25"/>
      <c r="NPT2" s="25"/>
      <c r="NPU2" s="13"/>
      <c r="NPV2" s="25"/>
      <c r="NPW2" s="25"/>
      <c r="NPX2" s="25"/>
      <c r="NPY2" s="25"/>
      <c r="NPZ2" s="25"/>
      <c r="NQA2" s="25"/>
      <c r="NQB2" s="25"/>
      <c r="NQC2" s="13"/>
      <c r="NQD2" s="25"/>
      <c r="NQE2" s="25"/>
      <c r="NQF2" s="25"/>
      <c r="NQG2" s="25"/>
      <c r="NQH2" s="25"/>
      <c r="NQI2" s="25"/>
      <c r="NQJ2" s="25"/>
      <c r="NQK2" s="13"/>
      <c r="NQL2" s="25"/>
      <c r="NQM2" s="25"/>
      <c r="NQN2" s="25"/>
      <c r="NQO2" s="25"/>
      <c r="NQP2" s="25"/>
      <c r="NQQ2" s="25"/>
      <c r="NQR2" s="25"/>
      <c r="NQS2" s="13"/>
      <c r="NQT2" s="25"/>
      <c r="NQU2" s="25"/>
      <c r="NQV2" s="25"/>
      <c r="NQW2" s="25"/>
      <c r="NQX2" s="25"/>
      <c r="NQY2" s="25"/>
      <c r="NQZ2" s="25"/>
      <c r="NRA2" s="13"/>
      <c r="NRB2" s="25"/>
      <c r="NRC2" s="25"/>
      <c r="NRD2" s="25"/>
      <c r="NRE2" s="25"/>
      <c r="NRF2" s="25"/>
      <c r="NRG2" s="25"/>
      <c r="NRH2" s="25"/>
      <c r="NRI2" s="13"/>
      <c r="NRJ2" s="25"/>
      <c r="NRK2" s="25"/>
      <c r="NRL2" s="25"/>
      <c r="NRM2" s="25"/>
      <c r="NRN2" s="25"/>
      <c r="NRO2" s="25"/>
      <c r="NRP2" s="25"/>
      <c r="NRQ2" s="13"/>
      <c r="NRR2" s="25"/>
      <c r="NRS2" s="25"/>
      <c r="NRT2" s="25"/>
      <c r="NRU2" s="25"/>
      <c r="NRV2" s="25"/>
      <c r="NRW2" s="25"/>
      <c r="NRX2" s="25"/>
      <c r="NRY2" s="13"/>
      <c r="NRZ2" s="25"/>
      <c r="NSA2" s="25"/>
      <c r="NSB2" s="25"/>
      <c r="NSC2" s="25"/>
      <c r="NSD2" s="25"/>
      <c r="NSE2" s="25"/>
      <c r="NSF2" s="25"/>
      <c r="NSG2" s="13"/>
      <c r="NSH2" s="25"/>
      <c r="NSI2" s="25"/>
      <c r="NSJ2" s="25"/>
      <c r="NSK2" s="25"/>
      <c r="NSL2" s="25"/>
      <c r="NSM2" s="25"/>
      <c r="NSN2" s="25"/>
      <c r="NSO2" s="13"/>
      <c r="NSP2" s="25"/>
      <c r="NSQ2" s="25"/>
      <c r="NSR2" s="25"/>
      <c r="NSS2" s="25"/>
      <c r="NST2" s="25"/>
      <c r="NSU2" s="25"/>
      <c r="NSV2" s="25"/>
      <c r="NSW2" s="13"/>
      <c r="NSX2" s="25"/>
      <c r="NSY2" s="25"/>
      <c r="NSZ2" s="25"/>
      <c r="NTA2" s="25"/>
      <c r="NTB2" s="25"/>
      <c r="NTC2" s="25"/>
      <c r="NTD2" s="25"/>
      <c r="NTE2" s="13"/>
      <c r="NTF2" s="25"/>
      <c r="NTG2" s="25"/>
      <c r="NTH2" s="25"/>
      <c r="NTI2" s="25"/>
      <c r="NTJ2" s="25"/>
      <c r="NTK2" s="25"/>
      <c r="NTL2" s="25"/>
      <c r="NTM2" s="13"/>
      <c r="NTN2" s="25"/>
      <c r="NTO2" s="25"/>
      <c r="NTP2" s="25"/>
      <c r="NTQ2" s="25"/>
      <c r="NTR2" s="25"/>
      <c r="NTS2" s="25"/>
      <c r="NTT2" s="25"/>
      <c r="NTU2" s="13"/>
      <c r="NTV2" s="25"/>
      <c r="NTW2" s="25"/>
      <c r="NTX2" s="25"/>
      <c r="NTY2" s="25"/>
      <c r="NTZ2" s="25"/>
      <c r="NUA2" s="25"/>
      <c r="NUB2" s="25"/>
      <c r="NUC2" s="13"/>
      <c r="NUD2" s="25"/>
      <c r="NUE2" s="25"/>
      <c r="NUF2" s="25"/>
      <c r="NUG2" s="25"/>
      <c r="NUH2" s="25"/>
      <c r="NUI2" s="25"/>
      <c r="NUJ2" s="25"/>
      <c r="NUK2" s="13"/>
      <c r="NUL2" s="25"/>
      <c r="NUM2" s="25"/>
      <c r="NUN2" s="25"/>
      <c r="NUO2" s="25"/>
      <c r="NUP2" s="25"/>
      <c r="NUQ2" s="25"/>
      <c r="NUR2" s="25"/>
      <c r="NUS2" s="13"/>
      <c r="NUT2" s="25"/>
      <c r="NUU2" s="25"/>
      <c r="NUV2" s="25"/>
      <c r="NUW2" s="25"/>
      <c r="NUX2" s="25"/>
      <c r="NUY2" s="25"/>
      <c r="NUZ2" s="25"/>
      <c r="NVA2" s="13"/>
      <c r="NVB2" s="25"/>
      <c r="NVC2" s="25"/>
      <c r="NVD2" s="25"/>
      <c r="NVE2" s="25"/>
      <c r="NVF2" s="25"/>
      <c r="NVG2" s="25"/>
      <c r="NVH2" s="25"/>
      <c r="NVI2" s="13"/>
      <c r="NVJ2" s="25"/>
      <c r="NVK2" s="25"/>
      <c r="NVL2" s="25"/>
      <c r="NVM2" s="25"/>
      <c r="NVN2" s="25"/>
      <c r="NVO2" s="25"/>
      <c r="NVP2" s="25"/>
      <c r="NVQ2" s="13"/>
      <c r="NVR2" s="25"/>
      <c r="NVS2" s="25"/>
      <c r="NVT2" s="25"/>
      <c r="NVU2" s="25"/>
      <c r="NVV2" s="25"/>
      <c r="NVW2" s="25"/>
      <c r="NVX2" s="25"/>
      <c r="NVY2" s="13"/>
      <c r="NVZ2" s="25"/>
      <c r="NWA2" s="25"/>
      <c r="NWB2" s="25"/>
      <c r="NWC2" s="25"/>
      <c r="NWD2" s="25"/>
      <c r="NWE2" s="25"/>
      <c r="NWF2" s="25"/>
      <c r="NWG2" s="13"/>
      <c r="NWH2" s="25"/>
      <c r="NWI2" s="25"/>
      <c r="NWJ2" s="25"/>
      <c r="NWK2" s="25"/>
      <c r="NWL2" s="25"/>
      <c r="NWM2" s="25"/>
      <c r="NWN2" s="25"/>
      <c r="NWO2" s="13"/>
      <c r="NWP2" s="25"/>
      <c r="NWQ2" s="25"/>
      <c r="NWR2" s="25"/>
      <c r="NWS2" s="25"/>
      <c r="NWT2" s="25"/>
      <c r="NWU2" s="25"/>
      <c r="NWV2" s="25"/>
      <c r="NWW2" s="13"/>
      <c r="NWX2" s="25"/>
      <c r="NWY2" s="25"/>
      <c r="NWZ2" s="25"/>
      <c r="NXA2" s="25"/>
      <c r="NXB2" s="25"/>
      <c r="NXC2" s="25"/>
      <c r="NXD2" s="25"/>
      <c r="NXE2" s="13"/>
      <c r="NXF2" s="25"/>
      <c r="NXG2" s="25"/>
      <c r="NXH2" s="25"/>
      <c r="NXI2" s="25"/>
      <c r="NXJ2" s="25"/>
      <c r="NXK2" s="25"/>
      <c r="NXL2" s="25"/>
      <c r="NXM2" s="13"/>
      <c r="NXN2" s="25"/>
      <c r="NXO2" s="25"/>
      <c r="NXP2" s="25"/>
      <c r="NXQ2" s="25"/>
      <c r="NXR2" s="25"/>
      <c r="NXS2" s="25"/>
      <c r="NXT2" s="25"/>
      <c r="NXU2" s="13"/>
      <c r="NXV2" s="25"/>
      <c r="NXW2" s="25"/>
      <c r="NXX2" s="25"/>
      <c r="NXY2" s="25"/>
      <c r="NXZ2" s="25"/>
      <c r="NYA2" s="25"/>
      <c r="NYB2" s="25"/>
      <c r="NYC2" s="13"/>
      <c r="NYD2" s="25"/>
      <c r="NYE2" s="25"/>
      <c r="NYF2" s="25"/>
      <c r="NYG2" s="25"/>
      <c r="NYH2" s="25"/>
      <c r="NYI2" s="25"/>
      <c r="NYJ2" s="25"/>
      <c r="NYK2" s="13"/>
      <c r="NYL2" s="25"/>
      <c r="NYM2" s="25"/>
      <c r="NYN2" s="25"/>
      <c r="NYO2" s="25"/>
      <c r="NYP2" s="25"/>
      <c r="NYQ2" s="25"/>
      <c r="NYR2" s="25"/>
      <c r="NYS2" s="13"/>
      <c r="NYT2" s="25"/>
      <c r="NYU2" s="25"/>
      <c r="NYV2" s="25"/>
      <c r="NYW2" s="25"/>
      <c r="NYX2" s="25"/>
      <c r="NYY2" s="25"/>
      <c r="NYZ2" s="25"/>
      <c r="NZA2" s="13"/>
      <c r="NZB2" s="25"/>
      <c r="NZC2" s="25"/>
      <c r="NZD2" s="25"/>
      <c r="NZE2" s="25"/>
      <c r="NZF2" s="25"/>
      <c r="NZG2" s="25"/>
      <c r="NZH2" s="25"/>
      <c r="NZI2" s="13"/>
      <c r="NZJ2" s="25"/>
      <c r="NZK2" s="25"/>
      <c r="NZL2" s="25"/>
      <c r="NZM2" s="25"/>
      <c r="NZN2" s="25"/>
      <c r="NZO2" s="25"/>
      <c r="NZP2" s="25"/>
      <c r="NZQ2" s="13"/>
      <c r="NZR2" s="25"/>
      <c r="NZS2" s="25"/>
      <c r="NZT2" s="25"/>
      <c r="NZU2" s="25"/>
      <c r="NZV2" s="25"/>
      <c r="NZW2" s="25"/>
      <c r="NZX2" s="25"/>
      <c r="NZY2" s="13"/>
      <c r="NZZ2" s="25"/>
      <c r="OAA2" s="25"/>
      <c r="OAB2" s="25"/>
      <c r="OAC2" s="25"/>
      <c r="OAD2" s="25"/>
      <c r="OAE2" s="25"/>
      <c r="OAF2" s="25"/>
      <c r="OAG2" s="13"/>
      <c r="OAH2" s="25"/>
      <c r="OAI2" s="25"/>
      <c r="OAJ2" s="25"/>
      <c r="OAK2" s="25"/>
      <c r="OAL2" s="25"/>
      <c r="OAM2" s="25"/>
      <c r="OAN2" s="25"/>
      <c r="OAO2" s="13"/>
      <c r="OAP2" s="25"/>
      <c r="OAQ2" s="25"/>
      <c r="OAR2" s="25"/>
      <c r="OAS2" s="25"/>
      <c r="OAT2" s="25"/>
      <c r="OAU2" s="25"/>
      <c r="OAV2" s="25"/>
      <c r="OAW2" s="13"/>
      <c r="OAX2" s="25"/>
      <c r="OAY2" s="25"/>
      <c r="OAZ2" s="25"/>
      <c r="OBA2" s="25"/>
      <c r="OBB2" s="25"/>
      <c r="OBC2" s="25"/>
      <c r="OBD2" s="25"/>
      <c r="OBE2" s="13"/>
      <c r="OBF2" s="25"/>
      <c r="OBG2" s="25"/>
      <c r="OBH2" s="25"/>
      <c r="OBI2" s="25"/>
      <c r="OBJ2" s="25"/>
      <c r="OBK2" s="25"/>
      <c r="OBL2" s="25"/>
      <c r="OBM2" s="13"/>
      <c r="OBN2" s="25"/>
      <c r="OBO2" s="25"/>
      <c r="OBP2" s="25"/>
      <c r="OBQ2" s="25"/>
      <c r="OBR2" s="25"/>
      <c r="OBS2" s="25"/>
      <c r="OBT2" s="25"/>
      <c r="OBU2" s="13"/>
      <c r="OBV2" s="25"/>
      <c r="OBW2" s="25"/>
      <c r="OBX2" s="25"/>
      <c r="OBY2" s="25"/>
      <c r="OBZ2" s="25"/>
      <c r="OCA2" s="25"/>
      <c r="OCB2" s="25"/>
      <c r="OCC2" s="13"/>
      <c r="OCD2" s="25"/>
      <c r="OCE2" s="25"/>
      <c r="OCF2" s="25"/>
      <c r="OCG2" s="25"/>
      <c r="OCH2" s="25"/>
      <c r="OCI2" s="25"/>
      <c r="OCJ2" s="25"/>
      <c r="OCK2" s="13"/>
      <c r="OCL2" s="25"/>
      <c r="OCM2" s="25"/>
      <c r="OCN2" s="25"/>
      <c r="OCO2" s="25"/>
      <c r="OCP2" s="25"/>
      <c r="OCQ2" s="25"/>
      <c r="OCR2" s="25"/>
      <c r="OCS2" s="13"/>
      <c r="OCT2" s="25"/>
      <c r="OCU2" s="25"/>
      <c r="OCV2" s="25"/>
      <c r="OCW2" s="25"/>
      <c r="OCX2" s="25"/>
      <c r="OCY2" s="25"/>
      <c r="OCZ2" s="25"/>
      <c r="ODA2" s="13"/>
      <c r="ODB2" s="25"/>
      <c r="ODC2" s="25"/>
      <c r="ODD2" s="25"/>
      <c r="ODE2" s="25"/>
      <c r="ODF2" s="25"/>
      <c r="ODG2" s="25"/>
      <c r="ODH2" s="25"/>
      <c r="ODI2" s="13"/>
      <c r="ODJ2" s="25"/>
      <c r="ODK2" s="25"/>
      <c r="ODL2" s="25"/>
      <c r="ODM2" s="25"/>
      <c r="ODN2" s="25"/>
      <c r="ODO2" s="25"/>
      <c r="ODP2" s="25"/>
      <c r="ODQ2" s="13"/>
      <c r="ODR2" s="25"/>
      <c r="ODS2" s="25"/>
      <c r="ODT2" s="25"/>
      <c r="ODU2" s="25"/>
      <c r="ODV2" s="25"/>
      <c r="ODW2" s="25"/>
      <c r="ODX2" s="25"/>
      <c r="ODY2" s="13"/>
      <c r="ODZ2" s="25"/>
      <c r="OEA2" s="25"/>
      <c r="OEB2" s="25"/>
      <c r="OEC2" s="25"/>
      <c r="OED2" s="25"/>
      <c r="OEE2" s="25"/>
      <c r="OEF2" s="25"/>
      <c r="OEG2" s="13"/>
      <c r="OEH2" s="25"/>
      <c r="OEI2" s="25"/>
      <c r="OEJ2" s="25"/>
      <c r="OEK2" s="25"/>
      <c r="OEL2" s="25"/>
      <c r="OEM2" s="25"/>
      <c r="OEN2" s="25"/>
      <c r="OEO2" s="13"/>
      <c r="OEP2" s="25"/>
      <c r="OEQ2" s="25"/>
      <c r="OER2" s="25"/>
      <c r="OES2" s="25"/>
      <c r="OET2" s="25"/>
      <c r="OEU2" s="25"/>
      <c r="OEV2" s="25"/>
      <c r="OEW2" s="13"/>
      <c r="OEX2" s="25"/>
      <c r="OEY2" s="25"/>
      <c r="OEZ2" s="25"/>
      <c r="OFA2" s="25"/>
      <c r="OFB2" s="25"/>
      <c r="OFC2" s="25"/>
      <c r="OFD2" s="25"/>
      <c r="OFE2" s="13"/>
      <c r="OFF2" s="25"/>
      <c r="OFG2" s="25"/>
      <c r="OFH2" s="25"/>
      <c r="OFI2" s="25"/>
      <c r="OFJ2" s="25"/>
      <c r="OFK2" s="25"/>
      <c r="OFL2" s="25"/>
      <c r="OFM2" s="13"/>
      <c r="OFN2" s="25"/>
      <c r="OFO2" s="25"/>
      <c r="OFP2" s="25"/>
      <c r="OFQ2" s="25"/>
      <c r="OFR2" s="25"/>
      <c r="OFS2" s="25"/>
      <c r="OFT2" s="25"/>
      <c r="OFU2" s="13"/>
      <c r="OFV2" s="25"/>
      <c r="OFW2" s="25"/>
      <c r="OFX2" s="25"/>
      <c r="OFY2" s="25"/>
      <c r="OFZ2" s="25"/>
      <c r="OGA2" s="25"/>
      <c r="OGB2" s="25"/>
      <c r="OGC2" s="13"/>
      <c r="OGD2" s="25"/>
      <c r="OGE2" s="25"/>
      <c r="OGF2" s="25"/>
      <c r="OGG2" s="25"/>
      <c r="OGH2" s="25"/>
      <c r="OGI2" s="25"/>
      <c r="OGJ2" s="25"/>
      <c r="OGK2" s="13"/>
      <c r="OGL2" s="25"/>
      <c r="OGM2" s="25"/>
      <c r="OGN2" s="25"/>
      <c r="OGO2" s="25"/>
      <c r="OGP2" s="25"/>
      <c r="OGQ2" s="25"/>
      <c r="OGR2" s="25"/>
      <c r="OGS2" s="13"/>
      <c r="OGT2" s="25"/>
      <c r="OGU2" s="25"/>
      <c r="OGV2" s="25"/>
      <c r="OGW2" s="25"/>
      <c r="OGX2" s="25"/>
      <c r="OGY2" s="25"/>
      <c r="OGZ2" s="25"/>
      <c r="OHA2" s="13"/>
      <c r="OHB2" s="25"/>
      <c r="OHC2" s="25"/>
      <c r="OHD2" s="25"/>
      <c r="OHE2" s="25"/>
      <c r="OHF2" s="25"/>
      <c r="OHG2" s="25"/>
      <c r="OHH2" s="25"/>
      <c r="OHI2" s="13"/>
      <c r="OHJ2" s="25"/>
      <c r="OHK2" s="25"/>
      <c r="OHL2" s="25"/>
      <c r="OHM2" s="25"/>
      <c r="OHN2" s="25"/>
      <c r="OHO2" s="25"/>
      <c r="OHP2" s="25"/>
      <c r="OHQ2" s="13"/>
      <c r="OHR2" s="25"/>
      <c r="OHS2" s="25"/>
      <c r="OHT2" s="25"/>
      <c r="OHU2" s="25"/>
      <c r="OHV2" s="25"/>
      <c r="OHW2" s="25"/>
      <c r="OHX2" s="25"/>
      <c r="OHY2" s="13"/>
      <c r="OHZ2" s="25"/>
      <c r="OIA2" s="25"/>
      <c r="OIB2" s="25"/>
      <c r="OIC2" s="25"/>
      <c r="OID2" s="25"/>
      <c r="OIE2" s="25"/>
      <c r="OIF2" s="25"/>
      <c r="OIG2" s="13"/>
      <c r="OIH2" s="25"/>
      <c r="OII2" s="25"/>
      <c r="OIJ2" s="25"/>
      <c r="OIK2" s="25"/>
      <c r="OIL2" s="25"/>
      <c r="OIM2" s="25"/>
      <c r="OIN2" s="25"/>
      <c r="OIO2" s="13"/>
      <c r="OIP2" s="25"/>
      <c r="OIQ2" s="25"/>
      <c r="OIR2" s="25"/>
      <c r="OIS2" s="25"/>
      <c r="OIT2" s="25"/>
      <c r="OIU2" s="25"/>
      <c r="OIV2" s="25"/>
      <c r="OIW2" s="13"/>
      <c r="OIX2" s="25"/>
      <c r="OIY2" s="25"/>
      <c r="OIZ2" s="25"/>
      <c r="OJA2" s="25"/>
      <c r="OJB2" s="25"/>
      <c r="OJC2" s="25"/>
      <c r="OJD2" s="25"/>
      <c r="OJE2" s="13"/>
      <c r="OJF2" s="25"/>
      <c r="OJG2" s="25"/>
      <c r="OJH2" s="25"/>
      <c r="OJI2" s="25"/>
      <c r="OJJ2" s="25"/>
      <c r="OJK2" s="25"/>
      <c r="OJL2" s="25"/>
      <c r="OJM2" s="13"/>
      <c r="OJN2" s="25"/>
      <c r="OJO2" s="25"/>
      <c r="OJP2" s="25"/>
      <c r="OJQ2" s="25"/>
      <c r="OJR2" s="25"/>
      <c r="OJS2" s="25"/>
      <c r="OJT2" s="25"/>
      <c r="OJU2" s="13"/>
      <c r="OJV2" s="25"/>
      <c r="OJW2" s="25"/>
      <c r="OJX2" s="25"/>
      <c r="OJY2" s="25"/>
      <c r="OJZ2" s="25"/>
      <c r="OKA2" s="25"/>
      <c r="OKB2" s="25"/>
      <c r="OKC2" s="13"/>
      <c r="OKD2" s="25"/>
      <c r="OKE2" s="25"/>
      <c r="OKF2" s="25"/>
      <c r="OKG2" s="25"/>
      <c r="OKH2" s="25"/>
      <c r="OKI2" s="25"/>
      <c r="OKJ2" s="25"/>
      <c r="OKK2" s="13"/>
      <c r="OKL2" s="25"/>
      <c r="OKM2" s="25"/>
      <c r="OKN2" s="25"/>
      <c r="OKO2" s="25"/>
      <c r="OKP2" s="25"/>
      <c r="OKQ2" s="25"/>
      <c r="OKR2" s="25"/>
      <c r="OKS2" s="13"/>
      <c r="OKT2" s="25"/>
      <c r="OKU2" s="25"/>
      <c r="OKV2" s="25"/>
      <c r="OKW2" s="25"/>
      <c r="OKX2" s="25"/>
      <c r="OKY2" s="25"/>
      <c r="OKZ2" s="25"/>
      <c r="OLA2" s="13"/>
      <c r="OLB2" s="25"/>
      <c r="OLC2" s="25"/>
      <c r="OLD2" s="25"/>
      <c r="OLE2" s="25"/>
      <c r="OLF2" s="25"/>
      <c r="OLG2" s="25"/>
      <c r="OLH2" s="25"/>
      <c r="OLI2" s="13"/>
      <c r="OLJ2" s="25"/>
      <c r="OLK2" s="25"/>
      <c r="OLL2" s="25"/>
      <c r="OLM2" s="25"/>
      <c r="OLN2" s="25"/>
      <c r="OLO2" s="25"/>
      <c r="OLP2" s="25"/>
      <c r="OLQ2" s="13"/>
      <c r="OLR2" s="25"/>
      <c r="OLS2" s="25"/>
      <c r="OLT2" s="25"/>
      <c r="OLU2" s="25"/>
      <c r="OLV2" s="25"/>
      <c r="OLW2" s="25"/>
      <c r="OLX2" s="25"/>
      <c r="OLY2" s="13"/>
      <c r="OLZ2" s="25"/>
      <c r="OMA2" s="25"/>
      <c r="OMB2" s="25"/>
      <c r="OMC2" s="25"/>
      <c r="OMD2" s="25"/>
      <c r="OME2" s="25"/>
      <c r="OMF2" s="25"/>
      <c r="OMG2" s="13"/>
      <c r="OMH2" s="25"/>
      <c r="OMI2" s="25"/>
      <c r="OMJ2" s="25"/>
      <c r="OMK2" s="25"/>
      <c r="OML2" s="25"/>
      <c r="OMM2" s="25"/>
      <c r="OMN2" s="25"/>
      <c r="OMO2" s="13"/>
      <c r="OMP2" s="25"/>
      <c r="OMQ2" s="25"/>
      <c r="OMR2" s="25"/>
      <c r="OMS2" s="25"/>
      <c r="OMT2" s="25"/>
      <c r="OMU2" s="25"/>
      <c r="OMV2" s="25"/>
      <c r="OMW2" s="13"/>
      <c r="OMX2" s="25"/>
      <c r="OMY2" s="25"/>
      <c r="OMZ2" s="25"/>
      <c r="ONA2" s="25"/>
      <c r="ONB2" s="25"/>
      <c r="ONC2" s="25"/>
      <c r="OND2" s="25"/>
      <c r="ONE2" s="13"/>
      <c r="ONF2" s="25"/>
      <c r="ONG2" s="25"/>
      <c r="ONH2" s="25"/>
      <c r="ONI2" s="25"/>
      <c r="ONJ2" s="25"/>
      <c r="ONK2" s="25"/>
      <c r="ONL2" s="25"/>
      <c r="ONM2" s="13"/>
      <c r="ONN2" s="25"/>
      <c r="ONO2" s="25"/>
      <c r="ONP2" s="25"/>
      <c r="ONQ2" s="25"/>
      <c r="ONR2" s="25"/>
      <c r="ONS2" s="25"/>
      <c r="ONT2" s="25"/>
      <c r="ONU2" s="13"/>
      <c r="ONV2" s="25"/>
      <c r="ONW2" s="25"/>
      <c r="ONX2" s="25"/>
      <c r="ONY2" s="25"/>
      <c r="ONZ2" s="25"/>
      <c r="OOA2" s="25"/>
      <c r="OOB2" s="25"/>
      <c r="OOC2" s="13"/>
      <c r="OOD2" s="25"/>
      <c r="OOE2" s="25"/>
      <c r="OOF2" s="25"/>
      <c r="OOG2" s="25"/>
      <c r="OOH2" s="25"/>
      <c r="OOI2" s="25"/>
      <c r="OOJ2" s="25"/>
      <c r="OOK2" s="13"/>
      <c r="OOL2" s="25"/>
      <c r="OOM2" s="25"/>
      <c r="OON2" s="25"/>
      <c r="OOO2" s="25"/>
      <c r="OOP2" s="25"/>
      <c r="OOQ2" s="25"/>
      <c r="OOR2" s="25"/>
      <c r="OOS2" s="13"/>
      <c r="OOT2" s="25"/>
      <c r="OOU2" s="25"/>
      <c r="OOV2" s="25"/>
      <c r="OOW2" s="25"/>
      <c r="OOX2" s="25"/>
      <c r="OOY2" s="25"/>
      <c r="OOZ2" s="25"/>
      <c r="OPA2" s="13"/>
      <c r="OPB2" s="25"/>
      <c r="OPC2" s="25"/>
      <c r="OPD2" s="25"/>
      <c r="OPE2" s="25"/>
      <c r="OPF2" s="25"/>
      <c r="OPG2" s="25"/>
      <c r="OPH2" s="25"/>
      <c r="OPI2" s="13"/>
      <c r="OPJ2" s="25"/>
      <c r="OPK2" s="25"/>
      <c r="OPL2" s="25"/>
      <c r="OPM2" s="25"/>
      <c r="OPN2" s="25"/>
      <c r="OPO2" s="25"/>
      <c r="OPP2" s="25"/>
      <c r="OPQ2" s="13"/>
      <c r="OPR2" s="25"/>
      <c r="OPS2" s="25"/>
      <c r="OPT2" s="25"/>
      <c r="OPU2" s="25"/>
      <c r="OPV2" s="25"/>
      <c r="OPW2" s="25"/>
      <c r="OPX2" s="25"/>
      <c r="OPY2" s="13"/>
      <c r="OPZ2" s="25"/>
      <c r="OQA2" s="25"/>
      <c r="OQB2" s="25"/>
      <c r="OQC2" s="25"/>
      <c r="OQD2" s="25"/>
      <c r="OQE2" s="25"/>
      <c r="OQF2" s="25"/>
      <c r="OQG2" s="13"/>
      <c r="OQH2" s="25"/>
      <c r="OQI2" s="25"/>
      <c r="OQJ2" s="25"/>
      <c r="OQK2" s="25"/>
      <c r="OQL2" s="25"/>
      <c r="OQM2" s="25"/>
      <c r="OQN2" s="25"/>
      <c r="OQO2" s="13"/>
      <c r="OQP2" s="25"/>
      <c r="OQQ2" s="25"/>
      <c r="OQR2" s="25"/>
      <c r="OQS2" s="25"/>
      <c r="OQT2" s="25"/>
      <c r="OQU2" s="25"/>
      <c r="OQV2" s="25"/>
      <c r="OQW2" s="13"/>
      <c r="OQX2" s="25"/>
      <c r="OQY2" s="25"/>
      <c r="OQZ2" s="25"/>
      <c r="ORA2" s="25"/>
      <c r="ORB2" s="25"/>
      <c r="ORC2" s="25"/>
      <c r="ORD2" s="25"/>
      <c r="ORE2" s="13"/>
      <c r="ORF2" s="25"/>
      <c r="ORG2" s="25"/>
      <c r="ORH2" s="25"/>
      <c r="ORI2" s="25"/>
      <c r="ORJ2" s="25"/>
      <c r="ORK2" s="25"/>
      <c r="ORL2" s="25"/>
      <c r="ORM2" s="13"/>
      <c r="ORN2" s="25"/>
      <c r="ORO2" s="25"/>
      <c r="ORP2" s="25"/>
      <c r="ORQ2" s="25"/>
      <c r="ORR2" s="25"/>
      <c r="ORS2" s="25"/>
      <c r="ORT2" s="25"/>
      <c r="ORU2" s="13"/>
      <c r="ORV2" s="25"/>
      <c r="ORW2" s="25"/>
      <c r="ORX2" s="25"/>
      <c r="ORY2" s="25"/>
      <c r="ORZ2" s="25"/>
      <c r="OSA2" s="25"/>
      <c r="OSB2" s="25"/>
      <c r="OSC2" s="13"/>
      <c r="OSD2" s="25"/>
      <c r="OSE2" s="25"/>
      <c r="OSF2" s="25"/>
      <c r="OSG2" s="25"/>
      <c r="OSH2" s="25"/>
      <c r="OSI2" s="25"/>
      <c r="OSJ2" s="25"/>
      <c r="OSK2" s="13"/>
      <c r="OSL2" s="25"/>
      <c r="OSM2" s="25"/>
      <c r="OSN2" s="25"/>
      <c r="OSO2" s="25"/>
      <c r="OSP2" s="25"/>
      <c r="OSQ2" s="25"/>
      <c r="OSR2" s="25"/>
      <c r="OSS2" s="13"/>
      <c r="OST2" s="25"/>
      <c r="OSU2" s="25"/>
      <c r="OSV2" s="25"/>
      <c r="OSW2" s="25"/>
      <c r="OSX2" s="25"/>
      <c r="OSY2" s="25"/>
      <c r="OSZ2" s="25"/>
      <c r="OTA2" s="13"/>
      <c r="OTB2" s="25"/>
      <c r="OTC2" s="25"/>
      <c r="OTD2" s="25"/>
      <c r="OTE2" s="25"/>
      <c r="OTF2" s="25"/>
      <c r="OTG2" s="25"/>
      <c r="OTH2" s="25"/>
      <c r="OTI2" s="13"/>
      <c r="OTJ2" s="25"/>
      <c r="OTK2" s="25"/>
      <c r="OTL2" s="25"/>
      <c r="OTM2" s="25"/>
      <c r="OTN2" s="25"/>
      <c r="OTO2" s="25"/>
      <c r="OTP2" s="25"/>
      <c r="OTQ2" s="13"/>
      <c r="OTR2" s="25"/>
      <c r="OTS2" s="25"/>
      <c r="OTT2" s="25"/>
      <c r="OTU2" s="25"/>
      <c r="OTV2" s="25"/>
      <c r="OTW2" s="25"/>
      <c r="OTX2" s="25"/>
      <c r="OTY2" s="13"/>
      <c r="OTZ2" s="25"/>
      <c r="OUA2" s="25"/>
      <c r="OUB2" s="25"/>
      <c r="OUC2" s="25"/>
      <c r="OUD2" s="25"/>
      <c r="OUE2" s="25"/>
      <c r="OUF2" s="25"/>
      <c r="OUG2" s="13"/>
      <c r="OUH2" s="25"/>
      <c r="OUI2" s="25"/>
      <c r="OUJ2" s="25"/>
      <c r="OUK2" s="25"/>
      <c r="OUL2" s="25"/>
      <c r="OUM2" s="25"/>
      <c r="OUN2" s="25"/>
      <c r="OUO2" s="13"/>
      <c r="OUP2" s="25"/>
      <c r="OUQ2" s="25"/>
      <c r="OUR2" s="25"/>
      <c r="OUS2" s="25"/>
      <c r="OUT2" s="25"/>
      <c r="OUU2" s="25"/>
      <c r="OUV2" s="25"/>
      <c r="OUW2" s="13"/>
      <c r="OUX2" s="25"/>
      <c r="OUY2" s="25"/>
      <c r="OUZ2" s="25"/>
      <c r="OVA2" s="25"/>
      <c r="OVB2" s="25"/>
      <c r="OVC2" s="25"/>
      <c r="OVD2" s="25"/>
      <c r="OVE2" s="13"/>
      <c r="OVF2" s="25"/>
      <c r="OVG2" s="25"/>
      <c r="OVH2" s="25"/>
      <c r="OVI2" s="25"/>
      <c r="OVJ2" s="25"/>
      <c r="OVK2" s="25"/>
      <c r="OVL2" s="25"/>
      <c r="OVM2" s="13"/>
      <c r="OVN2" s="25"/>
      <c r="OVO2" s="25"/>
      <c r="OVP2" s="25"/>
      <c r="OVQ2" s="25"/>
      <c r="OVR2" s="25"/>
      <c r="OVS2" s="25"/>
      <c r="OVT2" s="25"/>
      <c r="OVU2" s="13"/>
      <c r="OVV2" s="25"/>
      <c r="OVW2" s="25"/>
      <c r="OVX2" s="25"/>
      <c r="OVY2" s="25"/>
      <c r="OVZ2" s="25"/>
      <c r="OWA2" s="25"/>
      <c r="OWB2" s="25"/>
      <c r="OWC2" s="13"/>
      <c r="OWD2" s="25"/>
      <c r="OWE2" s="25"/>
      <c r="OWF2" s="25"/>
      <c r="OWG2" s="25"/>
      <c r="OWH2" s="25"/>
      <c r="OWI2" s="25"/>
      <c r="OWJ2" s="25"/>
      <c r="OWK2" s="13"/>
      <c r="OWL2" s="25"/>
      <c r="OWM2" s="25"/>
      <c r="OWN2" s="25"/>
      <c r="OWO2" s="25"/>
      <c r="OWP2" s="25"/>
      <c r="OWQ2" s="25"/>
      <c r="OWR2" s="25"/>
      <c r="OWS2" s="13"/>
      <c r="OWT2" s="25"/>
      <c r="OWU2" s="25"/>
      <c r="OWV2" s="25"/>
      <c r="OWW2" s="25"/>
      <c r="OWX2" s="25"/>
      <c r="OWY2" s="25"/>
      <c r="OWZ2" s="25"/>
      <c r="OXA2" s="13"/>
      <c r="OXB2" s="25"/>
      <c r="OXC2" s="25"/>
      <c r="OXD2" s="25"/>
      <c r="OXE2" s="25"/>
      <c r="OXF2" s="25"/>
      <c r="OXG2" s="25"/>
      <c r="OXH2" s="25"/>
      <c r="OXI2" s="13"/>
      <c r="OXJ2" s="25"/>
      <c r="OXK2" s="25"/>
      <c r="OXL2" s="25"/>
      <c r="OXM2" s="25"/>
      <c r="OXN2" s="25"/>
      <c r="OXO2" s="25"/>
      <c r="OXP2" s="25"/>
      <c r="OXQ2" s="13"/>
      <c r="OXR2" s="25"/>
      <c r="OXS2" s="25"/>
      <c r="OXT2" s="25"/>
      <c r="OXU2" s="25"/>
      <c r="OXV2" s="25"/>
      <c r="OXW2" s="25"/>
      <c r="OXX2" s="25"/>
      <c r="OXY2" s="13"/>
      <c r="OXZ2" s="25"/>
      <c r="OYA2" s="25"/>
      <c r="OYB2" s="25"/>
      <c r="OYC2" s="25"/>
      <c r="OYD2" s="25"/>
      <c r="OYE2" s="25"/>
      <c r="OYF2" s="25"/>
      <c r="OYG2" s="13"/>
      <c r="OYH2" s="25"/>
      <c r="OYI2" s="25"/>
      <c r="OYJ2" s="25"/>
      <c r="OYK2" s="25"/>
      <c r="OYL2" s="25"/>
      <c r="OYM2" s="25"/>
      <c r="OYN2" s="25"/>
      <c r="OYO2" s="13"/>
      <c r="OYP2" s="25"/>
      <c r="OYQ2" s="25"/>
      <c r="OYR2" s="25"/>
      <c r="OYS2" s="25"/>
      <c r="OYT2" s="25"/>
      <c r="OYU2" s="25"/>
      <c r="OYV2" s="25"/>
      <c r="OYW2" s="13"/>
      <c r="OYX2" s="25"/>
      <c r="OYY2" s="25"/>
      <c r="OYZ2" s="25"/>
      <c r="OZA2" s="25"/>
      <c r="OZB2" s="25"/>
      <c r="OZC2" s="25"/>
      <c r="OZD2" s="25"/>
      <c r="OZE2" s="13"/>
      <c r="OZF2" s="25"/>
      <c r="OZG2" s="25"/>
      <c r="OZH2" s="25"/>
      <c r="OZI2" s="25"/>
      <c r="OZJ2" s="25"/>
      <c r="OZK2" s="25"/>
      <c r="OZL2" s="25"/>
      <c r="OZM2" s="13"/>
      <c r="OZN2" s="25"/>
      <c r="OZO2" s="25"/>
      <c r="OZP2" s="25"/>
      <c r="OZQ2" s="25"/>
      <c r="OZR2" s="25"/>
      <c r="OZS2" s="25"/>
      <c r="OZT2" s="25"/>
      <c r="OZU2" s="13"/>
      <c r="OZV2" s="25"/>
      <c r="OZW2" s="25"/>
      <c r="OZX2" s="25"/>
      <c r="OZY2" s="25"/>
      <c r="OZZ2" s="25"/>
      <c r="PAA2" s="25"/>
      <c r="PAB2" s="25"/>
      <c r="PAC2" s="13"/>
      <c r="PAD2" s="25"/>
      <c r="PAE2" s="25"/>
      <c r="PAF2" s="25"/>
      <c r="PAG2" s="25"/>
      <c r="PAH2" s="25"/>
      <c r="PAI2" s="25"/>
      <c r="PAJ2" s="25"/>
      <c r="PAK2" s="13"/>
      <c r="PAL2" s="25"/>
      <c r="PAM2" s="25"/>
      <c r="PAN2" s="25"/>
      <c r="PAO2" s="25"/>
      <c r="PAP2" s="25"/>
      <c r="PAQ2" s="25"/>
      <c r="PAR2" s="25"/>
      <c r="PAS2" s="13"/>
      <c r="PAT2" s="25"/>
      <c r="PAU2" s="25"/>
      <c r="PAV2" s="25"/>
      <c r="PAW2" s="25"/>
      <c r="PAX2" s="25"/>
      <c r="PAY2" s="25"/>
      <c r="PAZ2" s="25"/>
      <c r="PBA2" s="13"/>
      <c r="PBB2" s="25"/>
      <c r="PBC2" s="25"/>
      <c r="PBD2" s="25"/>
      <c r="PBE2" s="25"/>
      <c r="PBF2" s="25"/>
      <c r="PBG2" s="25"/>
      <c r="PBH2" s="25"/>
      <c r="PBI2" s="13"/>
      <c r="PBJ2" s="25"/>
      <c r="PBK2" s="25"/>
      <c r="PBL2" s="25"/>
      <c r="PBM2" s="25"/>
      <c r="PBN2" s="25"/>
      <c r="PBO2" s="25"/>
      <c r="PBP2" s="25"/>
      <c r="PBQ2" s="13"/>
      <c r="PBR2" s="25"/>
      <c r="PBS2" s="25"/>
      <c r="PBT2" s="25"/>
      <c r="PBU2" s="25"/>
      <c r="PBV2" s="25"/>
      <c r="PBW2" s="25"/>
      <c r="PBX2" s="25"/>
      <c r="PBY2" s="13"/>
      <c r="PBZ2" s="25"/>
      <c r="PCA2" s="25"/>
      <c r="PCB2" s="25"/>
      <c r="PCC2" s="25"/>
      <c r="PCD2" s="25"/>
      <c r="PCE2" s="25"/>
      <c r="PCF2" s="25"/>
      <c r="PCG2" s="13"/>
      <c r="PCH2" s="25"/>
      <c r="PCI2" s="25"/>
      <c r="PCJ2" s="25"/>
      <c r="PCK2" s="25"/>
      <c r="PCL2" s="25"/>
      <c r="PCM2" s="25"/>
      <c r="PCN2" s="25"/>
      <c r="PCO2" s="13"/>
      <c r="PCP2" s="25"/>
      <c r="PCQ2" s="25"/>
      <c r="PCR2" s="25"/>
      <c r="PCS2" s="25"/>
      <c r="PCT2" s="25"/>
      <c r="PCU2" s="25"/>
      <c r="PCV2" s="25"/>
      <c r="PCW2" s="13"/>
      <c r="PCX2" s="25"/>
      <c r="PCY2" s="25"/>
      <c r="PCZ2" s="25"/>
      <c r="PDA2" s="25"/>
      <c r="PDB2" s="25"/>
      <c r="PDC2" s="25"/>
      <c r="PDD2" s="25"/>
      <c r="PDE2" s="13"/>
      <c r="PDF2" s="25"/>
      <c r="PDG2" s="25"/>
      <c r="PDH2" s="25"/>
      <c r="PDI2" s="25"/>
      <c r="PDJ2" s="25"/>
      <c r="PDK2" s="25"/>
      <c r="PDL2" s="25"/>
      <c r="PDM2" s="13"/>
      <c r="PDN2" s="25"/>
      <c r="PDO2" s="25"/>
      <c r="PDP2" s="25"/>
      <c r="PDQ2" s="25"/>
      <c r="PDR2" s="25"/>
      <c r="PDS2" s="25"/>
      <c r="PDT2" s="25"/>
      <c r="PDU2" s="13"/>
      <c r="PDV2" s="25"/>
      <c r="PDW2" s="25"/>
      <c r="PDX2" s="25"/>
      <c r="PDY2" s="25"/>
      <c r="PDZ2" s="25"/>
      <c r="PEA2" s="25"/>
      <c r="PEB2" s="25"/>
      <c r="PEC2" s="13"/>
      <c r="PED2" s="25"/>
      <c r="PEE2" s="25"/>
      <c r="PEF2" s="25"/>
      <c r="PEG2" s="25"/>
      <c r="PEH2" s="25"/>
      <c r="PEI2" s="25"/>
      <c r="PEJ2" s="25"/>
      <c r="PEK2" s="13"/>
      <c r="PEL2" s="25"/>
      <c r="PEM2" s="25"/>
      <c r="PEN2" s="25"/>
      <c r="PEO2" s="25"/>
      <c r="PEP2" s="25"/>
      <c r="PEQ2" s="25"/>
      <c r="PER2" s="25"/>
      <c r="PES2" s="13"/>
      <c r="PET2" s="25"/>
      <c r="PEU2" s="25"/>
      <c r="PEV2" s="25"/>
      <c r="PEW2" s="25"/>
      <c r="PEX2" s="25"/>
      <c r="PEY2" s="25"/>
      <c r="PEZ2" s="25"/>
      <c r="PFA2" s="13"/>
      <c r="PFB2" s="25"/>
      <c r="PFC2" s="25"/>
      <c r="PFD2" s="25"/>
      <c r="PFE2" s="25"/>
      <c r="PFF2" s="25"/>
      <c r="PFG2" s="25"/>
      <c r="PFH2" s="25"/>
      <c r="PFI2" s="13"/>
      <c r="PFJ2" s="25"/>
      <c r="PFK2" s="25"/>
      <c r="PFL2" s="25"/>
      <c r="PFM2" s="25"/>
      <c r="PFN2" s="25"/>
      <c r="PFO2" s="25"/>
      <c r="PFP2" s="25"/>
      <c r="PFQ2" s="13"/>
      <c r="PFR2" s="25"/>
      <c r="PFS2" s="25"/>
      <c r="PFT2" s="25"/>
      <c r="PFU2" s="25"/>
      <c r="PFV2" s="25"/>
      <c r="PFW2" s="25"/>
      <c r="PFX2" s="25"/>
      <c r="PFY2" s="13"/>
      <c r="PFZ2" s="25"/>
      <c r="PGA2" s="25"/>
      <c r="PGB2" s="25"/>
      <c r="PGC2" s="25"/>
      <c r="PGD2" s="25"/>
      <c r="PGE2" s="25"/>
      <c r="PGF2" s="25"/>
      <c r="PGG2" s="13"/>
      <c r="PGH2" s="25"/>
      <c r="PGI2" s="25"/>
      <c r="PGJ2" s="25"/>
      <c r="PGK2" s="25"/>
      <c r="PGL2" s="25"/>
      <c r="PGM2" s="25"/>
      <c r="PGN2" s="25"/>
      <c r="PGO2" s="13"/>
      <c r="PGP2" s="25"/>
      <c r="PGQ2" s="25"/>
      <c r="PGR2" s="25"/>
      <c r="PGS2" s="25"/>
      <c r="PGT2" s="25"/>
      <c r="PGU2" s="25"/>
      <c r="PGV2" s="25"/>
      <c r="PGW2" s="13"/>
      <c r="PGX2" s="25"/>
      <c r="PGY2" s="25"/>
      <c r="PGZ2" s="25"/>
      <c r="PHA2" s="25"/>
      <c r="PHB2" s="25"/>
      <c r="PHC2" s="25"/>
      <c r="PHD2" s="25"/>
      <c r="PHE2" s="13"/>
      <c r="PHF2" s="25"/>
      <c r="PHG2" s="25"/>
      <c r="PHH2" s="25"/>
      <c r="PHI2" s="25"/>
      <c r="PHJ2" s="25"/>
      <c r="PHK2" s="25"/>
      <c r="PHL2" s="25"/>
      <c r="PHM2" s="13"/>
      <c r="PHN2" s="25"/>
      <c r="PHO2" s="25"/>
      <c r="PHP2" s="25"/>
      <c r="PHQ2" s="25"/>
      <c r="PHR2" s="25"/>
      <c r="PHS2" s="25"/>
      <c r="PHT2" s="25"/>
      <c r="PHU2" s="13"/>
      <c r="PHV2" s="25"/>
      <c r="PHW2" s="25"/>
      <c r="PHX2" s="25"/>
      <c r="PHY2" s="25"/>
      <c r="PHZ2" s="25"/>
      <c r="PIA2" s="25"/>
      <c r="PIB2" s="25"/>
      <c r="PIC2" s="13"/>
      <c r="PID2" s="25"/>
      <c r="PIE2" s="25"/>
      <c r="PIF2" s="25"/>
      <c r="PIG2" s="25"/>
      <c r="PIH2" s="25"/>
      <c r="PII2" s="25"/>
      <c r="PIJ2" s="25"/>
      <c r="PIK2" s="13"/>
      <c r="PIL2" s="25"/>
      <c r="PIM2" s="25"/>
      <c r="PIN2" s="25"/>
      <c r="PIO2" s="25"/>
      <c r="PIP2" s="25"/>
      <c r="PIQ2" s="25"/>
      <c r="PIR2" s="25"/>
      <c r="PIS2" s="13"/>
      <c r="PIT2" s="25"/>
      <c r="PIU2" s="25"/>
      <c r="PIV2" s="25"/>
      <c r="PIW2" s="25"/>
      <c r="PIX2" s="25"/>
      <c r="PIY2" s="25"/>
      <c r="PIZ2" s="25"/>
      <c r="PJA2" s="13"/>
      <c r="PJB2" s="25"/>
      <c r="PJC2" s="25"/>
      <c r="PJD2" s="25"/>
      <c r="PJE2" s="25"/>
      <c r="PJF2" s="25"/>
      <c r="PJG2" s="25"/>
      <c r="PJH2" s="25"/>
      <c r="PJI2" s="13"/>
      <c r="PJJ2" s="25"/>
      <c r="PJK2" s="25"/>
      <c r="PJL2" s="25"/>
      <c r="PJM2" s="25"/>
      <c r="PJN2" s="25"/>
      <c r="PJO2" s="25"/>
      <c r="PJP2" s="25"/>
      <c r="PJQ2" s="13"/>
      <c r="PJR2" s="25"/>
      <c r="PJS2" s="25"/>
      <c r="PJT2" s="25"/>
      <c r="PJU2" s="25"/>
      <c r="PJV2" s="25"/>
      <c r="PJW2" s="25"/>
      <c r="PJX2" s="25"/>
      <c r="PJY2" s="13"/>
      <c r="PJZ2" s="25"/>
      <c r="PKA2" s="25"/>
      <c r="PKB2" s="25"/>
      <c r="PKC2" s="25"/>
      <c r="PKD2" s="25"/>
      <c r="PKE2" s="25"/>
      <c r="PKF2" s="25"/>
      <c r="PKG2" s="13"/>
      <c r="PKH2" s="25"/>
      <c r="PKI2" s="25"/>
      <c r="PKJ2" s="25"/>
      <c r="PKK2" s="25"/>
      <c r="PKL2" s="25"/>
      <c r="PKM2" s="25"/>
      <c r="PKN2" s="25"/>
      <c r="PKO2" s="13"/>
      <c r="PKP2" s="25"/>
      <c r="PKQ2" s="25"/>
      <c r="PKR2" s="25"/>
      <c r="PKS2" s="25"/>
      <c r="PKT2" s="25"/>
      <c r="PKU2" s="25"/>
      <c r="PKV2" s="25"/>
      <c r="PKW2" s="13"/>
      <c r="PKX2" s="25"/>
      <c r="PKY2" s="25"/>
      <c r="PKZ2" s="25"/>
      <c r="PLA2" s="25"/>
      <c r="PLB2" s="25"/>
      <c r="PLC2" s="25"/>
      <c r="PLD2" s="25"/>
      <c r="PLE2" s="13"/>
      <c r="PLF2" s="25"/>
      <c r="PLG2" s="25"/>
      <c r="PLH2" s="25"/>
      <c r="PLI2" s="25"/>
      <c r="PLJ2" s="25"/>
      <c r="PLK2" s="25"/>
      <c r="PLL2" s="25"/>
      <c r="PLM2" s="13"/>
      <c r="PLN2" s="25"/>
      <c r="PLO2" s="25"/>
      <c r="PLP2" s="25"/>
      <c r="PLQ2" s="25"/>
      <c r="PLR2" s="25"/>
      <c r="PLS2" s="25"/>
      <c r="PLT2" s="25"/>
      <c r="PLU2" s="13"/>
      <c r="PLV2" s="25"/>
      <c r="PLW2" s="25"/>
      <c r="PLX2" s="25"/>
      <c r="PLY2" s="25"/>
      <c r="PLZ2" s="25"/>
      <c r="PMA2" s="25"/>
      <c r="PMB2" s="25"/>
      <c r="PMC2" s="13"/>
      <c r="PMD2" s="25"/>
      <c r="PME2" s="25"/>
      <c r="PMF2" s="25"/>
      <c r="PMG2" s="25"/>
      <c r="PMH2" s="25"/>
      <c r="PMI2" s="25"/>
      <c r="PMJ2" s="25"/>
      <c r="PMK2" s="13"/>
      <c r="PML2" s="25"/>
      <c r="PMM2" s="25"/>
      <c r="PMN2" s="25"/>
      <c r="PMO2" s="25"/>
      <c r="PMP2" s="25"/>
      <c r="PMQ2" s="25"/>
      <c r="PMR2" s="25"/>
      <c r="PMS2" s="13"/>
      <c r="PMT2" s="25"/>
      <c r="PMU2" s="25"/>
      <c r="PMV2" s="25"/>
      <c r="PMW2" s="25"/>
      <c r="PMX2" s="25"/>
      <c r="PMY2" s="25"/>
      <c r="PMZ2" s="25"/>
      <c r="PNA2" s="13"/>
      <c r="PNB2" s="25"/>
      <c r="PNC2" s="25"/>
      <c r="PND2" s="25"/>
      <c r="PNE2" s="25"/>
      <c r="PNF2" s="25"/>
      <c r="PNG2" s="25"/>
      <c r="PNH2" s="25"/>
      <c r="PNI2" s="13"/>
      <c r="PNJ2" s="25"/>
      <c r="PNK2" s="25"/>
      <c r="PNL2" s="25"/>
      <c r="PNM2" s="25"/>
      <c r="PNN2" s="25"/>
      <c r="PNO2" s="25"/>
      <c r="PNP2" s="25"/>
      <c r="PNQ2" s="13"/>
      <c r="PNR2" s="25"/>
      <c r="PNS2" s="25"/>
      <c r="PNT2" s="25"/>
      <c r="PNU2" s="25"/>
      <c r="PNV2" s="25"/>
      <c r="PNW2" s="25"/>
      <c r="PNX2" s="25"/>
      <c r="PNY2" s="13"/>
      <c r="PNZ2" s="25"/>
      <c r="POA2" s="25"/>
      <c r="POB2" s="25"/>
      <c r="POC2" s="25"/>
      <c r="POD2" s="25"/>
      <c r="POE2" s="25"/>
      <c r="POF2" s="25"/>
      <c r="POG2" s="13"/>
      <c r="POH2" s="25"/>
      <c r="POI2" s="25"/>
      <c r="POJ2" s="25"/>
      <c r="POK2" s="25"/>
      <c r="POL2" s="25"/>
      <c r="POM2" s="25"/>
      <c r="PON2" s="25"/>
      <c r="POO2" s="13"/>
      <c r="POP2" s="25"/>
      <c r="POQ2" s="25"/>
      <c r="POR2" s="25"/>
      <c r="POS2" s="25"/>
      <c r="POT2" s="25"/>
      <c r="POU2" s="25"/>
      <c r="POV2" s="25"/>
      <c r="POW2" s="13"/>
      <c r="POX2" s="25"/>
      <c r="POY2" s="25"/>
      <c r="POZ2" s="25"/>
      <c r="PPA2" s="25"/>
      <c r="PPB2" s="25"/>
      <c r="PPC2" s="25"/>
      <c r="PPD2" s="25"/>
      <c r="PPE2" s="13"/>
      <c r="PPF2" s="25"/>
      <c r="PPG2" s="25"/>
      <c r="PPH2" s="25"/>
      <c r="PPI2" s="25"/>
      <c r="PPJ2" s="25"/>
      <c r="PPK2" s="25"/>
      <c r="PPL2" s="25"/>
      <c r="PPM2" s="13"/>
      <c r="PPN2" s="25"/>
      <c r="PPO2" s="25"/>
      <c r="PPP2" s="25"/>
      <c r="PPQ2" s="25"/>
      <c r="PPR2" s="25"/>
      <c r="PPS2" s="25"/>
      <c r="PPT2" s="25"/>
      <c r="PPU2" s="13"/>
      <c r="PPV2" s="25"/>
      <c r="PPW2" s="25"/>
      <c r="PPX2" s="25"/>
      <c r="PPY2" s="25"/>
      <c r="PPZ2" s="25"/>
      <c r="PQA2" s="25"/>
      <c r="PQB2" s="25"/>
      <c r="PQC2" s="13"/>
      <c r="PQD2" s="25"/>
      <c r="PQE2" s="25"/>
      <c r="PQF2" s="25"/>
      <c r="PQG2" s="25"/>
      <c r="PQH2" s="25"/>
      <c r="PQI2" s="25"/>
      <c r="PQJ2" s="25"/>
      <c r="PQK2" s="13"/>
      <c r="PQL2" s="25"/>
      <c r="PQM2" s="25"/>
      <c r="PQN2" s="25"/>
      <c r="PQO2" s="25"/>
      <c r="PQP2" s="25"/>
      <c r="PQQ2" s="25"/>
      <c r="PQR2" s="25"/>
      <c r="PQS2" s="13"/>
      <c r="PQT2" s="25"/>
      <c r="PQU2" s="25"/>
      <c r="PQV2" s="25"/>
      <c r="PQW2" s="25"/>
      <c r="PQX2" s="25"/>
      <c r="PQY2" s="25"/>
      <c r="PQZ2" s="25"/>
      <c r="PRA2" s="13"/>
      <c r="PRB2" s="25"/>
      <c r="PRC2" s="25"/>
      <c r="PRD2" s="25"/>
      <c r="PRE2" s="25"/>
      <c r="PRF2" s="25"/>
      <c r="PRG2" s="25"/>
      <c r="PRH2" s="25"/>
      <c r="PRI2" s="13"/>
      <c r="PRJ2" s="25"/>
      <c r="PRK2" s="25"/>
      <c r="PRL2" s="25"/>
      <c r="PRM2" s="25"/>
      <c r="PRN2" s="25"/>
      <c r="PRO2" s="25"/>
      <c r="PRP2" s="25"/>
      <c r="PRQ2" s="13"/>
      <c r="PRR2" s="25"/>
      <c r="PRS2" s="25"/>
      <c r="PRT2" s="25"/>
      <c r="PRU2" s="25"/>
      <c r="PRV2" s="25"/>
      <c r="PRW2" s="25"/>
      <c r="PRX2" s="25"/>
      <c r="PRY2" s="13"/>
      <c r="PRZ2" s="25"/>
      <c r="PSA2" s="25"/>
      <c r="PSB2" s="25"/>
      <c r="PSC2" s="25"/>
      <c r="PSD2" s="25"/>
      <c r="PSE2" s="25"/>
      <c r="PSF2" s="25"/>
      <c r="PSG2" s="13"/>
      <c r="PSH2" s="25"/>
      <c r="PSI2" s="25"/>
      <c r="PSJ2" s="25"/>
      <c r="PSK2" s="25"/>
      <c r="PSL2" s="25"/>
      <c r="PSM2" s="25"/>
      <c r="PSN2" s="25"/>
      <c r="PSO2" s="13"/>
      <c r="PSP2" s="25"/>
      <c r="PSQ2" s="25"/>
      <c r="PSR2" s="25"/>
      <c r="PSS2" s="25"/>
      <c r="PST2" s="25"/>
      <c r="PSU2" s="25"/>
      <c r="PSV2" s="25"/>
      <c r="PSW2" s="13"/>
      <c r="PSX2" s="25"/>
      <c r="PSY2" s="25"/>
      <c r="PSZ2" s="25"/>
      <c r="PTA2" s="25"/>
      <c r="PTB2" s="25"/>
      <c r="PTC2" s="25"/>
      <c r="PTD2" s="25"/>
      <c r="PTE2" s="13"/>
      <c r="PTF2" s="25"/>
      <c r="PTG2" s="25"/>
      <c r="PTH2" s="25"/>
      <c r="PTI2" s="25"/>
      <c r="PTJ2" s="25"/>
      <c r="PTK2" s="25"/>
      <c r="PTL2" s="25"/>
      <c r="PTM2" s="13"/>
      <c r="PTN2" s="25"/>
      <c r="PTO2" s="25"/>
      <c r="PTP2" s="25"/>
      <c r="PTQ2" s="25"/>
      <c r="PTR2" s="25"/>
      <c r="PTS2" s="25"/>
      <c r="PTT2" s="25"/>
      <c r="PTU2" s="13"/>
      <c r="PTV2" s="25"/>
      <c r="PTW2" s="25"/>
      <c r="PTX2" s="25"/>
      <c r="PTY2" s="25"/>
      <c r="PTZ2" s="25"/>
      <c r="PUA2" s="25"/>
      <c r="PUB2" s="25"/>
      <c r="PUC2" s="13"/>
      <c r="PUD2" s="25"/>
      <c r="PUE2" s="25"/>
      <c r="PUF2" s="25"/>
      <c r="PUG2" s="25"/>
      <c r="PUH2" s="25"/>
      <c r="PUI2" s="25"/>
      <c r="PUJ2" s="25"/>
      <c r="PUK2" s="13"/>
      <c r="PUL2" s="25"/>
      <c r="PUM2" s="25"/>
      <c r="PUN2" s="25"/>
      <c r="PUO2" s="25"/>
      <c r="PUP2" s="25"/>
      <c r="PUQ2" s="25"/>
      <c r="PUR2" s="25"/>
      <c r="PUS2" s="13"/>
      <c r="PUT2" s="25"/>
      <c r="PUU2" s="25"/>
      <c r="PUV2" s="25"/>
      <c r="PUW2" s="25"/>
      <c r="PUX2" s="25"/>
      <c r="PUY2" s="25"/>
      <c r="PUZ2" s="25"/>
      <c r="PVA2" s="13"/>
      <c r="PVB2" s="25"/>
      <c r="PVC2" s="25"/>
      <c r="PVD2" s="25"/>
      <c r="PVE2" s="25"/>
      <c r="PVF2" s="25"/>
      <c r="PVG2" s="25"/>
      <c r="PVH2" s="25"/>
      <c r="PVI2" s="13"/>
      <c r="PVJ2" s="25"/>
      <c r="PVK2" s="25"/>
      <c r="PVL2" s="25"/>
      <c r="PVM2" s="25"/>
      <c r="PVN2" s="25"/>
      <c r="PVO2" s="25"/>
      <c r="PVP2" s="25"/>
      <c r="PVQ2" s="13"/>
      <c r="PVR2" s="25"/>
      <c r="PVS2" s="25"/>
      <c r="PVT2" s="25"/>
      <c r="PVU2" s="25"/>
      <c r="PVV2" s="25"/>
      <c r="PVW2" s="25"/>
      <c r="PVX2" s="25"/>
      <c r="PVY2" s="13"/>
      <c r="PVZ2" s="25"/>
      <c r="PWA2" s="25"/>
      <c r="PWB2" s="25"/>
      <c r="PWC2" s="25"/>
      <c r="PWD2" s="25"/>
      <c r="PWE2" s="25"/>
      <c r="PWF2" s="25"/>
      <c r="PWG2" s="13"/>
      <c r="PWH2" s="25"/>
      <c r="PWI2" s="25"/>
      <c r="PWJ2" s="25"/>
      <c r="PWK2" s="25"/>
      <c r="PWL2" s="25"/>
      <c r="PWM2" s="25"/>
      <c r="PWN2" s="25"/>
      <c r="PWO2" s="13"/>
      <c r="PWP2" s="25"/>
      <c r="PWQ2" s="25"/>
      <c r="PWR2" s="25"/>
      <c r="PWS2" s="25"/>
      <c r="PWT2" s="25"/>
      <c r="PWU2" s="25"/>
      <c r="PWV2" s="25"/>
      <c r="PWW2" s="13"/>
      <c r="PWX2" s="25"/>
      <c r="PWY2" s="25"/>
      <c r="PWZ2" s="25"/>
      <c r="PXA2" s="25"/>
      <c r="PXB2" s="25"/>
      <c r="PXC2" s="25"/>
      <c r="PXD2" s="25"/>
      <c r="PXE2" s="13"/>
      <c r="PXF2" s="25"/>
      <c r="PXG2" s="25"/>
      <c r="PXH2" s="25"/>
      <c r="PXI2" s="25"/>
      <c r="PXJ2" s="25"/>
      <c r="PXK2" s="25"/>
      <c r="PXL2" s="25"/>
      <c r="PXM2" s="13"/>
      <c r="PXN2" s="25"/>
      <c r="PXO2" s="25"/>
      <c r="PXP2" s="25"/>
      <c r="PXQ2" s="25"/>
      <c r="PXR2" s="25"/>
      <c r="PXS2" s="25"/>
      <c r="PXT2" s="25"/>
      <c r="PXU2" s="13"/>
      <c r="PXV2" s="25"/>
      <c r="PXW2" s="25"/>
      <c r="PXX2" s="25"/>
      <c r="PXY2" s="25"/>
      <c r="PXZ2" s="25"/>
      <c r="PYA2" s="25"/>
      <c r="PYB2" s="25"/>
      <c r="PYC2" s="13"/>
      <c r="PYD2" s="25"/>
      <c r="PYE2" s="25"/>
      <c r="PYF2" s="25"/>
      <c r="PYG2" s="25"/>
      <c r="PYH2" s="25"/>
      <c r="PYI2" s="25"/>
      <c r="PYJ2" s="25"/>
      <c r="PYK2" s="13"/>
      <c r="PYL2" s="25"/>
      <c r="PYM2" s="25"/>
      <c r="PYN2" s="25"/>
      <c r="PYO2" s="25"/>
      <c r="PYP2" s="25"/>
      <c r="PYQ2" s="25"/>
      <c r="PYR2" s="25"/>
      <c r="PYS2" s="13"/>
      <c r="PYT2" s="25"/>
      <c r="PYU2" s="25"/>
      <c r="PYV2" s="25"/>
      <c r="PYW2" s="25"/>
      <c r="PYX2" s="25"/>
      <c r="PYY2" s="25"/>
      <c r="PYZ2" s="25"/>
      <c r="PZA2" s="13"/>
      <c r="PZB2" s="25"/>
      <c r="PZC2" s="25"/>
      <c r="PZD2" s="25"/>
      <c r="PZE2" s="25"/>
      <c r="PZF2" s="25"/>
      <c r="PZG2" s="25"/>
      <c r="PZH2" s="25"/>
      <c r="PZI2" s="13"/>
      <c r="PZJ2" s="25"/>
      <c r="PZK2" s="25"/>
      <c r="PZL2" s="25"/>
      <c r="PZM2" s="25"/>
      <c r="PZN2" s="25"/>
      <c r="PZO2" s="25"/>
      <c r="PZP2" s="25"/>
      <c r="PZQ2" s="13"/>
      <c r="PZR2" s="25"/>
      <c r="PZS2" s="25"/>
      <c r="PZT2" s="25"/>
      <c r="PZU2" s="25"/>
      <c r="PZV2" s="25"/>
      <c r="PZW2" s="25"/>
      <c r="PZX2" s="25"/>
      <c r="PZY2" s="13"/>
      <c r="PZZ2" s="25"/>
      <c r="QAA2" s="25"/>
      <c r="QAB2" s="25"/>
      <c r="QAC2" s="25"/>
      <c r="QAD2" s="25"/>
      <c r="QAE2" s="25"/>
      <c r="QAF2" s="25"/>
      <c r="QAG2" s="13"/>
      <c r="QAH2" s="25"/>
      <c r="QAI2" s="25"/>
      <c r="QAJ2" s="25"/>
      <c r="QAK2" s="25"/>
      <c r="QAL2" s="25"/>
      <c r="QAM2" s="25"/>
      <c r="QAN2" s="25"/>
      <c r="QAO2" s="13"/>
      <c r="QAP2" s="25"/>
      <c r="QAQ2" s="25"/>
      <c r="QAR2" s="25"/>
      <c r="QAS2" s="25"/>
      <c r="QAT2" s="25"/>
      <c r="QAU2" s="25"/>
      <c r="QAV2" s="25"/>
      <c r="QAW2" s="13"/>
      <c r="QAX2" s="25"/>
      <c r="QAY2" s="25"/>
      <c r="QAZ2" s="25"/>
      <c r="QBA2" s="25"/>
      <c r="QBB2" s="25"/>
      <c r="QBC2" s="25"/>
      <c r="QBD2" s="25"/>
      <c r="QBE2" s="13"/>
      <c r="QBF2" s="25"/>
      <c r="QBG2" s="25"/>
      <c r="QBH2" s="25"/>
      <c r="QBI2" s="25"/>
      <c r="QBJ2" s="25"/>
      <c r="QBK2" s="25"/>
      <c r="QBL2" s="25"/>
      <c r="QBM2" s="13"/>
      <c r="QBN2" s="25"/>
      <c r="QBO2" s="25"/>
      <c r="QBP2" s="25"/>
      <c r="QBQ2" s="25"/>
      <c r="QBR2" s="25"/>
      <c r="QBS2" s="25"/>
      <c r="QBT2" s="25"/>
      <c r="QBU2" s="13"/>
      <c r="QBV2" s="25"/>
      <c r="QBW2" s="25"/>
      <c r="QBX2" s="25"/>
      <c r="QBY2" s="25"/>
      <c r="QBZ2" s="25"/>
      <c r="QCA2" s="25"/>
      <c r="QCB2" s="25"/>
      <c r="QCC2" s="13"/>
      <c r="QCD2" s="25"/>
      <c r="QCE2" s="25"/>
      <c r="QCF2" s="25"/>
      <c r="QCG2" s="25"/>
      <c r="QCH2" s="25"/>
      <c r="QCI2" s="25"/>
      <c r="QCJ2" s="25"/>
      <c r="QCK2" s="13"/>
      <c r="QCL2" s="25"/>
      <c r="QCM2" s="25"/>
      <c r="QCN2" s="25"/>
      <c r="QCO2" s="25"/>
      <c r="QCP2" s="25"/>
      <c r="QCQ2" s="25"/>
      <c r="QCR2" s="25"/>
      <c r="QCS2" s="13"/>
      <c r="QCT2" s="25"/>
      <c r="QCU2" s="25"/>
      <c r="QCV2" s="25"/>
      <c r="QCW2" s="25"/>
      <c r="QCX2" s="25"/>
      <c r="QCY2" s="25"/>
      <c r="QCZ2" s="25"/>
      <c r="QDA2" s="13"/>
      <c r="QDB2" s="25"/>
      <c r="QDC2" s="25"/>
      <c r="QDD2" s="25"/>
      <c r="QDE2" s="25"/>
      <c r="QDF2" s="25"/>
      <c r="QDG2" s="25"/>
      <c r="QDH2" s="25"/>
      <c r="QDI2" s="13"/>
      <c r="QDJ2" s="25"/>
      <c r="QDK2" s="25"/>
      <c r="QDL2" s="25"/>
      <c r="QDM2" s="25"/>
      <c r="QDN2" s="25"/>
      <c r="QDO2" s="25"/>
      <c r="QDP2" s="25"/>
      <c r="QDQ2" s="13"/>
      <c r="QDR2" s="25"/>
      <c r="QDS2" s="25"/>
      <c r="QDT2" s="25"/>
      <c r="QDU2" s="25"/>
      <c r="QDV2" s="25"/>
      <c r="QDW2" s="25"/>
      <c r="QDX2" s="25"/>
      <c r="QDY2" s="13"/>
      <c r="QDZ2" s="25"/>
      <c r="QEA2" s="25"/>
      <c r="QEB2" s="25"/>
      <c r="QEC2" s="25"/>
      <c r="QED2" s="25"/>
      <c r="QEE2" s="25"/>
      <c r="QEF2" s="25"/>
      <c r="QEG2" s="13"/>
      <c r="QEH2" s="25"/>
      <c r="QEI2" s="25"/>
      <c r="QEJ2" s="25"/>
      <c r="QEK2" s="25"/>
      <c r="QEL2" s="25"/>
      <c r="QEM2" s="25"/>
      <c r="QEN2" s="25"/>
      <c r="QEO2" s="13"/>
      <c r="QEP2" s="25"/>
      <c r="QEQ2" s="25"/>
      <c r="QER2" s="25"/>
      <c r="QES2" s="25"/>
      <c r="QET2" s="25"/>
      <c r="QEU2" s="25"/>
      <c r="QEV2" s="25"/>
      <c r="QEW2" s="13"/>
      <c r="QEX2" s="25"/>
      <c r="QEY2" s="25"/>
      <c r="QEZ2" s="25"/>
      <c r="QFA2" s="25"/>
      <c r="QFB2" s="25"/>
      <c r="QFC2" s="25"/>
      <c r="QFD2" s="25"/>
      <c r="QFE2" s="13"/>
      <c r="QFF2" s="25"/>
      <c r="QFG2" s="25"/>
      <c r="QFH2" s="25"/>
      <c r="QFI2" s="25"/>
      <c r="QFJ2" s="25"/>
      <c r="QFK2" s="25"/>
      <c r="QFL2" s="25"/>
      <c r="QFM2" s="13"/>
      <c r="QFN2" s="25"/>
      <c r="QFO2" s="25"/>
      <c r="QFP2" s="25"/>
      <c r="QFQ2" s="25"/>
      <c r="QFR2" s="25"/>
      <c r="QFS2" s="25"/>
      <c r="QFT2" s="25"/>
      <c r="QFU2" s="13"/>
      <c r="QFV2" s="25"/>
      <c r="QFW2" s="25"/>
      <c r="QFX2" s="25"/>
      <c r="QFY2" s="25"/>
      <c r="QFZ2" s="25"/>
      <c r="QGA2" s="25"/>
      <c r="QGB2" s="25"/>
      <c r="QGC2" s="13"/>
      <c r="QGD2" s="25"/>
      <c r="QGE2" s="25"/>
      <c r="QGF2" s="25"/>
      <c r="QGG2" s="25"/>
      <c r="QGH2" s="25"/>
      <c r="QGI2" s="25"/>
      <c r="QGJ2" s="25"/>
      <c r="QGK2" s="13"/>
      <c r="QGL2" s="25"/>
      <c r="QGM2" s="25"/>
      <c r="QGN2" s="25"/>
      <c r="QGO2" s="25"/>
      <c r="QGP2" s="25"/>
      <c r="QGQ2" s="25"/>
      <c r="QGR2" s="25"/>
      <c r="QGS2" s="13"/>
      <c r="QGT2" s="25"/>
      <c r="QGU2" s="25"/>
      <c r="QGV2" s="25"/>
      <c r="QGW2" s="25"/>
      <c r="QGX2" s="25"/>
      <c r="QGY2" s="25"/>
      <c r="QGZ2" s="25"/>
      <c r="QHA2" s="13"/>
      <c r="QHB2" s="25"/>
      <c r="QHC2" s="25"/>
      <c r="QHD2" s="25"/>
      <c r="QHE2" s="25"/>
      <c r="QHF2" s="25"/>
      <c r="QHG2" s="25"/>
      <c r="QHH2" s="25"/>
      <c r="QHI2" s="13"/>
      <c r="QHJ2" s="25"/>
      <c r="QHK2" s="25"/>
      <c r="QHL2" s="25"/>
      <c r="QHM2" s="25"/>
      <c r="QHN2" s="25"/>
      <c r="QHO2" s="25"/>
      <c r="QHP2" s="25"/>
      <c r="QHQ2" s="13"/>
      <c r="QHR2" s="25"/>
      <c r="QHS2" s="25"/>
      <c r="QHT2" s="25"/>
      <c r="QHU2" s="25"/>
      <c r="QHV2" s="25"/>
      <c r="QHW2" s="25"/>
      <c r="QHX2" s="25"/>
      <c r="QHY2" s="13"/>
      <c r="QHZ2" s="25"/>
      <c r="QIA2" s="25"/>
      <c r="QIB2" s="25"/>
      <c r="QIC2" s="25"/>
      <c r="QID2" s="25"/>
      <c r="QIE2" s="25"/>
      <c r="QIF2" s="25"/>
      <c r="QIG2" s="13"/>
      <c r="QIH2" s="25"/>
      <c r="QII2" s="25"/>
      <c r="QIJ2" s="25"/>
      <c r="QIK2" s="25"/>
      <c r="QIL2" s="25"/>
      <c r="QIM2" s="25"/>
      <c r="QIN2" s="25"/>
      <c r="QIO2" s="13"/>
      <c r="QIP2" s="25"/>
      <c r="QIQ2" s="25"/>
      <c r="QIR2" s="25"/>
      <c r="QIS2" s="25"/>
      <c r="QIT2" s="25"/>
      <c r="QIU2" s="25"/>
      <c r="QIV2" s="25"/>
      <c r="QIW2" s="13"/>
      <c r="QIX2" s="25"/>
      <c r="QIY2" s="25"/>
      <c r="QIZ2" s="25"/>
      <c r="QJA2" s="25"/>
      <c r="QJB2" s="25"/>
      <c r="QJC2" s="25"/>
      <c r="QJD2" s="25"/>
      <c r="QJE2" s="13"/>
      <c r="QJF2" s="25"/>
      <c r="QJG2" s="25"/>
      <c r="QJH2" s="25"/>
      <c r="QJI2" s="25"/>
      <c r="QJJ2" s="25"/>
      <c r="QJK2" s="25"/>
      <c r="QJL2" s="25"/>
      <c r="QJM2" s="13"/>
      <c r="QJN2" s="25"/>
      <c r="QJO2" s="25"/>
      <c r="QJP2" s="25"/>
      <c r="QJQ2" s="25"/>
      <c r="QJR2" s="25"/>
      <c r="QJS2" s="25"/>
      <c r="QJT2" s="25"/>
      <c r="QJU2" s="13"/>
      <c r="QJV2" s="25"/>
      <c r="QJW2" s="25"/>
      <c r="QJX2" s="25"/>
      <c r="QJY2" s="25"/>
      <c r="QJZ2" s="25"/>
      <c r="QKA2" s="25"/>
      <c r="QKB2" s="25"/>
      <c r="QKC2" s="13"/>
      <c r="QKD2" s="25"/>
      <c r="QKE2" s="25"/>
      <c r="QKF2" s="25"/>
      <c r="QKG2" s="25"/>
      <c r="QKH2" s="25"/>
      <c r="QKI2" s="25"/>
      <c r="QKJ2" s="25"/>
      <c r="QKK2" s="13"/>
      <c r="QKL2" s="25"/>
      <c r="QKM2" s="25"/>
      <c r="QKN2" s="25"/>
      <c r="QKO2" s="25"/>
      <c r="QKP2" s="25"/>
      <c r="QKQ2" s="25"/>
      <c r="QKR2" s="25"/>
      <c r="QKS2" s="13"/>
      <c r="QKT2" s="25"/>
      <c r="QKU2" s="25"/>
      <c r="QKV2" s="25"/>
      <c r="QKW2" s="25"/>
      <c r="QKX2" s="25"/>
      <c r="QKY2" s="25"/>
      <c r="QKZ2" s="25"/>
      <c r="QLA2" s="13"/>
      <c r="QLB2" s="25"/>
      <c r="QLC2" s="25"/>
      <c r="QLD2" s="25"/>
      <c r="QLE2" s="25"/>
      <c r="QLF2" s="25"/>
      <c r="QLG2" s="25"/>
      <c r="QLH2" s="25"/>
      <c r="QLI2" s="13"/>
      <c r="QLJ2" s="25"/>
      <c r="QLK2" s="25"/>
      <c r="QLL2" s="25"/>
      <c r="QLM2" s="25"/>
      <c r="QLN2" s="25"/>
      <c r="QLO2" s="25"/>
      <c r="QLP2" s="25"/>
      <c r="QLQ2" s="13"/>
      <c r="QLR2" s="25"/>
      <c r="QLS2" s="25"/>
      <c r="QLT2" s="25"/>
      <c r="QLU2" s="25"/>
      <c r="QLV2" s="25"/>
      <c r="QLW2" s="25"/>
      <c r="QLX2" s="25"/>
      <c r="QLY2" s="13"/>
      <c r="QLZ2" s="25"/>
      <c r="QMA2" s="25"/>
      <c r="QMB2" s="25"/>
      <c r="QMC2" s="25"/>
      <c r="QMD2" s="25"/>
      <c r="QME2" s="25"/>
      <c r="QMF2" s="25"/>
      <c r="QMG2" s="13"/>
      <c r="QMH2" s="25"/>
      <c r="QMI2" s="25"/>
      <c r="QMJ2" s="25"/>
      <c r="QMK2" s="25"/>
      <c r="QML2" s="25"/>
      <c r="QMM2" s="25"/>
      <c r="QMN2" s="25"/>
      <c r="QMO2" s="13"/>
      <c r="QMP2" s="25"/>
      <c r="QMQ2" s="25"/>
      <c r="QMR2" s="25"/>
      <c r="QMS2" s="25"/>
      <c r="QMT2" s="25"/>
      <c r="QMU2" s="25"/>
      <c r="QMV2" s="25"/>
      <c r="QMW2" s="13"/>
      <c r="QMX2" s="25"/>
      <c r="QMY2" s="25"/>
      <c r="QMZ2" s="25"/>
      <c r="QNA2" s="25"/>
      <c r="QNB2" s="25"/>
      <c r="QNC2" s="25"/>
      <c r="QND2" s="25"/>
      <c r="QNE2" s="13"/>
      <c r="QNF2" s="25"/>
      <c r="QNG2" s="25"/>
      <c r="QNH2" s="25"/>
      <c r="QNI2" s="25"/>
      <c r="QNJ2" s="25"/>
      <c r="QNK2" s="25"/>
      <c r="QNL2" s="25"/>
      <c r="QNM2" s="13"/>
      <c r="QNN2" s="25"/>
      <c r="QNO2" s="25"/>
      <c r="QNP2" s="25"/>
      <c r="QNQ2" s="25"/>
      <c r="QNR2" s="25"/>
      <c r="QNS2" s="25"/>
      <c r="QNT2" s="25"/>
      <c r="QNU2" s="13"/>
      <c r="QNV2" s="25"/>
      <c r="QNW2" s="25"/>
      <c r="QNX2" s="25"/>
      <c r="QNY2" s="25"/>
      <c r="QNZ2" s="25"/>
      <c r="QOA2" s="25"/>
      <c r="QOB2" s="25"/>
      <c r="QOC2" s="13"/>
      <c r="QOD2" s="25"/>
      <c r="QOE2" s="25"/>
      <c r="QOF2" s="25"/>
      <c r="QOG2" s="25"/>
      <c r="QOH2" s="25"/>
      <c r="QOI2" s="25"/>
      <c r="QOJ2" s="25"/>
      <c r="QOK2" s="13"/>
      <c r="QOL2" s="25"/>
      <c r="QOM2" s="25"/>
      <c r="QON2" s="25"/>
      <c r="QOO2" s="25"/>
      <c r="QOP2" s="25"/>
      <c r="QOQ2" s="25"/>
      <c r="QOR2" s="25"/>
      <c r="QOS2" s="13"/>
      <c r="QOT2" s="25"/>
      <c r="QOU2" s="25"/>
      <c r="QOV2" s="25"/>
      <c r="QOW2" s="25"/>
      <c r="QOX2" s="25"/>
      <c r="QOY2" s="25"/>
      <c r="QOZ2" s="25"/>
      <c r="QPA2" s="13"/>
      <c r="QPB2" s="25"/>
      <c r="QPC2" s="25"/>
      <c r="QPD2" s="25"/>
      <c r="QPE2" s="25"/>
      <c r="QPF2" s="25"/>
      <c r="QPG2" s="25"/>
      <c r="QPH2" s="25"/>
      <c r="QPI2" s="13"/>
      <c r="QPJ2" s="25"/>
      <c r="QPK2" s="25"/>
      <c r="QPL2" s="25"/>
      <c r="QPM2" s="25"/>
      <c r="QPN2" s="25"/>
      <c r="QPO2" s="25"/>
      <c r="QPP2" s="25"/>
      <c r="QPQ2" s="13"/>
      <c r="QPR2" s="25"/>
      <c r="QPS2" s="25"/>
      <c r="QPT2" s="25"/>
      <c r="QPU2" s="25"/>
      <c r="QPV2" s="25"/>
      <c r="QPW2" s="25"/>
      <c r="QPX2" s="25"/>
      <c r="QPY2" s="13"/>
      <c r="QPZ2" s="25"/>
      <c r="QQA2" s="25"/>
      <c r="QQB2" s="25"/>
      <c r="QQC2" s="25"/>
      <c r="QQD2" s="25"/>
      <c r="QQE2" s="25"/>
      <c r="QQF2" s="25"/>
      <c r="QQG2" s="13"/>
      <c r="QQH2" s="25"/>
      <c r="QQI2" s="25"/>
      <c r="QQJ2" s="25"/>
      <c r="QQK2" s="25"/>
      <c r="QQL2" s="25"/>
      <c r="QQM2" s="25"/>
      <c r="QQN2" s="25"/>
      <c r="QQO2" s="13"/>
      <c r="QQP2" s="25"/>
      <c r="QQQ2" s="25"/>
      <c r="QQR2" s="25"/>
      <c r="QQS2" s="25"/>
      <c r="QQT2" s="25"/>
      <c r="QQU2" s="25"/>
      <c r="QQV2" s="25"/>
      <c r="QQW2" s="13"/>
      <c r="QQX2" s="25"/>
      <c r="QQY2" s="25"/>
      <c r="QQZ2" s="25"/>
      <c r="QRA2" s="25"/>
      <c r="QRB2" s="25"/>
      <c r="QRC2" s="25"/>
      <c r="QRD2" s="25"/>
      <c r="QRE2" s="13"/>
      <c r="QRF2" s="25"/>
      <c r="QRG2" s="25"/>
      <c r="QRH2" s="25"/>
      <c r="QRI2" s="25"/>
      <c r="QRJ2" s="25"/>
      <c r="QRK2" s="25"/>
      <c r="QRL2" s="25"/>
      <c r="QRM2" s="13"/>
      <c r="QRN2" s="25"/>
      <c r="QRO2" s="25"/>
      <c r="QRP2" s="25"/>
      <c r="QRQ2" s="25"/>
      <c r="QRR2" s="25"/>
      <c r="QRS2" s="25"/>
      <c r="QRT2" s="25"/>
      <c r="QRU2" s="13"/>
      <c r="QRV2" s="25"/>
      <c r="QRW2" s="25"/>
      <c r="QRX2" s="25"/>
      <c r="QRY2" s="25"/>
      <c r="QRZ2" s="25"/>
      <c r="QSA2" s="25"/>
      <c r="QSB2" s="25"/>
      <c r="QSC2" s="13"/>
      <c r="QSD2" s="25"/>
      <c r="QSE2" s="25"/>
      <c r="QSF2" s="25"/>
      <c r="QSG2" s="25"/>
      <c r="QSH2" s="25"/>
      <c r="QSI2" s="25"/>
      <c r="QSJ2" s="25"/>
      <c r="QSK2" s="13"/>
      <c r="QSL2" s="25"/>
      <c r="QSM2" s="25"/>
      <c r="QSN2" s="25"/>
      <c r="QSO2" s="25"/>
      <c r="QSP2" s="25"/>
      <c r="QSQ2" s="25"/>
      <c r="QSR2" s="25"/>
      <c r="QSS2" s="13"/>
      <c r="QST2" s="25"/>
      <c r="QSU2" s="25"/>
      <c r="QSV2" s="25"/>
      <c r="QSW2" s="25"/>
      <c r="QSX2" s="25"/>
      <c r="QSY2" s="25"/>
      <c r="QSZ2" s="25"/>
      <c r="QTA2" s="13"/>
      <c r="QTB2" s="25"/>
      <c r="QTC2" s="25"/>
      <c r="QTD2" s="25"/>
      <c r="QTE2" s="25"/>
      <c r="QTF2" s="25"/>
      <c r="QTG2" s="25"/>
      <c r="QTH2" s="25"/>
      <c r="QTI2" s="13"/>
      <c r="QTJ2" s="25"/>
      <c r="QTK2" s="25"/>
      <c r="QTL2" s="25"/>
      <c r="QTM2" s="25"/>
      <c r="QTN2" s="25"/>
      <c r="QTO2" s="25"/>
      <c r="QTP2" s="25"/>
      <c r="QTQ2" s="13"/>
      <c r="QTR2" s="25"/>
      <c r="QTS2" s="25"/>
      <c r="QTT2" s="25"/>
      <c r="QTU2" s="25"/>
      <c r="QTV2" s="25"/>
      <c r="QTW2" s="25"/>
      <c r="QTX2" s="25"/>
      <c r="QTY2" s="13"/>
      <c r="QTZ2" s="25"/>
      <c r="QUA2" s="25"/>
      <c r="QUB2" s="25"/>
      <c r="QUC2" s="25"/>
      <c r="QUD2" s="25"/>
      <c r="QUE2" s="25"/>
      <c r="QUF2" s="25"/>
      <c r="QUG2" s="13"/>
      <c r="QUH2" s="25"/>
      <c r="QUI2" s="25"/>
      <c r="QUJ2" s="25"/>
      <c r="QUK2" s="25"/>
      <c r="QUL2" s="25"/>
      <c r="QUM2" s="25"/>
      <c r="QUN2" s="25"/>
      <c r="QUO2" s="13"/>
      <c r="QUP2" s="25"/>
      <c r="QUQ2" s="25"/>
      <c r="QUR2" s="25"/>
      <c r="QUS2" s="25"/>
      <c r="QUT2" s="25"/>
      <c r="QUU2" s="25"/>
      <c r="QUV2" s="25"/>
      <c r="QUW2" s="13"/>
      <c r="QUX2" s="25"/>
      <c r="QUY2" s="25"/>
      <c r="QUZ2" s="25"/>
      <c r="QVA2" s="25"/>
      <c r="QVB2" s="25"/>
      <c r="QVC2" s="25"/>
      <c r="QVD2" s="25"/>
      <c r="QVE2" s="13"/>
      <c r="QVF2" s="25"/>
      <c r="QVG2" s="25"/>
      <c r="QVH2" s="25"/>
      <c r="QVI2" s="25"/>
      <c r="QVJ2" s="25"/>
      <c r="QVK2" s="25"/>
      <c r="QVL2" s="25"/>
      <c r="QVM2" s="13"/>
      <c r="QVN2" s="25"/>
      <c r="QVO2" s="25"/>
      <c r="QVP2" s="25"/>
      <c r="QVQ2" s="25"/>
      <c r="QVR2" s="25"/>
      <c r="QVS2" s="25"/>
      <c r="QVT2" s="25"/>
      <c r="QVU2" s="13"/>
      <c r="QVV2" s="25"/>
      <c r="QVW2" s="25"/>
      <c r="QVX2" s="25"/>
      <c r="QVY2" s="25"/>
      <c r="QVZ2" s="25"/>
      <c r="QWA2" s="25"/>
      <c r="QWB2" s="25"/>
      <c r="QWC2" s="13"/>
      <c r="QWD2" s="25"/>
      <c r="QWE2" s="25"/>
      <c r="QWF2" s="25"/>
      <c r="QWG2" s="25"/>
      <c r="QWH2" s="25"/>
      <c r="QWI2" s="25"/>
      <c r="QWJ2" s="25"/>
      <c r="QWK2" s="13"/>
      <c r="QWL2" s="25"/>
      <c r="QWM2" s="25"/>
      <c r="QWN2" s="25"/>
      <c r="QWO2" s="25"/>
      <c r="QWP2" s="25"/>
      <c r="QWQ2" s="25"/>
      <c r="QWR2" s="25"/>
      <c r="QWS2" s="13"/>
      <c r="QWT2" s="25"/>
      <c r="QWU2" s="25"/>
      <c r="QWV2" s="25"/>
      <c r="QWW2" s="25"/>
      <c r="QWX2" s="25"/>
      <c r="QWY2" s="25"/>
      <c r="QWZ2" s="25"/>
      <c r="QXA2" s="13"/>
      <c r="QXB2" s="25"/>
      <c r="QXC2" s="25"/>
      <c r="QXD2" s="25"/>
      <c r="QXE2" s="25"/>
      <c r="QXF2" s="25"/>
      <c r="QXG2" s="25"/>
      <c r="QXH2" s="25"/>
      <c r="QXI2" s="13"/>
      <c r="QXJ2" s="25"/>
      <c r="QXK2" s="25"/>
      <c r="QXL2" s="25"/>
      <c r="QXM2" s="25"/>
      <c r="QXN2" s="25"/>
      <c r="QXO2" s="25"/>
      <c r="QXP2" s="25"/>
      <c r="QXQ2" s="13"/>
      <c r="QXR2" s="25"/>
      <c r="QXS2" s="25"/>
      <c r="QXT2" s="25"/>
      <c r="QXU2" s="25"/>
      <c r="QXV2" s="25"/>
      <c r="QXW2" s="25"/>
      <c r="QXX2" s="25"/>
      <c r="QXY2" s="13"/>
      <c r="QXZ2" s="25"/>
      <c r="QYA2" s="25"/>
      <c r="QYB2" s="25"/>
      <c r="QYC2" s="25"/>
      <c r="QYD2" s="25"/>
      <c r="QYE2" s="25"/>
      <c r="QYF2" s="25"/>
      <c r="QYG2" s="13"/>
      <c r="QYH2" s="25"/>
      <c r="QYI2" s="25"/>
      <c r="QYJ2" s="25"/>
      <c r="QYK2" s="25"/>
      <c r="QYL2" s="25"/>
      <c r="QYM2" s="25"/>
      <c r="QYN2" s="25"/>
      <c r="QYO2" s="13"/>
      <c r="QYP2" s="25"/>
      <c r="QYQ2" s="25"/>
      <c r="QYR2" s="25"/>
      <c r="QYS2" s="25"/>
      <c r="QYT2" s="25"/>
      <c r="QYU2" s="25"/>
      <c r="QYV2" s="25"/>
      <c r="QYW2" s="13"/>
      <c r="QYX2" s="25"/>
      <c r="QYY2" s="25"/>
      <c r="QYZ2" s="25"/>
      <c r="QZA2" s="25"/>
      <c r="QZB2" s="25"/>
      <c r="QZC2" s="25"/>
      <c r="QZD2" s="25"/>
      <c r="QZE2" s="13"/>
      <c r="QZF2" s="25"/>
      <c r="QZG2" s="25"/>
      <c r="QZH2" s="25"/>
      <c r="QZI2" s="25"/>
      <c r="QZJ2" s="25"/>
      <c r="QZK2" s="25"/>
      <c r="QZL2" s="25"/>
      <c r="QZM2" s="13"/>
      <c r="QZN2" s="25"/>
      <c r="QZO2" s="25"/>
      <c r="QZP2" s="25"/>
      <c r="QZQ2" s="25"/>
      <c r="QZR2" s="25"/>
      <c r="QZS2" s="25"/>
      <c r="QZT2" s="25"/>
      <c r="QZU2" s="13"/>
      <c r="QZV2" s="25"/>
      <c r="QZW2" s="25"/>
      <c r="QZX2" s="25"/>
      <c r="QZY2" s="25"/>
      <c r="QZZ2" s="25"/>
      <c r="RAA2" s="25"/>
      <c r="RAB2" s="25"/>
      <c r="RAC2" s="13"/>
      <c r="RAD2" s="25"/>
      <c r="RAE2" s="25"/>
      <c r="RAF2" s="25"/>
      <c r="RAG2" s="25"/>
      <c r="RAH2" s="25"/>
      <c r="RAI2" s="25"/>
      <c r="RAJ2" s="25"/>
      <c r="RAK2" s="13"/>
      <c r="RAL2" s="25"/>
      <c r="RAM2" s="25"/>
      <c r="RAN2" s="25"/>
      <c r="RAO2" s="25"/>
      <c r="RAP2" s="25"/>
      <c r="RAQ2" s="25"/>
      <c r="RAR2" s="25"/>
      <c r="RAS2" s="13"/>
      <c r="RAT2" s="25"/>
      <c r="RAU2" s="25"/>
      <c r="RAV2" s="25"/>
      <c r="RAW2" s="25"/>
      <c r="RAX2" s="25"/>
      <c r="RAY2" s="25"/>
      <c r="RAZ2" s="25"/>
      <c r="RBA2" s="13"/>
      <c r="RBB2" s="25"/>
      <c r="RBC2" s="25"/>
      <c r="RBD2" s="25"/>
      <c r="RBE2" s="25"/>
      <c r="RBF2" s="25"/>
      <c r="RBG2" s="25"/>
      <c r="RBH2" s="25"/>
      <c r="RBI2" s="13"/>
      <c r="RBJ2" s="25"/>
      <c r="RBK2" s="25"/>
      <c r="RBL2" s="25"/>
      <c r="RBM2" s="25"/>
      <c r="RBN2" s="25"/>
      <c r="RBO2" s="25"/>
      <c r="RBP2" s="25"/>
      <c r="RBQ2" s="13"/>
      <c r="RBR2" s="25"/>
      <c r="RBS2" s="25"/>
      <c r="RBT2" s="25"/>
      <c r="RBU2" s="25"/>
      <c r="RBV2" s="25"/>
      <c r="RBW2" s="25"/>
      <c r="RBX2" s="25"/>
      <c r="RBY2" s="13"/>
      <c r="RBZ2" s="25"/>
      <c r="RCA2" s="25"/>
      <c r="RCB2" s="25"/>
      <c r="RCC2" s="25"/>
      <c r="RCD2" s="25"/>
      <c r="RCE2" s="25"/>
      <c r="RCF2" s="25"/>
      <c r="RCG2" s="13"/>
      <c r="RCH2" s="25"/>
      <c r="RCI2" s="25"/>
      <c r="RCJ2" s="25"/>
      <c r="RCK2" s="25"/>
      <c r="RCL2" s="25"/>
      <c r="RCM2" s="25"/>
      <c r="RCN2" s="25"/>
      <c r="RCO2" s="13"/>
      <c r="RCP2" s="25"/>
      <c r="RCQ2" s="25"/>
      <c r="RCR2" s="25"/>
      <c r="RCS2" s="25"/>
      <c r="RCT2" s="25"/>
      <c r="RCU2" s="25"/>
      <c r="RCV2" s="25"/>
      <c r="RCW2" s="13"/>
      <c r="RCX2" s="25"/>
      <c r="RCY2" s="25"/>
      <c r="RCZ2" s="25"/>
      <c r="RDA2" s="25"/>
      <c r="RDB2" s="25"/>
      <c r="RDC2" s="25"/>
      <c r="RDD2" s="25"/>
      <c r="RDE2" s="13"/>
      <c r="RDF2" s="25"/>
      <c r="RDG2" s="25"/>
      <c r="RDH2" s="25"/>
      <c r="RDI2" s="25"/>
      <c r="RDJ2" s="25"/>
      <c r="RDK2" s="25"/>
      <c r="RDL2" s="25"/>
      <c r="RDM2" s="13"/>
      <c r="RDN2" s="25"/>
      <c r="RDO2" s="25"/>
      <c r="RDP2" s="25"/>
      <c r="RDQ2" s="25"/>
      <c r="RDR2" s="25"/>
      <c r="RDS2" s="25"/>
      <c r="RDT2" s="25"/>
      <c r="RDU2" s="13"/>
      <c r="RDV2" s="25"/>
      <c r="RDW2" s="25"/>
      <c r="RDX2" s="25"/>
      <c r="RDY2" s="25"/>
      <c r="RDZ2" s="25"/>
      <c r="REA2" s="25"/>
      <c r="REB2" s="25"/>
      <c r="REC2" s="13"/>
      <c r="RED2" s="25"/>
      <c r="REE2" s="25"/>
      <c r="REF2" s="25"/>
      <c r="REG2" s="25"/>
      <c r="REH2" s="25"/>
      <c r="REI2" s="25"/>
      <c r="REJ2" s="25"/>
      <c r="REK2" s="13"/>
      <c r="REL2" s="25"/>
      <c r="REM2" s="25"/>
      <c r="REN2" s="25"/>
      <c r="REO2" s="25"/>
      <c r="REP2" s="25"/>
      <c r="REQ2" s="25"/>
      <c r="RER2" s="25"/>
      <c r="RES2" s="13"/>
      <c r="RET2" s="25"/>
      <c r="REU2" s="25"/>
      <c r="REV2" s="25"/>
      <c r="REW2" s="25"/>
      <c r="REX2" s="25"/>
      <c r="REY2" s="25"/>
      <c r="REZ2" s="25"/>
      <c r="RFA2" s="13"/>
      <c r="RFB2" s="25"/>
      <c r="RFC2" s="25"/>
      <c r="RFD2" s="25"/>
      <c r="RFE2" s="25"/>
      <c r="RFF2" s="25"/>
      <c r="RFG2" s="25"/>
      <c r="RFH2" s="25"/>
      <c r="RFI2" s="13"/>
      <c r="RFJ2" s="25"/>
      <c r="RFK2" s="25"/>
      <c r="RFL2" s="25"/>
      <c r="RFM2" s="25"/>
      <c r="RFN2" s="25"/>
      <c r="RFO2" s="25"/>
      <c r="RFP2" s="25"/>
      <c r="RFQ2" s="13"/>
      <c r="RFR2" s="25"/>
      <c r="RFS2" s="25"/>
      <c r="RFT2" s="25"/>
      <c r="RFU2" s="25"/>
      <c r="RFV2" s="25"/>
      <c r="RFW2" s="25"/>
      <c r="RFX2" s="25"/>
      <c r="RFY2" s="13"/>
      <c r="RFZ2" s="25"/>
      <c r="RGA2" s="25"/>
      <c r="RGB2" s="25"/>
      <c r="RGC2" s="25"/>
      <c r="RGD2" s="25"/>
      <c r="RGE2" s="25"/>
      <c r="RGF2" s="25"/>
      <c r="RGG2" s="13"/>
      <c r="RGH2" s="25"/>
      <c r="RGI2" s="25"/>
      <c r="RGJ2" s="25"/>
      <c r="RGK2" s="25"/>
      <c r="RGL2" s="25"/>
      <c r="RGM2" s="25"/>
      <c r="RGN2" s="25"/>
      <c r="RGO2" s="13"/>
      <c r="RGP2" s="25"/>
      <c r="RGQ2" s="25"/>
      <c r="RGR2" s="25"/>
      <c r="RGS2" s="25"/>
      <c r="RGT2" s="25"/>
      <c r="RGU2" s="25"/>
      <c r="RGV2" s="25"/>
      <c r="RGW2" s="13"/>
      <c r="RGX2" s="25"/>
      <c r="RGY2" s="25"/>
      <c r="RGZ2" s="25"/>
      <c r="RHA2" s="25"/>
      <c r="RHB2" s="25"/>
      <c r="RHC2" s="25"/>
      <c r="RHD2" s="25"/>
      <c r="RHE2" s="13"/>
      <c r="RHF2" s="25"/>
      <c r="RHG2" s="25"/>
      <c r="RHH2" s="25"/>
      <c r="RHI2" s="25"/>
      <c r="RHJ2" s="25"/>
      <c r="RHK2" s="25"/>
      <c r="RHL2" s="25"/>
      <c r="RHM2" s="13"/>
      <c r="RHN2" s="25"/>
      <c r="RHO2" s="25"/>
      <c r="RHP2" s="25"/>
      <c r="RHQ2" s="25"/>
      <c r="RHR2" s="25"/>
      <c r="RHS2" s="25"/>
      <c r="RHT2" s="25"/>
      <c r="RHU2" s="13"/>
      <c r="RHV2" s="25"/>
      <c r="RHW2" s="25"/>
      <c r="RHX2" s="25"/>
      <c r="RHY2" s="25"/>
      <c r="RHZ2" s="25"/>
      <c r="RIA2" s="25"/>
      <c r="RIB2" s="25"/>
      <c r="RIC2" s="13"/>
      <c r="RID2" s="25"/>
      <c r="RIE2" s="25"/>
      <c r="RIF2" s="25"/>
      <c r="RIG2" s="25"/>
      <c r="RIH2" s="25"/>
      <c r="RII2" s="25"/>
      <c r="RIJ2" s="25"/>
      <c r="RIK2" s="13"/>
      <c r="RIL2" s="25"/>
      <c r="RIM2" s="25"/>
      <c r="RIN2" s="25"/>
      <c r="RIO2" s="25"/>
      <c r="RIP2" s="25"/>
      <c r="RIQ2" s="25"/>
      <c r="RIR2" s="25"/>
      <c r="RIS2" s="13"/>
      <c r="RIT2" s="25"/>
      <c r="RIU2" s="25"/>
      <c r="RIV2" s="25"/>
      <c r="RIW2" s="25"/>
      <c r="RIX2" s="25"/>
      <c r="RIY2" s="25"/>
      <c r="RIZ2" s="25"/>
      <c r="RJA2" s="13"/>
      <c r="RJB2" s="25"/>
      <c r="RJC2" s="25"/>
      <c r="RJD2" s="25"/>
      <c r="RJE2" s="25"/>
      <c r="RJF2" s="25"/>
      <c r="RJG2" s="25"/>
      <c r="RJH2" s="25"/>
      <c r="RJI2" s="13"/>
      <c r="RJJ2" s="25"/>
      <c r="RJK2" s="25"/>
      <c r="RJL2" s="25"/>
      <c r="RJM2" s="25"/>
      <c r="RJN2" s="25"/>
      <c r="RJO2" s="25"/>
      <c r="RJP2" s="25"/>
      <c r="RJQ2" s="13"/>
      <c r="RJR2" s="25"/>
      <c r="RJS2" s="25"/>
      <c r="RJT2" s="25"/>
      <c r="RJU2" s="25"/>
      <c r="RJV2" s="25"/>
      <c r="RJW2" s="25"/>
      <c r="RJX2" s="25"/>
      <c r="RJY2" s="13"/>
      <c r="RJZ2" s="25"/>
      <c r="RKA2" s="25"/>
      <c r="RKB2" s="25"/>
      <c r="RKC2" s="25"/>
      <c r="RKD2" s="25"/>
      <c r="RKE2" s="25"/>
      <c r="RKF2" s="25"/>
      <c r="RKG2" s="13"/>
      <c r="RKH2" s="25"/>
      <c r="RKI2" s="25"/>
      <c r="RKJ2" s="25"/>
      <c r="RKK2" s="25"/>
      <c r="RKL2" s="25"/>
      <c r="RKM2" s="25"/>
      <c r="RKN2" s="25"/>
      <c r="RKO2" s="13"/>
      <c r="RKP2" s="25"/>
      <c r="RKQ2" s="25"/>
      <c r="RKR2" s="25"/>
      <c r="RKS2" s="25"/>
      <c r="RKT2" s="25"/>
      <c r="RKU2" s="25"/>
      <c r="RKV2" s="25"/>
      <c r="RKW2" s="13"/>
      <c r="RKX2" s="25"/>
      <c r="RKY2" s="25"/>
      <c r="RKZ2" s="25"/>
      <c r="RLA2" s="25"/>
      <c r="RLB2" s="25"/>
      <c r="RLC2" s="25"/>
      <c r="RLD2" s="25"/>
      <c r="RLE2" s="13"/>
      <c r="RLF2" s="25"/>
      <c r="RLG2" s="25"/>
      <c r="RLH2" s="25"/>
      <c r="RLI2" s="25"/>
      <c r="RLJ2" s="25"/>
      <c r="RLK2" s="25"/>
      <c r="RLL2" s="25"/>
      <c r="RLM2" s="13"/>
      <c r="RLN2" s="25"/>
      <c r="RLO2" s="25"/>
      <c r="RLP2" s="25"/>
      <c r="RLQ2" s="25"/>
      <c r="RLR2" s="25"/>
      <c r="RLS2" s="25"/>
      <c r="RLT2" s="25"/>
      <c r="RLU2" s="13"/>
      <c r="RLV2" s="25"/>
      <c r="RLW2" s="25"/>
      <c r="RLX2" s="25"/>
      <c r="RLY2" s="25"/>
      <c r="RLZ2" s="25"/>
      <c r="RMA2" s="25"/>
      <c r="RMB2" s="25"/>
      <c r="RMC2" s="13"/>
      <c r="RMD2" s="25"/>
      <c r="RME2" s="25"/>
      <c r="RMF2" s="25"/>
      <c r="RMG2" s="25"/>
      <c r="RMH2" s="25"/>
      <c r="RMI2" s="25"/>
      <c r="RMJ2" s="25"/>
      <c r="RMK2" s="13"/>
      <c r="RML2" s="25"/>
      <c r="RMM2" s="25"/>
      <c r="RMN2" s="25"/>
      <c r="RMO2" s="25"/>
      <c r="RMP2" s="25"/>
      <c r="RMQ2" s="25"/>
      <c r="RMR2" s="25"/>
      <c r="RMS2" s="13"/>
      <c r="RMT2" s="25"/>
      <c r="RMU2" s="25"/>
      <c r="RMV2" s="25"/>
      <c r="RMW2" s="25"/>
      <c r="RMX2" s="25"/>
      <c r="RMY2" s="25"/>
      <c r="RMZ2" s="25"/>
      <c r="RNA2" s="13"/>
      <c r="RNB2" s="25"/>
      <c r="RNC2" s="25"/>
      <c r="RND2" s="25"/>
      <c r="RNE2" s="25"/>
      <c r="RNF2" s="25"/>
      <c r="RNG2" s="25"/>
      <c r="RNH2" s="25"/>
      <c r="RNI2" s="13"/>
      <c r="RNJ2" s="25"/>
      <c r="RNK2" s="25"/>
      <c r="RNL2" s="25"/>
      <c r="RNM2" s="25"/>
      <c r="RNN2" s="25"/>
      <c r="RNO2" s="25"/>
      <c r="RNP2" s="25"/>
      <c r="RNQ2" s="13"/>
      <c r="RNR2" s="25"/>
      <c r="RNS2" s="25"/>
      <c r="RNT2" s="25"/>
      <c r="RNU2" s="25"/>
      <c r="RNV2" s="25"/>
      <c r="RNW2" s="25"/>
      <c r="RNX2" s="25"/>
      <c r="RNY2" s="13"/>
      <c r="RNZ2" s="25"/>
      <c r="ROA2" s="25"/>
      <c r="ROB2" s="25"/>
      <c r="ROC2" s="25"/>
      <c r="ROD2" s="25"/>
      <c r="ROE2" s="25"/>
      <c r="ROF2" s="25"/>
      <c r="ROG2" s="13"/>
      <c r="ROH2" s="25"/>
      <c r="ROI2" s="25"/>
      <c r="ROJ2" s="25"/>
      <c r="ROK2" s="25"/>
      <c r="ROL2" s="25"/>
      <c r="ROM2" s="25"/>
      <c r="RON2" s="25"/>
      <c r="ROO2" s="13"/>
      <c r="ROP2" s="25"/>
      <c r="ROQ2" s="25"/>
      <c r="ROR2" s="25"/>
      <c r="ROS2" s="25"/>
      <c r="ROT2" s="25"/>
      <c r="ROU2" s="25"/>
      <c r="ROV2" s="25"/>
      <c r="ROW2" s="13"/>
      <c r="ROX2" s="25"/>
      <c r="ROY2" s="25"/>
      <c r="ROZ2" s="25"/>
      <c r="RPA2" s="25"/>
      <c r="RPB2" s="25"/>
      <c r="RPC2" s="25"/>
      <c r="RPD2" s="25"/>
      <c r="RPE2" s="13"/>
      <c r="RPF2" s="25"/>
      <c r="RPG2" s="25"/>
      <c r="RPH2" s="25"/>
      <c r="RPI2" s="25"/>
      <c r="RPJ2" s="25"/>
      <c r="RPK2" s="25"/>
      <c r="RPL2" s="25"/>
      <c r="RPM2" s="13"/>
      <c r="RPN2" s="25"/>
      <c r="RPO2" s="25"/>
      <c r="RPP2" s="25"/>
      <c r="RPQ2" s="25"/>
      <c r="RPR2" s="25"/>
      <c r="RPS2" s="25"/>
      <c r="RPT2" s="25"/>
      <c r="RPU2" s="13"/>
      <c r="RPV2" s="25"/>
      <c r="RPW2" s="25"/>
      <c r="RPX2" s="25"/>
      <c r="RPY2" s="25"/>
      <c r="RPZ2" s="25"/>
      <c r="RQA2" s="25"/>
      <c r="RQB2" s="25"/>
      <c r="RQC2" s="13"/>
      <c r="RQD2" s="25"/>
      <c r="RQE2" s="25"/>
      <c r="RQF2" s="25"/>
      <c r="RQG2" s="25"/>
      <c r="RQH2" s="25"/>
      <c r="RQI2" s="25"/>
      <c r="RQJ2" s="25"/>
      <c r="RQK2" s="13"/>
      <c r="RQL2" s="25"/>
      <c r="RQM2" s="25"/>
      <c r="RQN2" s="25"/>
      <c r="RQO2" s="25"/>
      <c r="RQP2" s="25"/>
      <c r="RQQ2" s="25"/>
      <c r="RQR2" s="25"/>
      <c r="RQS2" s="13"/>
      <c r="RQT2" s="25"/>
      <c r="RQU2" s="25"/>
      <c r="RQV2" s="25"/>
      <c r="RQW2" s="25"/>
      <c r="RQX2" s="25"/>
      <c r="RQY2" s="25"/>
      <c r="RQZ2" s="25"/>
      <c r="RRA2" s="13"/>
      <c r="RRB2" s="25"/>
      <c r="RRC2" s="25"/>
      <c r="RRD2" s="25"/>
      <c r="RRE2" s="25"/>
      <c r="RRF2" s="25"/>
      <c r="RRG2" s="25"/>
      <c r="RRH2" s="25"/>
      <c r="RRI2" s="13"/>
      <c r="RRJ2" s="25"/>
      <c r="RRK2" s="25"/>
      <c r="RRL2" s="25"/>
      <c r="RRM2" s="25"/>
      <c r="RRN2" s="25"/>
      <c r="RRO2" s="25"/>
      <c r="RRP2" s="25"/>
      <c r="RRQ2" s="13"/>
      <c r="RRR2" s="25"/>
      <c r="RRS2" s="25"/>
      <c r="RRT2" s="25"/>
      <c r="RRU2" s="25"/>
      <c r="RRV2" s="25"/>
      <c r="RRW2" s="25"/>
      <c r="RRX2" s="25"/>
      <c r="RRY2" s="13"/>
      <c r="RRZ2" s="25"/>
      <c r="RSA2" s="25"/>
      <c r="RSB2" s="25"/>
      <c r="RSC2" s="25"/>
      <c r="RSD2" s="25"/>
      <c r="RSE2" s="25"/>
      <c r="RSF2" s="25"/>
      <c r="RSG2" s="13"/>
      <c r="RSH2" s="25"/>
      <c r="RSI2" s="25"/>
      <c r="RSJ2" s="25"/>
      <c r="RSK2" s="25"/>
      <c r="RSL2" s="25"/>
      <c r="RSM2" s="25"/>
      <c r="RSN2" s="25"/>
      <c r="RSO2" s="13"/>
      <c r="RSP2" s="25"/>
      <c r="RSQ2" s="25"/>
      <c r="RSR2" s="25"/>
      <c r="RSS2" s="25"/>
      <c r="RST2" s="25"/>
      <c r="RSU2" s="25"/>
      <c r="RSV2" s="25"/>
      <c r="RSW2" s="13"/>
      <c r="RSX2" s="25"/>
      <c r="RSY2" s="25"/>
      <c r="RSZ2" s="25"/>
      <c r="RTA2" s="25"/>
      <c r="RTB2" s="25"/>
      <c r="RTC2" s="25"/>
      <c r="RTD2" s="25"/>
      <c r="RTE2" s="13"/>
      <c r="RTF2" s="25"/>
      <c r="RTG2" s="25"/>
      <c r="RTH2" s="25"/>
      <c r="RTI2" s="25"/>
      <c r="RTJ2" s="25"/>
      <c r="RTK2" s="25"/>
      <c r="RTL2" s="25"/>
      <c r="RTM2" s="13"/>
      <c r="RTN2" s="25"/>
      <c r="RTO2" s="25"/>
      <c r="RTP2" s="25"/>
      <c r="RTQ2" s="25"/>
      <c r="RTR2" s="25"/>
      <c r="RTS2" s="25"/>
      <c r="RTT2" s="25"/>
      <c r="RTU2" s="13"/>
      <c r="RTV2" s="25"/>
      <c r="RTW2" s="25"/>
      <c r="RTX2" s="25"/>
      <c r="RTY2" s="25"/>
      <c r="RTZ2" s="25"/>
      <c r="RUA2" s="25"/>
      <c r="RUB2" s="25"/>
      <c r="RUC2" s="13"/>
      <c r="RUD2" s="25"/>
      <c r="RUE2" s="25"/>
      <c r="RUF2" s="25"/>
      <c r="RUG2" s="25"/>
      <c r="RUH2" s="25"/>
      <c r="RUI2" s="25"/>
      <c r="RUJ2" s="25"/>
      <c r="RUK2" s="13"/>
      <c r="RUL2" s="25"/>
      <c r="RUM2" s="25"/>
      <c r="RUN2" s="25"/>
      <c r="RUO2" s="25"/>
      <c r="RUP2" s="25"/>
      <c r="RUQ2" s="25"/>
      <c r="RUR2" s="25"/>
      <c r="RUS2" s="13"/>
      <c r="RUT2" s="25"/>
      <c r="RUU2" s="25"/>
      <c r="RUV2" s="25"/>
      <c r="RUW2" s="25"/>
      <c r="RUX2" s="25"/>
      <c r="RUY2" s="25"/>
      <c r="RUZ2" s="25"/>
      <c r="RVA2" s="13"/>
      <c r="RVB2" s="25"/>
      <c r="RVC2" s="25"/>
      <c r="RVD2" s="25"/>
      <c r="RVE2" s="25"/>
      <c r="RVF2" s="25"/>
      <c r="RVG2" s="25"/>
      <c r="RVH2" s="25"/>
      <c r="RVI2" s="13"/>
      <c r="RVJ2" s="25"/>
      <c r="RVK2" s="25"/>
      <c r="RVL2" s="25"/>
      <c r="RVM2" s="25"/>
      <c r="RVN2" s="25"/>
      <c r="RVO2" s="25"/>
      <c r="RVP2" s="25"/>
      <c r="RVQ2" s="13"/>
      <c r="RVR2" s="25"/>
      <c r="RVS2" s="25"/>
      <c r="RVT2" s="25"/>
      <c r="RVU2" s="25"/>
      <c r="RVV2" s="25"/>
      <c r="RVW2" s="25"/>
      <c r="RVX2" s="25"/>
      <c r="RVY2" s="13"/>
      <c r="RVZ2" s="25"/>
      <c r="RWA2" s="25"/>
      <c r="RWB2" s="25"/>
      <c r="RWC2" s="25"/>
      <c r="RWD2" s="25"/>
      <c r="RWE2" s="25"/>
      <c r="RWF2" s="25"/>
      <c r="RWG2" s="13"/>
      <c r="RWH2" s="25"/>
      <c r="RWI2" s="25"/>
      <c r="RWJ2" s="25"/>
      <c r="RWK2" s="25"/>
      <c r="RWL2" s="25"/>
      <c r="RWM2" s="25"/>
      <c r="RWN2" s="25"/>
      <c r="RWO2" s="13"/>
      <c r="RWP2" s="25"/>
      <c r="RWQ2" s="25"/>
      <c r="RWR2" s="25"/>
      <c r="RWS2" s="25"/>
      <c r="RWT2" s="25"/>
      <c r="RWU2" s="25"/>
      <c r="RWV2" s="25"/>
      <c r="RWW2" s="13"/>
      <c r="RWX2" s="25"/>
      <c r="RWY2" s="25"/>
      <c r="RWZ2" s="25"/>
      <c r="RXA2" s="25"/>
      <c r="RXB2" s="25"/>
      <c r="RXC2" s="25"/>
      <c r="RXD2" s="25"/>
      <c r="RXE2" s="13"/>
      <c r="RXF2" s="25"/>
      <c r="RXG2" s="25"/>
      <c r="RXH2" s="25"/>
      <c r="RXI2" s="25"/>
      <c r="RXJ2" s="25"/>
      <c r="RXK2" s="25"/>
      <c r="RXL2" s="25"/>
      <c r="RXM2" s="13"/>
      <c r="RXN2" s="25"/>
      <c r="RXO2" s="25"/>
      <c r="RXP2" s="25"/>
      <c r="RXQ2" s="25"/>
      <c r="RXR2" s="25"/>
      <c r="RXS2" s="25"/>
      <c r="RXT2" s="25"/>
      <c r="RXU2" s="13"/>
      <c r="RXV2" s="25"/>
      <c r="RXW2" s="25"/>
      <c r="RXX2" s="25"/>
      <c r="RXY2" s="25"/>
      <c r="RXZ2" s="25"/>
      <c r="RYA2" s="25"/>
      <c r="RYB2" s="25"/>
      <c r="RYC2" s="13"/>
      <c r="RYD2" s="25"/>
      <c r="RYE2" s="25"/>
      <c r="RYF2" s="25"/>
      <c r="RYG2" s="25"/>
      <c r="RYH2" s="25"/>
      <c r="RYI2" s="25"/>
      <c r="RYJ2" s="25"/>
      <c r="RYK2" s="13"/>
      <c r="RYL2" s="25"/>
      <c r="RYM2" s="25"/>
      <c r="RYN2" s="25"/>
      <c r="RYO2" s="25"/>
      <c r="RYP2" s="25"/>
      <c r="RYQ2" s="25"/>
      <c r="RYR2" s="25"/>
      <c r="RYS2" s="13"/>
      <c r="RYT2" s="25"/>
      <c r="RYU2" s="25"/>
      <c r="RYV2" s="25"/>
      <c r="RYW2" s="25"/>
      <c r="RYX2" s="25"/>
      <c r="RYY2" s="25"/>
      <c r="RYZ2" s="25"/>
      <c r="RZA2" s="13"/>
      <c r="RZB2" s="25"/>
      <c r="RZC2" s="25"/>
      <c r="RZD2" s="25"/>
      <c r="RZE2" s="25"/>
      <c r="RZF2" s="25"/>
      <c r="RZG2" s="25"/>
      <c r="RZH2" s="25"/>
      <c r="RZI2" s="13"/>
      <c r="RZJ2" s="25"/>
      <c r="RZK2" s="25"/>
      <c r="RZL2" s="25"/>
      <c r="RZM2" s="25"/>
      <c r="RZN2" s="25"/>
      <c r="RZO2" s="25"/>
      <c r="RZP2" s="25"/>
      <c r="RZQ2" s="13"/>
      <c r="RZR2" s="25"/>
      <c r="RZS2" s="25"/>
      <c r="RZT2" s="25"/>
      <c r="RZU2" s="25"/>
      <c r="RZV2" s="25"/>
      <c r="RZW2" s="25"/>
      <c r="RZX2" s="25"/>
      <c r="RZY2" s="13"/>
      <c r="RZZ2" s="25"/>
      <c r="SAA2" s="25"/>
      <c r="SAB2" s="25"/>
      <c r="SAC2" s="25"/>
      <c r="SAD2" s="25"/>
      <c r="SAE2" s="25"/>
      <c r="SAF2" s="25"/>
      <c r="SAG2" s="13"/>
      <c r="SAH2" s="25"/>
      <c r="SAI2" s="25"/>
      <c r="SAJ2" s="25"/>
      <c r="SAK2" s="25"/>
      <c r="SAL2" s="25"/>
      <c r="SAM2" s="25"/>
      <c r="SAN2" s="25"/>
      <c r="SAO2" s="13"/>
      <c r="SAP2" s="25"/>
      <c r="SAQ2" s="25"/>
      <c r="SAR2" s="25"/>
      <c r="SAS2" s="25"/>
      <c r="SAT2" s="25"/>
      <c r="SAU2" s="25"/>
      <c r="SAV2" s="25"/>
      <c r="SAW2" s="13"/>
      <c r="SAX2" s="25"/>
      <c r="SAY2" s="25"/>
      <c r="SAZ2" s="25"/>
      <c r="SBA2" s="25"/>
      <c r="SBB2" s="25"/>
      <c r="SBC2" s="25"/>
      <c r="SBD2" s="25"/>
      <c r="SBE2" s="13"/>
      <c r="SBF2" s="25"/>
      <c r="SBG2" s="25"/>
      <c r="SBH2" s="25"/>
      <c r="SBI2" s="25"/>
      <c r="SBJ2" s="25"/>
      <c r="SBK2" s="25"/>
      <c r="SBL2" s="25"/>
      <c r="SBM2" s="13"/>
      <c r="SBN2" s="25"/>
      <c r="SBO2" s="25"/>
      <c r="SBP2" s="25"/>
      <c r="SBQ2" s="25"/>
      <c r="SBR2" s="25"/>
      <c r="SBS2" s="25"/>
      <c r="SBT2" s="25"/>
      <c r="SBU2" s="13"/>
      <c r="SBV2" s="25"/>
      <c r="SBW2" s="25"/>
      <c r="SBX2" s="25"/>
      <c r="SBY2" s="25"/>
      <c r="SBZ2" s="25"/>
      <c r="SCA2" s="25"/>
      <c r="SCB2" s="25"/>
      <c r="SCC2" s="13"/>
      <c r="SCD2" s="25"/>
      <c r="SCE2" s="25"/>
      <c r="SCF2" s="25"/>
      <c r="SCG2" s="25"/>
      <c r="SCH2" s="25"/>
      <c r="SCI2" s="25"/>
      <c r="SCJ2" s="25"/>
      <c r="SCK2" s="13"/>
      <c r="SCL2" s="25"/>
      <c r="SCM2" s="25"/>
      <c r="SCN2" s="25"/>
      <c r="SCO2" s="25"/>
      <c r="SCP2" s="25"/>
      <c r="SCQ2" s="25"/>
      <c r="SCR2" s="25"/>
      <c r="SCS2" s="13"/>
      <c r="SCT2" s="25"/>
      <c r="SCU2" s="25"/>
      <c r="SCV2" s="25"/>
      <c r="SCW2" s="25"/>
      <c r="SCX2" s="25"/>
      <c r="SCY2" s="25"/>
      <c r="SCZ2" s="25"/>
      <c r="SDA2" s="13"/>
      <c r="SDB2" s="25"/>
      <c r="SDC2" s="25"/>
      <c r="SDD2" s="25"/>
      <c r="SDE2" s="25"/>
      <c r="SDF2" s="25"/>
      <c r="SDG2" s="25"/>
      <c r="SDH2" s="25"/>
      <c r="SDI2" s="13"/>
      <c r="SDJ2" s="25"/>
      <c r="SDK2" s="25"/>
      <c r="SDL2" s="25"/>
      <c r="SDM2" s="25"/>
      <c r="SDN2" s="25"/>
      <c r="SDO2" s="25"/>
      <c r="SDP2" s="25"/>
      <c r="SDQ2" s="13"/>
      <c r="SDR2" s="25"/>
      <c r="SDS2" s="25"/>
      <c r="SDT2" s="25"/>
      <c r="SDU2" s="25"/>
      <c r="SDV2" s="25"/>
      <c r="SDW2" s="25"/>
      <c r="SDX2" s="25"/>
      <c r="SDY2" s="13"/>
      <c r="SDZ2" s="25"/>
      <c r="SEA2" s="25"/>
      <c r="SEB2" s="25"/>
      <c r="SEC2" s="25"/>
      <c r="SED2" s="25"/>
      <c r="SEE2" s="25"/>
      <c r="SEF2" s="25"/>
      <c r="SEG2" s="13"/>
      <c r="SEH2" s="25"/>
      <c r="SEI2" s="25"/>
      <c r="SEJ2" s="25"/>
      <c r="SEK2" s="25"/>
      <c r="SEL2" s="25"/>
      <c r="SEM2" s="25"/>
      <c r="SEN2" s="25"/>
      <c r="SEO2" s="13"/>
      <c r="SEP2" s="25"/>
      <c r="SEQ2" s="25"/>
      <c r="SER2" s="25"/>
      <c r="SES2" s="25"/>
      <c r="SET2" s="25"/>
      <c r="SEU2" s="25"/>
      <c r="SEV2" s="25"/>
      <c r="SEW2" s="13"/>
      <c r="SEX2" s="25"/>
      <c r="SEY2" s="25"/>
      <c r="SEZ2" s="25"/>
      <c r="SFA2" s="25"/>
      <c r="SFB2" s="25"/>
      <c r="SFC2" s="25"/>
      <c r="SFD2" s="25"/>
      <c r="SFE2" s="13"/>
      <c r="SFF2" s="25"/>
      <c r="SFG2" s="25"/>
      <c r="SFH2" s="25"/>
      <c r="SFI2" s="25"/>
      <c r="SFJ2" s="25"/>
      <c r="SFK2" s="25"/>
      <c r="SFL2" s="25"/>
      <c r="SFM2" s="13"/>
      <c r="SFN2" s="25"/>
      <c r="SFO2" s="25"/>
      <c r="SFP2" s="25"/>
      <c r="SFQ2" s="25"/>
      <c r="SFR2" s="25"/>
      <c r="SFS2" s="25"/>
      <c r="SFT2" s="25"/>
      <c r="SFU2" s="13"/>
      <c r="SFV2" s="25"/>
      <c r="SFW2" s="25"/>
      <c r="SFX2" s="25"/>
      <c r="SFY2" s="25"/>
      <c r="SFZ2" s="25"/>
      <c r="SGA2" s="25"/>
      <c r="SGB2" s="25"/>
      <c r="SGC2" s="13"/>
      <c r="SGD2" s="25"/>
      <c r="SGE2" s="25"/>
      <c r="SGF2" s="25"/>
      <c r="SGG2" s="25"/>
      <c r="SGH2" s="25"/>
      <c r="SGI2" s="25"/>
      <c r="SGJ2" s="25"/>
      <c r="SGK2" s="13"/>
      <c r="SGL2" s="25"/>
      <c r="SGM2" s="25"/>
      <c r="SGN2" s="25"/>
      <c r="SGO2" s="25"/>
      <c r="SGP2" s="25"/>
      <c r="SGQ2" s="25"/>
      <c r="SGR2" s="25"/>
      <c r="SGS2" s="13"/>
      <c r="SGT2" s="25"/>
      <c r="SGU2" s="25"/>
      <c r="SGV2" s="25"/>
      <c r="SGW2" s="25"/>
      <c r="SGX2" s="25"/>
      <c r="SGY2" s="25"/>
      <c r="SGZ2" s="25"/>
      <c r="SHA2" s="13"/>
      <c r="SHB2" s="25"/>
      <c r="SHC2" s="25"/>
      <c r="SHD2" s="25"/>
      <c r="SHE2" s="25"/>
      <c r="SHF2" s="25"/>
      <c r="SHG2" s="25"/>
      <c r="SHH2" s="25"/>
      <c r="SHI2" s="13"/>
      <c r="SHJ2" s="25"/>
      <c r="SHK2" s="25"/>
      <c r="SHL2" s="25"/>
      <c r="SHM2" s="25"/>
      <c r="SHN2" s="25"/>
      <c r="SHO2" s="25"/>
      <c r="SHP2" s="25"/>
      <c r="SHQ2" s="13"/>
      <c r="SHR2" s="25"/>
      <c r="SHS2" s="25"/>
      <c r="SHT2" s="25"/>
      <c r="SHU2" s="25"/>
      <c r="SHV2" s="25"/>
      <c r="SHW2" s="25"/>
      <c r="SHX2" s="25"/>
      <c r="SHY2" s="13"/>
      <c r="SHZ2" s="25"/>
      <c r="SIA2" s="25"/>
      <c r="SIB2" s="25"/>
      <c r="SIC2" s="25"/>
      <c r="SID2" s="25"/>
      <c r="SIE2" s="25"/>
      <c r="SIF2" s="25"/>
      <c r="SIG2" s="13"/>
      <c r="SIH2" s="25"/>
      <c r="SII2" s="25"/>
      <c r="SIJ2" s="25"/>
      <c r="SIK2" s="25"/>
      <c r="SIL2" s="25"/>
      <c r="SIM2" s="25"/>
      <c r="SIN2" s="25"/>
      <c r="SIO2" s="13"/>
      <c r="SIP2" s="25"/>
      <c r="SIQ2" s="25"/>
      <c r="SIR2" s="25"/>
      <c r="SIS2" s="25"/>
      <c r="SIT2" s="25"/>
      <c r="SIU2" s="25"/>
      <c r="SIV2" s="25"/>
      <c r="SIW2" s="13"/>
      <c r="SIX2" s="25"/>
      <c r="SIY2" s="25"/>
      <c r="SIZ2" s="25"/>
      <c r="SJA2" s="25"/>
      <c r="SJB2" s="25"/>
      <c r="SJC2" s="25"/>
      <c r="SJD2" s="25"/>
      <c r="SJE2" s="13"/>
      <c r="SJF2" s="25"/>
      <c r="SJG2" s="25"/>
      <c r="SJH2" s="25"/>
      <c r="SJI2" s="25"/>
      <c r="SJJ2" s="25"/>
      <c r="SJK2" s="25"/>
      <c r="SJL2" s="25"/>
      <c r="SJM2" s="13"/>
      <c r="SJN2" s="25"/>
      <c r="SJO2" s="25"/>
      <c r="SJP2" s="25"/>
      <c r="SJQ2" s="25"/>
      <c r="SJR2" s="25"/>
      <c r="SJS2" s="25"/>
      <c r="SJT2" s="25"/>
      <c r="SJU2" s="13"/>
      <c r="SJV2" s="25"/>
      <c r="SJW2" s="25"/>
      <c r="SJX2" s="25"/>
      <c r="SJY2" s="25"/>
      <c r="SJZ2" s="25"/>
      <c r="SKA2" s="25"/>
      <c r="SKB2" s="25"/>
      <c r="SKC2" s="13"/>
      <c r="SKD2" s="25"/>
      <c r="SKE2" s="25"/>
      <c r="SKF2" s="25"/>
      <c r="SKG2" s="25"/>
      <c r="SKH2" s="25"/>
      <c r="SKI2" s="25"/>
      <c r="SKJ2" s="25"/>
      <c r="SKK2" s="13"/>
      <c r="SKL2" s="25"/>
      <c r="SKM2" s="25"/>
      <c r="SKN2" s="25"/>
      <c r="SKO2" s="25"/>
      <c r="SKP2" s="25"/>
      <c r="SKQ2" s="25"/>
      <c r="SKR2" s="25"/>
      <c r="SKS2" s="13"/>
      <c r="SKT2" s="25"/>
      <c r="SKU2" s="25"/>
      <c r="SKV2" s="25"/>
      <c r="SKW2" s="25"/>
      <c r="SKX2" s="25"/>
      <c r="SKY2" s="25"/>
      <c r="SKZ2" s="25"/>
      <c r="SLA2" s="13"/>
      <c r="SLB2" s="25"/>
      <c r="SLC2" s="25"/>
      <c r="SLD2" s="25"/>
      <c r="SLE2" s="25"/>
      <c r="SLF2" s="25"/>
      <c r="SLG2" s="25"/>
      <c r="SLH2" s="25"/>
      <c r="SLI2" s="13"/>
      <c r="SLJ2" s="25"/>
      <c r="SLK2" s="25"/>
      <c r="SLL2" s="25"/>
      <c r="SLM2" s="25"/>
      <c r="SLN2" s="25"/>
      <c r="SLO2" s="25"/>
      <c r="SLP2" s="25"/>
      <c r="SLQ2" s="13"/>
      <c r="SLR2" s="25"/>
      <c r="SLS2" s="25"/>
      <c r="SLT2" s="25"/>
      <c r="SLU2" s="25"/>
      <c r="SLV2" s="25"/>
      <c r="SLW2" s="25"/>
      <c r="SLX2" s="25"/>
      <c r="SLY2" s="13"/>
      <c r="SLZ2" s="25"/>
      <c r="SMA2" s="25"/>
      <c r="SMB2" s="25"/>
      <c r="SMC2" s="25"/>
      <c r="SMD2" s="25"/>
      <c r="SME2" s="25"/>
      <c r="SMF2" s="25"/>
      <c r="SMG2" s="13"/>
      <c r="SMH2" s="25"/>
      <c r="SMI2" s="25"/>
      <c r="SMJ2" s="25"/>
      <c r="SMK2" s="25"/>
      <c r="SML2" s="25"/>
      <c r="SMM2" s="25"/>
      <c r="SMN2" s="25"/>
      <c r="SMO2" s="13"/>
      <c r="SMP2" s="25"/>
      <c r="SMQ2" s="25"/>
      <c r="SMR2" s="25"/>
      <c r="SMS2" s="25"/>
      <c r="SMT2" s="25"/>
      <c r="SMU2" s="25"/>
      <c r="SMV2" s="25"/>
      <c r="SMW2" s="13"/>
      <c r="SMX2" s="25"/>
      <c r="SMY2" s="25"/>
      <c r="SMZ2" s="25"/>
      <c r="SNA2" s="25"/>
      <c r="SNB2" s="25"/>
      <c r="SNC2" s="25"/>
      <c r="SND2" s="25"/>
      <c r="SNE2" s="13"/>
      <c r="SNF2" s="25"/>
      <c r="SNG2" s="25"/>
      <c r="SNH2" s="25"/>
      <c r="SNI2" s="25"/>
      <c r="SNJ2" s="25"/>
      <c r="SNK2" s="25"/>
      <c r="SNL2" s="25"/>
      <c r="SNM2" s="13"/>
      <c r="SNN2" s="25"/>
      <c r="SNO2" s="25"/>
      <c r="SNP2" s="25"/>
      <c r="SNQ2" s="25"/>
      <c r="SNR2" s="25"/>
      <c r="SNS2" s="25"/>
      <c r="SNT2" s="25"/>
      <c r="SNU2" s="13"/>
      <c r="SNV2" s="25"/>
      <c r="SNW2" s="25"/>
      <c r="SNX2" s="25"/>
      <c r="SNY2" s="25"/>
      <c r="SNZ2" s="25"/>
      <c r="SOA2" s="25"/>
      <c r="SOB2" s="25"/>
      <c r="SOC2" s="13"/>
      <c r="SOD2" s="25"/>
      <c r="SOE2" s="25"/>
      <c r="SOF2" s="25"/>
      <c r="SOG2" s="25"/>
      <c r="SOH2" s="25"/>
      <c r="SOI2" s="25"/>
      <c r="SOJ2" s="25"/>
      <c r="SOK2" s="13"/>
      <c r="SOL2" s="25"/>
      <c r="SOM2" s="25"/>
      <c r="SON2" s="25"/>
      <c r="SOO2" s="25"/>
      <c r="SOP2" s="25"/>
      <c r="SOQ2" s="25"/>
      <c r="SOR2" s="25"/>
      <c r="SOS2" s="13"/>
      <c r="SOT2" s="25"/>
      <c r="SOU2" s="25"/>
      <c r="SOV2" s="25"/>
      <c r="SOW2" s="25"/>
      <c r="SOX2" s="25"/>
      <c r="SOY2" s="25"/>
      <c r="SOZ2" s="25"/>
      <c r="SPA2" s="13"/>
      <c r="SPB2" s="25"/>
      <c r="SPC2" s="25"/>
      <c r="SPD2" s="25"/>
      <c r="SPE2" s="25"/>
      <c r="SPF2" s="25"/>
      <c r="SPG2" s="25"/>
      <c r="SPH2" s="25"/>
      <c r="SPI2" s="13"/>
      <c r="SPJ2" s="25"/>
      <c r="SPK2" s="25"/>
      <c r="SPL2" s="25"/>
      <c r="SPM2" s="25"/>
      <c r="SPN2" s="25"/>
      <c r="SPO2" s="25"/>
      <c r="SPP2" s="25"/>
      <c r="SPQ2" s="13"/>
      <c r="SPR2" s="25"/>
      <c r="SPS2" s="25"/>
      <c r="SPT2" s="25"/>
      <c r="SPU2" s="25"/>
      <c r="SPV2" s="25"/>
      <c r="SPW2" s="25"/>
      <c r="SPX2" s="25"/>
      <c r="SPY2" s="13"/>
      <c r="SPZ2" s="25"/>
      <c r="SQA2" s="25"/>
      <c r="SQB2" s="25"/>
      <c r="SQC2" s="25"/>
      <c r="SQD2" s="25"/>
      <c r="SQE2" s="25"/>
      <c r="SQF2" s="25"/>
      <c r="SQG2" s="13"/>
      <c r="SQH2" s="25"/>
      <c r="SQI2" s="25"/>
      <c r="SQJ2" s="25"/>
      <c r="SQK2" s="25"/>
      <c r="SQL2" s="25"/>
      <c r="SQM2" s="25"/>
      <c r="SQN2" s="25"/>
      <c r="SQO2" s="13"/>
      <c r="SQP2" s="25"/>
      <c r="SQQ2" s="25"/>
      <c r="SQR2" s="25"/>
      <c r="SQS2" s="25"/>
      <c r="SQT2" s="25"/>
      <c r="SQU2" s="25"/>
      <c r="SQV2" s="25"/>
      <c r="SQW2" s="13"/>
      <c r="SQX2" s="25"/>
      <c r="SQY2" s="25"/>
      <c r="SQZ2" s="25"/>
      <c r="SRA2" s="25"/>
      <c r="SRB2" s="25"/>
      <c r="SRC2" s="25"/>
      <c r="SRD2" s="25"/>
      <c r="SRE2" s="13"/>
      <c r="SRF2" s="25"/>
      <c r="SRG2" s="25"/>
      <c r="SRH2" s="25"/>
      <c r="SRI2" s="25"/>
      <c r="SRJ2" s="25"/>
      <c r="SRK2" s="25"/>
      <c r="SRL2" s="25"/>
      <c r="SRM2" s="13"/>
      <c r="SRN2" s="25"/>
      <c r="SRO2" s="25"/>
      <c r="SRP2" s="25"/>
      <c r="SRQ2" s="25"/>
      <c r="SRR2" s="25"/>
      <c r="SRS2" s="25"/>
      <c r="SRT2" s="25"/>
      <c r="SRU2" s="13"/>
      <c r="SRV2" s="25"/>
      <c r="SRW2" s="25"/>
      <c r="SRX2" s="25"/>
      <c r="SRY2" s="25"/>
      <c r="SRZ2" s="25"/>
      <c r="SSA2" s="25"/>
      <c r="SSB2" s="25"/>
      <c r="SSC2" s="13"/>
      <c r="SSD2" s="25"/>
      <c r="SSE2" s="25"/>
      <c r="SSF2" s="25"/>
      <c r="SSG2" s="25"/>
      <c r="SSH2" s="25"/>
      <c r="SSI2" s="25"/>
      <c r="SSJ2" s="25"/>
      <c r="SSK2" s="13"/>
      <c r="SSL2" s="25"/>
      <c r="SSM2" s="25"/>
      <c r="SSN2" s="25"/>
      <c r="SSO2" s="25"/>
      <c r="SSP2" s="25"/>
      <c r="SSQ2" s="25"/>
      <c r="SSR2" s="25"/>
      <c r="SSS2" s="13"/>
      <c r="SST2" s="25"/>
      <c r="SSU2" s="25"/>
      <c r="SSV2" s="25"/>
      <c r="SSW2" s="25"/>
      <c r="SSX2" s="25"/>
      <c r="SSY2" s="25"/>
      <c r="SSZ2" s="25"/>
      <c r="STA2" s="13"/>
      <c r="STB2" s="25"/>
      <c r="STC2" s="25"/>
      <c r="STD2" s="25"/>
      <c r="STE2" s="25"/>
      <c r="STF2" s="25"/>
      <c r="STG2" s="25"/>
      <c r="STH2" s="25"/>
      <c r="STI2" s="13"/>
      <c r="STJ2" s="25"/>
      <c r="STK2" s="25"/>
      <c r="STL2" s="25"/>
      <c r="STM2" s="25"/>
      <c r="STN2" s="25"/>
      <c r="STO2" s="25"/>
      <c r="STP2" s="25"/>
      <c r="STQ2" s="13"/>
      <c r="STR2" s="25"/>
      <c r="STS2" s="25"/>
      <c r="STT2" s="25"/>
      <c r="STU2" s="25"/>
      <c r="STV2" s="25"/>
      <c r="STW2" s="25"/>
      <c r="STX2" s="25"/>
      <c r="STY2" s="13"/>
      <c r="STZ2" s="25"/>
      <c r="SUA2" s="25"/>
      <c r="SUB2" s="25"/>
      <c r="SUC2" s="25"/>
      <c r="SUD2" s="25"/>
      <c r="SUE2" s="25"/>
      <c r="SUF2" s="25"/>
      <c r="SUG2" s="13"/>
      <c r="SUH2" s="25"/>
      <c r="SUI2" s="25"/>
      <c r="SUJ2" s="25"/>
      <c r="SUK2" s="25"/>
      <c r="SUL2" s="25"/>
      <c r="SUM2" s="25"/>
      <c r="SUN2" s="25"/>
      <c r="SUO2" s="13"/>
      <c r="SUP2" s="25"/>
      <c r="SUQ2" s="25"/>
      <c r="SUR2" s="25"/>
      <c r="SUS2" s="25"/>
      <c r="SUT2" s="25"/>
      <c r="SUU2" s="25"/>
      <c r="SUV2" s="25"/>
      <c r="SUW2" s="13"/>
      <c r="SUX2" s="25"/>
      <c r="SUY2" s="25"/>
      <c r="SUZ2" s="25"/>
      <c r="SVA2" s="25"/>
      <c r="SVB2" s="25"/>
      <c r="SVC2" s="25"/>
      <c r="SVD2" s="25"/>
      <c r="SVE2" s="13"/>
      <c r="SVF2" s="25"/>
      <c r="SVG2" s="25"/>
      <c r="SVH2" s="25"/>
      <c r="SVI2" s="25"/>
      <c r="SVJ2" s="25"/>
      <c r="SVK2" s="25"/>
      <c r="SVL2" s="25"/>
      <c r="SVM2" s="13"/>
      <c r="SVN2" s="25"/>
      <c r="SVO2" s="25"/>
      <c r="SVP2" s="25"/>
      <c r="SVQ2" s="25"/>
      <c r="SVR2" s="25"/>
      <c r="SVS2" s="25"/>
      <c r="SVT2" s="25"/>
      <c r="SVU2" s="13"/>
      <c r="SVV2" s="25"/>
      <c r="SVW2" s="25"/>
      <c r="SVX2" s="25"/>
      <c r="SVY2" s="25"/>
      <c r="SVZ2" s="25"/>
      <c r="SWA2" s="25"/>
      <c r="SWB2" s="25"/>
      <c r="SWC2" s="13"/>
      <c r="SWD2" s="25"/>
      <c r="SWE2" s="25"/>
      <c r="SWF2" s="25"/>
      <c r="SWG2" s="25"/>
      <c r="SWH2" s="25"/>
      <c r="SWI2" s="25"/>
      <c r="SWJ2" s="25"/>
      <c r="SWK2" s="13"/>
      <c r="SWL2" s="25"/>
      <c r="SWM2" s="25"/>
      <c r="SWN2" s="25"/>
      <c r="SWO2" s="25"/>
      <c r="SWP2" s="25"/>
      <c r="SWQ2" s="25"/>
      <c r="SWR2" s="25"/>
      <c r="SWS2" s="13"/>
      <c r="SWT2" s="25"/>
      <c r="SWU2" s="25"/>
      <c r="SWV2" s="25"/>
      <c r="SWW2" s="25"/>
      <c r="SWX2" s="25"/>
      <c r="SWY2" s="25"/>
      <c r="SWZ2" s="25"/>
      <c r="SXA2" s="13"/>
      <c r="SXB2" s="25"/>
      <c r="SXC2" s="25"/>
      <c r="SXD2" s="25"/>
      <c r="SXE2" s="25"/>
      <c r="SXF2" s="25"/>
      <c r="SXG2" s="25"/>
      <c r="SXH2" s="25"/>
      <c r="SXI2" s="13"/>
      <c r="SXJ2" s="25"/>
      <c r="SXK2" s="25"/>
      <c r="SXL2" s="25"/>
      <c r="SXM2" s="25"/>
      <c r="SXN2" s="25"/>
      <c r="SXO2" s="25"/>
      <c r="SXP2" s="25"/>
      <c r="SXQ2" s="13"/>
      <c r="SXR2" s="25"/>
      <c r="SXS2" s="25"/>
      <c r="SXT2" s="25"/>
      <c r="SXU2" s="25"/>
      <c r="SXV2" s="25"/>
      <c r="SXW2" s="25"/>
      <c r="SXX2" s="25"/>
      <c r="SXY2" s="13"/>
      <c r="SXZ2" s="25"/>
      <c r="SYA2" s="25"/>
      <c r="SYB2" s="25"/>
      <c r="SYC2" s="25"/>
      <c r="SYD2" s="25"/>
      <c r="SYE2" s="25"/>
      <c r="SYF2" s="25"/>
      <c r="SYG2" s="13"/>
      <c r="SYH2" s="25"/>
      <c r="SYI2" s="25"/>
      <c r="SYJ2" s="25"/>
      <c r="SYK2" s="25"/>
      <c r="SYL2" s="25"/>
      <c r="SYM2" s="25"/>
      <c r="SYN2" s="25"/>
      <c r="SYO2" s="13"/>
      <c r="SYP2" s="25"/>
      <c r="SYQ2" s="25"/>
      <c r="SYR2" s="25"/>
      <c r="SYS2" s="25"/>
      <c r="SYT2" s="25"/>
      <c r="SYU2" s="25"/>
      <c r="SYV2" s="25"/>
      <c r="SYW2" s="13"/>
      <c r="SYX2" s="25"/>
      <c r="SYY2" s="25"/>
      <c r="SYZ2" s="25"/>
      <c r="SZA2" s="25"/>
      <c r="SZB2" s="25"/>
      <c r="SZC2" s="25"/>
      <c r="SZD2" s="25"/>
      <c r="SZE2" s="13"/>
      <c r="SZF2" s="25"/>
      <c r="SZG2" s="25"/>
      <c r="SZH2" s="25"/>
      <c r="SZI2" s="25"/>
      <c r="SZJ2" s="25"/>
      <c r="SZK2" s="25"/>
      <c r="SZL2" s="25"/>
      <c r="SZM2" s="13"/>
      <c r="SZN2" s="25"/>
      <c r="SZO2" s="25"/>
      <c r="SZP2" s="25"/>
      <c r="SZQ2" s="25"/>
      <c r="SZR2" s="25"/>
      <c r="SZS2" s="25"/>
      <c r="SZT2" s="25"/>
      <c r="SZU2" s="13"/>
      <c r="SZV2" s="25"/>
      <c r="SZW2" s="25"/>
      <c r="SZX2" s="25"/>
      <c r="SZY2" s="25"/>
      <c r="SZZ2" s="25"/>
      <c r="TAA2" s="25"/>
      <c r="TAB2" s="25"/>
      <c r="TAC2" s="13"/>
      <c r="TAD2" s="25"/>
      <c r="TAE2" s="25"/>
      <c r="TAF2" s="25"/>
      <c r="TAG2" s="25"/>
      <c r="TAH2" s="25"/>
      <c r="TAI2" s="25"/>
      <c r="TAJ2" s="25"/>
      <c r="TAK2" s="13"/>
      <c r="TAL2" s="25"/>
      <c r="TAM2" s="25"/>
      <c r="TAN2" s="25"/>
      <c r="TAO2" s="25"/>
      <c r="TAP2" s="25"/>
      <c r="TAQ2" s="25"/>
      <c r="TAR2" s="25"/>
      <c r="TAS2" s="13"/>
      <c r="TAT2" s="25"/>
      <c r="TAU2" s="25"/>
      <c r="TAV2" s="25"/>
      <c r="TAW2" s="25"/>
      <c r="TAX2" s="25"/>
      <c r="TAY2" s="25"/>
      <c r="TAZ2" s="25"/>
      <c r="TBA2" s="13"/>
      <c r="TBB2" s="25"/>
      <c r="TBC2" s="25"/>
      <c r="TBD2" s="25"/>
      <c r="TBE2" s="25"/>
      <c r="TBF2" s="25"/>
      <c r="TBG2" s="25"/>
      <c r="TBH2" s="25"/>
      <c r="TBI2" s="13"/>
      <c r="TBJ2" s="25"/>
      <c r="TBK2" s="25"/>
      <c r="TBL2" s="25"/>
      <c r="TBM2" s="25"/>
      <c r="TBN2" s="25"/>
      <c r="TBO2" s="25"/>
      <c r="TBP2" s="25"/>
      <c r="TBQ2" s="13"/>
      <c r="TBR2" s="25"/>
      <c r="TBS2" s="25"/>
      <c r="TBT2" s="25"/>
      <c r="TBU2" s="25"/>
      <c r="TBV2" s="25"/>
      <c r="TBW2" s="25"/>
      <c r="TBX2" s="25"/>
      <c r="TBY2" s="13"/>
      <c r="TBZ2" s="25"/>
      <c r="TCA2" s="25"/>
      <c r="TCB2" s="25"/>
      <c r="TCC2" s="25"/>
      <c r="TCD2" s="25"/>
      <c r="TCE2" s="25"/>
      <c r="TCF2" s="25"/>
      <c r="TCG2" s="13"/>
      <c r="TCH2" s="25"/>
      <c r="TCI2" s="25"/>
      <c r="TCJ2" s="25"/>
      <c r="TCK2" s="25"/>
      <c r="TCL2" s="25"/>
      <c r="TCM2" s="25"/>
      <c r="TCN2" s="25"/>
      <c r="TCO2" s="13"/>
      <c r="TCP2" s="25"/>
      <c r="TCQ2" s="25"/>
      <c r="TCR2" s="25"/>
      <c r="TCS2" s="25"/>
      <c r="TCT2" s="25"/>
      <c r="TCU2" s="25"/>
      <c r="TCV2" s="25"/>
      <c r="TCW2" s="13"/>
      <c r="TCX2" s="25"/>
      <c r="TCY2" s="25"/>
      <c r="TCZ2" s="25"/>
      <c r="TDA2" s="25"/>
      <c r="TDB2" s="25"/>
      <c r="TDC2" s="25"/>
      <c r="TDD2" s="25"/>
      <c r="TDE2" s="13"/>
      <c r="TDF2" s="25"/>
      <c r="TDG2" s="25"/>
      <c r="TDH2" s="25"/>
      <c r="TDI2" s="25"/>
      <c r="TDJ2" s="25"/>
      <c r="TDK2" s="25"/>
      <c r="TDL2" s="25"/>
      <c r="TDM2" s="13"/>
      <c r="TDN2" s="25"/>
      <c r="TDO2" s="25"/>
      <c r="TDP2" s="25"/>
      <c r="TDQ2" s="25"/>
      <c r="TDR2" s="25"/>
      <c r="TDS2" s="25"/>
      <c r="TDT2" s="25"/>
      <c r="TDU2" s="13"/>
      <c r="TDV2" s="25"/>
      <c r="TDW2" s="25"/>
      <c r="TDX2" s="25"/>
      <c r="TDY2" s="25"/>
      <c r="TDZ2" s="25"/>
      <c r="TEA2" s="25"/>
      <c r="TEB2" s="25"/>
      <c r="TEC2" s="13"/>
      <c r="TED2" s="25"/>
      <c r="TEE2" s="25"/>
      <c r="TEF2" s="25"/>
      <c r="TEG2" s="25"/>
      <c r="TEH2" s="25"/>
      <c r="TEI2" s="25"/>
      <c r="TEJ2" s="25"/>
      <c r="TEK2" s="13"/>
      <c r="TEL2" s="25"/>
      <c r="TEM2" s="25"/>
      <c r="TEN2" s="25"/>
      <c r="TEO2" s="25"/>
      <c r="TEP2" s="25"/>
      <c r="TEQ2" s="25"/>
      <c r="TER2" s="25"/>
      <c r="TES2" s="13"/>
      <c r="TET2" s="25"/>
      <c r="TEU2" s="25"/>
      <c r="TEV2" s="25"/>
      <c r="TEW2" s="25"/>
      <c r="TEX2" s="25"/>
      <c r="TEY2" s="25"/>
      <c r="TEZ2" s="25"/>
      <c r="TFA2" s="13"/>
      <c r="TFB2" s="25"/>
      <c r="TFC2" s="25"/>
      <c r="TFD2" s="25"/>
      <c r="TFE2" s="25"/>
      <c r="TFF2" s="25"/>
      <c r="TFG2" s="25"/>
      <c r="TFH2" s="25"/>
      <c r="TFI2" s="13"/>
      <c r="TFJ2" s="25"/>
      <c r="TFK2" s="25"/>
      <c r="TFL2" s="25"/>
      <c r="TFM2" s="25"/>
      <c r="TFN2" s="25"/>
      <c r="TFO2" s="25"/>
      <c r="TFP2" s="25"/>
      <c r="TFQ2" s="13"/>
      <c r="TFR2" s="25"/>
      <c r="TFS2" s="25"/>
      <c r="TFT2" s="25"/>
      <c r="TFU2" s="25"/>
      <c r="TFV2" s="25"/>
      <c r="TFW2" s="25"/>
      <c r="TFX2" s="25"/>
      <c r="TFY2" s="13"/>
      <c r="TFZ2" s="25"/>
      <c r="TGA2" s="25"/>
      <c r="TGB2" s="25"/>
      <c r="TGC2" s="25"/>
      <c r="TGD2" s="25"/>
      <c r="TGE2" s="25"/>
      <c r="TGF2" s="25"/>
      <c r="TGG2" s="13"/>
      <c r="TGH2" s="25"/>
      <c r="TGI2" s="25"/>
      <c r="TGJ2" s="25"/>
      <c r="TGK2" s="25"/>
      <c r="TGL2" s="25"/>
      <c r="TGM2" s="25"/>
      <c r="TGN2" s="25"/>
      <c r="TGO2" s="13"/>
      <c r="TGP2" s="25"/>
      <c r="TGQ2" s="25"/>
      <c r="TGR2" s="25"/>
      <c r="TGS2" s="25"/>
      <c r="TGT2" s="25"/>
      <c r="TGU2" s="25"/>
      <c r="TGV2" s="25"/>
      <c r="TGW2" s="13"/>
      <c r="TGX2" s="25"/>
      <c r="TGY2" s="25"/>
      <c r="TGZ2" s="25"/>
      <c r="THA2" s="25"/>
      <c r="THB2" s="25"/>
      <c r="THC2" s="25"/>
      <c r="THD2" s="25"/>
      <c r="THE2" s="13"/>
      <c r="THF2" s="25"/>
      <c r="THG2" s="25"/>
      <c r="THH2" s="25"/>
      <c r="THI2" s="25"/>
      <c r="THJ2" s="25"/>
      <c r="THK2" s="25"/>
      <c r="THL2" s="25"/>
      <c r="THM2" s="13"/>
      <c r="THN2" s="25"/>
      <c r="THO2" s="25"/>
      <c r="THP2" s="25"/>
      <c r="THQ2" s="25"/>
      <c r="THR2" s="25"/>
      <c r="THS2" s="25"/>
      <c r="THT2" s="25"/>
      <c r="THU2" s="13"/>
      <c r="THV2" s="25"/>
      <c r="THW2" s="25"/>
      <c r="THX2" s="25"/>
      <c r="THY2" s="25"/>
      <c r="THZ2" s="25"/>
      <c r="TIA2" s="25"/>
      <c r="TIB2" s="25"/>
      <c r="TIC2" s="13"/>
      <c r="TID2" s="25"/>
      <c r="TIE2" s="25"/>
      <c r="TIF2" s="25"/>
      <c r="TIG2" s="25"/>
      <c r="TIH2" s="25"/>
      <c r="TII2" s="25"/>
      <c r="TIJ2" s="25"/>
      <c r="TIK2" s="13"/>
      <c r="TIL2" s="25"/>
      <c r="TIM2" s="25"/>
      <c r="TIN2" s="25"/>
      <c r="TIO2" s="25"/>
      <c r="TIP2" s="25"/>
      <c r="TIQ2" s="25"/>
      <c r="TIR2" s="25"/>
      <c r="TIS2" s="13"/>
      <c r="TIT2" s="25"/>
      <c r="TIU2" s="25"/>
      <c r="TIV2" s="25"/>
      <c r="TIW2" s="25"/>
      <c r="TIX2" s="25"/>
      <c r="TIY2" s="25"/>
      <c r="TIZ2" s="25"/>
      <c r="TJA2" s="13"/>
      <c r="TJB2" s="25"/>
      <c r="TJC2" s="25"/>
      <c r="TJD2" s="25"/>
      <c r="TJE2" s="25"/>
      <c r="TJF2" s="25"/>
      <c r="TJG2" s="25"/>
      <c r="TJH2" s="25"/>
      <c r="TJI2" s="13"/>
      <c r="TJJ2" s="25"/>
      <c r="TJK2" s="25"/>
      <c r="TJL2" s="25"/>
      <c r="TJM2" s="25"/>
      <c r="TJN2" s="25"/>
      <c r="TJO2" s="25"/>
      <c r="TJP2" s="25"/>
      <c r="TJQ2" s="13"/>
      <c r="TJR2" s="25"/>
      <c r="TJS2" s="25"/>
      <c r="TJT2" s="25"/>
      <c r="TJU2" s="25"/>
      <c r="TJV2" s="25"/>
      <c r="TJW2" s="25"/>
      <c r="TJX2" s="25"/>
      <c r="TJY2" s="13"/>
      <c r="TJZ2" s="25"/>
      <c r="TKA2" s="25"/>
      <c r="TKB2" s="25"/>
      <c r="TKC2" s="25"/>
      <c r="TKD2" s="25"/>
      <c r="TKE2" s="25"/>
      <c r="TKF2" s="25"/>
      <c r="TKG2" s="13"/>
      <c r="TKH2" s="25"/>
      <c r="TKI2" s="25"/>
      <c r="TKJ2" s="25"/>
      <c r="TKK2" s="25"/>
      <c r="TKL2" s="25"/>
      <c r="TKM2" s="25"/>
      <c r="TKN2" s="25"/>
      <c r="TKO2" s="13"/>
      <c r="TKP2" s="25"/>
      <c r="TKQ2" s="25"/>
      <c r="TKR2" s="25"/>
      <c r="TKS2" s="25"/>
      <c r="TKT2" s="25"/>
      <c r="TKU2" s="25"/>
      <c r="TKV2" s="25"/>
      <c r="TKW2" s="13"/>
      <c r="TKX2" s="25"/>
      <c r="TKY2" s="25"/>
      <c r="TKZ2" s="25"/>
      <c r="TLA2" s="25"/>
      <c r="TLB2" s="25"/>
      <c r="TLC2" s="25"/>
      <c r="TLD2" s="25"/>
      <c r="TLE2" s="13"/>
      <c r="TLF2" s="25"/>
      <c r="TLG2" s="25"/>
      <c r="TLH2" s="25"/>
      <c r="TLI2" s="25"/>
      <c r="TLJ2" s="25"/>
      <c r="TLK2" s="25"/>
      <c r="TLL2" s="25"/>
      <c r="TLM2" s="13"/>
      <c r="TLN2" s="25"/>
      <c r="TLO2" s="25"/>
      <c r="TLP2" s="25"/>
      <c r="TLQ2" s="25"/>
      <c r="TLR2" s="25"/>
      <c r="TLS2" s="25"/>
      <c r="TLT2" s="25"/>
      <c r="TLU2" s="13"/>
      <c r="TLV2" s="25"/>
      <c r="TLW2" s="25"/>
      <c r="TLX2" s="25"/>
      <c r="TLY2" s="25"/>
      <c r="TLZ2" s="25"/>
      <c r="TMA2" s="25"/>
      <c r="TMB2" s="25"/>
      <c r="TMC2" s="13"/>
      <c r="TMD2" s="25"/>
      <c r="TME2" s="25"/>
      <c r="TMF2" s="25"/>
      <c r="TMG2" s="25"/>
      <c r="TMH2" s="25"/>
      <c r="TMI2" s="25"/>
      <c r="TMJ2" s="25"/>
      <c r="TMK2" s="13"/>
      <c r="TML2" s="25"/>
      <c r="TMM2" s="25"/>
      <c r="TMN2" s="25"/>
      <c r="TMO2" s="25"/>
      <c r="TMP2" s="25"/>
      <c r="TMQ2" s="25"/>
      <c r="TMR2" s="25"/>
      <c r="TMS2" s="13"/>
      <c r="TMT2" s="25"/>
      <c r="TMU2" s="25"/>
      <c r="TMV2" s="25"/>
      <c r="TMW2" s="25"/>
      <c r="TMX2" s="25"/>
      <c r="TMY2" s="25"/>
      <c r="TMZ2" s="25"/>
      <c r="TNA2" s="13"/>
      <c r="TNB2" s="25"/>
      <c r="TNC2" s="25"/>
      <c r="TND2" s="25"/>
      <c r="TNE2" s="25"/>
      <c r="TNF2" s="25"/>
      <c r="TNG2" s="25"/>
      <c r="TNH2" s="25"/>
      <c r="TNI2" s="13"/>
      <c r="TNJ2" s="25"/>
      <c r="TNK2" s="25"/>
      <c r="TNL2" s="25"/>
      <c r="TNM2" s="25"/>
      <c r="TNN2" s="25"/>
      <c r="TNO2" s="25"/>
      <c r="TNP2" s="25"/>
      <c r="TNQ2" s="13"/>
      <c r="TNR2" s="25"/>
      <c r="TNS2" s="25"/>
      <c r="TNT2" s="25"/>
      <c r="TNU2" s="25"/>
      <c r="TNV2" s="25"/>
      <c r="TNW2" s="25"/>
      <c r="TNX2" s="25"/>
      <c r="TNY2" s="13"/>
      <c r="TNZ2" s="25"/>
      <c r="TOA2" s="25"/>
      <c r="TOB2" s="25"/>
      <c r="TOC2" s="25"/>
      <c r="TOD2" s="25"/>
      <c r="TOE2" s="25"/>
      <c r="TOF2" s="25"/>
      <c r="TOG2" s="13"/>
      <c r="TOH2" s="25"/>
      <c r="TOI2" s="25"/>
      <c r="TOJ2" s="25"/>
      <c r="TOK2" s="25"/>
      <c r="TOL2" s="25"/>
      <c r="TOM2" s="25"/>
      <c r="TON2" s="25"/>
      <c r="TOO2" s="13"/>
      <c r="TOP2" s="25"/>
      <c r="TOQ2" s="25"/>
      <c r="TOR2" s="25"/>
      <c r="TOS2" s="25"/>
      <c r="TOT2" s="25"/>
      <c r="TOU2" s="25"/>
      <c r="TOV2" s="25"/>
      <c r="TOW2" s="13"/>
      <c r="TOX2" s="25"/>
      <c r="TOY2" s="25"/>
      <c r="TOZ2" s="25"/>
      <c r="TPA2" s="25"/>
      <c r="TPB2" s="25"/>
      <c r="TPC2" s="25"/>
      <c r="TPD2" s="25"/>
      <c r="TPE2" s="13"/>
      <c r="TPF2" s="25"/>
      <c r="TPG2" s="25"/>
      <c r="TPH2" s="25"/>
      <c r="TPI2" s="25"/>
      <c r="TPJ2" s="25"/>
      <c r="TPK2" s="25"/>
      <c r="TPL2" s="25"/>
      <c r="TPM2" s="13"/>
      <c r="TPN2" s="25"/>
      <c r="TPO2" s="25"/>
      <c r="TPP2" s="25"/>
      <c r="TPQ2" s="25"/>
      <c r="TPR2" s="25"/>
      <c r="TPS2" s="25"/>
      <c r="TPT2" s="25"/>
      <c r="TPU2" s="13"/>
      <c r="TPV2" s="25"/>
      <c r="TPW2" s="25"/>
      <c r="TPX2" s="25"/>
      <c r="TPY2" s="25"/>
      <c r="TPZ2" s="25"/>
      <c r="TQA2" s="25"/>
      <c r="TQB2" s="25"/>
      <c r="TQC2" s="13"/>
      <c r="TQD2" s="25"/>
      <c r="TQE2" s="25"/>
      <c r="TQF2" s="25"/>
      <c r="TQG2" s="25"/>
      <c r="TQH2" s="25"/>
      <c r="TQI2" s="25"/>
      <c r="TQJ2" s="25"/>
      <c r="TQK2" s="13"/>
      <c r="TQL2" s="25"/>
      <c r="TQM2" s="25"/>
      <c r="TQN2" s="25"/>
      <c r="TQO2" s="25"/>
      <c r="TQP2" s="25"/>
      <c r="TQQ2" s="25"/>
      <c r="TQR2" s="25"/>
      <c r="TQS2" s="13"/>
      <c r="TQT2" s="25"/>
      <c r="TQU2" s="25"/>
      <c r="TQV2" s="25"/>
      <c r="TQW2" s="25"/>
      <c r="TQX2" s="25"/>
      <c r="TQY2" s="25"/>
      <c r="TQZ2" s="25"/>
      <c r="TRA2" s="13"/>
      <c r="TRB2" s="25"/>
      <c r="TRC2" s="25"/>
      <c r="TRD2" s="25"/>
      <c r="TRE2" s="25"/>
      <c r="TRF2" s="25"/>
      <c r="TRG2" s="25"/>
      <c r="TRH2" s="25"/>
      <c r="TRI2" s="13"/>
      <c r="TRJ2" s="25"/>
      <c r="TRK2" s="25"/>
      <c r="TRL2" s="25"/>
      <c r="TRM2" s="25"/>
      <c r="TRN2" s="25"/>
      <c r="TRO2" s="25"/>
      <c r="TRP2" s="25"/>
      <c r="TRQ2" s="13"/>
      <c r="TRR2" s="25"/>
      <c r="TRS2" s="25"/>
      <c r="TRT2" s="25"/>
      <c r="TRU2" s="25"/>
      <c r="TRV2" s="25"/>
      <c r="TRW2" s="25"/>
      <c r="TRX2" s="25"/>
      <c r="TRY2" s="13"/>
      <c r="TRZ2" s="25"/>
      <c r="TSA2" s="25"/>
      <c r="TSB2" s="25"/>
      <c r="TSC2" s="25"/>
      <c r="TSD2" s="25"/>
      <c r="TSE2" s="25"/>
      <c r="TSF2" s="25"/>
      <c r="TSG2" s="13"/>
      <c r="TSH2" s="25"/>
      <c r="TSI2" s="25"/>
      <c r="TSJ2" s="25"/>
      <c r="TSK2" s="25"/>
      <c r="TSL2" s="25"/>
      <c r="TSM2" s="25"/>
      <c r="TSN2" s="25"/>
      <c r="TSO2" s="13"/>
      <c r="TSP2" s="25"/>
      <c r="TSQ2" s="25"/>
      <c r="TSR2" s="25"/>
      <c r="TSS2" s="25"/>
      <c r="TST2" s="25"/>
      <c r="TSU2" s="25"/>
      <c r="TSV2" s="25"/>
      <c r="TSW2" s="13"/>
      <c r="TSX2" s="25"/>
      <c r="TSY2" s="25"/>
      <c r="TSZ2" s="25"/>
      <c r="TTA2" s="25"/>
      <c r="TTB2" s="25"/>
      <c r="TTC2" s="25"/>
      <c r="TTD2" s="25"/>
      <c r="TTE2" s="13"/>
      <c r="TTF2" s="25"/>
      <c r="TTG2" s="25"/>
      <c r="TTH2" s="25"/>
      <c r="TTI2" s="25"/>
      <c r="TTJ2" s="25"/>
      <c r="TTK2" s="25"/>
      <c r="TTL2" s="25"/>
      <c r="TTM2" s="13"/>
      <c r="TTN2" s="25"/>
      <c r="TTO2" s="25"/>
      <c r="TTP2" s="25"/>
      <c r="TTQ2" s="25"/>
      <c r="TTR2" s="25"/>
      <c r="TTS2" s="25"/>
      <c r="TTT2" s="25"/>
      <c r="TTU2" s="13"/>
      <c r="TTV2" s="25"/>
      <c r="TTW2" s="25"/>
      <c r="TTX2" s="25"/>
      <c r="TTY2" s="25"/>
      <c r="TTZ2" s="25"/>
      <c r="TUA2" s="25"/>
      <c r="TUB2" s="25"/>
      <c r="TUC2" s="13"/>
      <c r="TUD2" s="25"/>
      <c r="TUE2" s="25"/>
      <c r="TUF2" s="25"/>
      <c r="TUG2" s="25"/>
      <c r="TUH2" s="25"/>
      <c r="TUI2" s="25"/>
      <c r="TUJ2" s="25"/>
      <c r="TUK2" s="13"/>
      <c r="TUL2" s="25"/>
      <c r="TUM2" s="25"/>
      <c r="TUN2" s="25"/>
      <c r="TUO2" s="25"/>
      <c r="TUP2" s="25"/>
      <c r="TUQ2" s="25"/>
      <c r="TUR2" s="25"/>
      <c r="TUS2" s="13"/>
      <c r="TUT2" s="25"/>
      <c r="TUU2" s="25"/>
      <c r="TUV2" s="25"/>
      <c r="TUW2" s="25"/>
      <c r="TUX2" s="25"/>
      <c r="TUY2" s="25"/>
      <c r="TUZ2" s="25"/>
      <c r="TVA2" s="13"/>
      <c r="TVB2" s="25"/>
      <c r="TVC2" s="25"/>
      <c r="TVD2" s="25"/>
      <c r="TVE2" s="25"/>
      <c r="TVF2" s="25"/>
      <c r="TVG2" s="25"/>
      <c r="TVH2" s="25"/>
      <c r="TVI2" s="13"/>
      <c r="TVJ2" s="25"/>
      <c r="TVK2" s="25"/>
      <c r="TVL2" s="25"/>
      <c r="TVM2" s="25"/>
      <c r="TVN2" s="25"/>
      <c r="TVO2" s="25"/>
      <c r="TVP2" s="25"/>
      <c r="TVQ2" s="13"/>
      <c r="TVR2" s="25"/>
      <c r="TVS2" s="25"/>
      <c r="TVT2" s="25"/>
      <c r="TVU2" s="25"/>
      <c r="TVV2" s="25"/>
      <c r="TVW2" s="25"/>
      <c r="TVX2" s="25"/>
      <c r="TVY2" s="13"/>
      <c r="TVZ2" s="25"/>
      <c r="TWA2" s="25"/>
      <c r="TWB2" s="25"/>
      <c r="TWC2" s="25"/>
      <c r="TWD2" s="25"/>
      <c r="TWE2" s="25"/>
      <c r="TWF2" s="25"/>
      <c r="TWG2" s="13"/>
      <c r="TWH2" s="25"/>
      <c r="TWI2" s="25"/>
      <c r="TWJ2" s="25"/>
      <c r="TWK2" s="25"/>
      <c r="TWL2" s="25"/>
      <c r="TWM2" s="25"/>
      <c r="TWN2" s="25"/>
      <c r="TWO2" s="13"/>
      <c r="TWP2" s="25"/>
      <c r="TWQ2" s="25"/>
      <c r="TWR2" s="25"/>
      <c r="TWS2" s="25"/>
      <c r="TWT2" s="25"/>
      <c r="TWU2" s="25"/>
      <c r="TWV2" s="25"/>
      <c r="TWW2" s="13"/>
      <c r="TWX2" s="25"/>
      <c r="TWY2" s="25"/>
      <c r="TWZ2" s="25"/>
      <c r="TXA2" s="25"/>
      <c r="TXB2" s="25"/>
      <c r="TXC2" s="25"/>
      <c r="TXD2" s="25"/>
      <c r="TXE2" s="13"/>
      <c r="TXF2" s="25"/>
      <c r="TXG2" s="25"/>
      <c r="TXH2" s="25"/>
      <c r="TXI2" s="25"/>
      <c r="TXJ2" s="25"/>
      <c r="TXK2" s="25"/>
      <c r="TXL2" s="25"/>
      <c r="TXM2" s="13"/>
      <c r="TXN2" s="25"/>
      <c r="TXO2" s="25"/>
      <c r="TXP2" s="25"/>
      <c r="TXQ2" s="25"/>
      <c r="TXR2" s="25"/>
      <c r="TXS2" s="25"/>
      <c r="TXT2" s="25"/>
      <c r="TXU2" s="13"/>
      <c r="TXV2" s="25"/>
      <c r="TXW2" s="25"/>
      <c r="TXX2" s="25"/>
      <c r="TXY2" s="25"/>
      <c r="TXZ2" s="25"/>
      <c r="TYA2" s="25"/>
      <c r="TYB2" s="25"/>
      <c r="TYC2" s="13"/>
      <c r="TYD2" s="25"/>
      <c r="TYE2" s="25"/>
      <c r="TYF2" s="25"/>
      <c r="TYG2" s="25"/>
      <c r="TYH2" s="25"/>
      <c r="TYI2" s="25"/>
      <c r="TYJ2" s="25"/>
      <c r="TYK2" s="13"/>
      <c r="TYL2" s="25"/>
      <c r="TYM2" s="25"/>
      <c r="TYN2" s="25"/>
      <c r="TYO2" s="25"/>
      <c r="TYP2" s="25"/>
      <c r="TYQ2" s="25"/>
      <c r="TYR2" s="25"/>
      <c r="TYS2" s="13"/>
      <c r="TYT2" s="25"/>
      <c r="TYU2" s="25"/>
      <c r="TYV2" s="25"/>
      <c r="TYW2" s="25"/>
      <c r="TYX2" s="25"/>
      <c r="TYY2" s="25"/>
      <c r="TYZ2" s="25"/>
      <c r="TZA2" s="13"/>
      <c r="TZB2" s="25"/>
      <c r="TZC2" s="25"/>
      <c r="TZD2" s="25"/>
      <c r="TZE2" s="25"/>
      <c r="TZF2" s="25"/>
      <c r="TZG2" s="25"/>
      <c r="TZH2" s="25"/>
      <c r="TZI2" s="13"/>
      <c r="TZJ2" s="25"/>
      <c r="TZK2" s="25"/>
      <c r="TZL2" s="25"/>
      <c r="TZM2" s="25"/>
      <c r="TZN2" s="25"/>
      <c r="TZO2" s="25"/>
      <c r="TZP2" s="25"/>
      <c r="TZQ2" s="13"/>
      <c r="TZR2" s="25"/>
      <c r="TZS2" s="25"/>
      <c r="TZT2" s="25"/>
      <c r="TZU2" s="25"/>
      <c r="TZV2" s="25"/>
      <c r="TZW2" s="25"/>
      <c r="TZX2" s="25"/>
      <c r="TZY2" s="13"/>
      <c r="TZZ2" s="25"/>
      <c r="UAA2" s="25"/>
      <c r="UAB2" s="25"/>
      <c r="UAC2" s="25"/>
      <c r="UAD2" s="25"/>
      <c r="UAE2" s="25"/>
      <c r="UAF2" s="25"/>
      <c r="UAG2" s="13"/>
      <c r="UAH2" s="25"/>
      <c r="UAI2" s="25"/>
      <c r="UAJ2" s="25"/>
      <c r="UAK2" s="25"/>
      <c r="UAL2" s="25"/>
      <c r="UAM2" s="25"/>
      <c r="UAN2" s="25"/>
      <c r="UAO2" s="13"/>
      <c r="UAP2" s="25"/>
      <c r="UAQ2" s="25"/>
      <c r="UAR2" s="25"/>
      <c r="UAS2" s="25"/>
      <c r="UAT2" s="25"/>
      <c r="UAU2" s="25"/>
      <c r="UAV2" s="25"/>
      <c r="UAW2" s="13"/>
      <c r="UAX2" s="25"/>
      <c r="UAY2" s="25"/>
      <c r="UAZ2" s="25"/>
      <c r="UBA2" s="25"/>
      <c r="UBB2" s="25"/>
      <c r="UBC2" s="25"/>
      <c r="UBD2" s="25"/>
      <c r="UBE2" s="13"/>
      <c r="UBF2" s="25"/>
      <c r="UBG2" s="25"/>
      <c r="UBH2" s="25"/>
      <c r="UBI2" s="25"/>
      <c r="UBJ2" s="25"/>
      <c r="UBK2" s="25"/>
      <c r="UBL2" s="25"/>
      <c r="UBM2" s="13"/>
      <c r="UBN2" s="25"/>
      <c r="UBO2" s="25"/>
      <c r="UBP2" s="25"/>
      <c r="UBQ2" s="25"/>
      <c r="UBR2" s="25"/>
      <c r="UBS2" s="25"/>
      <c r="UBT2" s="25"/>
      <c r="UBU2" s="13"/>
      <c r="UBV2" s="25"/>
      <c r="UBW2" s="25"/>
      <c r="UBX2" s="25"/>
      <c r="UBY2" s="25"/>
      <c r="UBZ2" s="25"/>
      <c r="UCA2" s="25"/>
      <c r="UCB2" s="25"/>
      <c r="UCC2" s="13"/>
      <c r="UCD2" s="25"/>
      <c r="UCE2" s="25"/>
      <c r="UCF2" s="25"/>
      <c r="UCG2" s="25"/>
      <c r="UCH2" s="25"/>
      <c r="UCI2" s="25"/>
      <c r="UCJ2" s="25"/>
      <c r="UCK2" s="13"/>
      <c r="UCL2" s="25"/>
      <c r="UCM2" s="25"/>
      <c r="UCN2" s="25"/>
      <c r="UCO2" s="25"/>
      <c r="UCP2" s="25"/>
      <c r="UCQ2" s="25"/>
      <c r="UCR2" s="25"/>
      <c r="UCS2" s="13"/>
      <c r="UCT2" s="25"/>
      <c r="UCU2" s="25"/>
      <c r="UCV2" s="25"/>
      <c r="UCW2" s="25"/>
      <c r="UCX2" s="25"/>
      <c r="UCY2" s="25"/>
      <c r="UCZ2" s="25"/>
      <c r="UDA2" s="13"/>
      <c r="UDB2" s="25"/>
      <c r="UDC2" s="25"/>
      <c r="UDD2" s="25"/>
      <c r="UDE2" s="25"/>
      <c r="UDF2" s="25"/>
      <c r="UDG2" s="25"/>
      <c r="UDH2" s="25"/>
      <c r="UDI2" s="13"/>
      <c r="UDJ2" s="25"/>
      <c r="UDK2" s="25"/>
      <c r="UDL2" s="25"/>
      <c r="UDM2" s="25"/>
      <c r="UDN2" s="25"/>
      <c r="UDO2" s="25"/>
      <c r="UDP2" s="25"/>
      <c r="UDQ2" s="13"/>
      <c r="UDR2" s="25"/>
      <c r="UDS2" s="25"/>
      <c r="UDT2" s="25"/>
      <c r="UDU2" s="25"/>
      <c r="UDV2" s="25"/>
      <c r="UDW2" s="25"/>
      <c r="UDX2" s="25"/>
      <c r="UDY2" s="13"/>
      <c r="UDZ2" s="25"/>
      <c r="UEA2" s="25"/>
      <c r="UEB2" s="25"/>
      <c r="UEC2" s="25"/>
      <c r="UED2" s="25"/>
      <c r="UEE2" s="25"/>
      <c r="UEF2" s="25"/>
      <c r="UEG2" s="13"/>
      <c r="UEH2" s="25"/>
      <c r="UEI2" s="25"/>
      <c r="UEJ2" s="25"/>
      <c r="UEK2" s="25"/>
      <c r="UEL2" s="25"/>
      <c r="UEM2" s="25"/>
      <c r="UEN2" s="25"/>
      <c r="UEO2" s="13"/>
      <c r="UEP2" s="25"/>
      <c r="UEQ2" s="25"/>
      <c r="UER2" s="25"/>
      <c r="UES2" s="25"/>
      <c r="UET2" s="25"/>
      <c r="UEU2" s="25"/>
      <c r="UEV2" s="25"/>
      <c r="UEW2" s="13"/>
      <c r="UEX2" s="25"/>
      <c r="UEY2" s="25"/>
      <c r="UEZ2" s="25"/>
      <c r="UFA2" s="25"/>
      <c r="UFB2" s="25"/>
      <c r="UFC2" s="25"/>
      <c r="UFD2" s="25"/>
      <c r="UFE2" s="13"/>
      <c r="UFF2" s="25"/>
      <c r="UFG2" s="25"/>
      <c r="UFH2" s="25"/>
      <c r="UFI2" s="25"/>
      <c r="UFJ2" s="25"/>
      <c r="UFK2" s="25"/>
      <c r="UFL2" s="25"/>
      <c r="UFM2" s="13"/>
      <c r="UFN2" s="25"/>
      <c r="UFO2" s="25"/>
      <c r="UFP2" s="25"/>
      <c r="UFQ2" s="25"/>
      <c r="UFR2" s="25"/>
      <c r="UFS2" s="25"/>
      <c r="UFT2" s="25"/>
      <c r="UFU2" s="13"/>
      <c r="UFV2" s="25"/>
      <c r="UFW2" s="25"/>
      <c r="UFX2" s="25"/>
      <c r="UFY2" s="25"/>
      <c r="UFZ2" s="25"/>
      <c r="UGA2" s="25"/>
      <c r="UGB2" s="25"/>
      <c r="UGC2" s="13"/>
      <c r="UGD2" s="25"/>
      <c r="UGE2" s="25"/>
      <c r="UGF2" s="25"/>
      <c r="UGG2" s="25"/>
      <c r="UGH2" s="25"/>
      <c r="UGI2" s="25"/>
      <c r="UGJ2" s="25"/>
      <c r="UGK2" s="13"/>
      <c r="UGL2" s="25"/>
      <c r="UGM2" s="25"/>
      <c r="UGN2" s="25"/>
      <c r="UGO2" s="25"/>
      <c r="UGP2" s="25"/>
      <c r="UGQ2" s="25"/>
      <c r="UGR2" s="25"/>
      <c r="UGS2" s="13"/>
      <c r="UGT2" s="25"/>
      <c r="UGU2" s="25"/>
      <c r="UGV2" s="25"/>
      <c r="UGW2" s="25"/>
      <c r="UGX2" s="25"/>
      <c r="UGY2" s="25"/>
      <c r="UGZ2" s="25"/>
      <c r="UHA2" s="13"/>
      <c r="UHB2" s="25"/>
      <c r="UHC2" s="25"/>
      <c r="UHD2" s="25"/>
      <c r="UHE2" s="25"/>
      <c r="UHF2" s="25"/>
      <c r="UHG2" s="25"/>
      <c r="UHH2" s="25"/>
      <c r="UHI2" s="13"/>
      <c r="UHJ2" s="25"/>
      <c r="UHK2" s="25"/>
      <c r="UHL2" s="25"/>
      <c r="UHM2" s="25"/>
      <c r="UHN2" s="25"/>
      <c r="UHO2" s="25"/>
      <c r="UHP2" s="25"/>
      <c r="UHQ2" s="13"/>
      <c r="UHR2" s="25"/>
      <c r="UHS2" s="25"/>
      <c r="UHT2" s="25"/>
      <c r="UHU2" s="25"/>
      <c r="UHV2" s="25"/>
      <c r="UHW2" s="25"/>
      <c r="UHX2" s="25"/>
      <c r="UHY2" s="13"/>
      <c r="UHZ2" s="25"/>
      <c r="UIA2" s="25"/>
      <c r="UIB2" s="25"/>
      <c r="UIC2" s="25"/>
      <c r="UID2" s="25"/>
      <c r="UIE2" s="25"/>
      <c r="UIF2" s="25"/>
      <c r="UIG2" s="13"/>
      <c r="UIH2" s="25"/>
      <c r="UII2" s="25"/>
      <c r="UIJ2" s="25"/>
      <c r="UIK2" s="25"/>
      <c r="UIL2" s="25"/>
      <c r="UIM2" s="25"/>
      <c r="UIN2" s="25"/>
      <c r="UIO2" s="13"/>
      <c r="UIP2" s="25"/>
      <c r="UIQ2" s="25"/>
      <c r="UIR2" s="25"/>
      <c r="UIS2" s="25"/>
      <c r="UIT2" s="25"/>
      <c r="UIU2" s="25"/>
      <c r="UIV2" s="25"/>
      <c r="UIW2" s="13"/>
      <c r="UIX2" s="25"/>
      <c r="UIY2" s="25"/>
      <c r="UIZ2" s="25"/>
      <c r="UJA2" s="25"/>
      <c r="UJB2" s="25"/>
      <c r="UJC2" s="25"/>
      <c r="UJD2" s="25"/>
      <c r="UJE2" s="13"/>
      <c r="UJF2" s="25"/>
      <c r="UJG2" s="25"/>
      <c r="UJH2" s="25"/>
      <c r="UJI2" s="25"/>
      <c r="UJJ2" s="25"/>
      <c r="UJK2" s="25"/>
      <c r="UJL2" s="25"/>
      <c r="UJM2" s="13"/>
      <c r="UJN2" s="25"/>
      <c r="UJO2" s="25"/>
      <c r="UJP2" s="25"/>
      <c r="UJQ2" s="25"/>
      <c r="UJR2" s="25"/>
      <c r="UJS2" s="25"/>
      <c r="UJT2" s="25"/>
      <c r="UJU2" s="13"/>
      <c r="UJV2" s="25"/>
      <c r="UJW2" s="25"/>
      <c r="UJX2" s="25"/>
      <c r="UJY2" s="25"/>
      <c r="UJZ2" s="25"/>
      <c r="UKA2" s="25"/>
      <c r="UKB2" s="25"/>
      <c r="UKC2" s="13"/>
      <c r="UKD2" s="25"/>
      <c r="UKE2" s="25"/>
      <c r="UKF2" s="25"/>
      <c r="UKG2" s="25"/>
      <c r="UKH2" s="25"/>
      <c r="UKI2" s="25"/>
      <c r="UKJ2" s="25"/>
      <c r="UKK2" s="13"/>
      <c r="UKL2" s="25"/>
      <c r="UKM2" s="25"/>
      <c r="UKN2" s="25"/>
      <c r="UKO2" s="25"/>
      <c r="UKP2" s="25"/>
      <c r="UKQ2" s="25"/>
      <c r="UKR2" s="25"/>
      <c r="UKS2" s="13"/>
      <c r="UKT2" s="25"/>
      <c r="UKU2" s="25"/>
      <c r="UKV2" s="25"/>
      <c r="UKW2" s="25"/>
      <c r="UKX2" s="25"/>
      <c r="UKY2" s="25"/>
      <c r="UKZ2" s="25"/>
      <c r="ULA2" s="13"/>
      <c r="ULB2" s="25"/>
      <c r="ULC2" s="25"/>
      <c r="ULD2" s="25"/>
      <c r="ULE2" s="25"/>
      <c r="ULF2" s="25"/>
      <c r="ULG2" s="25"/>
      <c r="ULH2" s="25"/>
      <c r="ULI2" s="13"/>
      <c r="ULJ2" s="25"/>
      <c r="ULK2" s="25"/>
      <c r="ULL2" s="25"/>
      <c r="ULM2" s="25"/>
      <c r="ULN2" s="25"/>
      <c r="ULO2" s="25"/>
      <c r="ULP2" s="25"/>
      <c r="ULQ2" s="13"/>
      <c r="ULR2" s="25"/>
      <c r="ULS2" s="25"/>
      <c r="ULT2" s="25"/>
      <c r="ULU2" s="25"/>
      <c r="ULV2" s="25"/>
      <c r="ULW2" s="25"/>
      <c r="ULX2" s="25"/>
      <c r="ULY2" s="13"/>
      <c r="ULZ2" s="25"/>
      <c r="UMA2" s="25"/>
      <c r="UMB2" s="25"/>
      <c r="UMC2" s="25"/>
      <c r="UMD2" s="25"/>
      <c r="UME2" s="25"/>
      <c r="UMF2" s="25"/>
      <c r="UMG2" s="13"/>
      <c r="UMH2" s="25"/>
      <c r="UMI2" s="25"/>
      <c r="UMJ2" s="25"/>
      <c r="UMK2" s="25"/>
      <c r="UML2" s="25"/>
      <c r="UMM2" s="25"/>
      <c r="UMN2" s="25"/>
      <c r="UMO2" s="13"/>
      <c r="UMP2" s="25"/>
      <c r="UMQ2" s="25"/>
      <c r="UMR2" s="25"/>
      <c r="UMS2" s="25"/>
      <c r="UMT2" s="25"/>
      <c r="UMU2" s="25"/>
      <c r="UMV2" s="25"/>
      <c r="UMW2" s="13"/>
      <c r="UMX2" s="25"/>
      <c r="UMY2" s="25"/>
      <c r="UMZ2" s="25"/>
      <c r="UNA2" s="25"/>
      <c r="UNB2" s="25"/>
      <c r="UNC2" s="25"/>
      <c r="UND2" s="25"/>
      <c r="UNE2" s="13"/>
      <c r="UNF2" s="25"/>
      <c r="UNG2" s="25"/>
      <c r="UNH2" s="25"/>
      <c r="UNI2" s="25"/>
      <c r="UNJ2" s="25"/>
      <c r="UNK2" s="25"/>
      <c r="UNL2" s="25"/>
      <c r="UNM2" s="13"/>
      <c r="UNN2" s="25"/>
      <c r="UNO2" s="25"/>
      <c r="UNP2" s="25"/>
      <c r="UNQ2" s="25"/>
      <c r="UNR2" s="25"/>
      <c r="UNS2" s="25"/>
      <c r="UNT2" s="25"/>
      <c r="UNU2" s="13"/>
      <c r="UNV2" s="25"/>
      <c r="UNW2" s="25"/>
      <c r="UNX2" s="25"/>
      <c r="UNY2" s="25"/>
      <c r="UNZ2" s="25"/>
      <c r="UOA2" s="25"/>
      <c r="UOB2" s="25"/>
      <c r="UOC2" s="13"/>
      <c r="UOD2" s="25"/>
      <c r="UOE2" s="25"/>
      <c r="UOF2" s="25"/>
      <c r="UOG2" s="25"/>
      <c r="UOH2" s="25"/>
      <c r="UOI2" s="25"/>
      <c r="UOJ2" s="25"/>
      <c r="UOK2" s="13"/>
      <c r="UOL2" s="25"/>
      <c r="UOM2" s="25"/>
      <c r="UON2" s="25"/>
      <c r="UOO2" s="25"/>
      <c r="UOP2" s="25"/>
      <c r="UOQ2" s="25"/>
      <c r="UOR2" s="25"/>
      <c r="UOS2" s="13"/>
      <c r="UOT2" s="25"/>
      <c r="UOU2" s="25"/>
      <c r="UOV2" s="25"/>
      <c r="UOW2" s="25"/>
      <c r="UOX2" s="25"/>
      <c r="UOY2" s="25"/>
      <c r="UOZ2" s="25"/>
      <c r="UPA2" s="13"/>
      <c r="UPB2" s="25"/>
      <c r="UPC2" s="25"/>
      <c r="UPD2" s="25"/>
      <c r="UPE2" s="25"/>
      <c r="UPF2" s="25"/>
      <c r="UPG2" s="25"/>
      <c r="UPH2" s="25"/>
      <c r="UPI2" s="13"/>
      <c r="UPJ2" s="25"/>
      <c r="UPK2" s="25"/>
      <c r="UPL2" s="25"/>
      <c r="UPM2" s="25"/>
      <c r="UPN2" s="25"/>
      <c r="UPO2" s="25"/>
      <c r="UPP2" s="25"/>
      <c r="UPQ2" s="13"/>
      <c r="UPR2" s="25"/>
      <c r="UPS2" s="25"/>
      <c r="UPT2" s="25"/>
      <c r="UPU2" s="25"/>
      <c r="UPV2" s="25"/>
      <c r="UPW2" s="25"/>
      <c r="UPX2" s="25"/>
      <c r="UPY2" s="13"/>
      <c r="UPZ2" s="25"/>
      <c r="UQA2" s="25"/>
      <c r="UQB2" s="25"/>
      <c r="UQC2" s="25"/>
      <c r="UQD2" s="25"/>
      <c r="UQE2" s="25"/>
      <c r="UQF2" s="25"/>
      <c r="UQG2" s="13"/>
      <c r="UQH2" s="25"/>
      <c r="UQI2" s="25"/>
      <c r="UQJ2" s="25"/>
      <c r="UQK2" s="25"/>
      <c r="UQL2" s="25"/>
      <c r="UQM2" s="25"/>
      <c r="UQN2" s="25"/>
      <c r="UQO2" s="13"/>
      <c r="UQP2" s="25"/>
      <c r="UQQ2" s="25"/>
      <c r="UQR2" s="25"/>
      <c r="UQS2" s="25"/>
      <c r="UQT2" s="25"/>
      <c r="UQU2" s="25"/>
      <c r="UQV2" s="25"/>
      <c r="UQW2" s="13"/>
      <c r="UQX2" s="25"/>
      <c r="UQY2" s="25"/>
      <c r="UQZ2" s="25"/>
      <c r="URA2" s="25"/>
      <c r="URB2" s="25"/>
      <c r="URC2" s="25"/>
      <c r="URD2" s="25"/>
      <c r="URE2" s="13"/>
      <c r="URF2" s="25"/>
      <c r="URG2" s="25"/>
      <c r="URH2" s="25"/>
      <c r="URI2" s="25"/>
      <c r="URJ2" s="25"/>
      <c r="URK2" s="25"/>
      <c r="URL2" s="25"/>
      <c r="URM2" s="13"/>
      <c r="URN2" s="25"/>
      <c r="URO2" s="25"/>
      <c r="URP2" s="25"/>
      <c r="URQ2" s="25"/>
      <c r="URR2" s="25"/>
      <c r="URS2" s="25"/>
      <c r="URT2" s="25"/>
      <c r="URU2" s="13"/>
      <c r="URV2" s="25"/>
      <c r="URW2" s="25"/>
      <c r="URX2" s="25"/>
      <c r="URY2" s="25"/>
      <c r="URZ2" s="25"/>
      <c r="USA2" s="25"/>
      <c r="USB2" s="25"/>
      <c r="USC2" s="13"/>
      <c r="USD2" s="25"/>
      <c r="USE2" s="25"/>
      <c r="USF2" s="25"/>
      <c r="USG2" s="25"/>
      <c r="USH2" s="25"/>
      <c r="USI2" s="25"/>
      <c r="USJ2" s="25"/>
      <c r="USK2" s="13"/>
      <c r="USL2" s="25"/>
      <c r="USM2" s="25"/>
      <c r="USN2" s="25"/>
      <c r="USO2" s="25"/>
      <c r="USP2" s="25"/>
      <c r="USQ2" s="25"/>
      <c r="USR2" s="25"/>
      <c r="USS2" s="13"/>
      <c r="UST2" s="25"/>
      <c r="USU2" s="25"/>
      <c r="USV2" s="25"/>
      <c r="USW2" s="25"/>
      <c r="USX2" s="25"/>
      <c r="USY2" s="25"/>
      <c r="USZ2" s="25"/>
      <c r="UTA2" s="13"/>
      <c r="UTB2" s="25"/>
      <c r="UTC2" s="25"/>
      <c r="UTD2" s="25"/>
      <c r="UTE2" s="25"/>
      <c r="UTF2" s="25"/>
      <c r="UTG2" s="25"/>
      <c r="UTH2" s="25"/>
      <c r="UTI2" s="13"/>
      <c r="UTJ2" s="25"/>
      <c r="UTK2" s="25"/>
      <c r="UTL2" s="25"/>
      <c r="UTM2" s="25"/>
      <c r="UTN2" s="25"/>
      <c r="UTO2" s="25"/>
      <c r="UTP2" s="25"/>
      <c r="UTQ2" s="13"/>
      <c r="UTR2" s="25"/>
      <c r="UTS2" s="25"/>
      <c r="UTT2" s="25"/>
      <c r="UTU2" s="25"/>
      <c r="UTV2" s="25"/>
      <c r="UTW2" s="25"/>
      <c r="UTX2" s="25"/>
      <c r="UTY2" s="13"/>
      <c r="UTZ2" s="25"/>
      <c r="UUA2" s="25"/>
      <c r="UUB2" s="25"/>
      <c r="UUC2" s="25"/>
      <c r="UUD2" s="25"/>
      <c r="UUE2" s="25"/>
      <c r="UUF2" s="25"/>
      <c r="UUG2" s="13"/>
      <c r="UUH2" s="25"/>
      <c r="UUI2" s="25"/>
      <c r="UUJ2" s="25"/>
      <c r="UUK2" s="25"/>
      <c r="UUL2" s="25"/>
      <c r="UUM2" s="25"/>
      <c r="UUN2" s="25"/>
      <c r="UUO2" s="13"/>
      <c r="UUP2" s="25"/>
      <c r="UUQ2" s="25"/>
      <c r="UUR2" s="25"/>
      <c r="UUS2" s="25"/>
      <c r="UUT2" s="25"/>
      <c r="UUU2" s="25"/>
      <c r="UUV2" s="25"/>
      <c r="UUW2" s="13"/>
      <c r="UUX2" s="25"/>
      <c r="UUY2" s="25"/>
      <c r="UUZ2" s="25"/>
      <c r="UVA2" s="25"/>
      <c r="UVB2" s="25"/>
      <c r="UVC2" s="25"/>
      <c r="UVD2" s="25"/>
      <c r="UVE2" s="13"/>
      <c r="UVF2" s="25"/>
      <c r="UVG2" s="25"/>
      <c r="UVH2" s="25"/>
      <c r="UVI2" s="25"/>
      <c r="UVJ2" s="25"/>
      <c r="UVK2" s="25"/>
      <c r="UVL2" s="25"/>
      <c r="UVM2" s="13"/>
      <c r="UVN2" s="25"/>
      <c r="UVO2" s="25"/>
      <c r="UVP2" s="25"/>
      <c r="UVQ2" s="25"/>
      <c r="UVR2" s="25"/>
      <c r="UVS2" s="25"/>
      <c r="UVT2" s="25"/>
      <c r="UVU2" s="13"/>
      <c r="UVV2" s="25"/>
      <c r="UVW2" s="25"/>
      <c r="UVX2" s="25"/>
      <c r="UVY2" s="25"/>
      <c r="UVZ2" s="25"/>
      <c r="UWA2" s="25"/>
      <c r="UWB2" s="25"/>
      <c r="UWC2" s="13"/>
      <c r="UWD2" s="25"/>
      <c r="UWE2" s="25"/>
      <c r="UWF2" s="25"/>
      <c r="UWG2" s="25"/>
      <c r="UWH2" s="25"/>
      <c r="UWI2" s="25"/>
      <c r="UWJ2" s="25"/>
      <c r="UWK2" s="13"/>
      <c r="UWL2" s="25"/>
      <c r="UWM2" s="25"/>
      <c r="UWN2" s="25"/>
      <c r="UWO2" s="25"/>
      <c r="UWP2" s="25"/>
      <c r="UWQ2" s="25"/>
      <c r="UWR2" s="25"/>
      <c r="UWS2" s="13"/>
      <c r="UWT2" s="25"/>
      <c r="UWU2" s="25"/>
      <c r="UWV2" s="25"/>
      <c r="UWW2" s="25"/>
      <c r="UWX2" s="25"/>
      <c r="UWY2" s="25"/>
      <c r="UWZ2" s="25"/>
      <c r="UXA2" s="13"/>
      <c r="UXB2" s="25"/>
      <c r="UXC2" s="25"/>
      <c r="UXD2" s="25"/>
      <c r="UXE2" s="25"/>
      <c r="UXF2" s="25"/>
      <c r="UXG2" s="25"/>
      <c r="UXH2" s="25"/>
      <c r="UXI2" s="13"/>
      <c r="UXJ2" s="25"/>
      <c r="UXK2" s="25"/>
      <c r="UXL2" s="25"/>
      <c r="UXM2" s="25"/>
      <c r="UXN2" s="25"/>
      <c r="UXO2" s="25"/>
      <c r="UXP2" s="25"/>
      <c r="UXQ2" s="13"/>
      <c r="UXR2" s="25"/>
      <c r="UXS2" s="25"/>
      <c r="UXT2" s="25"/>
      <c r="UXU2" s="25"/>
      <c r="UXV2" s="25"/>
      <c r="UXW2" s="25"/>
      <c r="UXX2" s="25"/>
      <c r="UXY2" s="13"/>
      <c r="UXZ2" s="25"/>
      <c r="UYA2" s="25"/>
      <c r="UYB2" s="25"/>
      <c r="UYC2" s="25"/>
      <c r="UYD2" s="25"/>
      <c r="UYE2" s="25"/>
      <c r="UYF2" s="25"/>
      <c r="UYG2" s="13"/>
      <c r="UYH2" s="25"/>
      <c r="UYI2" s="25"/>
      <c r="UYJ2" s="25"/>
      <c r="UYK2" s="25"/>
      <c r="UYL2" s="25"/>
      <c r="UYM2" s="25"/>
      <c r="UYN2" s="25"/>
      <c r="UYO2" s="13"/>
      <c r="UYP2" s="25"/>
      <c r="UYQ2" s="25"/>
      <c r="UYR2" s="25"/>
      <c r="UYS2" s="25"/>
      <c r="UYT2" s="25"/>
      <c r="UYU2" s="25"/>
      <c r="UYV2" s="25"/>
      <c r="UYW2" s="13"/>
      <c r="UYX2" s="25"/>
      <c r="UYY2" s="25"/>
      <c r="UYZ2" s="25"/>
      <c r="UZA2" s="25"/>
      <c r="UZB2" s="25"/>
      <c r="UZC2" s="25"/>
      <c r="UZD2" s="25"/>
      <c r="UZE2" s="13"/>
      <c r="UZF2" s="25"/>
      <c r="UZG2" s="25"/>
      <c r="UZH2" s="25"/>
      <c r="UZI2" s="25"/>
      <c r="UZJ2" s="25"/>
      <c r="UZK2" s="25"/>
      <c r="UZL2" s="25"/>
      <c r="UZM2" s="13"/>
      <c r="UZN2" s="25"/>
      <c r="UZO2" s="25"/>
      <c r="UZP2" s="25"/>
      <c r="UZQ2" s="25"/>
      <c r="UZR2" s="25"/>
      <c r="UZS2" s="25"/>
      <c r="UZT2" s="25"/>
      <c r="UZU2" s="13"/>
      <c r="UZV2" s="25"/>
      <c r="UZW2" s="25"/>
      <c r="UZX2" s="25"/>
      <c r="UZY2" s="25"/>
      <c r="UZZ2" s="25"/>
      <c r="VAA2" s="25"/>
      <c r="VAB2" s="25"/>
      <c r="VAC2" s="13"/>
      <c r="VAD2" s="25"/>
      <c r="VAE2" s="25"/>
      <c r="VAF2" s="25"/>
      <c r="VAG2" s="25"/>
      <c r="VAH2" s="25"/>
      <c r="VAI2" s="25"/>
      <c r="VAJ2" s="25"/>
      <c r="VAK2" s="13"/>
      <c r="VAL2" s="25"/>
      <c r="VAM2" s="25"/>
      <c r="VAN2" s="25"/>
      <c r="VAO2" s="25"/>
      <c r="VAP2" s="25"/>
      <c r="VAQ2" s="25"/>
      <c r="VAR2" s="25"/>
      <c r="VAS2" s="13"/>
      <c r="VAT2" s="25"/>
      <c r="VAU2" s="25"/>
      <c r="VAV2" s="25"/>
      <c r="VAW2" s="25"/>
      <c r="VAX2" s="25"/>
      <c r="VAY2" s="25"/>
      <c r="VAZ2" s="25"/>
      <c r="VBA2" s="13"/>
      <c r="VBB2" s="25"/>
      <c r="VBC2" s="25"/>
      <c r="VBD2" s="25"/>
      <c r="VBE2" s="25"/>
      <c r="VBF2" s="25"/>
      <c r="VBG2" s="25"/>
      <c r="VBH2" s="25"/>
      <c r="VBI2" s="13"/>
      <c r="VBJ2" s="25"/>
      <c r="VBK2" s="25"/>
      <c r="VBL2" s="25"/>
      <c r="VBM2" s="25"/>
      <c r="VBN2" s="25"/>
      <c r="VBO2" s="25"/>
      <c r="VBP2" s="25"/>
      <c r="VBQ2" s="13"/>
      <c r="VBR2" s="25"/>
      <c r="VBS2" s="25"/>
      <c r="VBT2" s="25"/>
      <c r="VBU2" s="25"/>
      <c r="VBV2" s="25"/>
      <c r="VBW2" s="25"/>
      <c r="VBX2" s="25"/>
      <c r="VBY2" s="13"/>
      <c r="VBZ2" s="25"/>
      <c r="VCA2" s="25"/>
      <c r="VCB2" s="25"/>
      <c r="VCC2" s="25"/>
      <c r="VCD2" s="25"/>
      <c r="VCE2" s="25"/>
      <c r="VCF2" s="25"/>
      <c r="VCG2" s="13"/>
      <c r="VCH2" s="25"/>
      <c r="VCI2" s="25"/>
      <c r="VCJ2" s="25"/>
      <c r="VCK2" s="25"/>
      <c r="VCL2" s="25"/>
      <c r="VCM2" s="25"/>
      <c r="VCN2" s="25"/>
      <c r="VCO2" s="13"/>
      <c r="VCP2" s="25"/>
      <c r="VCQ2" s="25"/>
      <c r="VCR2" s="25"/>
      <c r="VCS2" s="25"/>
      <c r="VCT2" s="25"/>
      <c r="VCU2" s="25"/>
      <c r="VCV2" s="25"/>
      <c r="VCW2" s="13"/>
      <c r="VCX2" s="25"/>
      <c r="VCY2" s="25"/>
      <c r="VCZ2" s="25"/>
      <c r="VDA2" s="25"/>
      <c r="VDB2" s="25"/>
      <c r="VDC2" s="25"/>
      <c r="VDD2" s="25"/>
      <c r="VDE2" s="13"/>
      <c r="VDF2" s="25"/>
      <c r="VDG2" s="25"/>
      <c r="VDH2" s="25"/>
      <c r="VDI2" s="25"/>
      <c r="VDJ2" s="25"/>
      <c r="VDK2" s="25"/>
      <c r="VDL2" s="25"/>
      <c r="VDM2" s="13"/>
      <c r="VDN2" s="25"/>
      <c r="VDO2" s="25"/>
      <c r="VDP2" s="25"/>
      <c r="VDQ2" s="25"/>
      <c r="VDR2" s="25"/>
      <c r="VDS2" s="25"/>
      <c r="VDT2" s="25"/>
      <c r="VDU2" s="13"/>
      <c r="VDV2" s="25"/>
      <c r="VDW2" s="25"/>
      <c r="VDX2" s="25"/>
      <c r="VDY2" s="25"/>
      <c r="VDZ2" s="25"/>
      <c r="VEA2" s="25"/>
      <c r="VEB2" s="25"/>
      <c r="VEC2" s="13"/>
      <c r="VED2" s="25"/>
      <c r="VEE2" s="25"/>
      <c r="VEF2" s="25"/>
      <c r="VEG2" s="25"/>
      <c r="VEH2" s="25"/>
      <c r="VEI2" s="25"/>
      <c r="VEJ2" s="25"/>
      <c r="VEK2" s="13"/>
      <c r="VEL2" s="25"/>
      <c r="VEM2" s="25"/>
      <c r="VEN2" s="25"/>
      <c r="VEO2" s="25"/>
      <c r="VEP2" s="25"/>
      <c r="VEQ2" s="25"/>
      <c r="VER2" s="25"/>
      <c r="VES2" s="13"/>
      <c r="VET2" s="25"/>
      <c r="VEU2" s="25"/>
      <c r="VEV2" s="25"/>
      <c r="VEW2" s="25"/>
      <c r="VEX2" s="25"/>
      <c r="VEY2" s="25"/>
      <c r="VEZ2" s="25"/>
      <c r="VFA2" s="13"/>
      <c r="VFB2" s="25"/>
      <c r="VFC2" s="25"/>
      <c r="VFD2" s="25"/>
      <c r="VFE2" s="25"/>
      <c r="VFF2" s="25"/>
      <c r="VFG2" s="25"/>
      <c r="VFH2" s="25"/>
      <c r="VFI2" s="13"/>
      <c r="VFJ2" s="25"/>
      <c r="VFK2" s="25"/>
      <c r="VFL2" s="25"/>
      <c r="VFM2" s="25"/>
      <c r="VFN2" s="25"/>
      <c r="VFO2" s="25"/>
      <c r="VFP2" s="25"/>
      <c r="VFQ2" s="13"/>
      <c r="VFR2" s="25"/>
      <c r="VFS2" s="25"/>
      <c r="VFT2" s="25"/>
      <c r="VFU2" s="25"/>
      <c r="VFV2" s="25"/>
      <c r="VFW2" s="25"/>
      <c r="VFX2" s="25"/>
      <c r="VFY2" s="13"/>
      <c r="VFZ2" s="25"/>
      <c r="VGA2" s="25"/>
      <c r="VGB2" s="25"/>
      <c r="VGC2" s="25"/>
      <c r="VGD2" s="25"/>
      <c r="VGE2" s="25"/>
      <c r="VGF2" s="25"/>
      <c r="VGG2" s="13"/>
      <c r="VGH2" s="25"/>
      <c r="VGI2" s="25"/>
      <c r="VGJ2" s="25"/>
      <c r="VGK2" s="25"/>
      <c r="VGL2" s="25"/>
      <c r="VGM2" s="25"/>
      <c r="VGN2" s="25"/>
      <c r="VGO2" s="13"/>
      <c r="VGP2" s="25"/>
      <c r="VGQ2" s="25"/>
      <c r="VGR2" s="25"/>
      <c r="VGS2" s="25"/>
      <c r="VGT2" s="25"/>
      <c r="VGU2" s="25"/>
      <c r="VGV2" s="25"/>
      <c r="VGW2" s="13"/>
      <c r="VGX2" s="25"/>
      <c r="VGY2" s="25"/>
      <c r="VGZ2" s="25"/>
      <c r="VHA2" s="25"/>
      <c r="VHB2" s="25"/>
      <c r="VHC2" s="25"/>
      <c r="VHD2" s="25"/>
      <c r="VHE2" s="13"/>
      <c r="VHF2" s="25"/>
      <c r="VHG2" s="25"/>
      <c r="VHH2" s="25"/>
      <c r="VHI2" s="25"/>
      <c r="VHJ2" s="25"/>
      <c r="VHK2" s="25"/>
      <c r="VHL2" s="25"/>
      <c r="VHM2" s="13"/>
      <c r="VHN2" s="25"/>
      <c r="VHO2" s="25"/>
      <c r="VHP2" s="25"/>
      <c r="VHQ2" s="25"/>
      <c r="VHR2" s="25"/>
      <c r="VHS2" s="25"/>
      <c r="VHT2" s="25"/>
      <c r="VHU2" s="13"/>
      <c r="VHV2" s="25"/>
      <c r="VHW2" s="25"/>
      <c r="VHX2" s="25"/>
      <c r="VHY2" s="25"/>
      <c r="VHZ2" s="25"/>
      <c r="VIA2" s="25"/>
      <c r="VIB2" s="25"/>
      <c r="VIC2" s="13"/>
      <c r="VID2" s="25"/>
      <c r="VIE2" s="25"/>
      <c r="VIF2" s="25"/>
      <c r="VIG2" s="25"/>
      <c r="VIH2" s="25"/>
      <c r="VII2" s="25"/>
      <c r="VIJ2" s="25"/>
      <c r="VIK2" s="13"/>
      <c r="VIL2" s="25"/>
      <c r="VIM2" s="25"/>
      <c r="VIN2" s="25"/>
      <c r="VIO2" s="25"/>
      <c r="VIP2" s="25"/>
      <c r="VIQ2" s="25"/>
      <c r="VIR2" s="25"/>
      <c r="VIS2" s="13"/>
      <c r="VIT2" s="25"/>
      <c r="VIU2" s="25"/>
      <c r="VIV2" s="25"/>
      <c r="VIW2" s="25"/>
      <c r="VIX2" s="25"/>
      <c r="VIY2" s="25"/>
      <c r="VIZ2" s="25"/>
      <c r="VJA2" s="13"/>
      <c r="VJB2" s="25"/>
      <c r="VJC2" s="25"/>
      <c r="VJD2" s="25"/>
      <c r="VJE2" s="25"/>
      <c r="VJF2" s="25"/>
      <c r="VJG2" s="25"/>
      <c r="VJH2" s="25"/>
      <c r="VJI2" s="13"/>
      <c r="VJJ2" s="25"/>
      <c r="VJK2" s="25"/>
      <c r="VJL2" s="25"/>
      <c r="VJM2" s="25"/>
      <c r="VJN2" s="25"/>
      <c r="VJO2" s="25"/>
      <c r="VJP2" s="25"/>
      <c r="VJQ2" s="13"/>
      <c r="VJR2" s="25"/>
      <c r="VJS2" s="25"/>
      <c r="VJT2" s="25"/>
      <c r="VJU2" s="25"/>
      <c r="VJV2" s="25"/>
      <c r="VJW2" s="25"/>
      <c r="VJX2" s="25"/>
      <c r="VJY2" s="13"/>
      <c r="VJZ2" s="25"/>
      <c r="VKA2" s="25"/>
      <c r="VKB2" s="25"/>
      <c r="VKC2" s="25"/>
      <c r="VKD2" s="25"/>
      <c r="VKE2" s="25"/>
      <c r="VKF2" s="25"/>
      <c r="VKG2" s="13"/>
      <c r="VKH2" s="25"/>
      <c r="VKI2" s="25"/>
      <c r="VKJ2" s="25"/>
      <c r="VKK2" s="25"/>
      <c r="VKL2" s="25"/>
      <c r="VKM2" s="25"/>
      <c r="VKN2" s="25"/>
      <c r="VKO2" s="13"/>
      <c r="VKP2" s="25"/>
      <c r="VKQ2" s="25"/>
      <c r="VKR2" s="25"/>
      <c r="VKS2" s="25"/>
      <c r="VKT2" s="25"/>
      <c r="VKU2" s="25"/>
      <c r="VKV2" s="25"/>
      <c r="VKW2" s="13"/>
      <c r="VKX2" s="25"/>
      <c r="VKY2" s="25"/>
      <c r="VKZ2" s="25"/>
      <c r="VLA2" s="25"/>
      <c r="VLB2" s="25"/>
      <c r="VLC2" s="25"/>
      <c r="VLD2" s="25"/>
      <c r="VLE2" s="13"/>
      <c r="VLF2" s="25"/>
      <c r="VLG2" s="25"/>
      <c r="VLH2" s="25"/>
      <c r="VLI2" s="25"/>
      <c r="VLJ2" s="25"/>
      <c r="VLK2" s="25"/>
      <c r="VLL2" s="25"/>
      <c r="VLM2" s="13"/>
      <c r="VLN2" s="25"/>
      <c r="VLO2" s="25"/>
      <c r="VLP2" s="25"/>
      <c r="VLQ2" s="25"/>
      <c r="VLR2" s="25"/>
      <c r="VLS2" s="25"/>
      <c r="VLT2" s="25"/>
      <c r="VLU2" s="13"/>
      <c r="VLV2" s="25"/>
      <c r="VLW2" s="25"/>
      <c r="VLX2" s="25"/>
      <c r="VLY2" s="25"/>
      <c r="VLZ2" s="25"/>
      <c r="VMA2" s="25"/>
      <c r="VMB2" s="25"/>
      <c r="VMC2" s="13"/>
      <c r="VMD2" s="25"/>
      <c r="VME2" s="25"/>
      <c r="VMF2" s="25"/>
      <c r="VMG2" s="25"/>
      <c r="VMH2" s="25"/>
      <c r="VMI2" s="25"/>
      <c r="VMJ2" s="25"/>
      <c r="VMK2" s="13"/>
      <c r="VML2" s="25"/>
      <c r="VMM2" s="25"/>
      <c r="VMN2" s="25"/>
      <c r="VMO2" s="25"/>
      <c r="VMP2" s="25"/>
      <c r="VMQ2" s="25"/>
      <c r="VMR2" s="25"/>
      <c r="VMS2" s="13"/>
      <c r="VMT2" s="25"/>
      <c r="VMU2" s="25"/>
      <c r="VMV2" s="25"/>
      <c r="VMW2" s="25"/>
      <c r="VMX2" s="25"/>
      <c r="VMY2" s="25"/>
      <c r="VMZ2" s="25"/>
      <c r="VNA2" s="13"/>
      <c r="VNB2" s="25"/>
      <c r="VNC2" s="25"/>
      <c r="VND2" s="25"/>
      <c r="VNE2" s="25"/>
      <c r="VNF2" s="25"/>
      <c r="VNG2" s="25"/>
      <c r="VNH2" s="25"/>
      <c r="VNI2" s="13"/>
      <c r="VNJ2" s="25"/>
      <c r="VNK2" s="25"/>
      <c r="VNL2" s="25"/>
      <c r="VNM2" s="25"/>
      <c r="VNN2" s="25"/>
      <c r="VNO2" s="25"/>
      <c r="VNP2" s="25"/>
      <c r="VNQ2" s="13"/>
      <c r="VNR2" s="25"/>
      <c r="VNS2" s="25"/>
      <c r="VNT2" s="25"/>
      <c r="VNU2" s="25"/>
      <c r="VNV2" s="25"/>
      <c r="VNW2" s="25"/>
      <c r="VNX2" s="25"/>
      <c r="VNY2" s="13"/>
      <c r="VNZ2" s="25"/>
      <c r="VOA2" s="25"/>
      <c r="VOB2" s="25"/>
      <c r="VOC2" s="25"/>
      <c r="VOD2" s="25"/>
      <c r="VOE2" s="25"/>
      <c r="VOF2" s="25"/>
      <c r="VOG2" s="13"/>
      <c r="VOH2" s="25"/>
      <c r="VOI2" s="25"/>
      <c r="VOJ2" s="25"/>
      <c r="VOK2" s="25"/>
      <c r="VOL2" s="25"/>
      <c r="VOM2" s="25"/>
      <c r="VON2" s="25"/>
      <c r="VOO2" s="13"/>
      <c r="VOP2" s="25"/>
      <c r="VOQ2" s="25"/>
      <c r="VOR2" s="25"/>
      <c r="VOS2" s="25"/>
      <c r="VOT2" s="25"/>
      <c r="VOU2" s="25"/>
      <c r="VOV2" s="25"/>
      <c r="VOW2" s="13"/>
      <c r="VOX2" s="25"/>
      <c r="VOY2" s="25"/>
      <c r="VOZ2" s="25"/>
      <c r="VPA2" s="25"/>
      <c r="VPB2" s="25"/>
      <c r="VPC2" s="25"/>
      <c r="VPD2" s="25"/>
      <c r="VPE2" s="13"/>
      <c r="VPF2" s="25"/>
      <c r="VPG2" s="25"/>
      <c r="VPH2" s="25"/>
      <c r="VPI2" s="25"/>
      <c r="VPJ2" s="25"/>
      <c r="VPK2" s="25"/>
      <c r="VPL2" s="25"/>
      <c r="VPM2" s="13"/>
      <c r="VPN2" s="25"/>
      <c r="VPO2" s="25"/>
      <c r="VPP2" s="25"/>
      <c r="VPQ2" s="25"/>
      <c r="VPR2" s="25"/>
      <c r="VPS2" s="25"/>
      <c r="VPT2" s="25"/>
      <c r="VPU2" s="13"/>
      <c r="VPV2" s="25"/>
      <c r="VPW2" s="25"/>
      <c r="VPX2" s="25"/>
      <c r="VPY2" s="25"/>
      <c r="VPZ2" s="25"/>
      <c r="VQA2" s="25"/>
      <c r="VQB2" s="25"/>
      <c r="VQC2" s="13"/>
      <c r="VQD2" s="25"/>
      <c r="VQE2" s="25"/>
      <c r="VQF2" s="25"/>
      <c r="VQG2" s="25"/>
      <c r="VQH2" s="25"/>
      <c r="VQI2" s="25"/>
      <c r="VQJ2" s="25"/>
      <c r="VQK2" s="13"/>
      <c r="VQL2" s="25"/>
      <c r="VQM2" s="25"/>
      <c r="VQN2" s="25"/>
      <c r="VQO2" s="25"/>
      <c r="VQP2" s="25"/>
      <c r="VQQ2" s="25"/>
      <c r="VQR2" s="25"/>
      <c r="VQS2" s="13"/>
      <c r="VQT2" s="25"/>
      <c r="VQU2" s="25"/>
      <c r="VQV2" s="25"/>
      <c r="VQW2" s="25"/>
      <c r="VQX2" s="25"/>
      <c r="VQY2" s="25"/>
      <c r="VQZ2" s="25"/>
      <c r="VRA2" s="13"/>
      <c r="VRB2" s="25"/>
      <c r="VRC2" s="25"/>
      <c r="VRD2" s="25"/>
      <c r="VRE2" s="25"/>
      <c r="VRF2" s="25"/>
      <c r="VRG2" s="25"/>
      <c r="VRH2" s="25"/>
      <c r="VRI2" s="13"/>
      <c r="VRJ2" s="25"/>
      <c r="VRK2" s="25"/>
      <c r="VRL2" s="25"/>
      <c r="VRM2" s="25"/>
      <c r="VRN2" s="25"/>
      <c r="VRO2" s="25"/>
      <c r="VRP2" s="25"/>
      <c r="VRQ2" s="13"/>
      <c r="VRR2" s="25"/>
      <c r="VRS2" s="25"/>
      <c r="VRT2" s="25"/>
      <c r="VRU2" s="25"/>
      <c r="VRV2" s="25"/>
      <c r="VRW2" s="25"/>
      <c r="VRX2" s="25"/>
      <c r="VRY2" s="13"/>
      <c r="VRZ2" s="25"/>
      <c r="VSA2" s="25"/>
      <c r="VSB2" s="25"/>
      <c r="VSC2" s="25"/>
      <c r="VSD2" s="25"/>
      <c r="VSE2" s="25"/>
      <c r="VSF2" s="25"/>
      <c r="VSG2" s="13"/>
      <c r="VSH2" s="25"/>
      <c r="VSI2" s="25"/>
      <c r="VSJ2" s="25"/>
      <c r="VSK2" s="25"/>
      <c r="VSL2" s="25"/>
      <c r="VSM2" s="25"/>
      <c r="VSN2" s="25"/>
      <c r="VSO2" s="13"/>
      <c r="VSP2" s="25"/>
      <c r="VSQ2" s="25"/>
      <c r="VSR2" s="25"/>
      <c r="VSS2" s="25"/>
      <c r="VST2" s="25"/>
      <c r="VSU2" s="25"/>
      <c r="VSV2" s="25"/>
      <c r="VSW2" s="13"/>
      <c r="VSX2" s="25"/>
      <c r="VSY2" s="25"/>
      <c r="VSZ2" s="25"/>
      <c r="VTA2" s="25"/>
      <c r="VTB2" s="25"/>
      <c r="VTC2" s="25"/>
      <c r="VTD2" s="25"/>
      <c r="VTE2" s="13"/>
      <c r="VTF2" s="25"/>
      <c r="VTG2" s="25"/>
      <c r="VTH2" s="25"/>
      <c r="VTI2" s="25"/>
      <c r="VTJ2" s="25"/>
      <c r="VTK2" s="25"/>
      <c r="VTL2" s="25"/>
      <c r="VTM2" s="13"/>
      <c r="VTN2" s="25"/>
      <c r="VTO2" s="25"/>
      <c r="VTP2" s="25"/>
      <c r="VTQ2" s="25"/>
      <c r="VTR2" s="25"/>
      <c r="VTS2" s="25"/>
      <c r="VTT2" s="25"/>
      <c r="VTU2" s="13"/>
      <c r="VTV2" s="25"/>
      <c r="VTW2" s="25"/>
      <c r="VTX2" s="25"/>
      <c r="VTY2" s="25"/>
      <c r="VTZ2" s="25"/>
      <c r="VUA2" s="25"/>
      <c r="VUB2" s="25"/>
      <c r="VUC2" s="13"/>
      <c r="VUD2" s="25"/>
      <c r="VUE2" s="25"/>
      <c r="VUF2" s="25"/>
      <c r="VUG2" s="25"/>
      <c r="VUH2" s="25"/>
      <c r="VUI2" s="25"/>
      <c r="VUJ2" s="25"/>
      <c r="VUK2" s="13"/>
      <c r="VUL2" s="25"/>
      <c r="VUM2" s="25"/>
      <c r="VUN2" s="25"/>
      <c r="VUO2" s="25"/>
      <c r="VUP2" s="25"/>
      <c r="VUQ2" s="25"/>
      <c r="VUR2" s="25"/>
      <c r="VUS2" s="13"/>
      <c r="VUT2" s="25"/>
      <c r="VUU2" s="25"/>
      <c r="VUV2" s="25"/>
      <c r="VUW2" s="25"/>
      <c r="VUX2" s="25"/>
      <c r="VUY2" s="25"/>
      <c r="VUZ2" s="25"/>
      <c r="VVA2" s="13"/>
      <c r="VVB2" s="25"/>
      <c r="VVC2" s="25"/>
      <c r="VVD2" s="25"/>
      <c r="VVE2" s="25"/>
      <c r="VVF2" s="25"/>
      <c r="VVG2" s="25"/>
      <c r="VVH2" s="25"/>
      <c r="VVI2" s="13"/>
      <c r="VVJ2" s="25"/>
      <c r="VVK2" s="25"/>
      <c r="VVL2" s="25"/>
      <c r="VVM2" s="25"/>
      <c r="VVN2" s="25"/>
      <c r="VVO2" s="25"/>
      <c r="VVP2" s="25"/>
      <c r="VVQ2" s="13"/>
      <c r="VVR2" s="25"/>
      <c r="VVS2" s="25"/>
      <c r="VVT2" s="25"/>
      <c r="VVU2" s="25"/>
      <c r="VVV2" s="25"/>
      <c r="VVW2" s="25"/>
      <c r="VVX2" s="25"/>
      <c r="VVY2" s="13"/>
      <c r="VVZ2" s="25"/>
      <c r="VWA2" s="25"/>
      <c r="VWB2" s="25"/>
      <c r="VWC2" s="25"/>
      <c r="VWD2" s="25"/>
      <c r="VWE2" s="25"/>
      <c r="VWF2" s="25"/>
      <c r="VWG2" s="13"/>
      <c r="VWH2" s="25"/>
      <c r="VWI2" s="25"/>
      <c r="VWJ2" s="25"/>
      <c r="VWK2" s="25"/>
      <c r="VWL2" s="25"/>
      <c r="VWM2" s="25"/>
      <c r="VWN2" s="25"/>
      <c r="VWO2" s="13"/>
      <c r="VWP2" s="25"/>
      <c r="VWQ2" s="25"/>
      <c r="VWR2" s="25"/>
      <c r="VWS2" s="25"/>
      <c r="VWT2" s="25"/>
      <c r="VWU2" s="25"/>
      <c r="VWV2" s="25"/>
      <c r="VWW2" s="13"/>
      <c r="VWX2" s="25"/>
      <c r="VWY2" s="25"/>
      <c r="VWZ2" s="25"/>
      <c r="VXA2" s="25"/>
      <c r="VXB2" s="25"/>
      <c r="VXC2" s="25"/>
      <c r="VXD2" s="25"/>
      <c r="VXE2" s="13"/>
      <c r="VXF2" s="25"/>
      <c r="VXG2" s="25"/>
      <c r="VXH2" s="25"/>
      <c r="VXI2" s="25"/>
      <c r="VXJ2" s="25"/>
      <c r="VXK2" s="25"/>
      <c r="VXL2" s="25"/>
      <c r="VXM2" s="13"/>
      <c r="VXN2" s="25"/>
      <c r="VXO2" s="25"/>
      <c r="VXP2" s="25"/>
      <c r="VXQ2" s="25"/>
      <c r="VXR2" s="25"/>
      <c r="VXS2" s="25"/>
      <c r="VXT2" s="25"/>
      <c r="VXU2" s="13"/>
      <c r="VXV2" s="25"/>
      <c r="VXW2" s="25"/>
      <c r="VXX2" s="25"/>
      <c r="VXY2" s="25"/>
      <c r="VXZ2" s="25"/>
      <c r="VYA2" s="25"/>
      <c r="VYB2" s="25"/>
      <c r="VYC2" s="13"/>
      <c r="VYD2" s="25"/>
      <c r="VYE2" s="25"/>
      <c r="VYF2" s="25"/>
      <c r="VYG2" s="25"/>
      <c r="VYH2" s="25"/>
      <c r="VYI2" s="25"/>
      <c r="VYJ2" s="25"/>
      <c r="VYK2" s="13"/>
      <c r="VYL2" s="25"/>
      <c r="VYM2" s="25"/>
      <c r="VYN2" s="25"/>
      <c r="VYO2" s="25"/>
      <c r="VYP2" s="25"/>
      <c r="VYQ2" s="25"/>
      <c r="VYR2" s="25"/>
      <c r="VYS2" s="13"/>
      <c r="VYT2" s="25"/>
      <c r="VYU2" s="25"/>
      <c r="VYV2" s="25"/>
      <c r="VYW2" s="25"/>
      <c r="VYX2" s="25"/>
      <c r="VYY2" s="25"/>
      <c r="VYZ2" s="25"/>
      <c r="VZA2" s="13"/>
      <c r="VZB2" s="25"/>
      <c r="VZC2" s="25"/>
      <c r="VZD2" s="25"/>
      <c r="VZE2" s="25"/>
      <c r="VZF2" s="25"/>
      <c r="VZG2" s="25"/>
      <c r="VZH2" s="25"/>
      <c r="VZI2" s="13"/>
      <c r="VZJ2" s="25"/>
      <c r="VZK2" s="25"/>
      <c r="VZL2" s="25"/>
      <c r="VZM2" s="25"/>
      <c r="VZN2" s="25"/>
      <c r="VZO2" s="25"/>
      <c r="VZP2" s="25"/>
      <c r="VZQ2" s="13"/>
      <c r="VZR2" s="25"/>
      <c r="VZS2" s="25"/>
      <c r="VZT2" s="25"/>
      <c r="VZU2" s="25"/>
      <c r="VZV2" s="25"/>
      <c r="VZW2" s="25"/>
      <c r="VZX2" s="25"/>
      <c r="VZY2" s="13"/>
      <c r="VZZ2" s="25"/>
      <c r="WAA2" s="25"/>
      <c r="WAB2" s="25"/>
      <c r="WAC2" s="25"/>
      <c r="WAD2" s="25"/>
      <c r="WAE2" s="25"/>
      <c r="WAF2" s="25"/>
      <c r="WAG2" s="13"/>
      <c r="WAH2" s="25"/>
      <c r="WAI2" s="25"/>
      <c r="WAJ2" s="25"/>
      <c r="WAK2" s="25"/>
      <c r="WAL2" s="25"/>
      <c r="WAM2" s="25"/>
      <c r="WAN2" s="25"/>
      <c r="WAO2" s="13"/>
      <c r="WAP2" s="25"/>
      <c r="WAQ2" s="25"/>
      <c r="WAR2" s="25"/>
      <c r="WAS2" s="25"/>
      <c r="WAT2" s="25"/>
      <c r="WAU2" s="25"/>
      <c r="WAV2" s="25"/>
      <c r="WAW2" s="13"/>
      <c r="WAX2" s="25"/>
      <c r="WAY2" s="25"/>
      <c r="WAZ2" s="25"/>
      <c r="WBA2" s="25"/>
      <c r="WBB2" s="25"/>
      <c r="WBC2" s="25"/>
      <c r="WBD2" s="25"/>
      <c r="WBE2" s="13"/>
      <c r="WBF2" s="25"/>
      <c r="WBG2" s="25"/>
      <c r="WBH2" s="25"/>
      <c r="WBI2" s="25"/>
      <c r="WBJ2" s="25"/>
      <c r="WBK2" s="25"/>
      <c r="WBL2" s="25"/>
      <c r="WBM2" s="13"/>
      <c r="WBN2" s="25"/>
      <c r="WBO2" s="25"/>
      <c r="WBP2" s="25"/>
      <c r="WBQ2" s="25"/>
      <c r="WBR2" s="25"/>
      <c r="WBS2" s="25"/>
      <c r="WBT2" s="25"/>
      <c r="WBU2" s="13"/>
      <c r="WBV2" s="25"/>
      <c r="WBW2" s="25"/>
      <c r="WBX2" s="25"/>
      <c r="WBY2" s="25"/>
      <c r="WBZ2" s="25"/>
      <c r="WCA2" s="25"/>
      <c r="WCB2" s="25"/>
      <c r="WCC2" s="13"/>
      <c r="WCD2" s="25"/>
      <c r="WCE2" s="25"/>
      <c r="WCF2" s="25"/>
      <c r="WCG2" s="25"/>
      <c r="WCH2" s="25"/>
      <c r="WCI2" s="25"/>
      <c r="WCJ2" s="25"/>
      <c r="WCK2" s="13"/>
      <c r="WCL2" s="25"/>
      <c r="WCM2" s="25"/>
      <c r="WCN2" s="25"/>
      <c r="WCO2" s="25"/>
      <c r="WCP2" s="25"/>
      <c r="WCQ2" s="25"/>
      <c r="WCR2" s="25"/>
      <c r="WCS2" s="13"/>
      <c r="WCT2" s="25"/>
      <c r="WCU2" s="25"/>
      <c r="WCV2" s="25"/>
      <c r="WCW2" s="25"/>
      <c r="WCX2" s="25"/>
      <c r="WCY2" s="25"/>
      <c r="WCZ2" s="25"/>
      <c r="WDA2" s="13"/>
      <c r="WDB2" s="25"/>
      <c r="WDC2" s="25"/>
      <c r="WDD2" s="25"/>
      <c r="WDE2" s="25"/>
      <c r="WDF2" s="25"/>
      <c r="WDG2" s="25"/>
      <c r="WDH2" s="25"/>
      <c r="WDI2" s="13"/>
      <c r="WDJ2" s="25"/>
      <c r="WDK2" s="25"/>
      <c r="WDL2" s="25"/>
      <c r="WDM2" s="25"/>
      <c r="WDN2" s="25"/>
      <c r="WDO2" s="25"/>
      <c r="WDP2" s="25"/>
      <c r="WDQ2" s="13"/>
      <c r="WDR2" s="25"/>
      <c r="WDS2" s="25"/>
      <c r="WDT2" s="25"/>
      <c r="WDU2" s="25"/>
      <c r="WDV2" s="25"/>
      <c r="WDW2" s="25"/>
      <c r="WDX2" s="25"/>
      <c r="WDY2" s="13"/>
      <c r="WDZ2" s="25"/>
      <c r="WEA2" s="25"/>
      <c r="WEB2" s="25"/>
      <c r="WEC2" s="25"/>
      <c r="WED2" s="25"/>
      <c r="WEE2" s="25"/>
      <c r="WEF2" s="25"/>
      <c r="WEG2" s="13"/>
      <c r="WEH2" s="25"/>
      <c r="WEI2" s="25"/>
      <c r="WEJ2" s="25"/>
      <c r="WEK2" s="25"/>
      <c r="WEL2" s="25"/>
      <c r="WEM2" s="25"/>
      <c r="WEN2" s="25"/>
      <c r="WEO2" s="13"/>
      <c r="WEP2" s="25"/>
      <c r="WEQ2" s="25"/>
      <c r="WER2" s="25"/>
      <c r="WES2" s="25"/>
      <c r="WET2" s="25"/>
      <c r="WEU2" s="25"/>
      <c r="WEV2" s="25"/>
      <c r="WEW2" s="13"/>
      <c r="WEX2" s="25"/>
      <c r="WEY2" s="25"/>
      <c r="WEZ2" s="25"/>
      <c r="WFA2" s="25"/>
      <c r="WFB2" s="25"/>
      <c r="WFC2" s="25"/>
      <c r="WFD2" s="25"/>
      <c r="WFE2" s="13"/>
      <c r="WFF2" s="25"/>
      <c r="WFG2" s="25"/>
      <c r="WFH2" s="25"/>
      <c r="WFI2" s="25"/>
      <c r="WFJ2" s="25"/>
      <c r="WFK2" s="25"/>
      <c r="WFL2" s="25"/>
      <c r="WFM2" s="13"/>
      <c r="WFN2" s="25"/>
      <c r="WFO2" s="25"/>
      <c r="WFP2" s="25"/>
      <c r="WFQ2" s="25"/>
      <c r="WFR2" s="25"/>
      <c r="WFS2" s="25"/>
      <c r="WFT2" s="25"/>
      <c r="WFU2" s="13"/>
      <c r="WFV2" s="25"/>
      <c r="WFW2" s="25"/>
      <c r="WFX2" s="25"/>
      <c r="WFY2" s="25"/>
      <c r="WFZ2" s="25"/>
      <c r="WGA2" s="25"/>
      <c r="WGB2" s="25"/>
      <c r="WGC2" s="13"/>
      <c r="WGD2" s="25"/>
      <c r="WGE2" s="25"/>
      <c r="WGF2" s="25"/>
      <c r="WGG2" s="25"/>
      <c r="WGH2" s="25"/>
      <c r="WGI2" s="25"/>
      <c r="WGJ2" s="25"/>
      <c r="WGK2" s="13"/>
      <c r="WGL2" s="25"/>
      <c r="WGM2" s="25"/>
      <c r="WGN2" s="25"/>
      <c r="WGO2" s="25"/>
      <c r="WGP2" s="25"/>
      <c r="WGQ2" s="25"/>
      <c r="WGR2" s="25"/>
      <c r="WGS2" s="13"/>
      <c r="WGT2" s="25"/>
      <c r="WGU2" s="25"/>
      <c r="WGV2" s="25"/>
      <c r="WGW2" s="25"/>
      <c r="WGX2" s="25"/>
      <c r="WGY2" s="25"/>
      <c r="WGZ2" s="25"/>
      <c r="WHA2" s="13"/>
      <c r="WHB2" s="25"/>
      <c r="WHC2" s="25"/>
      <c r="WHD2" s="25"/>
      <c r="WHE2" s="25"/>
      <c r="WHF2" s="25"/>
      <c r="WHG2" s="25"/>
      <c r="WHH2" s="25"/>
      <c r="WHI2" s="13"/>
      <c r="WHJ2" s="25"/>
      <c r="WHK2" s="25"/>
      <c r="WHL2" s="25"/>
      <c r="WHM2" s="25"/>
      <c r="WHN2" s="25"/>
      <c r="WHO2" s="25"/>
      <c r="WHP2" s="25"/>
      <c r="WHQ2" s="13"/>
      <c r="WHR2" s="25"/>
      <c r="WHS2" s="25"/>
      <c r="WHT2" s="25"/>
      <c r="WHU2" s="25"/>
      <c r="WHV2" s="25"/>
      <c r="WHW2" s="25"/>
      <c r="WHX2" s="25"/>
      <c r="WHY2" s="13"/>
      <c r="WHZ2" s="25"/>
      <c r="WIA2" s="25"/>
      <c r="WIB2" s="25"/>
      <c r="WIC2" s="25"/>
      <c r="WID2" s="25"/>
      <c r="WIE2" s="25"/>
      <c r="WIF2" s="25"/>
      <c r="WIG2" s="13"/>
      <c r="WIH2" s="25"/>
      <c r="WII2" s="25"/>
      <c r="WIJ2" s="25"/>
      <c r="WIK2" s="25"/>
      <c r="WIL2" s="25"/>
      <c r="WIM2" s="25"/>
      <c r="WIN2" s="25"/>
      <c r="WIO2" s="13"/>
      <c r="WIP2" s="25"/>
      <c r="WIQ2" s="25"/>
      <c r="WIR2" s="25"/>
      <c r="WIS2" s="25"/>
      <c r="WIT2" s="25"/>
      <c r="WIU2" s="25"/>
      <c r="WIV2" s="25"/>
      <c r="WIW2" s="13"/>
      <c r="WIX2" s="25"/>
      <c r="WIY2" s="25"/>
      <c r="WIZ2" s="25"/>
      <c r="WJA2" s="25"/>
      <c r="WJB2" s="25"/>
      <c r="WJC2" s="25"/>
      <c r="WJD2" s="25"/>
      <c r="WJE2" s="13"/>
      <c r="WJF2" s="25"/>
      <c r="WJG2" s="25"/>
      <c r="WJH2" s="25"/>
      <c r="WJI2" s="25"/>
      <c r="WJJ2" s="25"/>
      <c r="WJK2" s="25"/>
      <c r="WJL2" s="25"/>
      <c r="WJM2" s="13"/>
      <c r="WJN2" s="25"/>
      <c r="WJO2" s="25"/>
      <c r="WJP2" s="25"/>
      <c r="WJQ2" s="25"/>
      <c r="WJR2" s="25"/>
      <c r="WJS2" s="25"/>
      <c r="WJT2" s="25"/>
      <c r="WJU2" s="13"/>
      <c r="WJV2" s="25"/>
      <c r="WJW2" s="25"/>
      <c r="WJX2" s="25"/>
      <c r="WJY2" s="25"/>
      <c r="WJZ2" s="25"/>
      <c r="WKA2" s="25"/>
      <c r="WKB2" s="25"/>
      <c r="WKC2" s="13"/>
      <c r="WKD2" s="25"/>
      <c r="WKE2" s="25"/>
      <c r="WKF2" s="25"/>
      <c r="WKG2" s="25"/>
      <c r="WKH2" s="25"/>
      <c r="WKI2" s="25"/>
      <c r="WKJ2" s="25"/>
      <c r="WKK2" s="13"/>
      <c r="WKL2" s="25"/>
      <c r="WKM2" s="25"/>
      <c r="WKN2" s="25"/>
      <c r="WKO2" s="25"/>
      <c r="WKP2" s="25"/>
      <c r="WKQ2" s="25"/>
      <c r="WKR2" s="25"/>
      <c r="WKS2" s="13"/>
      <c r="WKT2" s="25"/>
      <c r="WKU2" s="25"/>
      <c r="WKV2" s="25"/>
      <c r="WKW2" s="25"/>
      <c r="WKX2" s="25"/>
      <c r="WKY2" s="25"/>
      <c r="WKZ2" s="25"/>
      <c r="WLA2" s="13"/>
      <c r="WLB2" s="25"/>
      <c r="WLC2" s="25"/>
      <c r="WLD2" s="25"/>
      <c r="WLE2" s="25"/>
      <c r="WLF2" s="25"/>
      <c r="WLG2" s="25"/>
      <c r="WLH2" s="25"/>
      <c r="WLI2" s="13"/>
      <c r="WLJ2" s="25"/>
      <c r="WLK2" s="25"/>
      <c r="WLL2" s="25"/>
      <c r="WLM2" s="25"/>
      <c r="WLN2" s="25"/>
      <c r="WLO2" s="25"/>
      <c r="WLP2" s="25"/>
      <c r="WLQ2" s="13"/>
      <c r="WLR2" s="25"/>
      <c r="WLS2" s="25"/>
      <c r="WLT2" s="25"/>
      <c r="WLU2" s="25"/>
      <c r="WLV2" s="25"/>
      <c r="WLW2" s="25"/>
      <c r="WLX2" s="25"/>
      <c r="WLY2" s="13"/>
      <c r="WLZ2" s="25"/>
      <c r="WMA2" s="25"/>
      <c r="WMB2" s="25"/>
      <c r="WMC2" s="25"/>
      <c r="WMD2" s="25"/>
      <c r="WME2" s="25"/>
      <c r="WMF2" s="25"/>
      <c r="WMG2" s="13"/>
      <c r="WMH2" s="25"/>
      <c r="WMI2" s="25"/>
      <c r="WMJ2" s="25"/>
      <c r="WMK2" s="25"/>
      <c r="WML2" s="25"/>
      <c r="WMM2" s="25"/>
      <c r="WMN2" s="25"/>
      <c r="WMO2" s="13"/>
      <c r="WMP2" s="25"/>
      <c r="WMQ2" s="25"/>
      <c r="WMR2" s="25"/>
      <c r="WMS2" s="25"/>
      <c r="WMT2" s="25"/>
      <c r="WMU2" s="25"/>
      <c r="WMV2" s="25"/>
      <c r="WMW2" s="13"/>
      <c r="WMX2" s="25"/>
      <c r="WMY2" s="25"/>
      <c r="WMZ2" s="25"/>
      <c r="WNA2" s="25"/>
      <c r="WNB2" s="25"/>
      <c r="WNC2" s="25"/>
      <c r="WND2" s="25"/>
      <c r="WNE2" s="13"/>
      <c r="WNF2" s="25"/>
      <c r="WNG2" s="25"/>
      <c r="WNH2" s="25"/>
      <c r="WNI2" s="25"/>
      <c r="WNJ2" s="25"/>
      <c r="WNK2" s="25"/>
      <c r="WNL2" s="25"/>
      <c r="WNM2" s="13"/>
      <c r="WNN2" s="25"/>
      <c r="WNO2" s="25"/>
      <c r="WNP2" s="25"/>
      <c r="WNQ2" s="25"/>
      <c r="WNR2" s="25"/>
      <c r="WNS2" s="25"/>
      <c r="WNT2" s="25"/>
      <c r="WNU2" s="13"/>
      <c r="WNV2" s="25"/>
      <c r="WNW2" s="25"/>
      <c r="WNX2" s="25"/>
      <c r="WNY2" s="25"/>
      <c r="WNZ2" s="25"/>
      <c r="WOA2" s="25"/>
      <c r="WOB2" s="25"/>
      <c r="WOC2" s="13"/>
      <c r="WOD2" s="25"/>
      <c r="WOE2" s="25"/>
      <c r="WOF2" s="25"/>
      <c r="WOG2" s="25"/>
      <c r="WOH2" s="25"/>
      <c r="WOI2" s="25"/>
      <c r="WOJ2" s="25"/>
      <c r="WOK2" s="13"/>
      <c r="WOL2" s="25"/>
      <c r="WOM2" s="25"/>
      <c r="WON2" s="25"/>
      <c r="WOO2" s="25"/>
      <c r="WOP2" s="25"/>
      <c r="WOQ2" s="25"/>
      <c r="WOR2" s="25"/>
      <c r="WOS2" s="13"/>
      <c r="WOT2" s="25"/>
      <c r="WOU2" s="25"/>
      <c r="WOV2" s="25"/>
      <c r="WOW2" s="25"/>
      <c r="WOX2" s="25"/>
      <c r="WOY2" s="25"/>
      <c r="WOZ2" s="25"/>
      <c r="WPA2" s="13"/>
      <c r="WPB2" s="25"/>
      <c r="WPC2" s="25"/>
      <c r="WPD2" s="25"/>
      <c r="WPE2" s="25"/>
      <c r="WPF2" s="25"/>
      <c r="WPG2" s="25"/>
      <c r="WPH2" s="25"/>
      <c r="WPI2" s="13"/>
      <c r="WPJ2" s="25"/>
      <c r="WPK2" s="25"/>
      <c r="WPL2" s="25"/>
      <c r="WPM2" s="25"/>
      <c r="WPN2" s="25"/>
      <c r="WPO2" s="25"/>
      <c r="WPP2" s="25"/>
      <c r="WPQ2" s="13"/>
      <c r="WPR2" s="25"/>
      <c r="WPS2" s="25"/>
      <c r="WPT2" s="25"/>
      <c r="WPU2" s="25"/>
      <c r="WPV2" s="25"/>
      <c r="WPW2" s="25"/>
      <c r="WPX2" s="25"/>
      <c r="WPY2" s="13"/>
      <c r="WPZ2" s="25"/>
      <c r="WQA2" s="25"/>
      <c r="WQB2" s="25"/>
      <c r="WQC2" s="25"/>
      <c r="WQD2" s="25"/>
      <c r="WQE2" s="25"/>
      <c r="WQF2" s="25"/>
      <c r="WQG2" s="13"/>
      <c r="WQH2" s="25"/>
      <c r="WQI2" s="25"/>
      <c r="WQJ2" s="25"/>
      <c r="WQK2" s="25"/>
      <c r="WQL2" s="25"/>
      <c r="WQM2" s="25"/>
      <c r="WQN2" s="25"/>
      <c r="WQO2" s="13"/>
      <c r="WQP2" s="25"/>
      <c r="WQQ2" s="25"/>
      <c r="WQR2" s="25"/>
      <c r="WQS2" s="25"/>
      <c r="WQT2" s="25"/>
      <c r="WQU2" s="25"/>
      <c r="WQV2" s="25"/>
      <c r="WQW2" s="13"/>
      <c r="WQX2" s="25"/>
      <c r="WQY2" s="25"/>
      <c r="WQZ2" s="25"/>
      <c r="WRA2" s="25"/>
      <c r="WRB2" s="25"/>
      <c r="WRC2" s="25"/>
      <c r="WRD2" s="25"/>
      <c r="WRE2" s="13"/>
      <c r="WRF2" s="25"/>
      <c r="WRG2" s="25"/>
      <c r="WRH2" s="25"/>
      <c r="WRI2" s="25"/>
      <c r="WRJ2" s="25"/>
      <c r="WRK2" s="25"/>
      <c r="WRL2" s="25"/>
      <c r="WRM2" s="13"/>
      <c r="WRN2" s="25"/>
      <c r="WRO2" s="25"/>
      <c r="WRP2" s="25"/>
      <c r="WRQ2" s="25"/>
      <c r="WRR2" s="25"/>
      <c r="WRS2" s="25"/>
      <c r="WRT2" s="25"/>
      <c r="WRU2" s="13"/>
      <c r="WRV2" s="25"/>
      <c r="WRW2" s="25"/>
      <c r="WRX2" s="25"/>
      <c r="WRY2" s="25"/>
      <c r="WRZ2" s="25"/>
      <c r="WSA2" s="25"/>
      <c r="WSB2" s="25"/>
      <c r="WSC2" s="13"/>
      <c r="WSD2" s="25"/>
      <c r="WSE2" s="25"/>
      <c r="WSF2" s="25"/>
      <c r="WSG2" s="25"/>
      <c r="WSH2" s="25"/>
      <c r="WSI2" s="25"/>
      <c r="WSJ2" s="25"/>
      <c r="WSK2" s="13"/>
      <c r="WSL2" s="25"/>
      <c r="WSM2" s="25"/>
      <c r="WSN2" s="25"/>
      <c r="WSO2" s="25"/>
      <c r="WSP2" s="25"/>
      <c r="WSQ2" s="25"/>
      <c r="WSR2" s="25"/>
      <c r="WSS2" s="13"/>
      <c r="WST2" s="25"/>
      <c r="WSU2" s="25"/>
      <c r="WSV2" s="25"/>
      <c r="WSW2" s="25"/>
      <c r="WSX2" s="25"/>
      <c r="WSY2" s="25"/>
      <c r="WSZ2" s="25"/>
      <c r="WTA2" s="13"/>
      <c r="WTB2" s="25"/>
      <c r="WTC2" s="25"/>
      <c r="WTD2" s="25"/>
      <c r="WTE2" s="25"/>
      <c r="WTF2" s="25"/>
      <c r="WTG2" s="25"/>
      <c r="WTH2" s="25"/>
      <c r="WTI2" s="13"/>
      <c r="WTJ2" s="25"/>
      <c r="WTK2" s="25"/>
      <c r="WTL2" s="25"/>
      <c r="WTM2" s="25"/>
      <c r="WTN2" s="25"/>
      <c r="WTO2" s="25"/>
      <c r="WTP2" s="25"/>
      <c r="WTQ2" s="13"/>
      <c r="WTR2" s="25"/>
      <c r="WTS2" s="25"/>
      <c r="WTT2" s="25"/>
      <c r="WTU2" s="25"/>
      <c r="WTV2" s="25"/>
      <c r="WTW2" s="25"/>
      <c r="WTX2" s="25"/>
      <c r="WTY2" s="13"/>
      <c r="WTZ2" s="25"/>
      <c r="WUA2" s="25"/>
      <c r="WUB2" s="25"/>
      <c r="WUC2" s="25"/>
      <c r="WUD2" s="25"/>
      <c r="WUE2" s="25"/>
      <c r="WUF2" s="25"/>
      <c r="WUG2" s="13"/>
      <c r="WUH2" s="25"/>
      <c r="WUI2" s="25"/>
      <c r="WUJ2" s="25"/>
      <c r="WUK2" s="25"/>
      <c r="WUL2" s="25"/>
      <c r="WUM2" s="25"/>
      <c r="WUN2" s="25"/>
      <c r="WUO2" s="13"/>
      <c r="WUP2" s="25"/>
      <c r="WUQ2" s="25"/>
      <c r="WUR2" s="25"/>
      <c r="WUS2" s="25"/>
      <c r="WUT2" s="25"/>
      <c r="WUU2" s="25"/>
      <c r="WUV2" s="25"/>
      <c r="WUW2" s="13"/>
      <c r="WUX2" s="25"/>
      <c r="WUY2" s="25"/>
      <c r="WUZ2" s="25"/>
      <c r="WVA2" s="25"/>
      <c r="WVB2" s="25"/>
      <c r="WVC2" s="25"/>
      <c r="WVD2" s="25"/>
      <c r="WVE2" s="13"/>
      <c r="WVF2" s="25"/>
      <c r="WVG2" s="25"/>
      <c r="WVH2" s="25"/>
      <c r="WVI2" s="25"/>
      <c r="WVJ2" s="25"/>
      <c r="WVK2" s="25"/>
      <c r="WVL2" s="25"/>
      <c r="WVM2" s="13"/>
      <c r="WVN2" s="25"/>
      <c r="WVO2" s="25"/>
      <c r="WVP2" s="25"/>
      <c r="WVQ2" s="25"/>
      <c r="WVR2" s="25"/>
      <c r="WVS2" s="25"/>
      <c r="WVT2" s="25"/>
      <c r="WVU2" s="13"/>
      <c r="WVV2" s="25"/>
      <c r="WVW2" s="25"/>
      <c r="WVX2" s="25"/>
      <c r="WVY2" s="25"/>
      <c r="WVZ2" s="25"/>
      <c r="WWA2" s="25"/>
      <c r="WWB2" s="25"/>
      <c r="WWC2" s="13"/>
      <c r="WWD2" s="25"/>
      <c r="WWE2" s="25"/>
      <c r="WWF2" s="25"/>
      <c r="WWG2" s="25"/>
      <c r="WWH2" s="25"/>
      <c r="WWI2" s="25"/>
      <c r="WWJ2" s="25"/>
      <c r="WWK2" s="13"/>
      <c r="WWL2" s="25"/>
      <c r="WWM2" s="25"/>
      <c r="WWN2" s="25"/>
      <c r="WWO2" s="25"/>
      <c r="WWP2" s="25"/>
      <c r="WWQ2" s="25"/>
      <c r="WWR2" s="25"/>
      <c r="WWS2" s="13"/>
      <c r="WWT2" s="25"/>
      <c r="WWU2" s="25"/>
      <c r="WWV2" s="25"/>
      <c r="WWW2" s="25"/>
      <c r="WWX2" s="25"/>
      <c r="WWY2" s="25"/>
      <c r="WWZ2" s="25"/>
      <c r="WXA2" s="13"/>
      <c r="WXB2" s="25"/>
      <c r="WXC2" s="25"/>
      <c r="WXD2" s="25"/>
      <c r="WXE2" s="25"/>
      <c r="WXF2" s="25"/>
      <c r="WXG2" s="25"/>
      <c r="WXH2" s="25"/>
      <c r="WXI2" s="13"/>
      <c r="WXJ2" s="25"/>
      <c r="WXK2" s="25"/>
      <c r="WXL2" s="25"/>
      <c r="WXM2" s="25"/>
      <c r="WXN2" s="25"/>
      <c r="WXO2" s="25"/>
      <c r="WXP2" s="25"/>
      <c r="WXQ2" s="13"/>
      <c r="WXR2" s="25"/>
      <c r="WXS2" s="25"/>
      <c r="WXT2" s="25"/>
      <c r="WXU2" s="25"/>
      <c r="WXV2" s="25"/>
      <c r="WXW2" s="25"/>
      <c r="WXX2" s="25"/>
      <c r="WXY2" s="13"/>
      <c r="WXZ2" s="25"/>
      <c r="WYA2" s="25"/>
      <c r="WYB2" s="25"/>
      <c r="WYC2" s="25"/>
      <c r="WYD2" s="25"/>
      <c r="WYE2" s="25"/>
      <c r="WYF2" s="25"/>
      <c r="WYG2" s="13"/>
      <c r="WYH2" s="25"/>
      <c r="WYI2" s="25"/>
      <c r="WYJ2" s="25"/>
      <c r="WYK2" s="25"/>
      <c r="WYL2" s="25"/>
      <c r="WYM2" s="25"/>
      <c r="WYN2" s="25"/>
      <c r="WYO2" s="13"/>
      <c r="WYP2" s="25"/>
      <c r="WYQ2" s="25"/>
      <c r="WYR2" s="25"/>
      <c r="WYS2" s="25"/>
      <c r="WYT2" s="25"/>
      <c r="WYU2" s="25"/>
      <c r="WYV2" s="25"/>
      <c r="WYW2" s="13"/>
      <c r="WYX2" s="25"/>
      <c r="WYY2" s="25"/>
      <c r="WYZ2" s="25"/>
      <c r="WZA2" s="25"/>
      <c r="WZB2" s="25"/>
      <c r="WZC2" s="25"/>
      <c r="WZD2" s="25"/>
      <c r="WZE2" s="13"/>
      <c r="WZF2" s="25"/>
      <c r="WZG2" s="25"/>
      <c r="WZH2" s="25"/>
      <c r="WZI2" s="25"/>
      <c r="WZJ2" s="25"/>
      <c r="WZK2" s="25"/>
      <c r="WZL2" s="25"/>
      <c r="WZM2" s="13"/>
      <c r="WZN2" s="25"/>
      <c r="WZO2" s="25"/>
      <c r="WZP2" s="25"/>
      <c r="WZQ2" s="25"/>
      <c r="WZR2" s="25"/>
      <c r="WZS2" s="25"/>
      <c r="WZT2" s="25"/>
      <c r="WZU2" s="13"/>
      <c r="WZV2" s="25"/>
      <c r="WZW2" s="25"/>
      <c r="WZX2" s="25"/>
      <c r="WZY2" s="25"/>
      <c r="WZZ2" s="25"/>
      <c r="XAA2" s="25"/>
      <c r="XAB2" s="25"/>
      <c r="XAC2" s="13"/>
      <c r="XAD2" s="25"/>
      <c r="XAE2" s="25"/>
      <c r="XAF2" s="25"/>
      <c r="XAG2" s="25"/>
      <c r="XAH2" s="25"/>
      <c r="XAI2" s="25"/>
      <c r="XAJ2" s="25"/>
      <c r="XAK2" s="13"/>
      <c r="XAL2" s="25"/>
      <c r="XAM2" s="25"/>
      <c r="XAN2" s="25"/>
      <c r="XAO2" s="25"/>
      <c r="XAP2" s="25"/>
      <c r="XAQ2" s="25"/>
      <c r="XAR2" s="25"/>
      <c r="XAS2" s="13"/>
      <c r="XAT2" s="25"/>
      <c r="XAU2" s="25"/>
      <c r="XAV2" s="25"/>
      <c r="XAW2" s="25"/>
      <c r="XAX2" s="25"/>
      <c r="XAY2" s="25"/>
      <c r="XAZ2" s="25"/>
      <c r="XBA2" s="13"/>
      <c r="XBB2" s="25"/>
      <c r="XBC2" s="25"/>
      <c r="XBD2" s="25"/>
      <c r="XBE2" s="25"/>
      <c r="XBF2" s="25"/>
      <c r="XBG2" s="25"/>
      <c r="XBH2" s="25"/>
      <c r="XBI2" s="13"/>
      <c r="XBJ2" s="25"/>
      <c r="XBK2" s="25"/>
      <c r="XBL2" s="25"/>
      <c r="XBM2" s="25"/>
      <c r="XBN2" s="25"/>
      <c r="XBO2" s="25"/>
      <c r="XBP2" s="25"/>
      <c r="XBQ2" s="13"/>
      <c r="XBR2" s="25"/>
      <c r="XBS2" s="25"/>
      <c r="XBT2" s="25"/>
      <c r="XBU2" s="25"/>
      <c r="XBV2" s="25"/>
      <c r="XBW2" s="25"/>
      <c r="XBX2" s="25"/>
      <c r="XBY2" s="13"/>
      <c r="XBZ2" s="25"/>
      <c r="XCA2" s="25"/>
      <c r="XCB2" s="25"/>
      <c r="XCC2" s="25"/>
      <c r="XCD2" s="25"/>
      <c r="XCE2" s="25"/>
      <c r="XCF2" s="25"/>
      <c r="XCG2" s="13"/>
      <c r="XCH2" s="25"/>
      <c r="XCI2" s="25"/>
      <c r="XCJ2" s="25"/>
      <c r="XCK2" s="25"/>
      <c r="XCL2" s="25"/>
      <c r="XCM2" s="25"/>
      <c r="XCN2" s="25"/>
      <c r="XCO2" s="13"/>
      <c r="XCP2" s="25"/>
      <c r="XCQ2" s="25"/>
      <c r="XCR2" s="25"/>
      <c r="XCS2" s="25"/>
      <c r="XCT2" s="25"/>
      <c r="XCU2" s="25"/>
      <c r="XCV2" s="25"/>
      <c r="XCW2" s="13"/>
      <c r="XCX2" s="25"/>
      <c r="XCY2" s="25"/>
      <c r="XCZ2" s="25"/>
      <c r="XDA2" s="25"/>
      <c r="XDB2" s="25"/>
      <c r="XDC2" s="25"/>
      <c r="XDD2" s="25"/>
      <c r="XDE2" s="13"/>
      <c r="XDF2" s="25"/>
      <c r="XDG2" s="25"/>
      <c r="XDH2" s="25"/>
      <c r="XDI2" s="25"/>
      <c r="XDJ2" s="25"/>
      <c r="XDK2" s="25"/>
      <c r="XDL2" s="25"/>
      <c r="XDM2" s="13"/>
      <c r="XDN2" s="25"/>
      <c r="XDO2" s="25"/>
      <c r="XDP2" s="25"/>
      <c r="XDQ2" s="25"/>
      <c r="XDR2" s="25"/>
      <c r="XDS2" s="25"/>
      <c r="XDT2" s="25"/>
      <c r="XDU2" s="13"/>
      <c r="XDV2" s="25"/>
      <c r="XDW2" s="25"/>
      <c r="XDX2" s="25"/>
      <c r="XDY2" s="25"/>
      <c r="XDZ2" s="25"/>
      <c r="XEA2" s="25"/>
      <c r="XEB2" s="25"/>
      <c r="XEC2" s="13"/>
      <c r="XED2" s="25"/>
      <c r="XEE2" s="25"/>
      <c r="XEF2" s="25"/>
      <c r="XEG2" s="25"/>
      <c r="XEH2" s="25"/>
      <c r="XEI2" s="25"/>
      <c r="XEJ2" s="25"/>
      <c r="XEK2" s="13"/>
      <c r="XEL2" s="25"/>
      <c r="XEM2" s="25"/>
      <c r="XEN2" s="25"/>
      <c r="XEO2" s="25"/>
      <c r="XEP2" s="25"/>
      <c r="XEQ2" s="25"/>
      <c r="XER2" s="25"/>
      <c r="XES2" s="13"/>
      <c r="XET2" s="25"/>
      <c r="XEU2" s="25"/>
      <c r="XEV2" s="25"/>
      <c r="XEW2" s="25"/>
      <c r="XEX2" s="25"/>
      <c r="XEY2" s="25"/>
      <c r="XEZ2" s="25"/>
      <c r="XFA2" s="13"/>
    </row>
    <row r="3" spans="1:16381" s="27" customFormat="1" ht="34.5" customHeight="1" x14ac:dyDescent="0.2">
      <c r="A3" s="213" t="s">
        <v>846</v>
      </c>
      <c r="B3" s="261"/>
      <c r="C3" s="261"/>
      <c r="D3" s="261"/>
      <c r="E3" s="261"/>
      <c r="F3" s="261"/>
      <c r="G3" s="261"/>
      <c r="H3" s="261"/>
    </row>
    <row r="4" spans="1:16381" s="27" customFormat="1" ht="12" customHeight="1" x14ac:dyDescent="0.2">
      <c r="A4" s="189"/>
      <c r="B4" s="262"/>
      <c r="C4" s="262"/>
      <c r="D4" s="262"/>
      <c r="E4" s="262"/>
      <c r="F4" s="262"/>
      <c r="G4" s="262"/>
      <c r="H4" s="262"/>
    </row>
    <row r="5" spans="1:16381" s="28" customFormat="1" ht="12.75" x14ac:dyDescent="0.2">
      <c r="H5" s="29" t="s">
        <v>339</v>
      </c>
    </row>
    <row r="6" spans="1:16381" s="28" customFormat="1" ht="40.5" customHeight="1" x14ac:dyDescent="0.2">
      <c r="A6" s="263" t="s">
        <v>275</v>
      </c>
      <c r="B6" s="211"/>
      <c r="C6" s="211"/>
      <c r="D6" s="145" t="s">
        <v>202</v>
      </c>
      <c r="E6" s="145" t="s">
        <v>546</v>
      </c>
      <c r="F6" s="145" t="s">
        <v>321</v>
      </c>
      <c r="G6" s="145" t="s">
        <v>847</v>
      </c>
      <c r="H6" s="145" t="s">
        <v>321</v>
      </c>
    </row>
    <row r="7" spans="1:16381" s="28" customFormat="1" ht="10.5" customHeight="1" x14ac:dyDescent="0.2">
      <c r="A7" s="264">
        <v>1</v>
      </c>
      <c r="B7" s="265"/>
      <c r="C7" s="265"/>
      <c r="D7" s="212"/>
      <c r="E7" s="105">
        <v>2</v>
      </c>
      <c r="F7" s="105">
        <v>3</v>
      </c>
      <c r="G7" s="105">
        <v>4</v>
      </c>
      <c r="H7" s="105">
        <v>5</v>
      </c>
    </row>
    <row r="8" spans="1:16381" s="28" customFormat="1" ht="12.75" x14ac:dyDescent="0.2">
      <c r="A8" s="266"/>
      <c r="B8" s="266"/>
      <c r="C8" s="266"/>
      <c r="D8" s="267" t="s">
        <v>246</v>
      </c>
      <c r="E8" s="268">
        <v>11985300.7317911</v>
      </c>
      <c r="F8" s="269">
        <f>+F9+F28+F34+F38+F42</f>
        <v>100.0000000000005</v>
      </c>
      <c r="G8" s="269">
        <v>13162411.8593446</v>
      </c>
      <c r="H8" s="269">
        <f>+H9+H28+H34+H38+H42</f>
        <v>99.999999999999531</v>
      </c>
      <c r="J8" s="149"/>
    </row>
    <row r="9" spans="1:16381" ht="12.75" x14ac:dyDescent="0.2">
      <c r="A9" s="50" t="s">
        <v>1</v>
      </c>
      <c r="B9" s="50"/>
      <c r="C9" s="50"/>
      <c r="D9" s="51" t="s">
        <v>323</v>
      </c>
      <c r="E9" s="167">
        <v>11153789.3179383</v>
      </c>
      <c r="F9" s="62">
        <f>+E9/$E$8*100</f>
        <v>93.062239884834852</v>
      </c>
      <c r="G9" s="65">
        <v>12124552.650012899</v>
      </c>
      <c r="H9" s="270">
        <f>+G9/$G$8*100</f>
        <v>92.114976947823763</v>
      </c>
      <c r="J9" s="149"/>
    </row>
    <row r="10" spans="1:16381" ht="12.75" x14ac:dyDescent="0.2">
      <c r="A10" s="52"/>
      <c r="B10" s="52" t="s">
        <v>1</v>
      </c>
      <c r="C10" s="52"/>
      <c r="D10" s="53" t="s">
        <v>324</v>
      </c>
      <c r="E10" s="168">
        <v>2115224.6503536301</v>
      </c>
      <c r="F10" s="62">
        <f t="shared" ref="F10:F43" si="0">+E10/$E$8*100</f>
        <v>17.648490410782777</v>
      </c>
      <c r="G10" s="65">
        <v>2625833.32670169</v>
      </c>
      <c r="H10" s="270">
        <f t="shared" ref="H10:H43" si="1">+G10/$G$8*100</f>
        <v>19.949484598732493</v>
      </c>
      <c r="J10" s="149"/>
    </row>
    <row r="11" spans="1:16381" ht="12.75" x14ac:dyDescent="0.2">
      <c r="A11" s="54"/>
      <c r="B11" s="54"/>
      <c r="C11" s="54" t="s">
        <v>135</v>
      </c>
      <c r="D11" s="55" t="s">
        <v>325</v>
      </c>
      <c r="E11" s="169">
        <v>570045.14241107099</v>
      </c>
      <c r="F11" s="63">
        <f t="shared" si="0"/>
        <v>4.7562022444628527</v>
      </c>
      <c r="G11" s="170">
        <v>488809.26609373</v>
      </c>
      <c r="H11" s="272">
        <f t="shared" si="1"/>
        <v>3.7136755126432384</v>
      </c>
      <c r="J11" s="149"/>
    </row>
    <row r="12" spans="1:16381" ht="12.75" x14ac:dyDescent="0.2">
      <c r="A12" s="54"/>
      <c r="B12" s="54"/>
      <c r="C12" s="54" t="s">
        <v>81</v>
      </c>
      <c r="D12" s="55" t="s">
        <v>326</v>
      </c>
      <c r="E12" s="169">
        <v>35641.213433650002</v>
      </c>
      <c r="F12" s="63">
        <f t="shared" si="0"/>
        <v>0.29737437742476847</v>
      </c>
      <c r="G12" s="170">
        <v>32152.707560079998</v>
      </c>
      <c r="H12" s="272">
        <f t="shared" si="1"/>
        <v>0.24427671693963379</v>
      </c>
      <c r="J12" s="149"/>
    </row>
    <row r="13" spans="1:16381" ht="33.75" x14ac:dyDescent="0.2">
      <c r="A13" s="54"/>
      <c r="B13" s="54"/>
      <c r="C13" s="54" t="s">
        <v>125</v>
      </c>
      <c r="D13" s="55" t="s">
        <v>549</v>
      </c>
      <c r="E13" s="169">
        <v>39812.321798199999</v>
      </c>
      <c r="F13" s="63">
        <f t="shared" si="0"/>
        <v>0.33217624396021633</v>
      </c>
      <c r="G13" s="170">
        <v>28060.562499129999</v>
      </c>
      <c r="H13" s="272">
        <f t="shared" si="1"/>
        <v>0.21318708758690388</v>
      </c>
      <c r="J13" s="149"/>
    </row>
    <row r="14" spans="1:16381" ht="12.75" x14ac:dyDescent="0.2">
      <c r="A14" s="56"/>
      <c r="B14" s="56"/>
      <c r="C14" s="56" t="s">
        <v>174</v>
      </c>
      <c r="D14" s="57" t="s">
        <v>550</v>
      </c>
      <c r="E14" s="169">
        <v>77095.378737650011</v>
      </c>
      <c r="F14" s="64">
        <f t="shared" si="0"/>
        <v>0.64324943080613695</v>
      </c>
      <c r="G14" s="170">
        <v>56006.604407119899</v>
      </c>
      <c r="H14" s="272">
        <f t="shared" si="1"/>
        <v>0.42550411737312599</v>
      </c>
      <c r="J14" s="149"/>
    </row>
    <row r="15" spans="1:16381" ht="12.75" x14ac:dyDescent="0.2">
      <c r="A15" s="56"/>
      <c r="B15" s="56"/>
      <c r="C15" s="56" t="s">
        <v>175</v>
      </c>
      <c r="D15" s="57" t="s">
        <v>327</v>
      </c>
      <c r="E15" s="169">
        <v>644725.57719559094</v>
      </c>
      <c r="F15" s="64">
        <f t="shared" si="0"/>
        <v>5.3793024607672262</v>
      </c>
      <c r="G15" s="170">
        <v>700490.33587394096</v>
      </c>
      <c r="H15" s="272">
        <f t="shared" si="1"/>
        <v>5.3218995375580098</v>
      </c>
      <c r="J15" s="149"/>
    </row>
    <row r="16" spans="1:16381" ht="12.75" x14ac:dyDescent="0.2">
      <c r="A16" s="56"/>
      <c r="B16" s="56"/>
      <c r="C16" s="56" t="s">
        <v>97</v>
      </c>
      <c r="D16" s="57" t="s">
        <v>551</v>
      </c>
      <c r="E16" s="169">
        <v>740021.45936424995</v>
      </c>
      <c r="F16" s="64">
        <f t="shared" si="0"/>
        <v>6.174408768912552</v>
      </c>
      <c r="G16" s="170">
        <v>1320313.8502676899</v>
      </c>
      <c r="H16" s="272">
        <f t="shared" si="1"/>
        <v>10.030941626631586</v>
      </c>
      <c r="J16" s="149"/>
    </row>
    <row r="17" spans="1:10" ht="12.75" customHeight="1" x14ac:dyDescent="0.2">
      <c r="A17" s="56"/>
      <c r="B17" s="56"/>
      <c r="C17" s="56" t="s">
        <v>547</v>
      </c>
      <c r="D17" s="76" t="s">
        <v>328</v>
      </c>
      <c r="E17" s="169">
        <v>7883.5574132200009</v>
      </c>
      <c r="F17" s="64">
        <f t="shared" si="0"/>
        <v>6.5776884449038522E-2</v>
      </c>
      <c r="G17" s="170"/>
      <c r="H17" s="272">
        <f t="shared" si="1"/>
        <v>0</v>
      </c>
      <c r="J17" s="149"/>
    </row>
    <row r="18" spans="1:10" ht="12.75" x14ac:dyDescent="0.2">
      <c r="A18" s="58"/>
      <c r="B18" s="58" t="s">
        <v>2</v>
      </c>
      <c r="C18" s="58"/>
      <c r="D18" s="59" t="s">
        <v>552</v>
      </c>
      <c r="E18" s="168">
        <v>1653237.1913922601</v>
      </c>
      <c r="F18" s="65">
        <f t="shared" si="0"/>
        <v>13.79387324847875</v>
      </c>
      <c r="G18" s="65">
        <v>2085747.2203272099</v>
      </c>
      <c r="H18" s="270">
        <f t="shared" si="1"/>
        <v>15.84623883993147</v>
      </c>
      <c r="J18" s="149"/>
    </row>
    <row r="19" spans="1:10" ht="12.75" x14ac:dyDescent="0.2">
      <c r="A19" s="56"/>
      <c r="B19" s="56"/>
      <c r="C19" s="56" t="s">
        <v>176</v>
      </c>
      <c r="D19" s="57" t="s">
        <v>553</v>
      </c>
      <c r="E19" s="169">
        <v>1476366.33841904</v>
      </c>
      <c r="F19" s="64">
        <f t="shared" si="0"/>
        <v>12.318141792662466</v>
      </c>
      <c r="G19" s="170">
        <v>1915937.98164746</v>
      </c>
      <c r="H19" s="272">
        <f t="shared" si="1"/>
        <v>14.556131521498076</v>
      </c>
      <c r="J19" s="149"/>
    </row>
    <row r="20" spans="1:10" ht="12.75" x14ac:dyDescent="0.2">
      <c r="A20" s="56"/>
      <c r="B20" s="56"/>
      <c r="C20" s="56" t="s">
        <v>75</v>
      </c>
      <c r="D20" s="57" t="s">
        <v>554</v>
      </c>
      <c r="E20" s="169">
        <v>176870.85297322</v>
      </c>
      <c r="F20" s="64">
        <f t="shared" si="0"/>
        <v>1.4757314558162795</v>
      </c>
      <c r="G20" s="170">
        <v>169809.23867975001</v>
      </c>
      <c r="H20" s="272">
        <f t="shared" si="1"/>
        <v>1.2901073184333967</v>
      </c>
      <c r="J20" s="149"/>
    </row>
    <row r="21" spans="1:10" ht="12.75" x14ac:dyDescent="0.2">
      <c r="A21" s="58"/>
      <c r="B21" s="58" t="s">
        <v>3</v>
      </c>
      <c r="C21" s="58"/>
      <c r="D21" s="59" t="s">
        <v>329</v>
      </c>
      <c r="E21" s="168">
        <v>7385327.4761923598</v>
      </c>
      <c r="F21" s="65">
        <f t="shared" si="0"/>
        <v>61.619876225572909</v>
      </c>
      <c r="G21" s="65">
        <v>7412972.1029840205</v>
      </c>
      <c r="H21" s="270">
        <f t="shared" si="1"/>
        <v>56.319253509159964</v>
      </c>
      <c r="J21" s="149"/>
    </row>
    <row r="22" spans="1:10" ht="12.75" x14ac:dyDescent="0.2">
      <c r="A22" s="56"/>
      <c r="B22" s="56"/>
      <c r="C22" s="56" t="s">
        <v>177</v>
      </c>
      <c r="D22" s="57" t="s">
        <v>330</v>
      </c>
      <c r="E22" s="169">
        <v>129731.75751781001</v>
      </c>
      <c r="F22" s="64">
        <f t="shared" si="0"/>
        <v>1.0824238825622086</v>
      </c>
      <c r="G22" s="170">
        <v>259102.49153863001</v>
      </c>
      <c r="H22" s="272">
        <f t="shared" si="1"/>
        <v>1.9685031459844591</v>
      </c>
      <c r="J22" s="149"/>
    </row>
    <row r="23" spans="1:10" ht="12.75" x14ac:dyDescent="0.2">
      <c r="A23" s="56"/>
      <c r="B23" s="56"/>
      <c r="C23" s="56" t="s">
        <v>178</v>
      </c>
      <c r="D23" s="57" t="s">
        <v>331</v>
      </c>
      <c r="E23" s="169">
        <v>3189372.5800447897</v>
      </c>
      <c r="F23" s="64">
        <f t="shared" si="0"/>
        <v>26.610701320034092</v>
      </c>
      <c r="G23" s="170">
        <v>3567739.94542692</v>
      </c>
      <c r="H23" s="272">
        <f t="shared" si="1"/>
        <v>27.10551822532447</v>
      </c>
      <c r="J23" s="149"/>
    </row>
    <row r="24" spans="1:10" ht="22.5" x14ac:dyDescent="0.2">
      <c r="A24" s="56"/>
      <c r="B24" s="56"/>
      <c r="C24" s="56" t="s">
        <v>179</v>
      </c>
      <c r="D24" s="57" t="s">
        <v>555</v>
      </c>
      <c r="E24" s="169">
        <v>3255755.1954999999</v>
      </c>
      <c r="F24" s="64">
        <f t="shared" si="0"/>
        <v>27.164568235355873</v>
      </c>
      <c r="G24" s="170">
        <v>2883378.8578000003</v>
      </c>
      <c r="H24" s="272">
        <f t="shared" si="1"/>
        <v>21.906158906226274</v>
      </c>
      <c r="J24" s="149"/>
    </row>
    <row r="25" spans="1:10" ht="12.75" x14ac:dyDescent="0.2">
      <c r="A25" s="56"/>
      <c r="B25" s="56"/>
      <c r="C25" s="56" t="s">
        <v>180</v>
      </c>
      <c r="D25" s="57" t="s">
        <v>556</v>
      </c>
      <c r="E25" s="169">
        <v>16667.943129760002</v>
      </c>
      <c r="F25" s="64">
        <f t="shared" si="0"/>
        <v>0.13906987820128833</v>
      </c>
      <c r="G25" s="170">
        <v>22816.18837077</v>
      </c>
      <c r="H25" s="272">
        <f t="shared" si="1"/>
        <v>0.17334352255944446</v>
      </c>
      <c r="J25" s="149"/>
    </row>
    <row r="26" spans="1:10" ht="12.75" x14ac:dyDescent="0.2">
      <c r="A26" s="56"/>
      <c r="B26" s="56"/>
      <c r="C26" s="56" t="s">
        <v>548</v>
      </c>
      <c r="D26" s="57" t="s">
        <v>849</v>
      </c>
      <c r="E26" s="169">
        <v>793800</v>
      </c>
      <c r="F26" s="64">
        <f t="shared" si="0"/>
        <v>6.623112909419449</v>
      </c>
      <c r="G26" s="170">
        <v>653135.69700000004</v>
      </c>
      <c r="H26" s="272">
        <f t="shared" si="1"/>
        <v>4.9621277922276006</v>
      </c>
      <c r="J26" s="149"/>
    </row>
    <row r="27" spans="1:10" ht="12.75" x14ac:dyDescent="0.2">
      <c r="A27" s="56"/>
      <c r="B27" s="56"/>
      <c r="C27" s="56" t="s">
        <v>848</v>
      </c>
      <c r="D27" s="57" t="s">
        <v>263</v>
      </c>
      <c r="E27" s="169">
        <v>0</v>
      </c>
      <c r="F27" s="64">
        <f t="shared" si="0"/>
        <v>0</v>
      </c>
      <c r="G27" s="170">
        <v>26798.9228477</v>
      </c>
      <c r="H27" s="273">
        <f t="shared" si="1"/>
        <v>0.20360191683771253</v>
      </c>
      <c r="J27" s="149"/>
    </row>
    <row r="28" spans="1:10" ht="12.75" x14ac:dyDescent="0.2">
      <c r="A28" s="60" t="s">
        <v>2</v>
      </c>
      <c r="B28" s="60"/>
      <c r="C28" s="60"/>
      <c r="D28" s="61" t="s">
        <v>332</v>
      </c>
      <c r="E28" s="168">
        <v>578778.18461260002</v>
      </c>
      <c r="F28" s="65">
        <f t="shared" si="0"/>
        <v>4.8290668508416026</v>
      </c>
      <c r="G28" s="65">
        <v>440478.89100685</v>
      </c>
      <c r="H28" s="270">
        <f t="shared" si="1"/>
        <v>3.3464907170043752</v>
      </c>
      <c r="J28" s="149"/>
    </row>
    <row r="29" spans="1:10" ht="12.75" x14ac:dyDescent="0.2">
      <c r="A29" s="58"/>
      <c r="B29" s="58" t="s">
        <v>4</v>
      </c>
      <c r="C29" s="58"/>
      <c r="D29" s="59" t="s">
        <v>333</v>
      </c>
      <c r="E29" s="167">
        <v>578778.18461260002</v>
      </c>
      <c r="F29" s="65">
        <f t="shared" si="0"/>
        <v>4.8290668508416026</v>
      </c>
      <c r="G29" s="65">
        <v>440478.89100685</v>
      </c>
      <c r="H29" s="270">
        <f t="shared" si="1"/>
        <v>3.3464907170043752</v>
      </c>
      <c r="J29" s="149"/>
    </row>
    <row r="30" spans="1:10" ht="22.5" x14ac:dyDescent="0.2">
      <c r="A30" s="56"/>
      <c r="B30" s="56"/>
      <c r="C30" s="56" t="s">
        <v>62</v>
      </c>
      <c r="D30" s="57" t="s">
        <v>557</v>
      </c>
      <c r="E30" s="169">
        <v>16505.717093340001</v>
      </c>
      <c r="F30" s="64">
        <f t="shared" si="0"/>
        <v>0.13771633655848503</v>
      </c>
      <c r="G30" s="170">
        <v>41068.054610030005</v>
      </c>
      <c r="H30" s="272">
        <f t="shared" si="1"/>
        <v>0.31201010155957026</v>
      </c>
      <c r="J30" s="149"/>
    </row>
    <row r="31" spans="1:10" ht="12.75" x14ac:dyDescent="0.2">
      <c r="A31" s="56"/>
      <c r="B31" s="56"/>
      <c r="C31" s="56" t="s">
        <v>181</v>
      </c>
      <c r="D31" s="57" t="s">
        <v>558</v>
      </c>
      <c r="E31" s="169">
        <v>7670.1634219699999</v>
      </c>
      <c r="F31" s="64">
        <f t="shared" si="0"/>
        <v>6.3996420228529055E-2</v>
      </c>
      <c r="G31" s="170">
        <v>4862.7770090399999</v>
      </c>
      <c r="H31" s="272">
        <f t="shared" si="1"/>
        <v>3.6944422200158492E-2</v>
      </c>
      <c r="J31" s="149"/>
    </row>
    <row r="32" spans="1:10" ht="12.75" x14ac:dyDescent="0.2">
      <c r="A32" s="56"/>
      <c r="B32" s="56"/>
      <c r="C32" s="56" t="s">
        <v>182</v>
      </c>
      <c r="D32" s="57" t="s">
        <v>334</v>
      </c>
      <c r="E32" s="169">
        <v>122552.94067629</v>
      </c>
      <c r="F32" s="64">
        <f t="shared" si="0"/>
        <v>1.0225270389020562</v>
      </c>
      <c r="G32" s="170">
        <v>125823.04438778</v>
      </c>
      <c r="H32" s="272">
        <f t="shared" si="1"/>
        <v>0.95592696636712871</v>
      </c>
      <c r="J32" s="149"/>
    </row>
    <row r="33" spans="1:10" ht="12.75" x14ac:dyDescent="0.2">
      <c r="A33" s="56"/>
      <c r="B33" s="56"/>
      <c r="C33" s="56" t="s">
        <v>826</v>
      </c>
      <c r="D33" s="57" t="s">
        <v>559</v>
      </c>
      <c r="E33" s="169">
        <v>432049.36342100002</v>
      </c>
      <c r="F33" s="64">
        <f t="shared" si="0"/>
        <v>3.6048270551525325</v>
      </c>
      <c r="G33" s="170">
        <v>268725.01500000001</v>
      </c>
      <c r="H33" s="272">
        <f t="shared" si="1"/>
        <v>2.0416092268775179</v>
      </c>
      <c r="J33" s="149"/>
    </row>
    <row r="34" spans="1:10" ht="12.75" x14ac:dyDescent="0.2">
      <c r="A34" s="60" t="s">
        <v>3</v>
      </c>
      <c r="B34" s="60"/>
      <c r="C34" s="60"/>
      <c r="D34" s="61" t="s">
        <v>335</v>
      </c>
      <c r="E34" s="168">
        <v>201000</v>
      </c>
      <c r="F34" s="65">
        <f t="shared" si="0"/>
        <v>1.6770542892331937</v>
      </c>
      <c r="G34" s="65">
        <v>347800</v>
      </c>
      <c r="H34" s="270">
        <f t="shared" si="1"/>
        <v>2.642372869931743</v>
      </c>
      <c r="J34" s="149"/>
    </row>
    <row r="35" spans="1:10" ht="12.75" x14ac:dyDescent="0.2">
      <c r="A35" s="58"/>
      <c r="B35" s="58" t="s">
        <v>20</v>
      </c>
      <c r="C35" s="58"/>
      <c r="D35" s="59" t="s">
        <v>335</v>
      </c>
      <c r="E35" s="167">
        <v>201000</v>
      </c>
      <c r="F35" s="65">
        <f t="shared" si="0"/>
        <v>1.6770542892331937</v>
      </c>
      <c r="G35" s="65">
        <v>347800</v>
      </c>
      <c r="H35" s="270">
        <f t="shared" si="1"/>
        <v>2.642372869931743</v>
      </c>
      <c r="J35" s="149"/>
    </row>
    <row r="36" spans="1:10" ht="12.75" x14ac:dyDescent="0.2">
      <c r="A36" s="56"/>
      <c r="B36" s="56"/>
      <c r="C36" s="56" t="s">
        <v>183</v>
      </c>
      <c r="D36" s="57" t="s">
        <v>336</v>
      </c>
      <c r="E36" s="169">
        <v>201000</v>
      </c>
      <c r="F36" s="64">
        <f t="shared" si="0"/>
        <v>1.6770542892331937</v>
      </c>
      <c r="G36" s="170">
        <v>347800</v>
      </c>
      <c r="H36" s="272">
        <f t="shared" si="1"/>
        <v>2.642372869931743</v>
      </c>
      <c r="J36" s="149"/>
    </row>
    <row r="37" spans="1:10" ht="12.75" x14ac:dyDescent="0.2">
      <c r="A37" s="58" t="s">
        <v>4</v>
      </c>
      <c r="B37" s="58"/>
      <c r="C37" s="58"/>
      <c r="D37" s="59" t="s">
        <v>337</v>
      </c>
      <c r="E37" s="168">
        <v>19363.88880226</v>
      </c>
      <c r="F37" s="65">
        <f t="shared" si="0"/>
        <v>0.16156364563216291</v>
      </c>
      <c r="G37" s="65">
        <v>217061.59588679002</v>
      </c>
      <c r="H37" s="270">
        <f t="shared" si="1"/>
        <v>1.649101989865847</v>
      </c>
      <c r="J37" s="149"/>
    </row>
    <row r="38" spans="1:10" ht="12.75" x14ac:dyDescent="0.2">
      <c r="A38" s="60"/>
      <c r="B38" s="60" t="s">
        <v>26</v>
      </c>
      <c r="C38" s="60"/>
      <c r="D38" s="61" t="s">
        <v>337</v>
      </c>
      <c r="E38" s="168">
        <v>19363.88880226</v>
      </c>
      <c r="F38" s="65">
        <f t="shared" si="0"/>
        <v>0.16156364563216291</v>
      </c>
      <c r="G38" s="65">
        <v>217061.59588679002</v>
      </c>
      <c r="H38" s="270">
        <f t="shared" si="1"/>
        <v>1.649101989865847</v>
      </c>
      <c r="J38" s="149"/>
    </row>
    <row r="39" spans="1:10" ht="12.75" x14ac:dyDescent="0.2">
      <c r="A39" s="58"/>
      <c r="B39" s="58"/>
      <c r="C39" s="56" t="s">
        <v>184</v>
      </c>
      <c r="D39" s="57" t="s">
        <v>337</v>
      </c>
      <c r="E39" s="171">
        <v>19226.559843999999</v>
      </c>
      <c r="F39" s="64">
        <f t="shared" si="0"/>
        <v>0.16041783409740737</v>
      </c>
      <c r="G39" s="170">
        <v>216897.45800000001</v>
      </c>
      <c r="H39" s="272">
        <f t="shared" si="1"/>
        <v>1.6478549700297864</v>
      </c>
      <c r="J39" s="149"/>
    </row>
    <row r="40" spans="1:10" ht="14.25" customHeight="1" x14ac:dyDescent="0.2">
      <c r="A40" s="56"/>
      <c r="B40" s="56"/>
      <c r="C40" s="56" t="s">
        <v>185</v>
      </c>
      <c r="D40" s="57" t="s">
        <v>560</v>
      </c>
      <c r="E40" s="169">
        <v>137.32895826000001</v>
      </c>
      <c r="F40" s="64">
        <v>1.250275618964155E-3</v>
      </c>
      <c r="G40" s="170">
        <v>164.13788678999998</v>
      </c>
      <c r="H40" s="272">
        <v>1.1458115347555186E-3</v>
      </c>
      <c r="J40" s="149"/>
    </row>
    <row r="41" spans="1:10" ht="24" x14ac:dyDescent="0.2">
      <c r="A41" s="60" t="s">
        <v>26</v>
      </c>
      <c r="B41" s="60"/>
      <c r="C41" s="60"/>
      <c r="D41" s="61" t="s">
        <v>561</v>
      </c>
      <c r="E41" s="168">
        <v>32369.340437999999</v>
      </c>
      <c r="F41" s="65">
        <f t="shared" si="0"/>
        <v>0.27007532945869334</v>
      </c>
      <c r="G41" s="65">
        <v>32518.722438000001</v>
      </c>
      <c r="H41" s="270">
        <f t="shared" si="1"/>
        <v>0.24705747537381206</v>
      </c>
      <c r="J41" s="149"/>
    </row>
    <row r="42" spans="1:10" ht="24" x14ac:dyDescent="0.2">
      <c r="A42" s="60"/>
      <c r="B42" s="60" t="s">
        <v>186</v>
      </c>
      <c r="C42" s="60"/>
      <c r="D42" s="61" t="s">
        <v>561</v>
      </c>
      <c r="E42" s="168">
        <v>32369.340437999999</v>
      </c>
      <c r="F42" s="65">
        <f t="shared" si="0"/>
        <v>0.27007532945869334</v>
      </c>
      <c r="G42" s="65">
        <v>32518.722438000001</v>
      </c>
      <c r="H42" s="270">
        <f t="shared" si="1"/>
        <v>0.24705747537381206</v>
      </c>
      <c r="J42" s="149"/>
    </row>
    <row r="43" spans="1:10" s="274" customFormat="1" ht="12.75" customHeight="1" x14ac:dyDescent="0.2">
      <c r="A43" s="56"/>
      <c r="B43" s="56"/>
      <c r="C43" s="56" t="s">
        <v>187</v>
      </c>
      <c r="D43" s="57" t="s">
        <v>562</v>
      </c>
      <c r="E43" s="171">
        <v>32369.340437999999</v>
      </c>
      <c r="F43" s="64">
        <f t="shared" si="0"/>
        <v>0.27007532945869334</v>
      </c>
      <c r="G43" s="170">
        <v>32518.722438000001</v>
      </c>
      <c r="H43" s="272">
        <f t="shared" si="1"/>
        <v>0.24705747537381206</v>
      </c>
      <c r="J43" s="149"/>
    </row>
  </sheetData>
  <mergeCells count="3">
    <mergeCell ref="A6:C6"/>
    <mergeCell ref="A7:D7"/>
    <mergeCell ref="A3:H3"/>
  </mergeCells>
  <printOptions horizontalCentered="1"/>
  <pageMargins left="0" right="0" top="0.59055118110236227" bottom="0.39370078740157483" header="0.11811023622047245" footer="0.11811023622047245"/>
  <pageSetup paperSize="9" scale="88" firstPageNumber="29" fitToHeight="0" orientation="portrait"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28"/>
  <sheetViews>
    <sheetView showGridLines="0" view="pageBreakPreview" zoomScaleNormal="100" zoomScaleSheetLayoutView="100" workbookViewId="0">
      <selection activeCell="E16" sqref="E16"/>
    </sheetView>
  </sheetViews>
  <sheetFormatPr defaultColWidth="8.85546875" defaultRowHeight="12.75" x14ac:dyDescent="0.2"/>
  <cols>
    <col min="1" max="1" width="16.42578125" style="18" customWidth="1"/>
    <col min="2" max="2" width="11.7109375" style="18" customWidth="1"/>
    <col min="3" max="3" width="13" style="18" customWidth="1"/>
    <col min="4" max="4" width="11.85546875" style="18" customWidth="1"/>
    <col min="5" max="5" width="13.140625" style="18" customWidth="1"/>
    <col min="6" max="6" width="7.5703125" style="18" customWidth="1"/>
    <col min="7" max="7" width="8.85546875" style="18" customWidth="1"/>
    <col min="8" max="8" width="10.85546875" style="18" customWidth="1"/>
    <col min="9" max="9" width="12.140625" style="18" customWidth="1"/>
    <col min="10" max="10" width="11.7109375" style="18" customWidth="1"/>
    <col min="11" max="11" width="12.5703125" style="18" customWidth="1"/>
    <col min="12" max="12" width="12.7109375" style="18" customWidth="1"/>
    <col min="13" max="13" width="8" style="18" customWidth="1"/>
    <col min="14" max="14" width="8.7109375" style="18" bestFit="1" customWidth="1"/>
    <col min="15" max="15" width="10.42578125" style="18" customWidth="1"/>
    <col min="16" max="16384" width="8.85546875" style="18"/>
  </cols>
  <sheetData>
    <row r="1" spans="1:16" s="31" customFormat="1" ht="12.75" customHeight="1" x14ac:dyDescent="0.2">
      <c r="A1" s="30"/>
      <c r="B1" s="30"/>
      <c r="C1" s="30"/>
      <c r="D1" s="30"/>
      <c r="E1" s="30"/>
      <c r="F1" s="30"/>
      <c r="G1" s="30"/>
      <c r="H1" s="30"/>
      <c r="I1" s="30"/>
      <c r="J1" s="30"/>
      <c r="K1" s="30"/>
      <c r="L1" s="30"/>
      <c r="M1" s="214" t="s">
        <v>338</v>
      </c>
      <c r="N1" s="215"/>
      <c r="O1" s="215"/>
    </row>
    <row r="2" spans="1:16" s="31" customFormat="1" ht="15.75" x14ac:dyDescent="0.2">
      <c r="A2" s="216" t="s">
        <v>843</v>
      </c>
      <c r="B2" s="217"/>
      <c r="C2" s="217"/>
      <c r="D2" s="217"/>
      <c r="E2" s="217"/>
      <c r="F2" s="217"/>
      <c r="G2" s="217"/>
      <c r="H2" s="217"/>
      <c r="I2" s="217"/>
      <c r="J2" s="217"/>
      <c r="K2" s="217"/>
      <c r="L2" s="217"/>
      <c r="M2" s="217"/>
      <c r="N2" s="217"/>
      <c r="O2" s="217"/>
    </row>
    <row r="3" spans="1:16" s="31" customFormat="1" ht="15.75" x14ac:dyDescent="0.2">
      <c r="A3" s="120"/>
      <c r="B3" s="121"/>
      <c r="C3" s="121"/>
      <c r="D3" s="121"/>
      <c r="E3" s="121"/>
      <c r="F3" s="121"/>
      <c r="G3" s="121"/>
      <c r="H3" s="121"/>
      <c r="I3" s="121"/>
      <c r="J3" s="121"/>
      <c r="K3" s="121"/>
      <c r="L3" s="121"/>
      <c r="M3" s="121"/>
      <c r="N3" s="121"/>
      <c r="O3" s="121"/>
    </row>
    <row r="4" spans="1:16" s="31" customFormat="1" x14ac:dyDescent="0.2">
      <c r="A4" s="30"/>
      <c r="B4" s="30"/>
      <c r="C4" s="30"/>
      <c r="D4" s="30"/>
      <c r="E4" s="30"/>
      <c r="F4" s="30"/>
      <c r="G4" s="30"/>
      <c r="H4" s="30"/>
      <c r="I4" s="30"/>
      <c r="J4" s="30"/>
      <c r="K4" s="30"/>
      <c r="L4" s="30"/>
      <c r="M4" s="30"/>
      <c r="N4" s="30"/>
      <c r="O4" s="32" t="s">
        <v>339</v>
      </c>
    </row>
    <row r="5" spans="1:16" s="31" customFormat="1" ht="15" customHeight="1" x14ac:dyDescent="0.2">
      <c r="A5" s="218" t="s">
        <v>202</v>
      </c>
      <c r="B5" s="218" t="s">
        <v>565</v>
      </c>
      <c r="C5" s="218" t="s">
        <v>564</v>
      </c>
      <c r="D5" s="218"/>
      <c r="E5" s="218"/>
      <c r="F5" s="218"/>
      <c r="G5" s="218"/>
      <c r="H5" s="218"/>
      <c r="I5" s="218" t="s">
        <v>844</v>
      </c>
      <c r="J5" s="218" t="s">
        <v>845</v>
      </c>
      <c r="K5" s="218"/>
      <c r="L5" s="218"/>
      <c r="M5" s="218"/>
      <c r="N5" s="218"/>
      <c r="O5" s="218"/>
      <c r="P5" s="33"/>
    </row>
    <row r="6" spans="1:16" s="31" customFormat="1" ht="20.25" customHeight="1" x14ac:dyDescent="0.2">
      <c r="A6" s="218"/>
      <c r="B6" s="218"/>
      <c r="C6" s="106" t="s">
        <v>340</v>
      </c>
      <c r="D6" s="106" t="s">
        <v>341</v>
      </c>
      <c r="E6" s="106" t="s">
        <v>342</v>
      </c>
      <c r="F6" s="106" t="s">
        <v>343</v>
      </c>
      <c r="G6" s="106" t="s">
        <v>279</v>
      </c>
      <c r="H6" s="106" t="s">
        <v>280</v>
      </c>
      <c r="I6" s="218"/>
      <c r="J6" s="106" t="s">
        <v>340</v>
      </c>
      <c r="K6" s="106" t="s">
        <v>341</v>
      </c>
      <c r="L6" s="106" t="s">
        <v>342</v>
      </c>
      <c r="M6" s="106" t="s">
        <v>343</v>
      </c>
      <c r="N6" s="106" t="s">
        <v>279</v>
      </c>
      <c r="O6" s="106" t="s">
        <v>280</v>
      </c>
    </row>
    <row r="7" spans="1:16" s="31" customFormat="1" x14ac:dyDescent="0.2">
      <c r="A7" s="34">
        <v>1</v>
      </c>
      <c r="B7" s="34">
        <v>2</v>
      </c>
      <c r="C7" s="34">
        <v>3</v>
      </c>
      <c r="D7" s="34">
        <v>4</v>
      </c>
      <c r="E7" s="34">
        <v>5</v>
      </c>
      <c r="F7" s="34">
        <v>6</v>
      </c>
      <c r="G7" s="34">
        <v>7</v>
      </c>
      <c r="H7" s="34">
        <v>8</v>
      </c>
      <c r="I7" s="34">
        <v>9</v>
      </c>
      <c r="J7" s="34">
        <v>10</v>
      </c>
      <c r="K7" s="34">
        <v>11</v>
      </c>
      <c r="L7" s="34">
        <v>12</v>
      </c>
      <c r="M7" s="34">
        <v>13</v>
      </c>
      <c r="N7" s="34">
        <v>14</v>
      </c>
      <c r="O7" s="34">
        <v>15</v>
      </c>
    </row>
    <row r="8" spans="1:16" x14ac:dyDescent="0.2">
      <c r="A8" s="40" t="s">
        <v>364</v>
      </c>
      <c r="B8" s="94">
        <v>1863842.172</v>
      </c>
      <c r="C8" s="94">
        <v>650757.36100000003</v>
      </c>
      <c r="D8" s="94">
        <v>683794.62510000006</v>
      </c>
      <c r="E8" s="94">
        <v>33037.264100000008</v>
      </c>
      <c r="F8" s="94">
        <v>105.07674074546505</v>
      </c>
      <c r="G8" s="104">
        <v>-327.58919999999995</v>
      </c>
      <c r="H8" s="94">
        <v>33364.853300000017</v>
      </c>
      <c r="I8" s="164">
        <v>383673.7</v>
      </c>
      <c r="J8" s="164">
        <v>212861.1</v>
      </c>
      <c r="K8" s="164">
        <v>202290.4</v>
      </c>
      <c r="L8" s="164">
        <v>-10570.622632000001</v>
      </c>
      <c r="M8" s="164">
        <v>95.034026830178647</v>
      </c>
      <c r="N8" s="164">
        <v>-0.6</v>
      </c>
      <c r="O8" s="164">
        <v>-10570.022632</v>
      </c>
    </row>
    <row r="9" spans="1:16" x14ac:dyDescent="0.2">
      <c r="A9" s="109" t="s">
        <v>344</v>
      </c>
      <c r="B9" s="165">
        <v>66103.767000000007</v>
      </c>
      <c r="C9" s="165">
        <v>18911.948</v>
      </c>
      <c r="D9" s="165">
        <v>19458.707399999999</v>
      </c>
      <c r="E9" s="165">
        <v>546.759399999999</v>
      </c>
      <c r="F9" s="165">
        <v>102.89107922674067</v>
      </c>
      <c r="G9" s="165">
        <v>-16.767099999999999</v>
      </c>
      <c r="H9" s="165">
        <v>563.52649999999903</v>
      </c>
      <c r="I9" s="166">
        <v>7375.6</v>
      </c>
      <c r="J9" s="166">
        <v>4224.1000000000004</v>
      </c>
      <c r="K9" s="166">
        <v>3893.5</v>
      </c>
      <c r="L9" s="166">
        <v>-330.5535160000004</v>
      </c>
      <c r="M9" s="166">
        <v>92.174490412165937</v>
      </c>
      <c r="N9" s="166">
        <v>0</v>
      </c>
      <c r="O9" s="166">
        <v>-330.5535160000004</v>
      </c>
    </row>
    <row r="10" spans="1:16" x14ac:dyDescent="0.2">
      <c r="A10" s="109" t="s">
        <v>345</v>
      </c>
      <c r="B10" s="165">
        <v>62901.050999999999</v>
      </c>
      <c r="C10" s="165">
        <v>16933.117999999999</v>
      </c>
      <c r="D10" s="165">
        <v>16762.8364</v>
      </c>
      <c r="E10" s="165">
        <v>-170.28159999999843</v>
      </c>
      <c r="F10" s="165">
        <v>98.994387212089364</v>
      </c>
      <c r="G10" s="165">
        <v>0</v>
      </c>
      <c r="H10" s="165">
        <v>-170.28159999999843</v>
      </c>
      <c r="I10" s="165">
        <v>5896.6</v>
      </c>
      <c r="J10" s="166">
        <v>2126</v>
      </c>
      <c r="K10" s="166">
        <v>1752.8</v>
      </c>
      <c r="L10" s="166">
        <v>-373.18909999999983</v>
      </c>
      <c r="M10" s="166">
        <v>82.446098493810567</v>
      </c>
      <c r="N10" s="166">
        <v>0</v>
      </c>
      <c r="O10" s="166">
        <v>-373.18909999999983</v>
      </c>
    </row>
    <row r="11" spans="1:16" x14ac:dyDescent="0.2">
      <c r="A11" s="109" t="s">
        <v>346</v>
      </c>
      <c r="B11" s="165">
        <v>117836.073</v>
      </c>
      <c r="C11" s="165">
        <v>48770.067600000002</v>
      </c>
      <c r="D11" s="165">
        <v>50554.4882</v>
      </c>
      <c r="E11" s="165">
        <v>1784.4205999999976</v>
      </c>
      <c r="F11" s="165">
        <v>103.6588438109936</v>
      </c>
      <c r="G11" s="165">
        <v>-50.982999999999997</v>
      </c>
      <c r="H11" s="165">
        <v>1835.4035999999976</v>
      </c>
      <c r="I11" s="166">
        <v>6092.3</v>
      </c>
      <c r="J11" s="166">
        <v>1788.6</v>
      </c>
      <c r="K11" s="166">
        <v>1788.1</v>
      </c>
      <c r="L11" s="166">
        <v>-0.50525900000002366</v>
      </c>
      <c r="M11" s="166">
        <v>99.971750767090697</v>
      </c>
      <c r="N11" s="166">
        <v>0</v>
      </c>
      <c r="O11" s="166">
        <v>-0.50525900000002366</v>
      </c>
    </row>
    <row r="12" spans="1:16" x14ac:dyDescent="0.2">
      <c r="A12" s="109" t="s">
        <v>347</v>
      </c>
      <c r="B12" s="165">
        <v>60295.597999999998</v>
      </c>
      <c r="C12" s="165">
        <v>18248.4054</v>
      </c>
      <c r="D12" s="165">
        <v>18010.936099999999</v>
      </c>
      <c r="E12" s="165">
        <v>-237.46930000000066</v>
      </c>
      <c r="F12" s="165">
        <v>98.6986846532903</v>
      </c>
      <c r="G12" s="165">
        <v>-56.915900000000001</v>
      </c>
      <c r="H12" s="165">
        <v>-180.55340000000066</v>
      </c>
      <c r="I12" s="166">
        <v>11990.2</v>
      </c>
      <c r="J12" s="166">
        <v>6459.5</v>
      </c>
      <c r="K12" s="166">
        <v>3540.6</v>
      </c>
      <c r="L12" s="166">
        <v>-2918.9325909999998</v>
      </c>
      <c r="M12" s="166">
        <v>54.811906354608254</v>
      </c>
      <c r="N12" s="166">
        <v>0</v>
      </c>
      <c r="O12" s="166">
        <v>-2918.9325909999998</v>
      </c>
    </row>
    <row r="13" spans="1:16" x14ac:dyDescent="0.2">
      <c r="A13" s="109" t="s">
        <v>348</v>
      </c>
      <c r="B13" s="165">
        <v>68855.539999999994</v>
      </c>
      <c r="C13" s="165">
        <v>20765.666000000001</v>
      </c>
      <c r="D13" s="165">
        <v>19367.9679</v>
      </c>
      <c r="E13" s="165">
        <v>-1397.6981000000014</v>
      </c>
      <c r="F13" s="165">
        <v>93.269187224719872</v>
      </c>
      <c r="G13" s="165">
        <v>-30.415400000000002</v>
      </c>
      <c r="H13" s="165">
        <v>-1367.2827000000013</v>
      </c>
      <c r="I13" s="166">
        <v>9089.7000000000007</v>
      </c>
      <c r="J13" s="166">
        <v>4155.8</v>
      </c>
      <c r="K13" s="166">
        <v>4055.8</v>
      </c>
      <c r="L13" s="166">
        <v>-100.0003999999999</v>
      </c>
      <c r="M13" s="166">
        <v>97.59374260078809</v>
      </c>
      <c r="N13" s="166">
        <v>0</v>
      </c>
      <c r="O13" s="166">
        <v>-100.0003999999999</v>
      </c>
    </row>
    <row r="14" spans="1:16" x14ac:dyDescent="0.2">
      <c r="A14" s="109" t="s">
        <v>349</v>
      </c>
      <c r="B14" s="165">
        <v>83312.418000000005</v>
      </c>
      <c r="C14" s="165">
        <v>36377.076200000003</v>
      </c>
      <c r="D14" s="165">
        <v>36656.923999999999</v>
      </c>
      <c r="E14" s="165">
        <v>279.84779999999591</v>
      </c>
      <c r="F14" s="165">
        <v>100.7692971212458</v>
      </c>
      <c r="G14" s="165">
        <v>-11.087300000000001</v>
      </c>
      <c r="H14" s="165">
        <v>290.93509999999594</v>
      </c>
      <c r="I14" s="166">
        <v>55116.800000000003</v>
      </c>
      <c r="J14" s="166">
        <v>12892</v>
      </c>
      <c r="K14" s="166">
        <v>11951.6</v>
      </c>
      <c r="L14" s="166">
        <v>-940.42109999999957</v>
      </c>
      <c r="M14" s="166">
        <v>92.705401480916109</v>
      </c>
      <c r="N14" s="166">
        <v>0</v>
      </c>
      <c r="O14" s="166">
        <v>-940.42109999999957</v>
      </c>
    </row>
    <row r="15" spans="1:16" x14ac:dyDescent="0.2">
      <c r="A15" s="110" t="s">
        <v>350</v>
      </c>
      <c r="B15" s="165">
        <v>60869.41</v>
      </c>
      <c r="C15" s="165">
        <v>21411.319</v>
      </c>
      <c r="D15" s="165">
        <v>19435.629300000001</v>
      </c>
      <c r="E15" s="165">
        <v>-1975.689699999999</v>
      </c>
      <c r="F15" s="165">
        <v>90.77268569955919</v>
      </c>
      <c r="G15" s="165">
        <v>-1.8774</v>
      </c>
      <c r="H15" s="165">
        <v>-1973.8122999999989</v>
      </c>
      <c r="I15" s="166">
        <v>12219.7</v>
      </c>
      <c r="J15" s="166">
        <v>5110</v>
      </c>
      <c r="K15" s="166">
        <v>3281</v>
      </c>
      <c r="L15" s="166">
        <v>-1828.9732980000003</v>
      </c>
      <c r="M15" s="166">
        <v>64.207937930296239</v>
      </c>
      <c r="N15" s="166">
        <v>0</v>
      </c>
      <c r="O15" s="166">
        <v>-1828.9732980000003</v>
      </c>
    </row>
    <row r="16" spans="1:16" x14ac:dyDescent="0.2">
      <c r="A16" s="110" t="s">
        <v>351</v>
      </c>
      <c r="B16" s="165">
        <v>74617.551000000007</v>
      </c>
      <c r="C16" s="165">
        <v>16072.97</v>
      </c>
      <c r="D16" s="165">
        <v>16075.9593</v>
      </c>
      <c r="E16" s="165">
        <v>2.9893000000010943</v>
      </c>
      <c r="F16" s="165">
        <v>100.01859830510477</v>
      </c>
      <c r="G16" s="165">
        <v>-40.581899999999997</v>
      </c>
      <c r="H16" s="165">
        <v>43.571200000001092</v>
      </c>
      <c r="I16" s="166">
        <v>14694.9</v>
      </c>
      <c r="J16" s="166">
        <v>3461.7</v>
      </c>
      <c r="K16" s="166">
        <v>3103.6</v>
      </c>
      <c r="L16" s="166">
        <v>-358.09170399999994</v>
      </c>
      <c r="M16" s="166">
        <v>89.655539571005491</v>
      </c>
      <c r="N16" s="166">
        <v>0</v>
      </c>
      <c r="O16" s="166">
        <v>-358.09170399999994</v>
      </c>
    </row>
    <row r="17" spans="1:15" x14ac:dyDescent="0.2">
      <c r="A17" s="110" t="s">
        <v>353</v>
      </c>
      <c r="B17" s="165">
        <v>95045.706999999995</v>
      </c>
      <c r="C17" s="165">
        <v>36569.861100000002</v>
      </c>
      <c r="D17" s="165">
        <v>37104.814700000003</v>
      </c>
      <c r="E17" s="165">
        <v>534.95360000000073</v>
      </c>
      <c r="F17" s="165">
        <v>101.46282644754152</v>
      </c>
      <c r="G17" s="165">
        <v>-1.921</v>
      </c>
      <c r="H17" s="165">
        <v>536.87460000000078</v>
      </c>
      <c r="I17" s="166">
        <v>26799.599999999999</v>
      </c>
      <c r="J17" s="166">
        <v>15726.2</v>
      </c>
      <c r="K17" s="166">
        <v>15625.6</v>
      </c>
      <c r="L17" s="166">
        <v>-100.61849999999868</v>
      </c>
      <c r="M17" s="166">
        <v>99.360185590912906</v>
      </c>
      <c r="N17" s="166">
        <v>-0.6</v>
      </c>
      <c r="O17" s="166">
        <v>-100.01849999999868</v>
      </c>
    </row>
    <row r="18" spans="1:15" x14ac:dyDescent="0.2">
      <c r="A18" s="110" t="s">
        <v>352</v>
      </c>
      <c r="B18" s="165">
        <v>40750.22</v>
      </c>
      <c r="C18" s="165">
        <v>15589.3905</v>
      </c>
      <c r="D18" s="165">
        <v>14617.2081</v>
      </c>
      <c r="E18" s="165">
        <v>-972.18239999999969</v>
      </c>
      <c r="F18" s="165">
        <v>93.763820336657815</v>
      </c>
      <c r="G18" s="165">
        <v>-5.9325999999999999</v>
      </c>
      <c r="H18" s="165">
        <v>-966.24979999999971</v>
      </c>
      <c r="I18" s="166">
        <v>17242.2</v>
      </c>
      <c r="J18" s="166">
        <v>8347</v>
      </c>
      <c r="K18" s="166">
        <v>8347</v>
      </c>
      <c r="L18" s="166">
        <v>-1.0000000111176632E-4</v>
      </c>
      <c r="M18" s="166">
        <v>99.999998801964054</v>
      </c>
      <c r="N18" s="166">
        <v>0</v>
      </c>
      <c r="O18" s="166">
        <v>-1.0000000111176632E-4</v>
      </c>
    </row>
    <row r="19" spans="1:15" x14ac:dyDescent="0.2">
      <c r="A19" s="110" t="s">
        <v>354</v>
      </c>
      <c r="B19" s="165">
        <v>82089.620999999999</v>
      </c>
      <c r="C19" s="165">
        <v>41937.002899999999</v>
      </c>
      <c r="D19" s="165">
        <v>47099.188999999998</v>
      </c>
      <c r="E19" s="165">
        <v>5162.186099999999</v>
      </c>
      <c r="F19" s="165">
        <v>112.30938250954506</v>
      </c>
      <c r="G19" s="165">
        <v>-23.838899999999999</v>
      </c>
      <c r="H19" s="165">
        <v>5186.0249999999987</v>
      </c>
      <c r="I19" s="166">
        <v>8048.9</v>
      </c>
      <c r="J19" s="166">
        <v>5624.1</v>
      </c>
      <c r="K19" s="166">
        <v>3509.7</v>
      </c>
      <c r="L19" s="166">
        <v>-2114.4155000000005</v>
      </c>
      <c r="M19" s="166">
        <v>62.404616460199392</v>
      </c>
      <c r="N19" s="166">
        <v>0</v>
      </c>
      <c r="O19" s="166">
        <v>-2114.4155000000005</v>
      </c>
    </row>
    <row r="20" spans="1:15" x14ac:dyDescent="0.2">
      <c r="A20" s="110" t="s">
        <v>355</v>
      </c>
      <c r="B20" s="165">
        <v>33647.317000000003</v>
      </c>
      <c r="C20" s="165">
        <v>13350.065199999999</v>
      </c>
      <c r="D20" s="165">
        <v>15826.392599999999</v>
      </c>
      <c r="E20" s="165">
        <v>2476.3274000000001</v>
      </c>
      <c r="F20" s="165">
        <v>118.549178321616</v>
      </c>
      <c r="G20" s="165">
        <v>-13.765599999999999</v>
      </c>
      <c r="H20" s="165">
        <v>2490.0930000000003</v>
      </c>
      <c r="I20" s="166">
        <v>10881.7</v>
      </c>
      <c r="J20" s="166">
        <v>8219.4</v>
      </c>
      <c r="K20" s="166">
        <v>8218.4</v>
      </c>
      <c r="L20" s="166">
        <v>-1.0013629999994009</v>
      </c>
      <c r="M20" s="166">
        <v>99.98781705687226</v>
      </c>
      <c r="N20" s="166">
        <v>0</v>
      </c>
      <c r="O20" s="166">
        <v>-1.0013629999994009</v>
      </c>
    </row>
    <row r="21" spans="1:15" x14ac:dyDescent="0.2">
      <c r="A21" s="110" t="s">
        <v>356</v>
      </c>
      <c r="B21" s="165">
        <v>26690.133999999998</v>
      </c>
      <c r="C21" s="165">
        <v>8046.9696000000004</v>
      </c>
      <c r="D21" s="165">
        <v>7450.2799000000005</v>
      </c>
      <c r="E21" s="165">
        <v>-596.6896999999999</v>
      </c>
      <c r="F21" s="165">
        <v>92.584914201738755</v>
      </c>
      <c r="G21" s="165">
        <v>-1.1433</v>
      </c>
      <c r="H21" s="165">
        <v>-595.54639999999995</v>
      </c>
      <c r="I21" s="166">
        <v>7921.4</v>
      </c>
      <c r="J21" s="166">
        <v>4276.8</v>
      </c>
      <c r="K21" s="166">
        <v>4159.7</v>
      </c>
      <c r="L21" s="166">
        <v>-117.06450000000041</v>
      </c>
      <c r="M21" s="166">
        <v>97.26280162738496</v>
      </c>
      <c r="N21" s="166">
        <v>0</v>
      </c>
      <c r="O21" s="166">
        <v>-117.06450000000041</v>
      </c>
    </row>
    <row r="22" spans="1:15" x14ac:dyDescent="0.2">
      <c r="A22" s="110" t="s">
        <v>357</v>
      </c>
      <c r="B22" s="165">
        <v>138665.16200000001</v>
      </c>
      <c r="C22" s="165">
        <v>58933.112000000001</v>
      </c>
      <c r="D22" s="165">
        <v>57097.2961</v>
      </c>
      <c r="E22" s="165">
        <v>-1835.8159000000014</v>
      </c>
      <c r="F22" s="165">
        <v>96.884916072309224</v>
      </c>
      <c r="G22" s="165">
        <v>-5.8155000000000001</v>
      </c>
      <c r="H22" s="165">
        <v>-1830.0004000000015</v>
      </c>
      <c r="I22" s="166">
        <v>13603.9</v>
      </c>
      <c r="J22" s="166">
        <v>6153.6</v>
      </c>
      <c r="K22" s="166">
        <v>6153.6</v>
      </c>
      <c r="L22" s="166">
        <v>-3.0300000071292743E-4</v>
      </c>
      <c r="M22" s="166">
        <v>99.999995076019417</v>
      </c>
      <c r="N22" s="166">
        <v>0</v>
      </c>
      <c r="O22" s="166">
        <v>-3.0300000071292743E-4</v>
      </c>
    </row>
    <row r="23" spans="1:15" x14ac:dyDescent="0.2">
      <c r="A23" s="110" t="s">
        <v>358</v>
      </c>
      <c r="B23" s="165">
        <v>86577.834000000003</v>
      </c>
      <c r="C23" s="165">
        <v>39959.993000000002</v>
      </c>
      <c r="D23" s="165">
        <v>40139.324000000001</v>
      </c>
      <c r="E23" s="165">
        <v>179.33099999999831</v>
      </c>
      <c r="F23" s="165">
        <v>100.44877635489075</v>
      </c>
      <c r="G23" s="165">
        <v>-2.4649999999999999</v>
      </c>
      <c r="H23" s="165">
        <v>181.79599999999832</v>
      </c>
      <c r="I23" s="166">
        <v>13918.6</v>
      </c>
      <c r="J23" s="166">
        <v>8875.9</v>
      </c>
      <c r="K23" s="166">
        <v>7530</v>
      </c>
      <c r="L23" s="166">
        <v>-1345.8368980000005</v>
      </c>
      <c r="M23" s="166">
        <v>84.837096224677921</v>
      </c>
      <c r="N23" s="166">
        <v>0</v>
      </c>
      <c r="O23" s="166">
        <v>-1345.8368980000005</v>
      </c>
    </row>
    <row r="24" spans="1:15" x14ac:dyDescent="0.2">
      <c r="A24" s="110" t="s">
        <v>359</v>
      </c>
      <c r="B24" s="165">
        <v>166462.12400000001</v>
      </c>
      <c r="C24" s="165">
        <v>47768.09</v>
      </c>
      <c r="D24" s="165">
        <v>45561.760699999999</v>
      </c>
      <c r="E24" s="165">
        <v>-2206.3292999999976</v>
      </c>
      <c r="F24" s="165">
        <v>95.381164915741877</v>
      </c>
      <c r="G24" s="165">
        <v>-10.246700000000001</v>
      </c>
      <c r="H24" s="165">
        <v>-2196.0825999999975</v>
      </c>
      <c r="I24" s="166">
        <v>22964.5</v>
      </c>
      <c r="J24" s="166">
        <v>19172.2</v>
      </c>
      <c r="K24" s="166">
        <v>19172.2</v>
      </c>
      <c r="L24" s="166">
        <v>0</v>
      </c>
      <c r="M24" s="166">
        <v>100</v>
      </c>
      <c r="N24" s="166">
        <v>0</v>
      </c>
      <c r="O24" s="166">
        <v>0</v>
      </c>
    </row>
    <row r="25" spans="1:15" x14ac:dyDescent="0.2">
      <c r="A25" s="110" t="s">
        <v>360</v>
      </c>
      <c r="B25" s="165">
        <v>481216.14399999997</v>
      </c>
      <c r="C25" s="165">
        <v>153978.82399999999</v>
      </c>
      <c r="D25" s="165">
        <v>185607.31090000001</v>
      </c>
      <c r="E25" s="165">
        <v>31628.486900000018</v>
      </c>
      <c r="F25" s="165">
        <v>120.54080300028789</v>
      </c>
      <c r="G25" s="165">
        <v>-2.4540999999999999</v>
      </c>
      <c r="H25" s="165">
        <v>31630.941000000017</v>
      </c>
      <c r="I25" s="166">
        <v>102921.3</v>
      </c>
      <c r="J25" s="166">
        <v>82185.899999999994</v>
      </c>
      <c r="K25" s="166">
        <v>82185.899999999994</v>
      </c>
      <c r="L25" s="166">
        <v>0</v>
      </c>
      <c r="M25" s="166">
        <v>100</v>
      </c>
      <c r="N25" s="166">
        <v>0</v>
      </c>
      <c r="O25" s="166">
        <v>0</v>
      </c>
    </row>
    <row r="26" spans="1:15" x14ac:dyDescent="0.2">
      <c r="A26" s="109" t="s">
        <v>361</v>
      </c>
      <c r="B26" s="165">
        <v>53525.46</v>
      </c>
      <c r="C26" s="165">
        <v>15949.607</v>
      </c>
      <c r="D26" s="165">
        <v>17142.7071</v>
      </c>
      <c r="E26" s="165">
        <v>1193.1000999999997</v>
      </c>
      <c r="F26" s="165">
        <v>107.48043572484262</v>
      </c>
      <c r="G26" s="165">
        <v>-35.389699999999998</v>
      </c>
      <c r="H26" s="165">
        <v>1228.4897999999996</v>
      </c>
      <c r="I26" s="166">
        <v>19247.2</v>
      </c>
      <c r="J26" s="166">
        <v>7431.7</v>
      </c>
      <c r="K26" s="166">
        <v>7390.6</v>
      </c>
      <c r="L26" s="166">
        <v>-41.018500000000131</v>
      </c>
      <c r="M26" s="166">
        <v>99.448056994034303</v>
      </c>
      <c r="N26" s="166">
        <v>0</v>
      </c>
      <c r="O26" s="166">
        <v>-41.018500000000131</v>
      </c>
    </row>
    <row r="27" spans="1:15" x14ac:dyDescent="0.2">
      <c r="A27" s="109" t="s">
        <v>363</v>
      </c>
      <c r="B27" s="165">
        <v>46564.072</v>
      </c>
      <c r="C27" s="165">
        <v>16982.886500000001</v>
      </c>
      <c r="D27" s="165">
        <v>16831.171300000002</v>
      </c>
      <c r="E27" s="165">
        <v>-151.71519999999873</v>
      </c>
      <c r="F27" s="165">
        <v>99.106658341030553</v>
      </c>
      <c r="G27" s="165">
        <v>-12.733000000000001</v>
      </c>
      <c r="H27" s="165">
        <v>-138.98219999999873</v>
      </c>
      <c r="I27" s="166">
        <v>12029.3</v>
      </c>
      <c r="J27" s="166">
        <v>5315</v>
      </c>
      <c r="K27" s="166">
        <v>5315</v>
      </c>
      <c r="L27" s="166">
        <v>0</v>
      </c>
      <c r="M27" s="166">
        <v>100</v>
      </c>
      <c r="N27" s="166">
        <v>0</v>
      </c>
      <c r="O27" s="166">
        <v>0</v>
      </c>
    </row>
    <row r="28" spans="1:15" x14ac:dyDescent="0.2">
      <c r="A28" s="109" t="s">
        <v>362</v>
      </c>
      <c r="B28" s="165">
        <v>17816.969000000001</v>
      </c>
      <c r="C28" s="165">
        <v>4200.9889999999996</v>
      </c>
      <c r="D28" s="165">
        <v>2993.7221</v>
      </c>
      <c r="E28" s="165">
        <v>-1207.2668999999996</v>
      </c>
      <c r="F28" s="165">
        <v>71.26231704010651</v>
      </c>
      <c r="G28" s="165">
        <v>-3.2557999999999998</v>
      </c>
      <c r="H28" s="165">
        <v>-1204.0110999999997</v>
      </c>
      <c r="I28" s="166">
        <v>5619.3</v>
      </c>
      <c r="J28" s="166">
        <v>1315.7</v>
      </c>
      <c r="K28" s="166">
        <v>1315.7</v>
      </c>
      <c r="L28" s="166">
        <v>0</v>
      </c>
      <c r="M28" s="166">
        <v>100</v>
      </c>
      <c r="N28" s="166">
        <v>0</v>
      </c>
      <c r="O28" s="166">
        <v>0</v>
      </c>
    </row>
  </sheetData>
  <mergeCells count="7">
    <mergeCell ref="M1:O1"/>
    <mergeCell ref="A2:O2"/>
    <mergeCell ref="A5:A6"/>
    <mergeCell ref="B5:B6"/>
    <mergeCell ref="C5:H5"/>
    <mergeCell ref="I5:I6"/>
    <mergeCell ref="J5:O5"/>
  </mergeCells>
  <printOptions horizontalCentered="1"/>
  <pageMargins left="0" right="0" top="0.39370078740157483" bottom="0.19685039370078741" header="0" footer="0"/>
  <pageSetup paperSize="9" scale="87" firstPageNumber="0" fitToHeight="0" orientation="landscape"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N47"/>
  <sheetViews>
    <sheetView showGridLines="0" view="pageBreakPreview" zoomScaleNormal="100" zoomScaleSheetLayoutView="100" workbookViewId="0">
      <selection activeCell="J27" sqref="J27"/>
    </sheetView>
  </sheetViews>
  <sheetFormatPr defaultColWidth="8.85546875" defaultRowHeight="15" x14ac:dyDescent="0.25"/>
  <cols>
    <col min="1" max="1" width="3.140625" style="35" customWidth="1"/>
    <col min="2" max="2" width="49.7109375" style="35" customWidth="1"/>
    <col min="3" max="4" width="11.28515625" style="35" hidden="1" customWidth="1"/>
    <col min="5" max="6" width="0" style="35" hidden="1" customWidth="1"/>
    <col min="7" max="16384" width="8.85546875" style="35"/>
  </cols>
  <sheetData>
    <row r="1" spans="1:14" x14ac:dyDescent="0.25">
      <c r="M1" s="214" t="s">
        <v>365</v>
      </c>
      <c r="N1" s="205"/>
    </row>
    <row r="2" spans="1:14" ht="18.75" customHeight="1" x14ac:dyDescent="0.25">
      <c r="A2" s="229" t="s">
        <v>397</v>
      </c>
      <c r="B2" s="229"/>
      <c r="C2" s="229"/>
      <c r="D2" s="229"/>
      <c r="E2" s="229"/>
      <c r="F2" s="229"/>
      <c r="G2" s="229"/>
      <c r="H2" s="229"/>
      <c r="I2" s="229"/>
      <c r="J2" s="229"/>
    </row>
    <row r="3" spans="1:14" ht="15" customHeight="1" x14ac:dyDescent="0.25">
      <c r="A3" s="225" t="s">
        <v>161</v>
      </c>
      <c r="B3" s="225" t="s">
        <v>366</v>
      </c>
      <c r="C3" s="228" t="s">
        <v>398</v>
      </c>
      <c r="D3" s="228"/>
      <c r="E3" s="228" t="s">
        <v>399</v>
      </c>
      <c r="F3" s="228"/>
      <c r="G3" s="228" t="s">
        <v>563</v>
      </c>
      <c r="H3" s="228"/>
      <c r="I3" s="228" t="s">
        <v>945</v>
      </c>
      <c r="J3" s="228"/>
      <c r="K3" s="228" t="s">
        <v>946</v>
      </c>
      <c r="L3" s="228"/>
      <c r="M3" s="228" t="s">
        <v>946</v>
      </c>
      <c r="N3" s="228"/>
    </row>
    <row r="4" spans="1:14" ht="23.25" customHeight="1" x14ac:dyDescent="0.25">
      <c r="A4" s="226"/>
      <c r="B4" s="227"/>
      <c r="C4" s="140" t="s">
        <v>400</v>
      </c>
      <c r="D4" s="140" t="s">
        <v>162</v>
      </c>
      <c r="E4" s="140" t="s">
        <v>400</v>
      </c>
      <c r="F4" s="140" t="s">
        <v>162</v>
      </c>
      <c r="G4" s="140" t="s">
        <v>400</v>
      </c>
      <c r="H4" s="140" t="s">
        <v>162</v>
      </c>
      <c r="I4" s="140" t="s">
        <v>400</v>
      </c>
      <c r="J4" s="140" t="s">
        <v>162</v>
      </c>
      <c r="K4" s="140" t="s">
        <v>400</v>
      </c>
      <c r="L4" s="140" t="s">
        <v>162</v>
      </c>
      <c r="M4" s="140" t="s">
        <v>400</v>
      </c>
      <c r="N4" s="140" t="s">
        <v>162</v>
      </c>
    </row>
    <row r="5" spans="1:14" s="77" customFormat="1" ht="12.75" customHeight="1" x14ac:dyDescent="0.15">
      <c r="A5" s="223">
        <v>1</v>
      </c>
      <c r="B5" s="224"/>
      <c r="C5" s="142">
        <v>2</v>
      </c>
      <c r="D5" s="142">
        <v>3</v>
      </c>
      <c r="E5" s="142">
        <v>4</v>
      </c>
      <c r="F5" s="142">
        <v>5</v>
      </c>
      <c r="G5" s="142">
        <v>6</v>
      </c>
      <c r="H5" s="142">
        <v>7</v>
      </c>
      <c r="I5" s="142">
        <v>8</v>
      </c>
      <c r="J5" s="142">
        <v>9</v>
      </c>
      <c r="K5" s="142">
        <v>10</v>
      </c>
      <c r="L5" s="142">
        <v>11</v>
      </c>
      <c r="M5" s="142">
        <v>12</v>
      </c>
      <c r="N5" s="142">
        <v>13</v>
      </c>
    </row>
    <row r="6" spans="1:14" s="36" customFormat="1" x14ac:dyDescent="0.25">
      <c r="A6" s="154" t="s">
        <v>163</v>
      </c>
      <c r="B6" s="155" t="s">
        <v>367</v>
      </c>
      <c r="C6" s="141">
        <v>25317.692954999999</v>
      </c>
      <c r="D6" s="141">
        <v>54723.21</v>
      </c>
      <c r="E6" s="141">
        <v>28542.294551951036</v>
      </c>
      <c r="F6" s="141">
        <v>62850.493365228103</v>
      </c>
      <c r="G6" s="141">
        <v>31838.094866879335</v>
      </c>
      <c r="H6" s="141">
        <v>60813.108581730783</v>
      </c>
      <c r="I6" s="141">
        <v>33534.250882279528</v>
      </c>
      <c r="J6" s="141">
        <v>64440.613544225533</v>
      </c>
      <c r="K6" s="141">
        <v>36444.155175017469</v>
      </c>
      <c r="L6" s="141">
        <v>72515.580267460202</v>
      </c>
      <c r="M6" s="141">
        <v>38495.061564000003</v>
      </c>
      <c r="N6" s="141">
        <v>79237.293000000005</v>
      </c>
    </row>
    <row r="7" spans="1:14" ht="12" customHeight="1" x14ac:dyDescent="0.25">
      <c r="A7" s="156"/>
      <c r="B7" s="157"/>
      <c r="C7" s="42">
        <v>24.444911823262245</v>
      </c>
      <c r="D7" s="42"/>
      <c r="E7" s="42">
        <v>23.653064252561133</v>
      </c>
      <c r="F7" s="42"/>
      <c r="G7" s="42">
        <v>23.715014623057929</v>
      </c>
      <c r="H7" s="42"/>
      <c r="I7" s="42">
        <v>22.243998186663735</v>
      </c>
      <c r="J7" s="42"/>
      <c r="K7" s="190">
        <v>22.515780672256337</v>
      </c>
      <c r="L7" s="190"/>
      <c r="M7" s="190">
        <v>23.8</v>
      </c>
      <c r="N7" s="190"/>
    </row>
    <row r="8" spans="1:14" x14ac:dyDescent="0.25">
      <c r="A8" s="158">
        <v>1</v>
      </c>
      <c r="B8" s="159" t="s">
        <v>368</v>
      </c>
      <c r="C8" s="48">
        <v>22008.766320999999</v>
      </c>
      <c r="D8" s="48">
        <v>47571.093000000001</v>
      </c>
      <c r="E8" s="48">
        <v>24623.747175827477</v>
      </c>
      <c r="F8" s="48">
        <v>54221.802514318544</v>
      </c>
      <c r="G8" s="48">
        <v>30074.943445461773</v>
      </c>
      <c r="H8" s="48">
        <v>57445.359371703737</v>
      </c>
      <c r="I8" s="48">
        <v>32191.714273779526</v>
      </c>
      <c r="J8" s="48">
        <v>61860.747273736095</v>
      </c>
      <c r="K8" s="48">
        <v>34845.067385517468</v>
      </c>
      <c r="L8" s="48">
        <v>69333.759248497663</v>
      </c>
      <c r="M8" s="48">
        <v>36824.245888999998</v>
      </c>
      <c r="N8" s="48">
        <v>75798.126999999993</v>
      </c>
    </row>
    <row r="9" spans="1:14" ht="10.5" customHeight="1" x14ac:dyDescent="0.25">
      <c r="A9" s="111"/>
      <c r="B9" s="112"/>
      <c r="C9" s="42">
        <v>21.250054379436595</v>
      </c>
      <c r="D9" s="42"/>
      <c r="E9" s="42">
        <v>20.405755151484684</v>
      </c>
      <c r="F9" s="42"/>
      <c r="G9" s="42">
        <v>22.401708600307163</v>
      </c>
      <c r="H9" s="42"/>
      <c r="I9" s="42">
        <v>21.353464445807628</v>
      </c>
      <c r="J9" s="42"/>
      <c r="K9" s="190">
        <v>21.527838716374575</v>
      </c>
      <c r="L9" s="190"/>
      <c r="M9" s="190">
        <v>19.2</v>
      </c>
      <c r="N9" s="190"/>
    </row>
    <row r="10" spans="1:14" ht="12.75" customHeight="1" x14ac:dyDescent="0.25">
      <c r="A10" s="111"/>
      <c r="B10" s="112" t="s">
        <v>369</v>
      </c>
      <c r="C10" s="49">
        <v>14165.036518999999</v>
      </c>
      <c r="D10" s="49">
        <v>30617.175999999999</v>
      </c>
      <c r="E10" s="49">
        <v>17045.621512360824</v>
      </c>
      <c r="F10" s="49">
        <v>37534.674019247403</v>
      </c>
      <c r="G10" s="49">
        <v>21765.224511810993</v>
      </c>
      <c r="H10" s="49">
        <v>41573.183542443738</v>
      </c>
      <c r="I10" s="49">
        <v>23794.008228740873</v>
      </c>
      <c r="J10" s="49">
        <v>45723.415570516096</v>
      </c>
      <c r="K10" s="191">
        <v>26146.859151021337</v>
      </c>
      <c r="L10" s="191">
        <v>52026.303104087667</v>
      </c>
      <c r="M10" s="191">
        <v>28471.879428</v>
      </c>
      <c r="N10" s="191">
        <v>58605.82</v>
      </c>
    </row>
    <row r="11" spans="1:14" ht="25.5" x14ac:dyDescent="0.25">
      <c r="A11" s="111"/>
      <c r="B11" s="113" t="s">
        <v>370</v>
      </c>
      <c r="C11" s="49">
        <v>814.50181999999995</v>
      </c>
      <c r="D11" s="49">
        <v>1760.5139999999999</v>
      </c>
      <c r="E11" s="49">
        <v>938.861222</v>
      </c>
      <c r="F11" s="49">
        <v>2067.3842776297538</v>
      </c>
      <c r="G11" s="49">
        <v>938.861222</v>
      </c>
      <c r="H11" s="49">
        <v>1793.29415517439</v>
      </c>
      <c r="I11" s="49">
        <v>1020.296915</v>
      </c>
      <c r="J11" s="49">
        <v>1960.638972693557</v>
      </c>
      <c r="K11" s="191">
        <v>803.39509499999997</v>
      </c>
      <c r="L11" s="191">
        <v>1598.5735220964243</v>
      </c>
      <c r="M11" s="191">
        <v>945.02635199999997</v>
      </c>
      <c r="N11" s="191">
        <v>1945.2190000000001</v>
      </c>
    </row>
    <row r="12" spans="1:14" ht="25.5" x14ac:dyDescent="0.25">
      <c r="A12" s="111"/>
      <c r="B12" s="113" t="s">
        <v>948</v>
      </c>
      <c r="C12" s="49"/>
      <c r="D12" s="49"/>
      <c r="E12" s="49"/>
      <c r="F12" s="49"/>
      <c r="G12" s="49"/>
      <c r="H12" s="49"/>
      <c r="I12" s="49"/>
      <c r="J12" s="49"/>
      <c r="K12" s="191">
        <v>29</v>
      </c>
      <c r="L12" s="191">
        <v>57.703404500865602</v>
      </c>
      <c r="M12" s="191">
        <v>318</v>
      </c>
      <c r="N12" s="191">
        <v>654.56299999999999</v>
      </c>
    </row>
    <row r="13" spans="1:14" x14ac:dyDescent="0.25">
      <c r="A13" s="111"/>
      <c r="B13" s="112" t="s">
        <v>371</v>
      </c>
      <c r="C13" s="43">
        <v>198.40836180000002</v>
      </c>
      <c r="D13" s="43">
        <v>428.85199999999998</v>
      </c>
      <c r="E13" s="43">
        <v>632.22408179999991</v>
      </c>
      <c r="F13" s="43">
        <v>1392.1654191531059</v>
      </c>
      <c r="G13" s="43">
        <v>845.59177739999996</v>
      </c>
      <c r="H13" s="43">
        <v>1615.1426393398788</v>
      </c>
      <c r="I13" s="43">
        <v>842.97217450000005</v>
      </c>
      <c r="J13" s="43">
        <v>1619.8854215107899</v>
      </c>
      <c r="K13" s="192">
        <v>497.16960319999998</v>
      </c>
      <c r="L13" s="192">
        <v>989.25443858566996</v>
      </c>
      <c r="M13" s="192">
        <v>246.47349199999999</v>
      </c>
      <c r="N13" s="192">
        <v>507.33499999999998</v>
      </c>
    </row>
    <row r="14" spans="1:14" ht="11.25" customHeight="1" x14ac:dyDescent="0.25">
      <c r="A14" s="114"/>
      <c r="B14" s="112" t="s">
        <v>372</v>
      </c>
      <c r="C14" s="43">
        <v>1208.326683</v>
      </c>
      <c r="D14" s="43">
        <v>2611.7510000000002</v>
      </c>
      <c r="E14" s="43">
        <v>1826.7207759999999</v>
      </c>
      <c r="F14" s="43">
        <v>4022.4622376852444</v>
      </c>
      <c r="G14" s="43">
        <v>2316.163916</v>
      </c>
      <c r="H14" s="43">
        <v>4424.0438476525196</v>
      </c>
      <c r="I14" s="43">
        <v>1641.770626</v>
      </c>
      <c r="J14" s="43">
        <v>3154.8850400661045</v>
      </c>
      <c r="K14" s="192">
        <v>2071.6839629999999</v>
      </c>
      <c r="L14" s="192">
        <v>4122.17992120501</v>
      </c>
      <c r="M14" s="192">
        <v>1883.059943</v>
      </c>
      <c r="N14" s="192">
        <v>3876.0450000000001</v>
      </c>
    </row>
    <row r="15" spans="1:14" ht="12" customHeight="1" x14ac:dyDescent="0.25">
      <c r="A15" s="114"/>
      <c r="B15" s="112" t="s">
        <v>373</v>
      </c>
      <c r="C15" s="43">
        <v>1016.743666</v>
      </c>
      <c r="D15" s="43">
        <v>2197.652</v>
      </c>
      <c r="E15" s="43">
        <v>814.74366599999996</v>
      </c>
      <c r="F15" s="43">
        <v>1794.075850527382</v>
      </c>
      <c r="G15" s="43">
        <v>631.4</v>
      </c>
      <c r="H15" s="43">
        <v>1206.0205523933225</v>
      </c>
      <c r="I15" s="43">
        <v>572.4</v>
      </c>
      <c r="J15" s="43">
        <v>1099.9442725648073</v>
      </c>
      <c r="K15" s="192">
        <v>526.1</v>
      </c>
      <c r="L15" s="192">
        <v>1046.8193485484601</v>
      </c>
      <c r="M15" s="192">
        <v>490.1</v>
      </c>
      <c r="N15" s="192">
        <v>1008.81</v>
      </c>
    </row>
    <row r="16" spans="1:14" ht="12.75" customHeight="1" x14ac:dyDescent="0.25">
      <c r="A16" s="114"/>
      <c r="B16" s="112" t="s">
        <v>374</v>
      </c>
      <c r="C16" s="43">
        <v>10924.754903999999</v>
      </c>
      <c r="D16" s="43">
        <v>23613.433000000001</v>
      </c>
      <c r="E16" s="43">
        <v>12830.813058</v>
      </c>
      <c r="F16" s="43">
        <v>28253.612529451919</v>
      </c>
      <c r="G16" s="43">
        <v>17030.603663000002</v>
      </c>
      <c r="H16" s="43">
        <v>32529.708643083624</v>
      </c>
      <c r="I16" s="43">
        <v>19633.480247</v>
      </c>
      <c r="J16" s="43">
        <v>37728.396485328311</v>
      </c>
      <c r="K16" s="192">
        <v>22136.510855</v>
      </c>
      <c r="L16" s="192">
        <v>44046.622072547099</v>
      </c>
      <c r="M16" s="192">
        <v>24364.679197000001</v>
      </c>
      <c r="N16" s="192">
        <v>50151.659</v>
      </c>
    </row>
    <row r="17" spans="1:14" ht="25.5" customHeight="1" x14ac:dyDescent="0.25">
      <c r="A17" s="114"/>
      <c r="B17" s="112" t="s">
        <v>827</v>
      </c>
      <c r="C17" s="43"/>
      <c r="D17" s="43"/>
      <c r="E17" s="43"/>
      <c r="F17" s="43"/>
      <c r="G17" s="43"/>
      <c r="H17" s="43"/>
      <c r="I17" s="43">
        <v>80.5</v>
      </c>
      <c r="J17" s="43">
        <v>154.6916735525279</v>
      </c>
      <c r="K17" s="192">
        <v>80.5</v>
      </c>
      <c r="L17" s="192">
        <v>160.17669180412699</v>
      </c>
      <c r="M17" s="192">
        <v>222.5</v>
      </c>
      <c r="N17" s="192">
        <v>457.98899999999998</v>
      </c>
    </row>
    <row r="18" spans="1:14" ht="12.75" customHeight="1" x14ac:dyDescent="0.25">
      <c r="A18" s="114"/>
      <c r="B18" s="112" t="s">
        <v>375</v>
      </c>
      <c r="C18" s="43">
        <v>2.301085</v>
      </c>
      <c r="D18" s="43">
        <v>4.9740000000000002</v>
      </c>
      <c r="E18" s="43">
        <v>2.2587085608240032</v>
      </c>
      <c r="F18" s="43">
        <v>4.9737048000000064</v>
      </c>
      <c r="G18" s="43">
        <v>2.603933410992</v>
      </c>
      <c r="H18" s="43">
        <v>4.9737048000000001</v>
      </c>
      <c r="I18" s="43">
        <v>2.5882662408720005</v>
      </c>
      <c r="J18" s="43">
        <v>4.9737048000000001</v>
      </c>
      <c r="K18" s="192">
        <v>2.499634821336</v>
      </c>
      <c r="L18" s="192">
        <v>4.9737048000000001</v>
      </c>
      <c r="M18" s="192">
        <v>2.0404439999999999</v>
      </c>
      <c r="N18" s="192">
        <v>4.2</v>
      </c>
    </row>
    <row r="19" spans="1:14" ht="11.25" customHeight="1" x14ac:dyDescent="0.25">
      <c r="A19" s="111"/>
      <c r="B19" s="112" t="s">
        <v>376</v>
      </c>
      <c r="C19" s="44">
        <v>7843.7298019999998</v>
      </c>
      <c r="D19" s="44">
        <v>16953.917000000001</v>
      </c>
      <c r="E19" s="44">
        <v>7578.1256634666543</v>
      </c>
      <c r="F19" s="44">
        <v>16687.128495071134</v>
      </c>
      <c r="G19" s="44">
        <v>8309.7189336507799</v>
      </c>
      <c r="H19" s="44">
        <v>15872.175829259999</v>
      </c>
      <c r="I19" s="44">
        <v>8397.7060450386562</v>
      </c>
      <c r="J19" s="44">
        <v>16137.331703220001</v>
      </c>
      <c r="K19" s="47">
        <v>8698.2082344961309</v>
      </c>
      <c r="L19" s="47">
        <v>17307.45614441</v>
      </c>
      <c r="M19" s="47">
        <v>8352.3664609999996</v>
      </c>
      <c r="N19" s="47">
        <v>17192.307000000001</v>
      </c>
    </row>
    <row r="20" spans="1:14" ht="11.25" customHeight="1" x14ac:dyDescent="0.25">
      <c r="A20" s="114"/>
      <c r="B20" s="112" t="s">
        <v>377</v>
      </c>
      <c r="C20" s="43">
        <v>1641.7380740000001</v>
      </c>
      <c r="D20" s="43">
        <v>3548.5529999999999</v>
      </c>
      <c r="E20" s="43">
        <v>1564.6253077105578</v>
      </c>
      <c r="F20" s="43">
        <v>3445.3247037424471</v>
      </c>
      <c r="G20" s="43">
        <v>1998.1262297848421</v>
      </c>
      <c r="H20" s="43">
        <v>3816.5684184300003</v>
      </c>
      <c r="I20" s="43">
        <v>1959.7693214285862</v>
      </c>
      <c r="J20" s="43">
        <v>3765.9626845800003</v>
      </c>
      <c r="K20" s="192">
        <v>1822.2517758100901</v>
      </c>
      <c r="L20" s="192">
        <v>3625.8665973100001</v>
      </c>
      <c r="M20" s="192">
        <v>1657.9387260000001</v>
      </c>
      <c r="N20" s="192">
        <v>3412.6610000000001</v>
      </c>
    </row>
    <row r="21" spans="1:14" ht="12" customHeight="1" x14ac:dyDescent="0.25">
      <c r="A21" s="114"/>
      <c r="B21" s="112" t="s">
        <v>378</v>
      </c>
      <c r="C21" s="43">
        <v>908.30346099999997</v>
      </c>
      <c r="D21" s="43">
        <v>1963.2629999999999</v>
      </c>
      <c r="E21" s="43">
        <v>885.61205528564153</v>
      </c>
      <c r="F21" s="43">
        <v>1950.1289394790954</v>
      </c>
      <c r="G21" s="43">
        <v>864.6645761197293</v>
      </c>
      <c r="H21" s="43">
        <v>1651.57309111</v>
      </c>
      <c r="I21" s="43">
        <v>794.18660150556218</v>
      </c>
      <c r="J21" s="43">
        <v>1526.1373229799999</v>
      </c>
      <c r="K21" s="192">
        <v>712.88095244281396</v>
      </c>
      <c r="L21" s="192">
        <v>1418.4709641300001</v>
      </c>
      <c r="M21" s="192">
        <v>638.28683000000001</v>
      </c>
      <c r="N21" s="192">
        <v>1313.8340000000001</v>
      </c>
    </row>
    <row r="22" spans="1:14" ht="12" customHeight="1" x14ac:dyDescent="0.25">
      <c r="A22" s="114"/>
      <c r="B22" s="112" t="s">
        <v>379</v>
      </c>
      <c r="C22" s="43">
        <v>54.075055999999996</v>
      </c>
      <c r="D22" s="43">
        <v>116.881</v>
      </c>
      <c r="E22" s="43">
        <v>49.163482445767542</v>
      </c>
      <c r="F22" s="43">
        <v>108.25860975000009</v>
      </c>
      <c r="G22" s="43">
        <v>43.131864202842593</v>
      </c>
      <c r="H22" s="43">
        <v>82.385040689999997</v>
      </c>
      <c r="I22" s="43">
        <v>38.383715400291301</v>
      </c>
      <c r="J22" s="43">
        <v>73.759517670000008</v>
      </c>
      <c r="K22" s="192">
        <v>32.734391691250501</v>
      </c>
      <c r="L22" s="192">
        <v>65.133994650000005</v>
      </c>
      <c r="M22" s="192">
        <v>27.452946000000001</v>
      </c>
      <c r="N22" s="192">
        <v>56.508000000000003</v>
      </c>
    </row>
    <row r="23" spans="1:14" ht="10.5" customHeight="1" x14ac:dyDescent="0.25">
      <c r="A23" s="114"/>
      <c r="B23" s="112" t="s">
        <v>380</v>
      </c>
      <c r="C23" s="43">
        <v>38.259086000000003</v>
      </c>
      <c r="D23" s="43">
        <v>82.695999999999998</v>
      </c>
      <c r="E23" s="43">
        <v>34.947853470835696</v>
      </c>
      <c r="F23" s="43">
        <v>76.955615068010687</v>
      </c>
      <c r="G23" s="43">
        <v>31.344175822036597</v>
      </c>
      <c r="H23" s="43">
        <v>59.869686790000003</v>
      </c>
      <c r="I23" s="43">
        <v>28.329445063227098</v>
      </c>
      <c r="J23" s="43">
        <v>54.438872889999999</v>
      </c>
      <c r="K23" s="192">
        <v>24.5956690591577</v>
      </c>
      <c r="L23" s="192">
        <v>48.939787610000003</v>
      </c>
      <c r="M23" s="192">
        <v>21.098931</v>
      </c>
      <c r="N23" s="192">
        <v>43.43</v>
      </c>
    </row>
    <row r="24" spans="1:14" ht="12.75" customHeight="1" x14ac:dyDescent="0.25">
      <c r="A24" s="114"/>
      <c r="B24" s="115" t="s">
        <v>381</v>
      </c>
      <c r="C24" s="43">
        <v>326.17474800000002</v>
      </c>
      <c r="D24" s="43">
        <v>705.01400000000001</v>
      </c>
      <c r="E24" s="43">
        <v>328.04102400000005</v>
      </c>
      <c r="F24" s="43">
        <v>722.35048113976188</v>
      </c>
      <c r="G24" s="43">
        <v>459.28439218419311</v>
      </c>
      <c r="H24" s="43">
        <v>877.26705157999993</v>
      </c>
      <c r="I24" s="43">
        <v>478.0672794310621</v>
      </c>
      <c r="J24" s="43">
        <v>918.67114938999998</v>
      </c>
      <c r="K24" s="192">
        <v>421.60476883222901</v>
      </c>
      <c r="L24" s="192">
        <v>838.89760397999999</v>
      </c>
      <c r="M24" s="192">
        <v>367.80117200000001</v>
      </c>
      <c r="N24" s="192">
        <v>757.07299999999998</v>
      </c>
    </row>
    <row r="25" spans="1:14" ht="13.5" customHeight="1" x14ac:dyDescent="0.25">
      <c r="A25" s="114"/>
      <c r="B25" s="112" t="s">
        <v>382</v>
      </c>
      <c r="C25" s="43">
        <v>0.85245499999999996</v>
      </c>
      <c r="D25" s="43">
        <v>1.843</v>
      </c>
      <c r="E25" s="43">
        <v>0.66539592369132161</v>
      </c>
      <c r="F25" s="43">
        <v>1.4652102342750351</v>
      </c>
      <c r="G25" s="43">
        <v>0.1877953895616</v>
      </c>
      <c r="H25" s="43">
        <v>0.35870303999999997</v>
      </c>
      <c r="I25" s="43"/>
      <c r="J25" s="43"/>
      <c r="K25" s="192"/>
      <c r="L25" s="192"/>
      <c r="M25" s="192"/>
      <c r="N25" s="192"/>
    </row>
    <row r="26" spans="1:14" ht="11.25" customHeight="1" x14ac:dyDescent="0.25">
      <c r="A26" s="114"/>
      <c r="B26" s="112" t="s">
        <v>383</v>
      </c>
      <c r="C26" s="43"/>
      <c r="D26" s="43"/>
      <c r="E26" s="43"/>
      <c r="F26" s="43"/>
      <c r="G26" s="43"/>
      <c r="H26" s="43"/>
      <c r="I26" s="43"/>
      <c r="J26" s="43"/>
      <c r="K26" s="192"/>
      <c r="L26" s="192"/>
      <c r="M26" s="192"/>
      <c r="N26" s="192"/>
    </row>
    <row r="27" spans="1:14" ht="13.5" customHeight="1" x14ac:dyDescent="0.25">
      <c r="A27" s="114"/>
      <c r="B27" s="112" t="s">
        <v>384</v>
      </c>
      <c r="C27" s="43">
        <v>115.815606</v>
      </c>
      <c r="D27" s="43">
        <v>250.33099999999999</v>
      </c>
      <c r="E27" s="43">
        <v>97.667699850000034</v>
      </c>
      <c r="F27" s="43">
        <v>215.06550954572486</v>
      </c>
      <c r="G27" s="43">
        <v>82.176497241725386</v>
      </c>
      <c r="H27" s="43">
        <v>156.96316851</v>
      </c>
      <c r="I27" s="43">
        <v>81.602650799809098</v>
      </c>
      <c r="J27" s="43">
        <v>156.81056669</v>
      </c>
      <c r="K27" s="192">
        <v>66.276773780525104</v>
      </c>
      <c r="L27" s="192">
        <v>131.87570643000001</v>
      </c>
      <c r="M27" s="192">
        <v>55.494885113999999</v>
      </c>
      <c r="N27" s="192">
        <v>114.229</v>
      </c>
    </row>
    <row r="28" spans="1:14" ht="9" customHeight="1" x14ac:dyDescent="0.25">
      <c r="A28" s="114"/>
      <c r="B28" s="112" t="s">
        <v>385</v>
      </c>
      <c r="C28" s="43">
        <v>3.169597</v>
      </c>
      <c r="D28" s="43">
        <v>6.851</v>
      </c>
      <c r="E28" s="43">
        <v>3.0070319389599978</v>
      </c>
      <c r="F28" s="43">
        <v>6.6215223371281295</v>
      </c>
      <c r="G28" s="43">
        <v>2.7174996344964</v>
      </c>
      <c r="H28" s="43">
        <v>5.1906246600000001</v>
      </c>
      <c r="I28" s="43">
        <v>2.8091115503216999</v>
      </c>
      <c r="J28" s="43">
        <v>5.3980890300000004</v>
      </c>
      <c r="K28" s="192">
        <v>2.5109258906521998</v>
      </c>
      <c r="L28" s="192">
        <v>4.9961714600000002</v>
      </c>
      <c r="M28" s="192">
        <v>2.1953510000000001</v>
      </c>
      <c r="N28" s="192">
        <v>4.5190000000000001</v>
      </c>
    </row>
    <row r="29" spans="1:14" ht="12.75" customHeight="1" x14ac:dyDescent="0.25">
      <c r="A29" s="114"/>
      <c r="B29" s="112" t="s">
        <v>386</v>
      </c>
      <c r="C29" s="43">
        <v>56.89472</v>
      </c>
      <c r="D29" s="43">
        <v>122.976</v>
      </c>
      <c r="E29" s="43">
        <v>63.628812841200002</v>
      </c>
      <c r="F29" s="43">
        <v>140.11145011604606</v>
      </c>
      <c r="G29" s="43">
        <v>105.6306532690258</v>
      </c>
      <c r="H29" s="43">
        <v>201.76233576999999</v>
      </c>
      <c r="I29" s="43">
        <v>109.09841985822391</v>
      </c>
      <c r="J29" s="43">
        <v>209.64741801</v>
      </c>
      <c r="K29" s="192">
        <v>118.01497698732599</v>
      </c>
      <c r="L29" s="192">
        <v>234.82296393999999</v>
      </c>
      <c r="M29" s="192">
        <v>115.23936999999999</v>
      </c>
      <c r="N29" s="192">
        <v>237.20599999999999</v>
      </c>
    </row>
    <row r="30" spans="1:14" ht="10.5" customHeight="1" x14ac:dyDescent="0.25">
      <c r="A30" s="114"/>
      <c r="B30" s="112" t="s">
        <v>387</v>
      </c>
      <c r="C30" s="43">
        <v>92.53</v>
      </c>
      <c r="D30" s="43">
        <v>200</v>
      </c>
      <c r="E30" s="43">
        <v>90.825999999999993</v>
      </c>
      <c r="F30" s="43">
        <v>200</v>
      </c>
      <c r="G30" s="43">
        <v>104.708</v>
      </c>
      <c r="H30" s="43">
        <v>200</v>
      </c>
      <c r="I30" s="43">
        <v>104.078</v>
      </c>
      <c r="J30" s="43">
        <v>200</v>
      </c>
      <c r="K30" s="192">
        <v>100.514</v>
      </c>
      <c r="L30" s="192">
        <v>200</v>
      </c>
      <c r="M30" s="192">
        <v>97.164000000000001</v>
      </c>
      <c r="N30" s="192">
        <v>200</v>
      </c>
    </row>
    <row r="31" spans="1:14" ht="13.5" customHeight="1" x14ac:dyDescent="0.25">
      <c r="A31" s="114"/>
      <c r="B31" s="112" t="s">
        <v>388</v>
      </c>
      <c r="C31" s="43">
        <v>4091.5169999999998</v>
      </c>
      <c r="D31" s="43">
        <v>8843.6550000000007</v>
      </c>
      <c r="E31" s="43">
        <v>4042.3409999999999</v>
      </c>
      <c r="F31" s="43">
        <v>8901.2859753814992</v>
      </c>
      <c r="G31" s="43">
        <v>4318.34725000048</v>
      </c>
      <c r="H31" s="43">
        <v>8248.3616342599998</v>
      </c>
      <c r="I31" s="43">
        <v>4403.5815000015764</v>
      </c>
      <c r="J31" s="43">
        <v>8462.0794019900004</v>
      </c>
      <c r="K31" s="192">
        <v>5011.6240000005901</v>
      </c>
      <c r="L31" s="192">
        <v>9971.99196132</v>
      </c>
      <c r="M31" s="192">
        <v>4814.5602500000005</v>
      </c>
      <c r="N31" s="192">
        <v>9910.1730000000007</v>
      </c>
    </row>
    <row r="32" spans="1:14" ht="25.5" x14ac:dyDescent="0.25">
      <c r="A32" s="114"/>
      <c r="B32" s="115" t="s">
        <v>389</v>
      </c>
      <c r="C32" s="43">
        <v>514.4</v>
      </c>
      <c r="D32" s="43">
        <v>1111.856</v>
      </c>
      <c r="E32" s="43">
        <v>417.6</v>
      </c>
      <c r="F32" s="43">
        <v>919.56047827714531</v>
      </c>
      <c r="G32" s="43">
        <v>299.40000000184671</v>
      </c>
      <c r="H32" s="43">
        <v>571.87607442000001</v>
      </c>
      <c r="I32" s="43">
        <v>397.79999999999609</v>
      </c>
      <c r="J32" s="43">
        <v>764.42667999000003</v>
      </c>
      <c r="K32" s="192">
        <v>385.200000001501</v>
      </c>
      <c r="L32" s="192">
        <v>766.46039357999996</v>
      </c>
      <c r="M32" s="192">
        <v>312</v>
      </c>
      <c r="N32" s="192">
        <v>642.21299999999997</v>
      </c>
    </row>
    <row r="33" spans="1:14" x14ac:dyDescent="0.25">
      <c r="A33" s="114"/>
      <c r="B33" s="115" t="s">
        <v>947</v>
      </c>
      <c r="C33" s="43"/>
      <c r="D33" s="43"/>
      <c r="E33" s="43"/>
      <c r="F33" s="43"/>
      <c r="G33" s="43"/>
      <c r="H33" s="43"/>
      <c r="I33" s="43"/>
      <c r="J33" s="43"/>
      <c r="K33" s="192"/>
      <c r="L33" s="192"/>
      <c r="M33" s="192">
        <v>243.13399999999999</v>
      </c>
      <c r="N33" s="192">
        <v>500.46100000000001</v>
      </c>
    </row>
    <row r="34" spans="1:14" x14ac:dyDescent="0.25">
      <c r="A34" s="111">
        <v>2</v>
      </c>
      <c r="B34" s="112" t="s">
        <v>390</v>
      </c>
      <c r="C34" s="46">
        <v>2236.2477330000002</v>
      </c>
      <c r="D34" s="46">
        <v>4833.5630000000001</v>
      </c>
      <c r="E34" s="46">
        <v>2842.2886185235602</v>
      </c>
      <c r="F34" s="46">
        <v>6258.7554632452384</v>
      </c>
      <c r="G34" s="46">
        <v>454.12880091756</v>
      </c>
      <c r="H34" s="46">
        <v>867.4194921449365</v>
      </c>
      <c r="I34" s="46"/>
      <c r="J34" s="46"/>
      <c r="K34" s="46"/>
      <c r="L34" s="46"/>
      <c r="M34" s="46"/>
      <c r="N34" s="46"/>
    </row>
    <row r="35" spans="1:14" ht="9" customHeight="1" x14ac:dyDescent="0.25">
      <c r="A35" s="111"/>
      <c r="B35" s="112" t="s">
        <v>369</v>
      </c>
      <c r="C35" s="47">
        <v>2236.2477330000002</v>
      </c>
      <c r="D35" s="47">
        <v>4833.5630000000001</v>
      </c>
      <c r="E35" s="47">
        <v>2842.2886185235602</v>
      </c>
      <c r="F35" s="47">
        <v>6258.7554632452384</v>
      </c>
      <c r="G35" s="47">
        <v>454.12880091756</v>
      </c>
      <c r="H35" s="47">
        <v>867.4194921449365</v>
      </c>
      <c r="I35" s="47"/>
      <c r="J35" s="47"/>
      <c r="K35" s="47"/>
      <c r="L35" s="47"/>
      <c r="M35" s="47"/>
      <c r="N35" s="47"/>
    </row>
    <row r="36" spans="1:14" s="36" customFormat="1" x14ac:dyDescent="0.25">
      <c r="A36" s="111">
        <v>3</v>
      </c>
      <c r="B36" s="112" t="s">
        <v>391</v>
      </c>
      <c r="C36" s="46">
        <v>1801.7823100000001</v>
      </c>
      <c r="D36" s="46">
        <v>3894.482</v>
      </c>
      <c r="E36" s="46">
        <v>1860.350277597561</v>
      </c>
      <c r="F36" s="46">
        <v>4096.5148252649269</v>
      </c>
      <c r="G36" s="46">
        <v>2301.5681054219399</v>
      </c>
      <c r="H36" s="46">
        <v>4396.1647733161553</v>
      </c>
      <c r="I36" s="46">
        <v>2307.2105419948998</v>
      </c>
      <c r="J36" s="46">
        <v>4433.6181363879014</v>
      </c>
      <c r="K36" s="46">
        <v>2678.7105518459998</v>
      </c>
      <c r="L36" s="46">
        <v>5330.0247763416</v>
      </c>
      <c r="M36" s="46">
        <v>2772.1911019999998</v>
      </c>
      <c r="N36" s="46">
        <v>5706.21</v>
      </c>
    </row>
    <row r="37" spans="1:14" ht="12" customHeight="1" x14ac:dyDescent="0.25">
      <c r="A37" s="111"/>
      <c r="B37" s="112" t="s">
        <v>392</v>
      </c>
      <c r="C37" s="43">
        <v>729.10341000000005</v>
      </c>
      <c r="D37" s="43">
        <v>1575.9290000000001</v>
      </c>
      <c r="E37" s="43">
        <v>784.09151999756114</v>
      </c>
      <c r="F37" s="43">
        <v>1726.5794376006015</v>
      </c>
      <c r="G37" s="43">
        <v>992.54548492193999</v>
      </c>
      <c r="H37" s="43">
        <v>1895.8350554340452</v>
      </c>
      <c r="I37" s="43">
        <v>964.67393349489998</v>
      </c>
      <c r="J37" s="43">
        <v>1853.7518658984609</v>
      </c>
      <c r="K37" s="192">
        <v>1079.6227623459999</v>
      </c>
      <c r="L37" s="192">
        <v>2148.2037573790699</v>
      </c>
      <c r="M37" s="192">
        <v>1101.3754269999999</v>
      </c>
      <c r="N37" s="192">
        <v>2267.0439999999999</v>
      </c>
    </row>
    <row r="38" spans="1:14" x14ac:dyDescent="0.25">
      <c r="A38" s="111"/>
      <c r="B38" s="112" t="s">
        <v>393</v>
      </c>
      <c r="C38" s="43">
        <v>1072.678901</v>
      </c>
      <c r="D38" s="43">
        <v>2318.5540000000001</v>
      </c>
      <c r="E38" s="43">
        <v>1076.2587575999999</v>
      </c>
      <c r="F38" s="43">
        <v>2369.9353876643249</v>
      </c>
      <c r="G38" s="43">
        <v>1309.0226204999999</v>
      </c>
      <c r="H38" s="43">
        <v>2500.3297178821103</v>
      </c>
      <c r="I38" s="43">
        <v>1342.5366085000001</v>
      </c>
      <c r="J38" s="43">
        <v>2579.8662704894409</v>
      </c>
      <c r="K38" s="192">
        <v>1599.0877895000001</v>
      </c>
      <c r="L38" s="192">
        <v>3181.8210189625302</v>
      </c>
      <c r="M38" s="192">
        <v>1670.8156759999999</v>
      </c>
      <c r="N38" s="192">
        <v>3439.1660000000002</v>
      </c>
    </row>
    <row r="39" spans="1:14" s="36" customFormat="1" x14ac:dyDescent="0.25">
      <c r="A39" s="116" t="s">
        <v>164</v>
      </c>
      <c r="B39" s="152" t="s">
        <v>394</v>
      </c>
      <c r="C39" s="41">
        <v>1303.804527</v>
      </c>
      <c r="D39" s="41">
        <v>2818.123</v>
      </c>
      <c r="E39" s="41">
        <v>1333.7356350557448</v>
      </c>
      <c r="F39" s="41">
        <v>2936.9027262143982</v>
      </c>
      <c r="G39" s="41">
        <v>1917.0954246789495</v>
      </c>
      <c r="H39" s="41">
        <v>3661.7936063699999</v>
      </c>
      <c r="I39" s="41">
        <v>2108.0820558287955</v>
      </c>
      <c r="J39" s="41">
        <v>4050.96572922</v>
      </c>
      <c r="K39" s="41">
        <v>2292.9838017586198</v>
      </c>
      <c r="L39" s="41">
        <v>4562.5162698900003</v>
      </c>
      <c r="M39" s="41">
        <v>2414.4762799999999</v>
      </c>
      <c r="N39" s="41">
        <v>4969.8990000000003</v>
      </c>
    </row>
    <row r="40" spans="1:14" ht="9.75" customHeight="1" x14ac:dyDescent="0.25">
      <c r="A40" s="111"/>
      <c r="B40" s="112" t="s">
        <v>369</v>
      </c>
      <c r="C40" s="43">
        <v>210.04676599999999</v>
      </c>
      <c r="D40" s="43">
        <v>454.00799999999998</v>
      </c>
      <c r="E40" s="43">
        <v>205.6488509312436</v>
      </c>
      <c r="F40" s="43">
        <v>452.84136906005682</v>
      </c>
      <c r="G40" s="43">
        <v>361.3913342115174</v>
      </c>
      <c r="H40" s="43">
        <v>690.28409331</v>
      </c>
      <c r="I40" s="43">
        <v>452.55929850925691</v>
      </c>
      <c r="J40" s="43">
        <v>869.65410270999996</v>
      </c>
      <c r="K40" s="192">
        <v>643.94720268303502</v>
      </c>
      <c r="L40" s="192">
        <v>1281.30847978</v>
      </c>
      <c r="M40" s="192">
        <v>745.21516699999995</v>
      </c>
      <c r="N40" s="192">
        <v>1533.933</v>
      </c>
    </row>
    <row r="41" spans="1:14" s="37" customFormat="1" ht="10.5" customHeight="1" x14ac:dyDescent="0.25">
      <c r="A41" s="111"/>
      <c r="B41" s="112" t="s">
        <v>376</v>
      </c>
      <c r="C41" s="43">
        <v>1093.7577610000001</v>
      </c>
      <c r="D41" s="43">
        <v>2364.1149999999998</v>
      </c>
      <c r="E41" s="43">
        <v>1128.086784124501</v>
      </c>
      <c r="F41" s="43">
        <v>2484.0613571543413</v>
      </c>
      <c r="G41" s="43">
        <v>1555.7040904674323</v>
      </c>
      <c r="H41" s="43">
        <v>2971.5095130599998</v>
      </c>
      <c r="I41" s="43">
        <v>1655.5227573195389</v>
      </c>
      <c r="J41" s="43">
        <v>3181.3116265099998</v>
      </c>
      <c r="K41" s="192">
        <v>1649.0365990755799</v>
      </c>
      <c r="L41" s="192">
        <v>3281.2077901100001</v>
      </c>
      <c r="M41" s="192">
        <v>1669.261113</v>
      </c>
      <c r="N41" s="192">
        <v>3435.9659999999999</v>
      </c>
    </row>
    <row r="42" spans="1:14" ht="12" customHeight="1" x14ac:dyDescent="0.25">
      <c r="A42" s="153" t="s">
        <v>165</v>
      </c>
      <c r="B42" s="152" t="s">
        <v>395</v>
      </c>
      <c r="C42" s="41">
        <v>24.608350000000002</v>
      </c>
      <c r="D42" s="41">
        <v>53.19</v>
      </c>
      <c r="E42" s="41">
        <v>24.608350699999999</v>
      </c>
      <c r="F42" s="41">
        <v>54.18789927994186</v>
      </c>
      <c r="G42" s="41">
        <v>20.608350699999999</v>
      </c>
      <c r="H42" s="41">
        <v>39.363469266913711</v>
      </c>
      <c r="I42" s="41">
        <v>20.608350699999999</v>
      </c>
      <c r="J42" s="41">
        <v>39.601742347085839</v>
      </c>
      <c r="K42" s="41">
        <v>6</v>
      </c>
      <c r="L42" s="41">
        <v>11.9386354139722</v>
      </c>
      <c r="M42" s="41">
        <v>6</v>
      </c>
      <c r="N42" s="41">
        <v>12.35</v>
      </c>
    </row>
    <row r="43" spans="1:14" x14ac:dyDescent="0.25">
      <c r="A43" s="111"/>
      <c r="B43" s="112" t="s">
        <v>369</v>
      </c>
      <c r="C43" s="43">
        <v>24.608350000000002</v>
      </c>
      <c r="D43" s="43">
        <v>53.19</v>
      </c>
      <c r="E43" s="43">
        <v>24.608350699999999</v>
      </c>
      <c r="F43" s="43">
        <v>54.18789927994186</v>
      </c>
      <c r="G43" s="43">
        <v>20.608350699999999</v>
      </c>
      <c r="H43" s="43">
        <v>39.363469266913711</v>
      </c>
      <c r="I43" s="43">
        <v>20.608350699999999</v>
      </c>
      <c r="J43" s="43">
        <v>39.601742347085839</v>
      </c>
      <c r="K43" s="192">
        <v>6</v>
      </c>
      <c r="L43" s="192">
        <v>11.9386354139722</v>
      </c>
      <c r="M43" s="192">
        <v>6</v>
      </c>
      <c r="N43" s="192">
        <v>12.35</v>
      </c>
    </row>
    <row r="44" spans="1:14" ht="22.5" customHeight="1" x14ac:dyDescent="0.25">
      <c r="A44" s="221" t="s">
        <v>396</v>
      </c>
      <c r="B44" s="222"/>
      <c r="C44" s="45">
        <v>26646.105833000001</v>
      </c>
      <c r="D44" s="45">
        <v>57594.521999999997</v>
      </c>
      <c r="E44" s="45">
        <v>29900.638537706778</v>
      </c>
      <c r="F44" s="45">
        <v>65841.583990722444</v>
      </c>
      <c r="G44" s="45">
        <v>33775.798642258284</v>
      </c>
      <c r="H44" s="45">
        <v>64514.265657367701</v>
      </c>
      <c r="I44" s="45">
        <v>35662.941288808317</v>
      </c>
      <c r="J44" s="45">
        <v>68531.181015792623</v>
      </c>
      <c r="K44" s="45">
        <v>38743.138976776099</v>
      </c>
      <c r="L44" s="45">
        <v>77090.035172764197</v>
      </c>
      <c r="M44" s="45">
        <v>40915.5</v>
      </c>
      <c r="N44" s="45">
        <v>84219.5</v>
      </c>
    </row>
    <row r="46" spans="1:14" x14ac:dyDescent="0.25">
      <c r="B46" s="112" t="s">
        <v>828</v>
      </c>
      <c r="C46" s="112"/>
      <c r="D46" s="112"/>
      <c r="E46" s="112"/>
      <c r="F46" s="112"/>
    </row>
    <row r="47" spans="1:14" ht="22.5" customHeight="1" x14ac:dyDescent="0.25">
      <c r="B47" s="219" t="s">
        <v>829</v>
      </c>
      <c r="C47" s="220"/>
      <c r="D47" s="220"/>
      <c r="E47" s="220"/>
      <c r="F47" s="220"/>
      <c r="G47" s="220"/>
    </row>
  </sheetData>
  <mergeCells count="13">
    <mergeCell ref="B47:G47"/>
    <mergeCell ref="A44:B44"/>
    <mergeCell ref="A5:B5"/>
    <mergeCell ref="M1:N1"/>
    <mergeCell ref="A3:A4"/>
    <mergeCell ref="B3:B4"/>
    <mergeCell ref="C3:D3"/>
    <mergeCell ref="A2:J2"/>
    <mergeCell ref="K3:L3"/>
    <mergeCell ref="E3:F3"/>
    <mergeCell ref="G3:H3"/>
    <mergeCell ref="I3:J3"/>
    <mergeCell ref="M3:N3"/>
  </mergeCells>
  <printOptions horizontalCentered="1"/>
  <pageMargins left="0" right="0" top="0.39370078740157483" bottom="0.19685039370078741" header="0" footer="0"/>
  <pageSetup paperSize="9" firstPageNumber="40" fitToHeight="0" orientation="landscape"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35"/>
  <sheetViews>
    <sheetView showGridLines="0" tabSelected="1" view="pageBreakPreview" zoomScaleNormal="100" zoomScaleSheetLayoutView="100" workbookViewId="0">
      <pane ySplit="3" topLeftCell="A4" activePane="bottomLeft" state="frozen"/>
      <selection activeCell="K26" sqref="K26"/>
      <selection pane="bottomLeft" activeCell="C32" sqref="C32"/>
    </sheetView>
  </sheetViews>
  <sheetFormatPr defaultColWidth="8.85546875" defaultRowHeight="15" x14ac:dyDescent="0.25"/>
  <cols>
    <col min="1" max="1" width="49.5703125" style="103" customWidth="1"/>
    <col min="2" max="2" width="26.28515625" style="96" customWidth="1"/>
    <col min="3" max="3" width="12.28515625" style="96" customWidth="1"/>
    <col min="4" max="4" width="14.42578125" style="96" customWidth="1"/>
    <col min="5" max="5" width="14.5703125" style="96" customWidth="1"/>
    <col min="6" max="6" width="11.5703125" style="96" customWidth="1"/>
    <col min="7" max="8" width="7.85546875" style="96" bestFit="1" customWidth="1"/>
    <col min="9" max="9" width="6.7109375" style="96" customWidth="1"/>
    <col min="10" max="10" width="7.85546875" style="96" bestFit="1" customWidth="1"/>
    <col min="11" max="13" width="6.42578125" style="96" customWidth="1"/>
    <col min="14" max="16384" width="8.85546875" style="96"/>
  </cols>
  <sheetData>
    <row r="1" spans="1:13" ht="11.25" customHeight="1" x14ac:dyDescent="0.25">
      <c r="A1" s="235" t="s">
        <v>401</v>
      </c>
      <c r="B1" s="235"/>
      <c r="C1" s="235"/>
      <c r="D1" s="235"/>
      <c r="E1" s="235"/>
      <c r="F1" s="235"/>
      <c r="G1" s="95"/>
      <c r="H1" s="95"/>
      <c r="I1" s="95"/>
      <c r="J1" s="95"/>
      <c r="K1" s="95"/>
      <c r="L1" s="95"/>
      <c r="M1" s="95"/>
    </row>
    <row r="2" spans="1:13" ht="15.75" customHeight="1" x14ac:dyDescent="0.25">
      <c r="A2" s="236" t="s">
        <v>402</v>
      </c>
      <c r="B2" s="236"/>
      <c r="C2" s="236"/>
      <c r="D2" s="236"/>
      <c r="E2" s="236"/>
      <c r="F2" s="236"/>
    </row>
    <row r="3" spans="1:13" ht="28.5" x14ac:dyDescent="0.25">
      <c r="A3" s="237" t="s">
        <v>202</v>
      </c>
      <c r="B3" s="237"/>
      <c r="C3" s="237"/>
      <c r="D3" s="147" t="s">
        <v>841</v>
      </c>
      <c r="E3" s="147" t="s">
        <v>842</v>
      </c>
      <c r="F3" s="148" t="s">
        <v>403</v>
      </c>
    </row>
    <row r="4" spans="1:13" s="97" customFormat="1" ht="26.25" customHeight="1" x14ac:dyDescent="0.2">
      <c r="A4" s="238" t="s">
        <v>402</v>
      </c>
      <c r="B4" s="239"/>
      <c r="C4" s="239"/>
      <c r="D4" s="239"/>
      <c r="E4" s="239"/>
      <c r="F4" s="240"/>
    </row>
    <row r="5" spans="1:13" s="97" customFormat="1" ht="12.75" x14ac:dyDescent="0.2">
      <c r="A5" s="98" t="s">
        <v>404</v>
      </c>
      <c r="B5" s="98"/>
      <c r="C5" s="99" t="s">
        <v>437</v>
      </c>
      <c r="D5" s="162">
        <v>672</v>
      </c>
      <c r="E5" s="162">
        <v>541</v>
      </c>
      <c r="F5" s="163">
        <f>E5-D5</f>
        <v>-131</v>
      </c>
    </row>
    <row r="6" spans="1:13" s="97" customFormat="1" ht="12.75" x14ac:dyDescent="0.2">
      <c r="A6" s="102" t="s">
        <v>405</v>
      </c>
      <c r="B6" s="102"/>
      <c r="C6" s="100" t="s">
        <v>160</v>
      </c>
      <c r="D6" s="162">
        <v>920947.9</v>
      </c>
      <c r="E6" s="162">
        <v>1845060.6558199998</v>
      </c>
      <c r="F6" s="163">
        <f>E6-D6</f>
        <v>924112.75581999973</v>
      </c>
    </row>
    <row r="7" spans="1:13" s="97" customFormat="1" ht="12.75" x14ac:dyDescent="0.2">
      <c r="A7" s="107" t="s">
        <v>406</v>
      </c>
      <c r="B7" s="101"/>
      <c r="C7" s="100" t="s">
        <v>160</v>
      </c>
      <c r="D7" s="162">
        <v>310612.2</v>
      </c>
      <c r="E7" s="162">
        <v>455695.21470000001</v>
      </c>
      <c r="F7" s="163">
        <f t="shared" ref="F7:F28" si="0">E7-D7</f>
        <v>145083.0147</v>
      </c>
    </row>
    <row r="8" spans="1:13" s="97" customFormat="1" ht="12.75" x14ac:dyDescent="0.2">
      <c r="A8" s="231" t="s">
        <v>407</v>
      </c>
      <c r="B8" s="107" t="s">
        <v>410</v>
      </c>
      <c r="C8" s="100" t="s">
        <v>160</v>
      </c>
      <c r="D8" s="162">
        <v>10973.9</v>
      </c>
      <c r="E8" s="162">
        <v>11441.710389999998</v>
      </c>
      <c r="F8" s="163">
        <f t="shared" si="0"/>
        <v>467.81038999999873</v>
      </c>
    </row>
    <row r="9" spans="1:13" s="97" customFormat="1" ht="12.75" x14ac:dyDescent="0.2">
      <c r="A9" s="231"/>
      <c r="B9" s="107" t="s">
        <v>411</v>
      </c>
      <c r="C9" s="100" t="s">
        <v>160</v>
      </c>
      <c r="D9" s="162">
        <v>147365.1</v>
      </c>
      <c r="E9" s="162">
        <v>158709.74310000002</v>
      </c>
      <c r="F9" s="163">
        <f t="shared" si="0"/>
        <v>11344.643100000016</v>
      </c>
    </row>
    <row r="10" spans="1:13" s="97" customFormat="1" ht="12.75" x14ac:dyDescent="0.2">
      <c r="A10" s="231"/>
      <c r="B10" s="107" t="s">
        <v>412</v>
      </c>
      <c r="C10" s="100" t="s">
        <v>160</v>
      </c>
      <c r="D10" s="162">
        <v>152273.29999999999</v>
      </c>
      <c r="E10" s="162">
        <v>285543.76121000003</v>
      </c>
      <c r="F10" s="163">
        <f t="shared" si="0"/>
        <v>133270.46121000004</v>
      </c>
    </row>
    <row r="11" spans="1:13" s="97" customFormat="1" ht="12.75" x14ac:dyDescent="0.2">
      <c r="A11" s="230" t="s">
        <v>408</v>
      </c>
      <c r="B11" s="230"/>
      <c r="C11" s="100" t="s">
        <v>160</v>
      </c>
      <c r="D11" s="162">
        <v>279573.90000000002</v>
      </c>
      <c r="E11" s="162">
        <v>318306.51361000002</v>
      </c>
      <c r="F11" s="163">
        <f t="shared" si="0"/>
        <v>38732.61361</v>
      </c>
    </row>
    <row r="12" spans="1:13" s="97" customFormat="1" ht="12.75" x14ac:dyDescent="0.2">
      <c r="A12" s="231" t="s">
        <v>409</v>
      </c>
      <c r="B12" s="101" t="s">
        <v>410</v>
      </c>
      <c r="C12" s="100" t="s">
        <v>160</v>
      </c>
      <c r="D12" s="162">
        <v>3407.1</v>
      </c>
      <c r="E12" s="162">
        <v>4545.2977300000002</v>
      </c>
      <c r="F12" s="163">
        <f t="shared" si="0"/>
        <v>1138.1977300000003</v>
      </c>
    </row>
    <row r="13" spans="1:13" s="97" customFormat="1" ht="12.75" x14ac:dyDescent="0.2">
      <c r="A13" s="231"/>
      <c r="B13" s="101" t="s">
        <v>411</v>
      </c>
      <c r="C13" s="100" t="s">
        <v>160</v>
      </c>
      <c r="D13" s="162">
        <v>133153.29999999999</v>
      </c>
      <c r="E13" s="162">
        <v>76587.554660000009</v>
      </c>
      <c r="F13" s="163">
        <f t="shared" si="0"/>
        <v>-56565.745339999979</v>
      </c>
    </row>
    <row r="14" spans="1:13" s="97" customFormat="1" ht="12.75" x14ac:dyDescent="0.2">
      <c r="A14" s="231"/>
      <c r="B14" s="101" t="s">
        <v>412</v>
      </c>
      <c r="C14" s="100" t="s">
        <v>160</v>
      </c>
      <c r="D14" s="162">
        <v>143013.5</v>
      </c>
      <c r="E14" s="162">
        <v>237173.66122000001</v>
      </c>
      <c r="F14" s="163">
        <f t="shared" si="0"/>
        <v>94160.161220000009</v>
      </c>
    </row>
    <row r="15" spans="1:13" s="97" customFormat="1" ht="12.75" x14ac:dyDescent="0.2">
      <c r="A15" s="108" t="s">
        <v>413</v>
      </c>
      <c r="B15" s="108"/>
      <c r="C15" s="99" t="s">
        <v>430</v>
      </c>
      <c r="D15" s="162">
        <v>1699</v>
      </c>
      <c r="E15" s="162">
        <v>1757</v>
      </c>
      <c r="F15" s="163">
        <f t="shared" si="0"/>
        <v>58</v>
      </c>
    </row>
    <row r="16" spans="1:13" s="97" customFormat="1" ht="20.25" customHeight="1" x14ac:dyDescent="0.2">
      <c r="A16" s="108" t="s">
        <v>414</v>
      </c>
      <c r="B16" s="108"/>
      <c r="C16" s="99" t="s">
        <v>430</v>
      </c>
      <c r="D16" s="162">
        <v>624</v>
      </c>
      <c r="E16" s="162">
        <v>516</v>
      </c>
      <c r="F16" s="163">
        <f t="shared" si="0"/>
        <v>-108</v>
      </c>
    </row>
    <row r="17" spans="1:6" s="97" customFormat="1" ht="36" x14ac:dyDescent="0.2">
      <c r="A17" s="108" t="s">
        <v>415</v>
      </c>
      <c r="B17" s="108"/>
      <c r="C17" s="99" t="s">
        <v>430</v>
      </c>
      <c r="D17" s="162">
        <v>427</v>
      </c>
      <c r="E17" s="162">
        <v>328</v>
      </c>
      <c r="F17" s="163">
        <f t="shared" si="0"/>
        <v>-99</v>
      </c>
    </row>
    <row r="18" spans="1:6" s="97" customFormat="1" ht="12.75" x14ac:dyDescent="0.2">
      <c r="A18" s="108" t="s">
        <v>416</v>
      </c>
      <c r="B18" s="108"/>
      <c r="C18" s="99" t="s">
        <v>430</v>
      </c>
      <c r="D18" s="162">
        <v>651</v>
      </c>
      <c r="E18" s="162">
        <v>982</v>
      </c>
      <c r="F18" s="163">
        <f t="shared" si="0"/>
        <v>331</v>
      </c>
    </row>
    <row r="19" spans="1:6" s="97" customFormat="1" ht="48" x14ac:dyDescent="0.2">
      <c r="A19" s="108" t="s">
        <v>417</v>
      </c>
      <c r="B19" s="108"/>
      <c r="C19" s="99" t="s">
        <v>430</v>
      </c>
      <c r="D19" s="162">
        <v>473</v>
      </c>
      <c r="E19" s="162">
        <v>411</v>
      </c>
      <c r="F19" s="163">
        <f t="shared" si="0"/>
        <v>-62</v>
      </c>
    </row>
    <row r="20" spans="1:6" s="97" customFormat="1" ht="24" x14ac:dyDescent="0.2">
      <c r="A20" s="108" t="s">
        <v>418</v>
      </c>
      <c r="B20" s="108"/>
      <c r="C20" s="99" t="s">
        <v>430</v>
      </c>
      <c r="D20" s="162">
        <v>22</v>
      </c>
      <c r="E20" s="162">
        <v>0</v>
      </c>
      <c r="F20" s="163">
        <f t="shared" si="0"/>
        <v>-22</v>
      </c>
    </row>
    <row r="21" spans="1:6" s="97" customFormat="1" ht="12.75" x14ac:dyDescent="0.2">
      <c r="A21" s="230" t="s">
        <v>419</v>
      </c>
      <c r="B21" s="108" t="s">
        <v>421</v>
      </c>
      <c r="C21" s="99" t="s">
        <v>430</v>
      </c>
      <c r="D21" s="162">
        <v>49</v>
      </c>
      <c r="E21" s="162">
        <v>39</v>
      </c>
      <c r="F21" s="163">
        <f t="shared" si="0"/>
        <v>-10</v>
      </c>
    </row>
    <row r="22" spans="1:6" s="97" customFormat="1" ht="12.75" x14ac:dyDescent="0.2">
      <c r="A22" s="230"/>
      <c r="B22" s="107" t="s">
        <v>422</v>
      </c>
      <c r="C22" s="100" t="s">
        <v>339</v>
      </c>
      <c r="D22" s="162">
        <v>11708.6</v>
      </c>
      <c r="E22" s="162">
        <v>69555.353000000003</v>
      </c>
      <c r="F22" s="163">
        <f t="shared" si="0"/>
        <v>57846.753000000004</v>
      </c>
    </row>
    <row r="23" spans="1:6" s="97" customFormat="1" ht="12.75" x14ac:dyDescent="0.2">
      <c r="A23" s="231" t="s">
        <v>420</v>
      </c>
      <c r="B23" s="107" t="s">
        <v>423</v>
      </c>
      <c r="C23" s="100" t="s">
        <v>430</v>
      </c>
      <c r="D23" s="162">
        <v>4154</v>
      </c>
      <c r="E23" s="162">
        <v>3899</v>
      </c>
      <c r="F23" s="163">
        <f t="shared" si="0"/>
        <v>-255</v>
      </c>
    </row>
    <row r="24" spans="1:6" s="97" customFormat="1" ht="12.75" x14ac:dyDescent="0.2">
      <c r="A24" s="231"/>
      <c r="B24" s="107" t="s">
        <v>424</v>
      </c>
      <c r="C24" s="100" t="s">
        <v>339</v>
      </c>
      <c r="D24" s="162">
        <v>436.3</v>
      </c>
      <c r="E24" s="162">
        <v>491.4</v>
      </c>
      <c r="F24" s="163">
        <f t="shared" si="0"/>
        <v>55.099999999999966</v>
      </c>
    </row>
    <row r="25" spans="1:6" s="97" customFormat="1" ht="12.75" customHeight="1" x14ac:dyDescent="0.2">
      <c r="A25" s="231"/>
      <c r="B25" s="107" t="s">
        <v>425</v>
      </c>
      <c r="C25" s="100" t="s">
        <v>339</v>
      </c>
      <c r="D25" s="162">
        <v>405.5</v>
      </c>
      <c r="E25" s="162">
        <v>458.6</v>
      </c>
      <c r="F25" s="163">
        <f t="shared" si="0"/>
        <v>53.100000000000023</v>
      </c>
    </row>
    <row r="26" spans="1:6" s="97" customFormat="1" ht="25.5" customHeight="1" x14ac:dyDescent="0.2">
      <c r="A26" s="102" t="s">
        <v>426</v>
      </c>
      <c r="B26" s="102"/>
      <c r="C26" s="99" t="s">
        <v>430</v>
      </c>
      <c r="D26" s="162">
        <v>613</v>
      </c>
      <c r="E26" s="162">
        <v>471</v>
      </c>
      <c r="F26" s="163">
        <f t="shared" si="0"/>
        <v>-142</v>
      </c>
    </row>
    <row r="27" spans="1:6" s="97" customFormat="1" ht="24" customHeight="1" x14ac:dyDescent="0.2">
      <c r="A27" s="108" t="s">
        <v>427</v>
      </c>
      <c r="B27" s="98" t="s">
        <v>429</v>
      </c>
      <c r="C27" s="99" t="s">
        <v>430</v>
      </c>
      <c r="D27" s="162">
        <v>94</v>
      </c>
      <c r="E27" s="162">
        <v>133</v>
      </c>
      <c r="F27" s="163">
        <f t="shared" si="0"/>
        <v>39</v>
      </c>
    </row>
    <row r="28" spans="1:6" s="97" customFormat="1" ht="12.75" customHeight="1" x14ac:dyDescent="0.2">
      <c r="A28" s="98" t="s">
        <v>428</v>
      </c>
      <c r="B28" s="107" t="s">
        <v>422</v>
      </c>
      <c r="C28" s="100" t="s">
        <v>339</v>
      </c>
      <c r="D28" s="162">
        <v>3180.1</v>
      </c>
      <c r="E28" s="162">
        <v>3345.2</v>
      </c>
      <c r="F28" s="163">
        <f t="shared" si="0"/>
        <v>165.09999999999991</v>
      </c>
    </row>
    <row r="29" spans="1:6" s="97" customFormat="1" ht="13.5" x14ac:dyDescent="0.2">
      <c r="A29" s="232" t="s">
        <v>431</v>
      </c>
      <c r="B29" s="233"/>
      <c r="C29" s="233"/>
      <c r="D29" s="233"/>
      <c r="E29" s="233"/>
      <c r="F29" s="234"/>
    </row>
    <row r="30" spans="1:6" s="97" customFormat="1" ht="22.5" customHeight="1" x14ac:dyDescent="0.2">
      <c r="A30" s="139" t="s">
        <v>432</v>
      </c>
      <c r="B30" s="107" t="s">
        <v>435</v>
      </c>
      <c r="C30" s="100" t="s">
        <v>430</v>
      </c>
      <c r="D30" s="163">
        <v>261387</v>
      </c>
      <c r="E30" s="163">
        <v>346396</v>
      </c>
      <c r="F30" s="163">
        <f>E30-D30</f>
        <v>85009</v>
      </c>
    </row>
    <row r="31" spans="1:6" s="97" customFormat="1" ht="11.25" customHeight="1" x14ac:dyDescent="0.2">
      <c r="A31" s="122"/>
      <c r="B31" s="107" t="s">
        <v>422</v>
      </c>
      <c r="C31" s="100" t="s">
        <v>339</v>
      </c>
      <c r="D31" s="163">
        <v>9473321.3000000007</v>
      </c>
      <c r="E31" s="163">
        <v>8844902.23283666</v>
      </c>
      <c r="F31" s="163">
        <f t="shared" ref="F31:F35" si="1">E31-D31</f>
        <v>-628419.06716334075</v>
      </c>
    </row>
    <row r="32" spans="1:6" ht="13.5" customHeight="1" x14ac:dyDescent="0.25">
      <c r="A32" s="3" t="s">
        <v>433</v>
      </c>
      <c r="B32" s="107" t="s">
        <v>435</v>
      </c>
      <c r="C32" s="100" t="s">
        <v>430</v>
      </c>
      <c r="D32" s="163">
        <v>21312</v>
      </c>
      <c r="E32" s="163">
        <v>30398</v>
      </c>
      <c r="F32" s="163">
        <f t="shared" si="1"/>
        <v>9086</v>
      </c>
    </row>
    <row r="33" spans="1:6" ht="13.5" customHeight="1" x14ac:dyDescent="0.25">
      <c r="A33" s="3"/>
      <c r="B33" s="122" t="s">
        <v>422</v>
      </c>
      <c r="C33" s="100" t="s">
        <v>339</v>
      </c>
      <c r="D33" s="163">
        <v>997370.9</v>
      </c>
      <c r="E33" s="163">
        <v>966095.69599504001</v>
      </c>
      <c r="F33" s="163">
        <f t="shared" si="1"/>
        <v>-31275.204004960018</v>
      </c>
    </row>
    <row r="34" spans="1:6" ht="36" x14ac:dyDescent="0.25">
      <c r="A34" s="98" t="s">
        <v>434</v>
      </c>
      <c r="B34" s="98" t="s">
        <v>436</v>
      </c>
      <c r="C34" s="99" t="s">
        <v>430</v>
      </c>
      <c r="D34" s="163">
        <v>19633</v>
      </c>
      <c r="E34" s="163">
        <v>28372</v>
      </c>
      <c r="F34" s="163">
        <f t="shared" si="1"/>
        <v>8739</v>
      </c>
    </row>
    <row r="35" spans="1:6" x14ac:dyDescent="0.25">
      <c r="B35" s="123" t="s">
        <v>422</v>
      </c>
      <c r="C35" s="99" t="s">
        <v>339</v>
      </c>
      <c r="D35" s="163">
        <v>747500.1</v>
      </c>
      <c r="E35" s="163">
        <v>804449.99658978998</v>
      </c>
      <c r="F35" s="163">
        <f t="shared" si="1"/>
        <v>56949.896589790005</v>
      </c>
    </row>
  </sheetData>
  <mergeCells count="10">
    <mergeCell ref="A8:A10"/>
    <mergeCell ref="A1:F1"/>
    <mergeCell ref="A2:F2"/>
    <mergeCell ref="A3:C3"/>
    <mergeCell ref="A4:F4"/>
    <mergeCell ref="A11:B11"/>
    <mergeCell ref="A12:A14"/>
    <mergeCell ref="A21:A22"/>
    <mergeCell ref="A23:A25"/>
    <mergeCell ref="A29:F29"/>
  </mergeCells>
  <printOptions horizontalCentered="1"/>
  <pageMargins left="0" right="0" top="0.27" bottom="0.23622047244094491" header="0" footer="0"/>
  <pageSetup paperSize="9" scale="95" firstPageNumber="40" fitToHeight="0"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13</vt:i4>
      </vt:variant>
    </vt:vector>
  </HeadingPairs>
  <TitlesOfParts>
    <vt:vector size="23" baseType="lpstr">
      <vt:lpstr>1</vt:lpstr>
      <vt:lpstr>2</vt:lpstr>
      <vt:lpstr>3</vt:lpstr>
      <vt:lpstr>4</vt:lpstr>
      <vt:lpstr>5</vt:lpstr>
      <vt:lpstr>6</vt:lpstr>
      <vt:lpstr>7</vt:lpstr>
      <vt:lpstr>8</vt:lpstr>
      <vt:lpstr>9</vt:lpstr>
      <vt:lpstr>10</vt:lpstr>
      <vt:lpstr>'10'!_Toc518731441</vt:lpstr>
      <vt:lpstr>'9'!_Toc518731441</vt:lpstr>
      <vt:lpstr>'2'!Заголовки_для_печати</vt:lpstr>
      <vt:lpstr>'3'!Заголовки_для_печати</vt:lpstr>
      <vt:lpstr>'4'!Заголовки_для_печати</vt:lpstr>
      <vt:lpstr>'5'!Заголовки_для_печати</vt:lpstr>
      <vt:lpstr>'7'!Заголовки_для_печати</vt:lpstr>
      <vt:lpstr>'1'!Область_печати</vt:lpstr>
      <vt:lpstr>'10'!Область_печати</vt:lpstr>
      <vt:lpstr>'6'!Область_печати</vt:lpstr>
      <vt:lpstr>'7'!Область_печати</vt:lpstr>
      <vt:lpstr>'8'!Область_печати</vt:lpstr>
      <vt:lpstr>'9'!Область_печати</vt:lpstr>
    </vt:vector>
  </TitlesOfParts>
  <Company>RR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Меруерт Аблаева</dc:creator>
  <cp:lastModifiedBy>Жолдасбаева Феруза Сапарбековна</cp:lastModifiedBy>
  <cp:lastPrinted>2026-07-29T11:37:36Z</cp:lastPrinted>
  <dcterms:created xsi:type="dcterms:W3CDTF">2003-05-20T10:03:43Z</dcterms:created>
  <dcterms:modified xsi:type="dcterms:W3CDTF">2026-08-26T05:00:14Z</dcterms:modified>
</cp:coreProperties>
</file>