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/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G14" i="1" l="1"/>
  <c r="H14" i="1"/>
  <c r="I14" i="1"/>
  <c r="F14" i="1"/>
  <c r="J29" i="1" l="1"/>
  <c r="J28" i="1"/>
  <c r="J27" i="1"/>
  <c r="J26" i="1"/>
  <c r="J25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I13" i="1" l="1"/>
  <c r="I12" i="1" s="1"/>
  <c r="I35" i="1" s="1"/>
  <c r="J14" i="1"/>
  <c r="J13" i="1" s="1"/>
  <c r="J12" i="1" s="1"/>
  <c r="J35" i="1" s="1"/>
  <c r="H13" i="1"/>
  <c r="G13" i="1"/>
  <c r="G12" i="1" s="1"/>
  <c r="G35" i="1" s="1"/>
  <c r="F13" i="1"/>
  <c r="F12" i="1" s="1"/>
  <c r="F35" i="1" s="1"/>
  <c r="K14" i="1" l="1"/>
  <c r="H12" i="1"/>
  <c r="K13" i="1"/>
  <c r="K12" i="1" l="1"/>
  <c r="H35" i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<sst xmlns="http://schemas.openxmlformats.org/spreadsheetml/2006/main" count="41" uniqueCount="37">
  <si>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</si>
  <si>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</si>
  <si>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</si>
  <si>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</si>
  <si>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</si>
  <si>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</si>
  <si>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</si>
  <si>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</si>
  <si>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</si>
  <si>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</si>
  <si>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</si>
  <si>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</si>
  <si>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</si>
  <si>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</si>
  <si>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</si>
  <si>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</si>
  <si>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</si>
  <si>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</si>
  <si>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</si>
  <si>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</si>
  <si>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</si>
  <si>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</si>
  <si>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</si>
  <si>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</si>
  <si>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</si>
  <si>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</si>
  <si>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</si>
  <si>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</si>
  <si>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</si>
  <si>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</si>
  <si>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</si>
  <si>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</si>
  <si>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</si>
  <si>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</si>
  <si>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Өзге ағымдағы шығындар</t>
  </si>
  <si>
    <t>Ел ішіндегі  iссапарлар мен қызметтiк сапарлар</t>
  </si>
  <si>
    <t>01.04.2026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</si>
</sst>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3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2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Q17" sqref="Q17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1" t="s">
        <v>14</v>
      </c>
      <c r="B6" s="22"/>
      <c r="C6" s="22"/>
      <c r="D6" s="22"/>
      <c r="E6" s="22"/>
      <c r="F6" s="21" t="s">
        <v>15</v>
      </c>
      <c r="G6" s="22"/>
    </row>
    <row r="7" spans="1:11" ht="15" customHeight="1" x14ac:dyDescent="0.25">
      <c r="A7" s="21" t="s">
        <v>16</v>
      </c>
      <c r="B7" s="22"/>
      <c r="C7" s="22"/>
      <c r="D7" s="22"/>
      <c r="E7" s="22"/>
      <c r="F7" s="21" t="s">
        <v>17</v>
      </c>
      <c r="G7" s="21"/>
      <c r="H7" s="21"/>
      <c r="I7" s="21"/>
    </row>
    <row r="10" spans="1:11" ht="32.25" customHeight="1" x14ac:dyDescent="0.25">
      <c r="A10" s="23" t="s">
        <v>18</v>
      </c>
      <c r="B10" s="24"/>
      <c r="C10" s="24"/>
      <c r="D10" s="24"/>
      <c r="E10" s="25" t="s">
        <v>19</v>
      </c>
      <c r="F10" s="19" t="s">
        <v>20</v>
      </c>
      <c r="G10" s="19"/>
      <c r="H10" s="9" t="s">
        <v>21</v>
      </c>
      <c r="I10" s="19" t="s">
        <v>22</v>
      </c>
      <c r="J10" s="19"/>
      <c r="K10" s="9" t="s">
        <v>26</v>
      </c>
    </row>
    <row r="11" spans="1:11" ht="33" customHeight="1" x14ac:dyDescent="0.25">
      <c r="A11" s="2"/>
      <c r="B11" s="2"/>
      <c r="C11" s="2"/>
      <c r="D11" s="2"/>
      <c r="E11" s="26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9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91299.000000000015</v>
      </c>
      <c r="G12" s="7">
        <f t="shared" ref="G12:I12" si="0">G13+G32</f>
        <v>23758.399999999998</v>
      </c>
      <c r="H12" s="7">
        <f t="shared" si="0"/>
        <v>23757.974999999999</v>
      </c>
      <c r="I12" s="7">
        <f t="shared" si="0"/>
        <v>67541.024999999994</v>
      </c>
      <c r="J12" s="15">
        <f>J13+J33</f>
        <v>0.42500000000003979</v>
      </c>
      <c r="K12" s="10">
        <f>H12/G12*100</f>
        <v>99.998211159000604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29">
        <f>F14</f>
        <v>91299.000000000015</v>
      </c>
      <c r="G13" s="29">
        <f t="shared" ref="G13:I13" si="1">G14</f>
        <v>23758.399999999998</v>
      </c>
      <c r="H13" s="29">
        <f t="shared" si="1"/>
        <v>23757.974999999999</v>
      </c>
      <c r="I13" s="29">
        <f t="shared" si="1"/>
        <v>67541.024999999994</v>
      </c>
      <c r="J13" s="7">
        <f>J14</f>
        <v>0.42500000000003979</v>
      </c>
      <c r="K13" s="10">
        <f t="shared" ref="K13:K35" si="2">H13/G13*100</f>
        <v>99.998211159000604</v>
      </c>
    </row>
    <row r="14" spans="1:11" ht="19.149999999999999" customHeight="1" x14ac:dyDescent="0.25">
      <c r="A14" s="2"/>
      <c r="B14" s="2"/>
      <c r="C14" s="5">
        <v>15</v>
      </c>
      <c r="D14" s="2"/>
      <c r="E14" s="27" t="s">
        <v>29</v>
      </c>
      <c r="F14" s="30">
        <f>F15+F16+F17+F18+F19+F20+F21+F22+F23+F24+F25+F26+F27+F28+F29+F30+F31</f>
        <v>91299.000000000015</v>
      </c>
      <c r="G14" s="30">
        <f t="shared" ref="G14:I14" si="3">G15+G16+G17+G18+G19+G20+G21+G22+G23+G24+G25+G26+G27+G28+G29+G30+G31</f>
        <v>23758.399999999998</v>
      </c>
      <c r="H14" s="30">
        <f t="shared" si="3"/>
        <v>23757.974999999999</v>
      </c>
      <c r="I14" s="30">
        <f t="shared" si="3"/>
        <v>67541.024999999994</v>
      </c>
      <c r="J14" s="28">
        <f>J15+J16+J17+J18+J19+J20+J21+J22+J23+J24+J25+J26+J27+J28+J29+J30+J31</f>
        <v>0.42500000000003979</v>
      </c>
      <c r="K14" s="10">
        <f t="shared" si="2"/>
        <v>99.998211159000604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31699</v>
      </c>
      <c r="G15" s="7">
        <v>7430</v>
      </c>
      <c r="H15" s="7">
        <v>7430</v>
      </c>
      <c r="I15" s="7">
        <f>F15-H15</f>
        <v>24269</v>
      </c>
      <c r="J15" s="8">
        <v>0</v>
      </c>
      <c r="K15" s="10"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8293.7999999999993</v>
      </c>
      <c r="G16" s="7">
        <v>7592.5</v>
      </c>
      <c r="H16" s="7">
        <v>7592.45</v>
      </c>
      <c r="I16" s="7">
        <f t="shared" ref="I16:I29" si="4">F16-H16</f>
        <v>701.34999999999945</v>
      </c>
      <c r="J16" s="8">
        <f t="shared" ref="J16:J29" si="5">G16-H16</f>
        <v>5.0000000000181899E-2</v>
      </c>
      <c r="K16" s="10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5593.5</v>
      </c>
      <c r="G17" s="7">
        <v>1954.3</v>
      </c>
      <c r="H17" s="7">
        <v>1954.2660000000001</v>
      </c>
      <c r="I17" s="7">
        <f t="shared" si="4"/>
        <v>3639.2339999999999</v>
      </c>
      <c r="J17" s="18">
        <f t="shared" si="5"/>
        <v>3.3999999999878128E-2</v>
      </c>
      <c r="K17" s="10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1202.3</v>
      </c>
      <c r="G18" s="7">
        <v>238.6</v>
      </c>
      <c r="H18" s="7">
        <v>238.505</v>
      </c>
      <c r="I18" s="7">
        <f t="shared" si="4"/>
        <v>963.79499999999996</v>
      </c>
      <c r="J18" s="8">
        <f t="shared" si="5"/>
        <v>9.4999999999998863E-2</v>
      </c>
      <c r="K18" s="10">
        <f t="shared" si="2"/>
        <v>99.960184409052815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2036.4</v>
      </c>
      <c r="G19" s="7">
        <v>796.5</v>
      </c>
      <c r="H19" s="7">
        <v>796.5</v>
      </c>
      <c r="I19" s="7">
        <f t="shared" si="4"/>
        <v>1239.9000000000001</v>
      </c>
      <c r="J19" s="8">
        <f t="shared" si="5"/>
        <v>0</v>
      </c>
      <c r="K19" s="10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1401</v>
      </c>
      <c r="G20" s="7">
        <v>462.4</v>
      </c>
      <c r="H20" s="7">
        <v>462.38600000000002</v>
      </c>
      <c r="I20" s="7">
        <f t="shared" si="4"/>
        <v>938.61400000000003</v>
      </c>
      <c r="J20" s="8">
        <f t="shared" si="5"/>
        <v>1.3999999999953161E-2</v>
      </c>
      <c r="K20" s="10">
        <f t="shared" si="2"/>
        <v>99.996972318339104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1120.4000000000001</v>
      </c>
      <c r="G21" s="7">
        <v>451.9</v>
      </c>
      <c r="H21" s="7">
        <v>451.9</v>
      </c>
      <c r="I21" s="7">
        <f t="shared" si="4"/>
        <v>668.50000000000011</v>
      </c>
      <c r="J21" s="8">
        <f t="shared" si="5"/>
        <v>0</v>
      </c>
      <c r="K21" s="10">
        <f t="shared" si="2"/>
        <v>100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15343.9</v>
      </c>
      <c r="G22" s="7">
        <v>2690</v>
      </c>
      <c r="H22" s="7">
        <v>2690</v>
      </c>
      <c r="I22" s="7">
        <f t="shared" si="4"/>
        <v>12653.9</v>
      </c>
      <c r="J22" s="8">
        <f t="shared" si="5"/>
        <v>0</v>
      </c>
      <c r="K22" s="10">
        <f t="shared" si="2"/>
        <v>100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2450.6</v>
      </c>
      <c r="G23" s="7">
        <v>356.6</v>
      </c>
      <c r="H23" s="7">
        <v>356.6</v>
      </c>
      <c r="I23" s="7">
        <f t="shared" si="4"/>
        <v>2094</v>
      </c>
      <c r="J23" s="8">
        <f t="shared" si="5"/>
        <v>0</v>
      </c>
      <c r="K23" s="10">
        <f t="shared" si="2"/>
        <v>100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1627</v>
      </c>
      <c r="G24" s="7">
        <v>0</v>
      </c>
      <c r="H24" s="7">
        <v>0</v>
      </c>
      <c r="I24" s="7">
        <f t="shared" si="4"/>
        <v>1627</v>
      </c>
      <c r="J24" s="8">
        <f t="shared" si="5"/>
        <v>0</v>
      </c>
      <c r="K24" s="10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763</v>
      </c>
      <c r="G25" s="7">
        <v>0</v>
      </c>
      <c r="H25" s="7">
        <v>0</v>
      </c>
      <c r="I25" s="7">
        <f t="shared" si="4"/>
        <v>763</v>
      </c>
      <c r="J25" s="8">
        <f t="shared" si="5"/>
        <v>0</v>
      </c>
      <c r="K25" s="10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4950</v>
      </c>
      <c r="G26" s="7">
        <v>381.5</v>
      </c>
      <c r="H26" s="7">
        <v>381.49900000000002</v>
      </c>
      <c r="I26" s="7">
        <f t="shared" si="4"/>
        <v>4568.5010000000002</v>
      </c>
      <c r="J26" s="8">
        <f>G26-H26</f>
        <v>9.9999999997635314E-4</v>
      </c>
      <c r="K26" s="10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1232</v>
      </c>
      <c r="G27" s="7">
        <v>258.89999999999998</v>
      </c>
      <c r="H27" s="7">
        <v>258.887</v>
      </c>
      <c r="I27" s="7">
        <f t="shared" si="4"/>
        <v>973.11300000000006</v>
      </c>
      <c r="J27" s="8">
        <f>G27-H27</f>
        <v>1.2999999999976808E-2</v>
      </c>
      <c r="K27" s="10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12309</v>
      </c>
      <c r="G28" s="7">
        <v>787.1</v>
      </c>
      <c r="H28" s="7">
        <v>787.05</v>
      </c>
      <c r="I28" s="7">
        <f t="shared" si="4"/>
        <v>11521.95</v>
      </c>
      <c r="J28" s="8">
        <f t="shared" si="5"/>
        <v>5.0000000000068212E-2</v>
      </c>
      <c r="K28" s="10">
        <v>0</v>
      </c>
    </row>
    <row r="29" spans="1:11" s="16" customFormat="1" ht="31.5" customHeight="1" x14ac:dyDescent="0.25">
      <c r="A29" s="17"/>
      <c r="B29" s="17"/>
      <c r="C29" s="17"/>
      <c r="D29" s="5">
        <v>161</v>
      </c>
      <c r="E29" s="6" t="s">
        <v>35</v>
      </c>
      <c r="F29" s="7">
        <v>1277.0999999999999</v>
      </c>
      <c r="G29" s="7">
        <v>358.1</v>
      </c>
      <c r="H29" s="7">
        <v>357.93200000000002</v>
      </c>
      <c r="I29" s="7">
        <f t="shared" si="4"/>
        <v>919.16799999999989</v>
      </c>
      <c r="J29" s="8">
        <f t="shared" si="5"/>
        <v>0.16800000000000637</v>
      </c>
      <c r="K29" s="10">
        <v>0</v>
      </c>
    </row>
    <row r="30" spans="1:11" s="11" customFormat="1" ht="24" customHeight="1" x14ac:dyDescent="0.25">
      <c r="A30" s="12"/>
      <c r="B30" s="12"/>
      <c r="C30" s="12"/>
      <c r="D30" s="5">
        <v>162</v>
      </c>
      <c r="E30" s="6" t="s">
        <v>31</v>
      </c>
      <c r="F30" s="7"/>
      <c r="G30" s="7"/>
      <c r="H30" s="7"/>
      <c r="I30" s="7"/>
      <c r="J30" s="8"/>
      <c r="K30" s="10"/>
    </row>
    <row r="31" spans="1:11" s="13" customFormat="1" ht="24" customHeight="1" x14ac:dyDescent="0.25">
      <c r="A31" s="14"/>
      <c r="B31" s="14"/>
      <c r="C31" s="14"/>
      <c r="D31" s="5">
        <v>169</v>
      </c>
      <c r="E31" s="6" t="s">
        <v>34</v>
      </c>
      <c r="F31" s="7"/>
      <c r="G31" s="7"/>
      <c r="H31" s="7"/>
      <c r="I31" s="7"/>
      <c r="J31" s="8"/>
      <c r="K31" s="10"/>
    </row>
    <row r="32" spans="1:11" s="11" customFormat="1" ht="25.5" customHeight="1" x14ac:dyDescent="0.25">
      <c r="A32" s="12"/>
      <c r="B32" s="12">
        <v>3</v>
      </c>
      <c r="C32" s="12"/>
      <c r="D32" s="5"/>
      <c r="E32" s="6" t="s">
        <v>32</v>
      </c>
      <c r="F32" s="7"/>
      <c r="G32" s="7"/>
      <c r="H32" s="7"/>
      <c r="I32" s="7"/>
      <c r="J32" s="7"/>
      <c r="K32" s="10"/>
    </row>
    <row r="33" spans="1:11" s="11" customFormat="1" ht="19.149999999999999" customHeight="1" x14ac:dyDescent="0.25">
      <c r="A33" s="12"/>
      <c r="B33" s="12"/>
      <c r="C33" s="12">
        <v>15</v>
      </c>
      <c r="D33" s="5"/>
      <c r="E33" s="6" t="s">
        <v>29</v>
      </c>
      <c r="F33" s="7"/>
      <c r="G33" s="7"/>
      <c r="H33" s="7"/>
      <c r="I33" s="7"/>
      <c r="J33" s="7"/>
      <c r="K33" s="10"/>
    </row>
    <row r="34" spans="1:11" s="11" customFormat="1" ht="24" customHeight="1" x14ac:dyDescent="0.25">
      <c r="A34" s="12"/>
      <c r="B34" s="12"/>
      <c r="C34" s="12"/>
      <c r="D34" s="5">
        <v>414</v>
      </c>
      <c r="E34" s="6" t="s">
        <v>13</v>
      </c>
      <c r="F34" s="7"/>
      <c r="G34" s="7"/>
      <c r="H34" s="7"/>
      <c r="I34" s="7"/>
      <c r="J34" s="7"/>
      <c r="K34" s="10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91299.000000000015</v>
      </c>
      <c r="G35" s="7">
        <f>G12</f>
        <v>23758.399999999998</v>
      </c>
      <c r="H35" s="7">
        <f>H12</f>
        <v>23757.974999999999</v>
      </c>
      <c r="I35" s="7">
        <f t="shared" ref="I35" si="6">I12</f>
        <v>67541.024999999994</v>
      </c>
      <c r="J35" s="7">
        <f>J12</f>
        <v>0.42500000000003979</v>
      </c>
      <c r="K35" s="10">
        <f t="shared" si="2"/>
        <v>99.998211159000604</v>
      </c>
    </row>
    <row r="38" spans="1:1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2026-04-09T07:18:58Z</dcterms:modified>
</cp:coreProperties>
</file>