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mukhan\Desktop\Агрегирка Факиза\"/>
    </mc:Choice>
  </mc:AlternateContent>
  <bookViews>
    <workbookView xWindow="-120" yWindow="-120" windowWidth="29040" windowHeight="15840"/>
  </bookViews>
  <sheets>
    <sheet name="каз" sheetId="2" r:id="rId1"/>
  </sheets>
  <definedNames>
    <definedName name="_xlnm.Print_Area" localSheetId="0">каз!$A$1:$R$33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2" l="1"/>
  <c r="F7" i="2"/>
  <c r="G7" i="2" s="1"/>
  <c r="D7" i="2"/>
  <c r="H33" i="2"/>
  <c r="G33" i="2"/>
  <c r="H32" i="2"/>
  <c r="G32" i="2"/>
  <c r="H28" i="2"/>
  <c r="G28" i="2"/>
  <c r="H27" i="2"/>
  <c r="G27" i="2"/>
  <c r="H26" i="2"/>
  <c r="G26" i="2"/>
  <c r="H24" i="2"/>
  <c r="H7" i="2" s="1"/>
  <c r="H21" i="2"/>
  <c r="G21" i="2"/>
  <c r="H20" i="2"/>
  <c r="G20" i="2"/>
  <c r="H19" i="2"/>
  <c r="G19" i="2"/>
  <c r="H18" i="2"/>
  <c r="G18" i="2"/>
  <c r="H16" i="2"/>
  <c r="G16" i="2"/>
  <c r="H8" i="2"/>
  <c r="G8" i="2"/>
</calcChain>
</file>

<file path=xl/sharedStrings.xml><?xml version="1.0" encoding="utf-8"?>
<sst xmlns="http://schemas.openxmlformats.org/spreadsheetml/2006/main" count="89" uniqueCount="87">
  <si>
    <t>1</t>
  </si>
  <si>
    <t>2</t>
  </si>
  <si>
    <t>4</t>
  </si>
  <si>
    <t>5</t>
  </si>
  <si>
    <t>6</t>
  </si>
  <si>
    <t>7</t>
  </si>
  <si>
    <t>8</t>
  </si>
  <si>
    <t>9</t>
  </si>
  <si>
    <t>001</t>
  </si>
  <si>
    <t>006</t>
  </si>
  <si>
    <t>017</t>
  </si>
  <si>
    <t>034</t>
  </si>
  <si>
    <t>062</t>
  </si>
  <si>
    <t>073</t>
  </si>
  <si>
    <t>087</t>
  </si>
  <si>
    <t>082</t>
  </si>
  <si>
    <t>10</t>
  </si>
  <si>
    <t>11</t>
  </si>
  <si>
    <t>12</t>
  </si>
  <si>
    <t>13</t>
  </si>
  <si>
    <t>14</t>
  </si>
  <si>
    <t>3</t>
  </si>
  <si>
    <t>15</t>
  </si>
  <si>
    <t>16</t>
  </si>
  <si>
    <t>17</t>
  </si>
  <si>
    <t>138</t>
  </si>
  <si>
    <t>160</t>
  </si>
  <si>
    <t>159</t>
  </si>
  <si>
    <t>164</t>
  </si>
  <si>
    <t>116</t>
  </si>
  <si>
    <t>202</t>
  </si>
  <si>
    <t>млн. теңге</t>
  </si>
  <si>
    <t>Бағдарламалар</t>
  </si>
  <si>
    <t>Атауы</t>
  </si>
  <si>
    <t>Атқарылу %</t>
  </si>
  <si>
    <t>Ауытқу
5 баған - 4 баған</t>
  </si>
  <si>
    <t>Ауытқу
10 баған - 9 баған</t>
  </si>
  <si>
    <t>Кәсіпкерлік саласындағы кадрлардың біліктілігін арттыру және оларды қайта даярлау</t>
  </si>
  <si>
    <t>Мамандарды әлеуметтік қолдау шараларын іске асыру үшін жергілікті атқарушы органдарға берілетін бюджеттік кредиттер</t>
  </si>
  <si>
    <t>Әріптестік туралы негіздемелік келісімдер шеңберінде халықаралық қаржы ұйымдарымен бірлесіп жүзеге асырылатын Қазақстан Республикасының орнықты дамуына және өсуіне жәрдемдесу жөніндегі жобалардың іске асырылуын қамтамасыз ету</t>
  </si>
  <si>
    <t>Мемлекеттік қызметшілердің біліктілігін арттыруын қамтамасыз ету</t>
  </si>
  <si>
    <t>Құжаттамалардың сақтандыру қорын құру және сақтау бойынша іс-шараларды іске асыру</t>
  </si>
  <si>
    <t>Қазақтан Республикасының Ұлттық экономика министрлігі</t>
  </si>
  <si>
    <t>209</t>
  </si>
  <si>
    <t>210</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</si>
  <si>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t>
  </si>
  <si>
    <t>Халықаралық ұйымдармен бірлесіп жүзеге асырылатын жобаларды  зерттеулердің іске асырылуын қамтамасыз ету</t>
  </si>
  <si>
    <t>Ақмола облысының бюджетіне, республикалық маңызы бар қалалардың, астананың бюджеттеріне қалалардың шеткі аумақтарындағы әлеуметтік және инженерлік инфрақұрылымды дамытуға берілетін нысаналы даму  трансферттері</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</si>
  <si>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</si>
  <si>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</si>
  <si>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</si>
  <si>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Бюджеттік инвестициялық жобалардың техникалық-экономикалық негіздемелерін және мемлекеттік-жекешелік әріптестік жобаларының,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жобаларын және концессиялық жобаларды консультациялық сүйемелдеу</t>
  </si>
  <si>
    <t>2024 жылғы жоспар</t>
  </si>
  <si>
    <t>2024 жылғы 
1 тамыз жоспар</t>
  </si>
  <si>
    <t>2024 жылғы 
1 тамыз нақты атқарылу</t>
  </si>
  <si>
    <t>149</t>
  </si>
  <si>
    <t>211</t>
  </si>
  <si>
    <t>Кәсіпкерлік субъектілерін мемлекеттік қолдау шараларын іске асыру</t>
  </si>
  <si>
    <t>Жұмылдыру органдары қызметкерлерінің біліктілігін арттыру</t>
  </si>
  <si>
    <t>«Астана» халықаралық форумын ұйымдастыру және өткізу үшін «QazExpoCongress» ҰК» АҚ-ға нысаналы аударым</t>
  </si>
  <si>
    <t>Қазақстан Республикасы Үкіметінің төтенше резерві есебінен іс-шаралар өткізуге арналған мемлекеттік басқарудың басқа деңгейлеріне берілетін нысаналы даму трансферттер</t>
  </si>
  <si>
    <t>Қазақстанның Түркі инвестициялық қоры жарғылық капиталындағы үлесін сатып алу</t>
  </si>
  <si>
    <t>Ауытқу
15 баған - 14 баған</t>
  </si>
  <si>
    <t>2025 жылғы жоспар</t>
  </si>
  <si>
    <t>2025 жылғы 
1 тамыз жоспар</t>
  </si>
  <si>
    <t>2025 жылғы 
1 тамыз нақты атқарылу</t>
  </si>
  <si>
    <t>096</t>
  </si>
  <si>
    <t>133</t>
  </si>
  <si>
    <t>139</t>
  </si>
  <si>
    <t>212</t>
  </si>
  <si>
    <t>214</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</si>
  <si>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t>
  </si>
  <si>
    <t>Кәсіпкерлік субъектілеріне берілетін «Қазақстанның Даму Банкі» АҚ кепілдіктері бойынша тәуекелдер үшін комиссияны субсидиялау</t>
  </si>
  <si>
    <t>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t>
  </si>
  <si>
    <t>Инженерлік, көліктік және әлеуметтік инфрақұрылымды дамыту жөніндегі іс-шараларды іске асыру</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</si>
  <si>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</si>
  <si>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Қазақстан Республикасы Үкіметінің шұғыл шығындарға арналған резервінің есебінен дамуға бағытталған іс-шаралар өткізу</t>
  </si>
  <si>
    <t>2026 жылғы жоспар</t>
  </si>
  <si>
    <t>2026 жылғы 
1 тамыз жоспар</t>
  </si>
  <si>
    <t>2026 жылғы 
1 тамыз нақты атқарылу</t>
  </si>
  <si>
    <t>057</t>
  </si>
  <si>
    <t>101</t>
  </si>
  <si>
    <t>216</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</si>
  <si>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t>
  </si>
  <si>
    <t>Өкілдiк шығындарға арналған қаражат есебiнен іс-шаралар өткізу</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</si>
  <si>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t>
  </si>
  <si>
    <t>Республикалық бюджеттің атқарылуы 1 тамыз 2026 жылғы жағдай бойынша (біріктірілген нысан)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</si>
</sst>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
    <numFmt numFmtId="165" formatCode="0.0"/>
  </numFmts>
  <fonts count="9" x14ac:knownFonts="1">
    <font>
      <sz val="10"/>
      <color rgb="FF000000"/>
      <name val="Arial"/>
    </font>
    <font>
      <sz val="9"/>
      <color rgb="FF333333"/>
      <name val="Arial"/>
    </font>
    <font>
      <b/>
      <sz val="12"/>
      <color rgb="FF333333"/>
      <name val="Times New Roman"/>
    </font>
    <font>
      <sz val="9"/>
      <color rgb="FF000000"/>
      <name val="Times New Roman"/>
    </font>
    <font>
      <b/>
      <sz val="9"/>
      <color rgb="FF000000"/>
      <name val="Times New Roman"/>
    </font>
    <font>
      <sz val="7"/>
      <color rgb="FF000000"/>
      <name val="Times New Roman"/>
    </font>
    <font>
      <sz val="9"/>
      <color rgb="FF000000"/>
      <name val="Times New Roman"/>
      <family val="1"/>
      <charset val="204"/>
    </font>
    <font>
      <sz val="9"/>
      <name val="Times New Roman"/>
      <family val="1"/>
      <charset val="204"/>
    </font>
    <font>
      <b/>
      <sz val="12"/>
      <color rgb="FF333333"/>
      <name val="Times New Roman"/>
      <family val="1"/>
      <charset val="204"/>
    </font>
  </fonts>
  <fills count="7">
    <fill>
      <patternFill patternType="none"/>
    </fill>
    <fill>
      <patternFill patternType="gray125"/>
    </fill>
    <fill>
      <patternFill patternType="solid">
        <fgColor rgb="FFFFFFFF"/>
        <bgColor rgb="FFFFFFFF"/>
      </patternFill>
    </fill>
    <fill>
      <patternFill patternType="solid">
        <fgColor theme="6" tint="0.79998168889431442"/>
        <bgColor rgb="FFFFFFFF"/>
      </patternFill>
    </fill>
    <fill>
      <patternFill patternType="solid">
        <fgColor theme="0"/>
        <bgColor rgb="FFFFFFFF"/>
      </patternFill>
    </fill>
    <fill>
      <patternFill patternType="solid">
        <fgColor theme="4" tint="0.79998168889431442"/>
        <bgColor rgb="FFFFFFFF"/>
      </patternFill>
    </fill>
    <fill>
      <patternFill patternType="solid">
        <fgColor theme="9" tint="0.59999389629810485"/>
        <bgColor rgb="FFFFFFFF"/>
      </patternFill>
    </fill>
  </fills>
  <borders count="6">
    <border>
      <left/>
      <right/>
      <top/>
      <bottom/>
      <diagonal/>
    </border>
    <border>
      <left style="thin">
        <color rgb="FF949694"/>
      </left>
      <right style="thin">
        <color rgb="FF949694"/>
      </right>
      <top style="thin">
        <color rgb="FF949694"/>
      </top>
      <bottom style="thin">
        <color rgb="FF949694"/>
      </bottom>
      <diagonal/>
    </border>
    <border>
      <left style="thin">
        <color rgb="FF949694"/>
      </left>
      <right style="thin">
        <color rgb="FF949694"/>
      </right>
      <top style="thin">
        <color rgb="FF949694"/>
      </top>
      <bottom/>
      <diagonal/>
    </border>
    <border>
      <left style="thin">
        <color rgb="FF949694"/>
      </left>
      <right style="thin">
        <color rgb="FF949694"/>
      </right>
      <top/>
      <bottom style="thin">
        <color rgb="FF949694"/>
      </bottom>
      <diagonal/>
    </border>
    <border>
      <left/>
      <right style="thin">
        <color rgb="FF949694"/>
      </right>
      <top style="thin">
        <color rgb="FF949694"/>
      </top>
      <bottom style="thin">
        <color rgb="FF94969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2" borderId="0" xfId="0" applyFont="1" applyFill="1" applyAlignment="1">
      <alignment horizontal="left"/>
    </xf>
    <xf numFmtId="0" fontId="5"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49" fontId="4" fillId="2" borderId="1" xfId="0" applyNumberFormat="1" applyFont="1" applyFill="1" applyBorder="1" applyAlignment="1">
      <alignment horizontal="left" vertical="center" wrapText="1"/>
    </xf>
    <xf numFmtId="49" fontId="2" fillId="2" borderId="0" xfId="0" applyNumberFormat="1" applyFont="1" applyFill="1" applyAlignment="1">
      <alignment horizontal="center"/>
    </xf>
    <xf numFmtId="49" fontId="3" fillId="2" borderId="1" xfId="0" applyNumberFormat="1" applyFont="1" applyFill="1" applyBorder="1" applyAlignment="1">
      <alignment horizontal="left" vertical="center" wrapText="1"/>
    </xf>
    <xf numFmtId="49" fontId="2" fillId="2" borderId="0" xfId="0" applyNumberFormat="1" applyFont="1" applyFill="1" applyAlignment="1">
      <alignment horizontal="center"/>
    </xf>
    <xf numFmtId="49" fontId="6" fillId="2" borderId="1" xfId="0" applyNumberFormat="1" applyFont="1" applyFill="1" applyBorder="1" applyAlignment="1">
      <alignment horizontal="center" vertical="center"/>
    </xf>
    <xf numFmtId="0" fontId="1" fillId="2" borderId="0" xfId="0" applyFont="1" applyFill="1" applyAlignment="1">
      <alignment horizontal="left" vertical="center"/>
    </xf>
    <xf numFmtId="49" fontId="2" fillId="2" borderId="0" xfId="0" applyNumberFormat="1" applyFont="1" applyFill="1" applyAlignment="1">
      <alignment horizontal="center" vertical="center"/>
    </xf>
    <xf numFmtId="0" fontId="6"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0" xfId="0" applyAlignment="1">
      <alignment vertical="center"/>
    </xf>
    <xf numFmtId="49" fontId="2" fillId="2" borderId="0" xfId="0" applyNumberFormat="1" applyFont="1" applyFill="1" applyAlignment="1">
      <alignment horizontal="center"/>
    </xf>
    <xf numFmtId="49" fontId="2" fillId="2" borderId="0" xfId="0" applyNumberFormat="1" applyFont="1" applyFill="1" applyAlignment="1">
      <alignment horizontal="center"/>
    </xf>
    <xf numFmtId="49"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left" vertical="center" wrapText="1"/>
    </xf>
    <xf numFmtId="0" fontId="1" fillId="4" borderId="0" xfId="0" applyFont="1" applyFill="1" applyAlignment="1">
      <alignment horizontal="left"/>
    </xf>
    <xf numFmtId="49" fontId="8" fillId="2" borderId="0" xfId="0" applyNumberFormat="1" applyFont="1" applyFill="1" applyAlignment="1">
      <alignment horizontal="center"/>
    </xf>
    <xf numFmtId="49" fontId="2" fillId="2" borderId="0" xfId="0" applyNumberFormat="1" applyFont="1" applyFill="1" applyAlignment="1">
      <alignment horizontal="center"/>
    </xf>
    <xf numFmtId="49" fontId="3" fillId="2" borderId="5"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xf>
    <xf numFmtId="49" fontId="7" fillId="6" borderId="2" xfId="0" applyNumberFormat="1" applyFont="1" applyFill="1" applyBorder="1" applyAlignment="1">
      <alignment horizontal="center" vertical="center" wrapText="1"/>
    </xf>
    <xf numFmtId="49" fontId="7" fillId="6" borderId="3" xfId="0" applyNumberFormat="1" applyFont="1" applyFill="1" applyBorder="1" applyAlignment="1">
      <alignment horizontal="center" vertical="center" wrapText="1"/>
    </xf>
    <xf numFmtId="49" fontId="7" fillId="6" borderId="3" xfId="0" applyNumberFormat="1" applyFont="1" applyFill="1" applyBorder="1" applyAlignment="1">
      <alignment horizontal="center" vertical="center"/>
    </xf>
    <xf numFmtId="49" fontId="7" fillId="6"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49" fontId="7" fillId="5" borderId="2" xfId="0" applyNumberFormat="1" applyFont="1" applyFill="1" applyBorder="1" applyAlignment="1">
      <alignment horizontal="center" vertical="center" wrapText="1"/>
    </xf>
    <xf numFmtId="49" fontId="7" fillId="5" borderId="3" xfId="0" applyNumberFormat="1" applyFont="1" applyFill="1" applyBorder="1" applyAlignment="1">
      <alignment horizontal="center" vertical="center" wrapText="1"/>
    </xf>
    <xf numFmtId="49" fontId="7" fillId="5" borderId="3" xfId="0" applyNumberFormat="1" applyFont="1" applyFill="1" applyBorder="1" applyAlignment="1">
      <alignment horizontal="center" vertical="center"/>
    </xf>
    <xf numFmtId="49" fontId="7" fillId="5" borderId="2" xfId="0" applyNumberFormat="1" applyFont="1" applyFill="1" applyBorder="1" applyAlignment="1">
      <alignment horizontal="center" vertical="center"/>
    </xf>
    <xf numFmtId="164" fontId="4" fillId="2" borderId="1" xfId="0" applyNumberFormat="1" applyFont="1" applyFill="1" applyBorder="1" applyAlignment="1">
      <alignment vertical="center"/>
    </xf>
    <xf numFmtId="165" fontId="6" fillId="0" borderId="1" xfId="0" applyNumberFormat="1" applyFont="1" applyBorder="1" applyAlignment="1">
      <alignment vertical="center" wrapText="1"/>
    </xf>
    <xf numFmtId="0" fontId="6" fillId="0" borderId="1" xfId="0" applyFont="1" applyBorder="1" applyAlignment="1">
      <alignment vertical="center" wrapText="1"/>
    </xf>
    <xf numFmtId="164" fontId="3" fillId="2" borderId="1" xfId="0" applyNumberFormat="1" applyFont="1" applyFill="1" applyBorder="1" applyAlignment="1">
      <alignment vertical="center"/>
    </xf>
    <xf numFmtId="165" fontId="3" fillId="2" borderId="1" xfId="0" applyNumberFormat="1" applyFont="1" applyFill="1" applyBorder="1" applyAlignment="1">
      <alignment vertical="center" wrapText="1"/>
    </xf>
    <xf numFmtId="165" fontId="6" fillId="4" borderId="1" xfId="0" applyNumberFormat="1" applyFont="1" applyFill="1" applyBorder="1" applyAlignment="1">
      <alignment vertical="center" wrapText="1"/>
    </xf>
    <xf numFmtId="164" fontId="3" fillId="4" borderId="1" xfId="0" applyNumberFormat="1" applyFont="1" applyFill="1" applyBorder="1" applyAlignment="1">
      <alignment vertical="center"/>
    </xf>
    <xf numFmtId="165" fontId="6" fillId="2"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0" fontId="6" fillId="2" borderId="1" xfId="0" applyNumberFormat="1"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4"/>
  <sheetViews>
    <sheetView tabSelected="1" view="pageBreakPreview" zoomScale="80" zoomScaleNormal="100" zoomScaleSheetLayoutView="80" workbookViewId="0">
      <selection activeCell="U9" sqref="U9"/>
    </sheetView>
  </sheetViews>
  <sheetFormatPr defaultRowHeight="12.75" x14ac:dyDescent="0.2"/>
  <cols>
    <col min="1" max="1" width="2.140625" customWidth="1"/>
    <col min="2" max="2" width="7.42578125" customWidth="1"/>
    <col min="3" max="3" width="68.7109375" style="14" customWidth="1"/>
    <col min="4" max="4" width="13.28515625" style="14" customWidth="1"/>
    <col min="5" max="5" width="11.5703125" style="14" customWidth="1"/>
    <col min="6" max="6" width="12.42578125" style="14" customWidth="1"/>
    <col min="7" max="7" width="14.140625" style="14" customWidth="1"/>
    <col min="8" max="8" width="13" style="14" customWidth="1"/>
    <col min="9" max="9" width="13.140625" customWidth="1"/>
    <col min="10" max="10" width="14.28515625" customWidth="1"/>
    <col min="11" max="11" width="15" customWidth="1"/>
    <col min="12" max="12" width="11" customWidth="1"/>
    <col min="13" max="13" width="16.85546875" customWidth="1"/>
    <col min="14" max="14" width="12.5703125" customWidth="1"/>
    <col min="15" max="15" width="14.28515625" customWidth="1"/>
    <col min="16" max="16" width="15" customWidth="1"/>
    <col min="17" max="17" width="11" customWidth="1"/>
    <col min="18" max="18" width="16.85546875" customWidth="1"/>
    <col min="19" max="19" width="4.7109375" customWidth="1"/>
  </cols>
  <sheetData>
    <row r="1" spans="2:18" s="1" customFormat="1" ht="23.45" customHeight="1" x14ac:dyDescent="0.25">
      <c r="B1" s="20" t="s">
        <v>86</v>
      </c>
      <c r="C1" s="21"/>
      <c r="D1" s="21"/>
      <c r="E1" s="21"/>
      <c r="F1" s="21"/>
      <c r="G1" s="21"/>
      <c r="H1" s="21"/>
      <c r="I1" s="21"/>
      <c r="J1" s="21"/>
      <c r="K1" s="21"/>
      <c r="L1" s="21"/>
      <c r="M1" s="21"/>
      <c r="N1" s="21"/>
      <c r="O1" s="21"/>
      <c r="P1" s="21"/>
      <c r="Q1" s="21"/>
      <c r="R1" s="21"/>
    </row>
    <row r="2" spans="2:18" s="1" customFormat="1" ht="15" customHeight="1" x14ac:dyDescent="0.25">
      <c r="B2" s="6"/>
      <c r="C2" s="11"/>
      <c r="D2" s="11"/>
      <c r="E2" s="11"/>
      <c r="F2" s="11"/>
      <c r="G2" s="11"/>
      <c r="H2" s="11"/>
      <c r="I2" s="15"/>
      <c r="J2" s="15"/>
      <c r="K2" s="15"/>
      <c r="L2" s="15"/>
      <c r="M2" s="15"/>
      <c r="N2" s="8"/>
      <c r="O2" s="8"/>
      <c r="P2" s="8"/>
      <c r="Q2" s="8"/>
      <c r="R2" s="16" t="s">
        <v>31</v>
      </c>
    </row>
    <row r="3" spans="2:18" s="1" customFormat="1" ht="8.25" customHeight="1" x14ac:dyDescent="0.2">
      <c r="C3" s="10"/>
      <c r="D3" s="10"/>
      <c r="E3" s="10"/>
      <c r="F3" s="10"/>
      <c r="G3" s="10"/>
      <c r="H3" s="10"/>
    </row>
    <row r="4" spans="2:18" s="1" customFormat="1" ht="21.95" customHeight="1" x14ac:dyDescent="0.2">
      <c r="B4" s="22" t="s">
        <v>32</v>
      </c>
      <c r="C4" s="23" t="s">
        <v>33</v>
      </c>
      <c r="D4" s="28" t="s">
        <v>77</v>
      </c>
      <c r="E4" s="28" t="s">
        <v>78</v>
      </c>
      <c r="F4" s="28" t="s">
        <v>79</v>
      </c>
      <c r="G4" s="31" t="s">
        <v>34</v>
      </c>
      <c r="H4" s="28" t="s">
        <v>35</v>
      </c>
      <c r="I4" s="32" t="s">
        <v>63</v>
      </c>
      <c r="J4" s="32" t="s">
        <v>64</v>
      </c>
      <c r="K4" s="32" t="s">
        <v>65</v>
      </c>
      <c r="L4" s="35" t="s">
        <v>34</v>
      </c>
      <c r="M4" s="32" t="s">
        <v>36</v>
      </c>
      <c r="N4" s="24" t="s">
        <v>52</v>
      </c>
      <c r="O4" s="24" t="s">
        <v>53</v>
      </c>
      <c r="P4" s="24" t="s">
        <v>54</v>
      </c>
      <c r="Q4" s="27" t="s">
        <v>34</v>
      </c>
      <c r="R4" s="24" t="s">
        <v>62</v>
      </c>
    </row>
    <row r="5" spans="2:18" s="1" customFormat="1" ht="17.25" customHeight="1" x14ac:dyDescent="0.2">
      <c r="B5" s="22"/>
      <c r="C5" s="23"/>
      <c r="D5" s="29"/>
      <c r="E5" s="30"/>
      <c r="F5" s="30"/>
      <c r="G5" s="30"/>
      <c r="H5" s="30"/>
      <c r="I5" s="33"/>
      <c r="J5" s="34"/>
      <c r="K5" s="34"/>
      <c r="L5" s="34"/>
      <c r="M5" s="34"/>
      <c r="N5" s="25"/>
      <c r="O5" s="26"/>
      <c r="P5" s="26"/>
      <c r="Q5" s="26"/>
      <c r="R5" s="26"/>
    </row>
    <row r="6" spans="2:18" s="10" customFormat="1" ht="18.75" customHeight="1" x14ac:dyDescent="0.2">
      <c r="B6" s="4" t="s">
        <v>0</v>
      </c>
      <c r="C6" s="3" t="s">
        <v>1</v>
      </c>
      <c r="D6" s="3" t="s">
        <v>21</v>
      </c>
      <c r="E6" s="3" t="s">
        <v>2</v>
      </c>
      <c r="F6" s="3" t="s">
        <v>3</v>
      </c>
      <c r="G6" s="3" t="s">
        <v>4</v>
      </c>
      <c r="H6" s="3" t="s">
        <v>5</v>
      </c>
      <c r="I6" s="3" t="s">
        <v>6</v>
      </c>
      <c r="J6" s="3" t="s">
        <v>7</v>
      </c>
      <c r="K6" s="3" t="s">
        <v>16</v>
      </c>
      <c r="L6" s="3" t="s">
        <v>17</v>
      </c>
      <c r="M6" s="3" t="s">
        <v>18</v>
      </c>
      <c r="N6" s="3" t="s">
        <v>19</v>
      </c>
      <c r="O6" s="3" t="s">
        <v>20</v>
      </c>
      <c r="P6" s="3" t="s">
        <v>22</v>
      </c>
      <c r="Q6" s="3" t="s">
        <v>23</v>
      </c>
      <c r="R6" s="3" t="s">
        <v>24</v>
      </c>
    </row>
    <row r="7" spans="2:18" s="1" customFormat="1" ht="27" customHeight="1" x14ac:dyDescent="0.2">
      <c r="B7" s="2"/>
      <c r="C7" s="5" t="s">
        <v>42</v>
      </c>
      <c r="D7" s="36">
        <f>D8+D9+D10+D11+D12+D13+D14+D15+D16+D17+D18+D19+D20+D21+D22+D23+D24+D25+D26+D27+D28+D29+D30+D31+D32+D33</f>
        <v>618166.05999999994</v>
      </c>
      <c r="E7" s="36">
        <f t="shared" ref="E7:H7" si="0">E8+E9+E10+E11+E12+E13+E14+E15+E16+E17+E18+E19+E20+E21+E22+E23+E24+E25+E26+E27+E28+E29+E30+E31+E32+E33</f>
        <v>199199.33</v>
      </c>
      <c r="F7" s="36">
        <f t="shared" si="0"/>
        <v>198997.28</v>
      </c>
      <c r="G7" s="36">
        <f>F7/E7*100</f>
        <v>99.89856893594974</v>
      </c>
      <c r="H7" s="36">
        <f t="shared" si="0"/>
        <v>-202.04999999999563</v>
      </c>
      <c r="I7" s="36">
        <v>627561.34039999999</v>
      </c>
      <c r="J7" s="36">
        <v>115380.11350000002</v>
      </c>
      <c r="K7" s="36">
        <v>74692.927544480001</v>
      </c>
      <c r="L7" s="36">
        <v>64.736396315366761</v>
      </c>
      <c r="M7" s="36">
        <v>-40687.182801160001</v>
      </c>
      <c r="N7" s="36">
        <v>476654.99460000003</v>
      </c>
      <c r="O7" s="36">
        <v>274301.6323</v>
      </c>
      <c r="P7" s="36">
        <v>238544.62317037</v>
      </c>
      <c r="Q7" s="36">
        <v>86.964346938146207</v>
      </c>
      <c r="R7" s="36">
        <v>-35757.009129630002</v>
      </c>
    </row>
    <row r="8" spans="2:18" s="1" customFormat="1" ht="51" customHeight="1" x14ac:dyDescent="0.2">
      <c r="B8" s="3" t="s">
        <v>8</v>
      </c>
      <c r="C8" s="12" t="s">
        <v>45</v>
      </c>
      <c r="D8" s="37">
        <v>12294.51</v>
      </c>
      <c r="E8" s="37">
        <v>6666.58</v>
      </c>
      <c r="F8" s="38">
        <v>6642.3</v>
      </c>
      <c r="G8" s="37">
        <f>F8/E8*100</f>
        <v>99.635795265338459</v>
      </c>
      <c r="H8" s="37">
        <f>F8-E8</f>
        <v>-24.279999999999745</v>
      </c>
      <c r="I8" s="39">
        <v>11949.796</v>
      </c>
      <c r="J8" s="39">
        <v>5695.5105000000003</v>
      </c>
      <c r="K8" s="39">
        <v>5294.0002346000001</v>
      </c>
      <c r="L8" s="39">
        <v>92.950407774685004</v>
      </c>
      <c r="M8" s="39">
        <v>-401.51026539999998</v>
      </c>
      <c r="N8" s="39">
        <v>10530.007</v>
      </c>
      <c r="O8" s="39">
        <v>5410.0655999999999</v>
      </c>
      <c r="P8" s="39">
        <v>5276.9473395999994</v>
      </c>
      <c r="Q8" s="39">
        <v>97.539433525538001</v>
      </c>
      <c r="R8" s="39">
        <v>-133.118260399999</v>
      </c>
    </row>
    <row r="9" spans="2:18" s="1" customFormat="1" ht="29.25" customHeight="1" x14ac:dyDescent="0.2">
      <c r="B9" s="3" t="s">
        <v>9</v>
      </c>
      <c r="C9" s="7" t="s">
        <v>46</v>
      </c>
      <c r="D9" s="37">
        <v>414.35</v>
      </c>
      <c r="E9" s="37">
        <v>0</v>
      </c>
      <c r="F9" s="37">
        <v>0</v>
      </c>
      <c r="G9" s="37">
        <v>0</v>
      </c>
      <c r="H9" s="37">
        <v>0</v>
      </c>
      <c r="I9" s="39">
        <v>620.45899999999995</v>
      </c>
      <c r="J9" s="39">
        <v>250.64</v>
      </c>
      <c r="K9" s="39">
        <v>250.64</v>
      </c>
      <c r="L9" s="39">
        <v>100</v>
      </c>
      <c r="M9" s="39">
        <v>0</v>
      </c>
      <c r="N9" s="39">
        <v>1152.0050000000001</v>
      </c>
      <c r="O9" s="39">
        <v>0</v>
      </c>
      <c r="P9" s="39">
        <v>0</v>
      </c>
      <c r="Q9" s="39">
        <v>0</v>
      </c>
      <c r="R9" s="39">
        <v>0</v>
      </c>
    </row>
    <row r="10" spans="2:18" s="1" customFormat="1" ht="18" customHeight="1" x14ac:dyDescent="0.2">
      <c r="B10" s="3" t="s">
        <v>10</v>
      </c>
      <c r="C10" s="7" t="s">
        <v>37</v>
      </c>
      <c r="D10" s="40">
        <v>0</v>
      </c>
      <c r="E10" s="40">
        <v>0</v>
      </c>
      <c r="F10" s="40">
        <v>0</v>
      </c>
      <c r="G10" s="40">
        <v>0</v>
      </c>
      <c r="H10" s="40">
        <v>0</v>
      </c>
      <c r="I10" s="39">
        <v>0</v>
      </c>
      <c r="J10" s="39">
        <v>0</v>
      </c>
      <c r="K10" s="39">
        <v>0</v>
      </c>
      <c r="L10" s="39">
        <v>0</v>
      </c>
      <c r="M10" s="39">
        <v>0</v>
      </c>
      <c r="N10" s="39">
        <v>27.782</v>
      </c>
      <c r="O10" s="39">
        <v>0</v>
      </c>
      <c r="P10" s="39">
        <v>0</v>
      </c>
      <c r="Q10" s="39">
        <v>0</v>
      </c>
      <c r="R10" s="39">
        <v>0</v>
      </c>
    </row>
    <row r="11" spans="2:18" s="19" customFormat="1" ht="27" customHeight="1" x14ac:dyDescent="0.2">
      <c r="B11" s="17" t="s">
        <v>11</v>
      </c>
      <c r="C11" s="18" t="s">
        <v>38</v>
      </c>
      <c r="D11" s="40">
        <v>25000</v>
      </c>
      <c r="E11" s="41">
        <v>0</v>
      </c>
      <c r="F11" s="41">
        <v>0</v>
      </c>
      <c r="G11" s="41">
        <v>0</v>
      </c>
      <c r="H11" s="41">
        <v>0</v>
      </c>
      <c r="I11" s="42">
        <v>25000</v>
      </c>
      <c r="J11" s="42">
        <v>0</v>
      </c>
      <c r="K11" s="42">
        <v>0</v>
      </c>
      <c r="L11" s="42">
        <v>0</v>
      </c>
      <c r="M11" s="42">
        <v>0</v>
      </c>
      <c r="N11" s="42">
        <v>30000</v>
      </c>
      <c r="O11" s="42">
        <v>11301.039000000001</v>
      </c>
      <c r="P11" s="42">
        <v>4149.9399999999996</v>
      </c>
      <c r="Q11" s="42">
        <v>36.721756291611797</v>
      </c>
      <c r="R11" s="42">
        <v>-7151.0990000000002</v>
      </c>
    </row>
    <row r="12" spans="2:18" s="1" customFormat="1" ht="43.5" customHeight="1" x14ac:dyDescent="0.2">
      <c r="B12" s="3" t="s">
        <v>80</v>
      </c>
      <c r="C12" s="7" t="s">
        <v>85</v>
      </c>
      <c r="D12" s="41">
        <v>6</v>
      </c>
      <c r="E12" s="41">
        <v>0</v>
      </c>
      <c r="F12" s="41">
        <v>0</v>
      </c>
      <c r="G12" s="41">
        <v>0</v>
      </c>
      <c r="H12" s="41">
        <v>0</v>
      </c>
      <c r="I12" s="39">
        <v>0</v>
      </c>
      <c r="J12" s="39">
        <v>0</v>
      </c>
      <c r="K12" s="39">
        <v>0</v>
      </c>
      <c r="L12" s="39">
        <v>0</v>
      </c>
      <c r="M12" s="39">
        <v>0</v>
      </c>
      <c r="N12" s="39">
        <v>0</v>
      </c>
      <c r="O12" s="39">
        <v>0</v>
      </c>
      <c r="P12" s="39">
        <v>0</v>
      </c>
      <c r="Q12" s="39">
        <v>0</v>
      </c>
      <c r="R12" s="39">
        <v>0</v>
      </c>
    </row>
    <row r="13" spans="2:18" s="1" customFormat="1" ht="61.5" customHeight="1" x14ac:dyDescent="0.2">
      <c r="B13" s="3" t="s">
        <v>12</v>
      </c>
      <c r="C13" s="13" t="s">
        <v>51</v>
      </c>
      <c r="D13" s="40">
        <v>0</v>
      </c>
      <c r="E13" s="40">
        <v>0</v>
      </c>
      <c r="F13" s="40">
        <v>0</v>
      </c>
      <c r="G13" s="40">
        <v>0</v>
      </c>
      <c r="H13" s="40">
        <v>0</v>
      </c>
      <c r="I13" s="39">
        <v>0</v>
      </c>
      <c r="J13" s="39">
        <v>0</v>
      </c>
      <c r="K13" s="39">
        <v>0</v>
      </c>
      <c r="L13" s="39">
        <v>0</v>
      </c>
      <c r="M13" s="39">
        <v>0</v>
      </c>
      <c r="N13" s="39">
        <v>108.57299999999999</v>
      </c>
      <c r="O13" s="39">
        <v>0</v>
      </c>
      <c r="P13" s="39">
        <v>0</v>
      </c>
      <c r="Q13" s="39">
        <v>0</v>
      </c>
      <c r="R13" s="39">
        <v>0</v>
      </c>
    </row>
    <row r="14" spans="2:18" s="1" customFormat="1" ht="42" customHeight="1" x14ac:dyDescent="0.2">
      <c r="B14" s="3" t="s">
        <v>13</v>
      </c>
      <c r="C14" s="7" t="s">
        <v>39</v>
      </c>
      <c r="D14" s="40">
        <v>0</v>
      </c>
      <c r="E14" s="40">
        <v>0</v>
      </c>
      <c r="F14" s="40">
        <v>0</v>
      </c>
      <c r="G14" s="40">
        <v>0</v>
      </c>
      <c r="H14" s="40">
        <v>0</v>
      </c>
      <c r="I14" s="39">
        <v>0</v>
      </c>
      <c r="J14" s="39">
        <v>0</v>
      </c>
      <c r="K14" s="39">
        <v>0</v>
      </c>
      <c r="L14" s="39">
        <v>0</v>
      </c>
      <c r="M14" s="39">
        <v>2.7780000003986101E-5</v>
      </c>
      <c r="N14" s="39">
        <v>1747.1780000000001</v>
      </c>
      <c r="O14" s="39">
        <v>418.05420000000004</v>
      </c>
      <c r="P14" s="39">
        <v>418.05417222</v>
      </c>
      <c r="Q14" s="39">
        <v>99.999993354928606</v>
      </c>
      <c r="R14" s="39">
        <v>2.7780000003986098E-5</v>
      </c>
    </row>
    <row r="15" spans="2:18" s="19" customFormat="1" ht="30.75" customHeight="1" x14ac:dyDescent="0.2">
      <c r="B15" s="17" t="s">
        <v>15</v>
      </c>
      <c r="C15" s="18" t="s">
        <v>74</v>
      </c>
      <c r="D15" s="40">
        <v>0</v>
      </c>
      <c r="E15" s="40">
        <v>0</v>
      </c>
      <c r="F15" s="40">
        <v>0</v>
      </c>
      <c r="G15" s="40">
        <v>0</v>
      </c>
      <c r="H15" s="40">
        <v>0</v>
      </c>
      <c r="I15" s="42">
        <v>130667.251</v>
      </c>
      <c r="J15" s="42">
        <v>74221.267500000002</v>
      </c>
      <c r="K15" s="42">
        <v>34169.428700000004</v>
      </c>
      <c r="L15" s="42">
        <v>46.037247612350498</v>
      </c>
      <c r="M15" s="42">
        <v>-40051.838799999998</v>
      </c>
      <c r="N15" s="42">
        <v>136485.359</v>
      </c>
      <c r="O15" s="42">
        <v>72413.695999999996</v>
      </c>
      <c r="P15" s="42">
        <v>72413.695999999996</v>
      </c>
      <c r="Q15" s="42">
        <v>100</v>
      </c>
      <c r="R15" s="42">
        <v>0</v>
      </c>
    </row>
    <row r="16" spans="2:18" s="19" customFormat="1" ht="26.25" customHeight="1" x14ac:dyDescent="0.2">
      <c r="B16" s="17" t="s">
        <v>14</v>
      </c>
      <c r="C16" s="18" t="s">
        <v>57</v>
      </c>
      <c r="D16" s="41">
        <v>213896.68</v>
      </c>
      <c r="E16" s="41">
        <v>61823.13</v>
      </c>
      <c r="F16" s="41">
        <v>61646.15</v>
      </c>
      <c r="G16" s="37">
        <f>F16/E16*100</f>
        <v>99.713731737619895</v>
      </c>
      <c r="H16" s="37">
        <f>F16-E16</f>
        <v>-176.97999999999593</v>
      </c>
      <c r="I16" s="42">
        <v>198540.73699999999</v>
      </c>
      <c r="J16" s="42">
        <v>34500</v>
      </c>
      <c r="K16" s="42">
        <v>34500</v>
      </c>
      <c r="L16" s="42">
        <v>100</v>
      </c>
      <c r="M16" s="42">
        <v>0</v>
      </c>
      <c r="N16" s="42">
        <v>249542.83600000001</v>
      </c>
      <c r="O16" s="42">
        <v>165022.372</v>
      </c>
      <c r="P16" s="42">
        <v>136550.638588</v>
      </c>
      <c r="Q16" s="42">
        <v>82.74674332520199</v>
      </c>
      <c r="R16" s="42">
        <v>-28471.733412000001</v>
      </c>
    </row>
    <row r="17" spans="2:18" s="1" customFormat="1" ht="69.75" customHeight="1" x14ac:dyDescent="0.2">
      <c r="B17" s="3" t="s">
        <v>66</v>
      </c>
      <c r="C17" s="7" t="s">
        <v>71</v>
      </c>
      <c r="D17" s="43">
        <v>60</v>
      </c>
      <c r="E17" s="44">
        <v>0</v>
      </c>
      <c r="F17" s="44">
        <v>0</v>
      </c>
      <c r="G17" s="40">
        <v>0</v>
      </c>
      <c r="H17" s="40">
        <v>0</v>
      </c>
      <c r="I17" s="39">
        <v>40.799999999999997</v>
      </c>
      <c r="J17" s="39">
        <v>0</v>
      </c>
      <c r="K17" s="39">
        <v>0</v>
      </c>
      <c r="L17" s="39">
        <v>0</v>
      </c>
      <c r="M17" s="39">
        <v>0</v>
      </c>
      <c r="N17" s="39">
        <v>0</v>
      </c>
      <c r="O17" s="39">
        <v>0</v>
      </c>
      <c r="P17" s="39">
        <v>0</v>
      </c>
      <c r="Q17" s="39">
        <v>0</v>
      </c>
      <c r="R17" s="39">
        <v>0</v>
      </c>
    </row>
    <row r="18" spans="2:18" s="1" customFormat="1" ht="45" customHeight="1" x14ac:dyDescent="0.2">
      <c r="B18" s="3" t="s">
        <v>81</v>
      </c>
      <c r="C18" s="7" t="s">
        <v>84</v>
      </c>
      <c r="D18" s="45">
        <v>3.9</v>
      </c>
      <c r="E18" s="44">
        <v>3.9</v>
      </c>
      <c r="F18" s="44">
        <v>3.9</v>
      </c>
      <c r="G18" s="37">
        <f>F18/E18*100</f>
        <v>100</v>
      </c>
      <c r="H18" s="37">
        <f>F18-E18</f>
        <v>0</v>
      </c>
      <c r="I18" s="39">
        <v>0</v>
      </c>
      <c r="J18" s="39">
        <v>0</v>
      </c>
      <c r="K18" s="39">
        <v>0</v>
      </c>
      <c r="L18" s="39">
        <v>0</v>
      </c>
      <c r="M18" s="39">
        <v>0</v>
      </c>
      <c r="N18" s="39">
        <v>0</v>
      </c>
      <c r="O18" s="39">
        <v>0</v>
      </c>
      <c r="P18" s="39">
        <v>0</v>
      </c>
      <c r="Q18" s="39">
        <v>0</v>
      </c>
      <c r="R18" s="39">
        <v>0</v>
      </c>
    </row>
    <row r="19" spans="2:18" s="1" customFormat="1" ht="42" customHeight="1" x14ac:dyDescent="0.2">
      <c r="B19" s="3" t="s">
        <v>29</v>
      </c>
      <c r="C19" s="7" t="s">
        <v>50</v>
      </c>
      <c r="D19" s="40">
        <v>31025.95</v>
      </c>
      <c r="E19" s="40">
        <v>31025.95</v>
      </c>
      <c r="F19" s="40">
        <v>31025.95</v>
      </c>
      <c r="G19" s="37">
        <f>F19/E19*100</f>
        <v>100</v>
      </c>
      <c r="H19" s="37">
        <f>F19-E19</f>
        <v>0</v>
      </c>
      <c r="I19" s="39">
        <v>0</v>
      </c>
      <c r="J19" s="39">
        <v>0</v>
      </c>
      <c r="K19" s="39">
        <v>0</v>
      </c>
      <c r="L19" s="39">
        <v>0</v>
      </c>
      <c r="M19" s="39">
        <v>0</v>
      </c>
      <c r="N19" s="39">
        <v>15856.585800000001</v>
      </c>
      <c r="O19" s="39">
        <v>2313.1709000000001</v>
      </c>
      <c r="P19" s="39">
        <v>2313.1706246000003</v>
      </c>
      <c r="Q19" s="39">
        <v>99.999988094264907</v>
      </c>
      <c r="R19" s="39">
        <v>2.7539999969303605E-4</v>
      </c>
    </row>
    <row r="20" spans="2:18" s="1" customFormat="1" ht="42" customHeight="1" x14ac:dyDescent="0.2">
      <c r="B20" s="3" t="s">
        <v>67</v>
      </c>
      <c r="C20" s="7" t="s">
        <v>75</v>
      </c>
      <c r="D20" s="40">
        <v>22010</v>
      </c>
      <c r="E20" s="44">
        <v>9056.75</v>
      </c>
      <c r="F20" s="44">
        <v>9056.75</v>
      </c>
      <c r="G20" s="37">
        <f>F20/E20*100</f>
        <v>100</v>
      </c>
      <c r="H20" s="37">
        <f>F20-E20</f>
        <v>0</v>
      </c>
      <c r="I20" s="39">
        <v>1056.327</v>
      </c>
      <c r="J20" s="39">
        <v>306.60000000000002</v>
      </c>
      <c r="K20" s="39">
        <v>94.055000000000007</v>
      </c>
      <c r="L20" s="39">
        <v>30.6767775603392</v>
      </c>
      <c r="M20" s="39">
        <v>-212.54499999999999</v>
      </c>
      <c r="N20" s="39">
        <v>0</v>
      </c>
      <c r="O20" s="39">
        <v>0</v>
      </c>
      <c r="P20" s="39">
        <v>0</v>
      </c>
      <c r="Q20" s="39">
        <v>0</v>
      </c>
      <c r="R20" s="39">
        <v>0</v>
      </c>
    </row>
    <row r="21" spans="2:18" s="1" customFormat="1" ht="17.25" customHeight="1" x14ac:dyDescent="0.2">
      <c r="B21" s="3" t="s">
        <v>25</v>
      </c>
      <c r="C21" s="7" t="s">
        <v>40</v>
      </c>
      <c r="D21" s="43">
        <v>12.05</v>
      </c>
      <c r="E21" s="45">
        <v>8.4499999999999993</v>
      </c>
      <c r="F21" s="45">
        <v>7.7</v>
      </c>
      <c r="G21" s="37">
        <f>F21/E21*100</f>
        <v>91.124260355029591</v>
      </c>
      <c r="H21" s="37">
        <f>F21-E21</f>
        <v>-0.74999999999999911</v>
      </c>
      <c r="I21" s="39">
        <v>8.5464000000000002</v>
      </c>
      <c r="J21" s="39">
        <v>2.9409999999999998</v>
      </c>
      <c r="K21" s="39">
        <v>2.9403600000000001</v>
      </c>
      <c r="L21" s="39">
        <v>99.978238694321703</v>
      </c>
      <c r="M21" s="39">
        <v>6.3999999999987298E-4</v>
      </c>
      <c r="N21" s="39">
        <v>20.7148</v>
      </c>
      <c r="O21" s="39">
        <v>10.600700000000002</v>
      </c>
      <c r="P21" s="39">
        <v>9.5818159999999999</v>
      </c>
      <c r="Q21" s="39">
        <v>90.388521512730307</v>
      </c>
      <c r="R21" s="39">
        <v>-1.0188840000000001</v>
      </c>
    </row>
    <row r="22" spans="2:18" s="1" customFormat="1" ht="26.25" customHeight="1" x14ac:dyDescent="0.2">
      <c r="B22" s="3" t="s">
        <v>68</v>
      </c>
      <c r="C22" s="7" t="s">
        <v>76</v>
      </c>
      <c r="D22" s="40">
        <v>0</v>
      </c>
      <c r="E22" s="40">
        <v>0</v>
      </c>
      <c r="F22" s="40">
        <v>0</v>
      </c>
      <c r="G22" s="40">
        <v>0</v>
      </c>
      <c r="H22" s="40">
        <v>0</v>
      </c>
      <c r="I22" s="39">
        <v>195800</v>
      </c>
      <c r="J22" s="39">
        <v>0</v>
      </c>
      <c r="K22" s="39">
        <v>0</v>
      </c>
      <c r="L22" s="39">
        <v>0</v>
      </c>
      <c r="M22" s="39">
        <v>0</v>
      </c>
      <c r="N22" s="39">
        <v>0</v>
      </c>
      <c r="O22" s="39">
        <v>0</v>
      </c>
      <c r="P22" s="39">
        <v>0</v>
      </c>
      <c r="Q22" s="39">
        <v>0</v>
      </c>
      <c r="R22" s="39">
        <v>0</v>
      </c>
    </row>
    <row r="23" spans="2:18" s="1" customFormat="1" ht="43.5" customHeight="1" x14ac:dyDescent="0.2">
      <c r="B23" s="3" t="s">
        <v>55</v>
      </c>
      <c r="C23" s="7" t="s">
        <v>60</v>
      </c>
      <c r="D23" s="40">
        <v>0</v>
      </c>
      <c r="E23" s="40">
        <v>0</v>
      </c>
      <c r="F23" s="40">
        <v>0</v>
      </c>
      <c r="G23" s="40">
        <v>0</v>
      </c>
      <c r="H23" s="40">
        <v>0</v>
      </c>
      <c r="I23" s="39">
        <v>0</v>
      </c>
      <c r="J23" s="39">
        <v>0</v>
      </c>
      <c r="K23" s="39">
        <v>0</v>
      </c>
      <c r="L23" s="39">
        <v>0</v>
      </c>
      <c r="M23" s="39">
        <v>0</v>
      </c>
      <c r="N23" s="39">
        <v>2900</v>
      </c>
      <c r="O23" s="39">
        <v>1227.7</v>
      </c>
      <c r="P23" s="39">
        <v>1227.7</v>
      </c>
      <c r="Q23" s="39">
        <v>100</v>
      </c>
      <c r="R23" s="39">
        <v>0</v>
      </c>
    </row>
    <row r="24" spans="2:18" s="1" customFormat="1" ht="43.5" customHeight="1" x14ac:dyDescent="0.2">
      <c r="B24" s="3" t="s">
        <v>27</v>
      </c>
      <c r="C24" s="7" t="s">
        <v>49</v>
      </c>
      <c r="D24" s="40">
        <v>120</v>
      </c>
      <c r="E24" s="40">
        <v>0</v>
      </c>
      <c r="F24" s="40">
        <v>0</v>
      </c>
      <c r="G24" s="40">
        <v>0</v>
      </c>
      <c r="H24" s="37">
        <f>F24-E24</f>
        <v>0</v>
      </c>
      <c r="I24" s="39">
        <v>0</v>
      </c>
      <c r="J24" s="39">
        <v>0</v>
      </c>
      <c r="K24" s="39">
        <v>0</v>
      </c>
      <c r="L24" s="39">
        <v>0</v>
      </c>
      <c r="M24" s="39">
        <v>0</v>
      </c>
      <c r="N24" s="39">
        <v>0</v>
      </c>
      <c r="O24" s="39">
        <v>0</v>
      </c>
      <c r="P24" s="39">
        <v>0</v>
      </c>
      <c r="Q24" s="39">
        <v>0</v>
      </c>
      <c r="R24" s="39">
        <v>0</v>
      </c>
    </row>
    <row r="25" spans="2:18" s="19" customFormat="1" ht="45" customHeight="1" x14ac:dyDescent="0.2">
      <c r="B25" s="17" t="s">
        <v>26</v>
      </c>
      <c r="C25" s="18" t="s">
        <v>47</v>
      </c>
      <c r="D25" s="40">
        <v>0</v>
      </c>
      <c r="E25" s="40">
        <v>0</v>
      </c>
      <c r="F25" s="40">
        <v>0</v>
      </c>
      <c r="G25" s="40">
        <v>0</v>
      </c>
      <c r="H25" s="40">
        <v>0</v>
      </c>
      <c r="I25" s="42">
        <v>0</v>
      </c>
      <c r="J25" s="42">
        <v>0</v>
      </c>
      <c r="K25" s="42">
        <v>0</v>
      </c>
      <c r="L25" s="42">
        <v>0</v>
      </c>
      <c r="M25" s="42">
        <v>0</v>
      </c>
      <c r="N25" s="42">
        <v>23877.278999999999</v>
      </c>
      <c r="O25" s="42">
        <v>12066.664000000001</v>
      </c>
      <c r="P25" s="42">
        <v>12066.664000000001</v>
      </c>
      <c r="Q25" s="42">
        <v>100</v>
      </c>
      <c r="R25" s="42">
        <v>0</v>
      </c>
    </row>
    <row r="26" spans="2:18" s="1" customFormat="1" ht="45.75" customHeight="1" x14ac:dyDescent="0.2">
      <c r="B26" s="3" t="s">
        <v>28</v>
      </c>
      <c r="C26" s="7" t="s">
        <v>48</v>
      </c>
      <c r="D26" s="43">
        <v>163.02000000000001</v>
      </c>
      <c r="E26" s="43">
        <v>163.02000000000001</v>
      </c>
      <c r="F26" s="43">
        <v>163.02000000000001</v>
      </c>
      <c r="G26" s="37">
        <f>F26/E26*100</f>
        <v>100</v>
      </c>
      <c r="H26" s="37">
        <f>F26-E26</f>
        <v>0</v>
      </c>
      <c r="I26" s="39">
        <v>95.805000000000007</v>
      </c>
      <c r="J26" s="39">
        <v>25.477</v>
      </c>
      <c r="K26" s="39">
        <v>25.476076710000001</v>
      </c>
      <c r="L26" s="39">
        <v>99.996375986183594</v>
      </c>
      <c r="M26" s="39">
        <v>9.2328999999881497E-4</v>
      </c>
      <c r="N26" s="39">
        <v>54.962000000000003</v>
      </c>
      <c r="O26" s="39">
        <v>35.311</v>
      </c>
      <c r="P26" s="39">
        <v>35.27250781</v>
      </c>
      <c r="Q26" s="39">
        <v>99.890990937668093</v>
      </c>
      <c r="R26" s="39">
        <v>3.8492189999997199E-2</v>
      </c>
    </row>
    <row r="27" spans="2:18" s="1" customFormat="1" ht="24" x14ac:dyDescent="0.2">
      <c r="B27" s="3" t="s">
        <v>30</v>
      </c>
      <c r="C27" s="7" t="s">
        <v>41</v>
      </c>
      <c r="D27" s="43">
        <v>710.56</v>
      </c>
      <c r="E27" s="43">
        <v>442.84</v>
      </c>
      <c r="F27" s="43">
        <v>442.8</v>
      </c>
      <c r="G27" s="37">
        <f>F27/E27*100</f>
        <v>99.990967392286151</v>
      </c>
      <c r="H27" s="37">
        <f>F27-E27</f>
        <v>-3.999999999996362E-2</v>
      </c>
      <c r="I27" s="39">
        <v>635.00900000000001</v>
      </c>
      <c r="J27" s="39">
        <v>377.67750000000001</v>
      </c>
      <c r="K27" s="39">
        <v>356.38717317000004</v>
      </c>
      <c r="L27" s="39">
        <v>94.362828913557195</v>
      </c>
      <c r="M27" s="39">
        <v>-21.290326830000001</v>
      </c>
      <c r="N27" s="39">
        <v>583.05799999999999</v>
      </c>
      <c r="O27" s="39">
        <v>342.3399</v>
      </c>
      <c r="P27" s="39">
        <v>342.33931624000002</v>
      </c>
      <c r="Q27" s="39">
        <v>99.999829479414998</v>
      </c>
      <c r="R27" s="39">
        <v>5.8376000000862408E-4</v>
      </c>
    </row>
    <row r="28" spans="2:18" s="1" customFormat="1" ht="20.25" customHeight="1" x14ac:dyDescent="0.2">
      <c r="B28" s="3" t="s">
        <v>43</v>
      </c>
      <c r="C28" s="7" t="s">
        <v>58</v>
      </c>
      <c r="D28" s="43">
        <v>29.04</v>
      </c>
      <c r="E28" s="43">
        <v>8.7100000000000009</v>
      </c>
      <c r="F28" s="43">
        <v>8.7100000000000009</v>
      </c>
      <c r="G28" s="37">
        <f>F28/E28*100</f>
        <v>100</v>
      </c>
      <c r="H28" s="37">
        <f>F28-E28</f>
        <v>0</v>
      </c>
      <c r="I28" s="39">
        <v>28.036000000000001</v>
      </c>
      <c r="J28" s="39">
        <v>0</v>
      </c>
      <c r="K28" s="39">
        <v>0</v>
      </c>
      <c r="L28" s="39">
        <v>0</v>
      </c>
      <c r="M28" s="39">
        <v>0</v>
      </c>
      <c r="N28" s="39">
        <v>28.036000000000001</v>
      </c>
      <c r="O28" s="39">
        <v>0</v>
      </c>
      <c r="P28" s="39">
        <v>0</v>
      </c>
      <c r="Q28" s="39">
        <v>0</v>
      </c>
      <c r="R28" s="39">
        <v>0</v>
      </c>
    </row>
    <row r="29" spans="2:18" s="1" customFormat="1" ht="28.5" customHeight="1" x14ac:dyDescent="0.2">
      <c r="B29" s="3" t="s">
        <v>44</v>
      </c>
      <c r="C29" s="7" t="s">
        <v>59</v>
      </c>
      <c r="D29" s="40">
        <v>0</v>
      </c>
      <c r="E29" s="40">
        <v>0</v>
      </c>
      <c r="F29" s="40">
        <v>0</v>
      </c>
      <c r="G29" s="40">
        <v>0</v>
      </c>
      <c r="H29" s="40">
        <v>0</v>
      </c>
      <c r="I29" s="39">
        <v>0</v>
      </c>
      <c r="J29" s="39">
        <v>0</v>
      </c>
      <c r="K29" s="39">
        <v>0</v>
      </c>
      <c r="L29" s="39">
        <v>0</v>
      </c>
      <c r="M29" s="39">
        <v>0</v>
      </c>
      <c r="N29" s="39">
        <v>1440.6189999999999</v>
      </c>
      <c r="O29" s="39">
        <v>1440.6189999999999</v>
      </c>
      <c r="P29" s="39">
        <v>1440.6189999999999</v>
      </c>
      <c r="Q29" s="39">
        <v>100</v>
      </c>
      <c r="R29" s="39">
        <v>0</v>
      </c>
    </row>
    <row r="30" spans="2:18" s="1" customFormat="1" ht="27" customHeight="1" x14ac:dyDescent="0.2">
      <c r="B30" s="9" t="s">
        <v>56</v>
      </c>
      <c r="C30" s="7" t="s">
        <v>61</v>
      </c>
      <c r="D30" s="40">
        <v>12420</v>
      </c>
      <c r="E30" s="40">
        <v>0</v>
      </c>
      <c r="F30" s="40">
        <v>0</v>
      </c>
      <c r="G30" s="40">
        <v>0</v>
      </c>
      <c r="H30" s="40">
        <v>0</v>
      </c>
      <c r="I30" s="39">
        <v>8244.3870000000006</v>
      </c>
      <c r="J30" s="39">
        <v>0</v>
      </c>
      <c r="K30" s="39">
        <v>0</v>
      </c>
      <c r="L30" s="39">
        <v>0</v>
      </c>
      <c r="M30" s="39">
        <v>0</v>
      </c>
      <c r="N30" s="39">
        <v>2300</v>
      </c>
      <c r="O30" s="39">
        <v>2300</v>
      </c>
      <c r="P30" s="39">
        <v>2299.9998059</v>
      </c>
      <c r="Q30" s="39">
        <v>99.999991560869603</v>
      </c>
      <c r="R30" s="39">
        <v>1.94099999964237E-4</v>
      </c>
    </row>
    <row r="31" spans="2:18" s="1" customFormat="1" ht="27" customHeight="1" x14ac:dyDescent="0.2">
      <c r="B31" s="9" t="s">
        <v>69</v>
      </c>
      <c r="C31" s="7" t="s">
        <v>72</v>
      </c>
      <c r="D31" s="40">
        <v>0</v>
      </c>
      <c r="E31" s="40">
        <v>0</v>
      </c>
      <c r="F31" s="40">
        <v>0</v>
      </c>
      <c r="G31" s="40">
        <v>0</v>
      </c>
      <c r="H31" s="40">
        <v>0</v>
      </c>
      <c r="I31" s="39">
        <v>4874.1869999999999</v>
      </c>
      <c r="J31" s="39">
        <v>0</v>
      </c>
      <c r="K31" s="39">
        <v>0</v>
      </c>
      <c r="L31" s="39">
        <v>0</v>
      </c>
      <c r="M31" s="39">
        <v>0</v>
      </c>
      <c r="N31" s="39">
        <v>0</v>
      </c>
      <c r="O31" s="39">
        <v>0</v>
      </c>
      <c r="P31" s="39">
        <v>0</v>
      </c>
      <c r="Q31" s="39">
        <v>0</v>
      </c>
      <c r="R31" s="39">
        <v>0</v>
      </c>
    </row>
    <row r="32" spans="2:18" s="1" customFormat="1" ht="27" customHeight="1" x14ac:dyDescent="0.2">
      <c r="B32" s="9" t="s">
        <v>70</v>
      </c>
      <c r="C32" s="7" t="s">
        <v>73</v>
      </c>
      <c r="D32" s="43">
        <v>100000</v>
      </c>
      <c r="E32" s="43">
        <v>40000</v>
      </c>
      <c r="F32" s="43">
        <v>40000</v>
      </c>
      <c r="G32" s="37">
        <f>F32/E32*100</f>
        <v>100</v>
      </c>
      <c r="H32" s="37">
        <f>F32-E32</f>
        <v>0</v>
      </c>
      <c r="I32" s="39">
        <v>50000</v>
      </c>
      <c r="J32" s="39">
        <v>0</v>
      </c>
      <c r="K32" s="39">
        <v>0</v>
      </c>
      <c r="L32" s="39">
        <v>0</v>
      </c>
      <c r="M32" s="39">
        <v>0</v>
      </c>
      <c r="N32" s="39">
        <v>0</v>
      </c>
      <c r="O32" s="39">
        <v>0</v>
      </c>
      <c r="P32" s="39">
        <v>0</v>
      </c>
      <c r="Q32" s="39">
        <v>0</v>
      </c>
      <c r="R32" s="39">
        <v>0</v>
      </c>
    </row>
    <row r="33" spans="2:18" s="1" customFormat="1" ht="57.75" customHeight="1" x14ac:dyDescent="0.2">
      <c r="B33" s="9" t="s">
        <v>82</v>
      </c>
      <c r="C33" s="7" t="s">
        <v>83</v>
      </c>
      <c r="D33" s="43">
        <v>200000</v>
      </c>
      <c r="E33" s="43">
        <v>50000</v>
      </c>
      <c r="F33" s="43">
        <v>50000</v>
      </c>
      <c r="G33" s="37">
        <f>F33/E33*100</f>
        <v>100</v>
      </c>
      <c r="H33" s="37">
        <f>F33-E33</f>
        <v>0</v>
      </c>
      <c r="I33" s="39">
        <v>0</v>
      </c>
      <c r="J33" s="39">
        <v>0</v>
      </c>
      <c r="K33" s="39">
        <v>0</v>
      </c>
      <c r="L33" s="39">
        <v>0</v>
      </c>
      <c r="M33" s="39">
        <v>0</v>
      </c>
      <c r="N33" s="39">
        <v>0</v>
      </c>
      <c r="O33" s="39">
        <v>0</v>
      </c>
      <c r="P33" s="39">
        <v>0</v>
      </c>
      <c r="Q33" s="39">
        <v>0</v>
      </c>
      <c r="R33" s="39">
        <v>0</v>
      </c>
    </row>
    <row r="34" spans="2:18" s="1" customFormat="1" ht="28.7" customHeight="1" x14ac:dyDescent="0.2">
      <c r="C34" s="10"/>
      <c r="D34" s="10"/>
      <c r="E34" s="10"/>
      <c r="F34" s="10"/>
      <c r="G34" s="10"/>
      <c r="H34" s="10"/>
    </row>
  </sheetData>
  <mergeCells count="18">
    <mergeCell ref="L4:L5"/>
    <mergeCell ref="M4:M5"/>
    <mergeCell ref="B1:R1"/>
    <mergeCell ref="B4:B5"/>
    <mergeCell ref="C4:C5"/>
    <mergeCell ref="N4:N5"/>
    <mergeCell ref="O4:O5"/>
    <mergeCell ref="P4:P5"/>
    <mergeCell ref="Q4:Q5"/>
    <mergeCell ref="R4:R5"/>
    <mergeCell ref="D4:D5"/>
    <mergeCell ref="E4:E5"/>
    <mergeCell ref="F4:F5"/>
    <mergeCell ref="G4:G5"/>
    <mergeCell ref="H4:H5"/>
    <mergeCell ref="I4:I5"/>
    <mergeCell ref="J4:J5"/>
    <mergeCell ref="K4:K5"/>
  </mergeCells>
  <pageMargins left="0.7" right="0.7" top="0.75" bottom="0.75" header="0.3" footer="0.3"/>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каз</vt:lpstr>
      <vt:lpstr>каз!Область_печати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Факиза Мухан</cp:lastModifiedBy>
  <dcterms:created xsi:type="dcterms:W3CDTF">2019-02-07T09:45:06Z</dcterms:created>
  <dcterms:modified xsi:type="dcterms:W3CDTF">2026-08-21T07:26:42Z</dcterms:modified>
</cp:coreProperties>
</file>