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/>
</workbook>
</file>

<file path=xl/calcChain.xml><?xml version="1.0" encoding="utf-8"?>
<calcChain xmlns="http://schemas.openxmlformats.org/spreadsheetml/2006/main">
  <c r="I30" i="1" l="1"/>
  <c r="J30" i="1"/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14" i="1" l="1"/>
  <c r="H14" i="1"/>
  <c r="I14" i="1"/>
  <c r="F14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<sst xmlns="http://schemas.openxmlformats.org/spreadsheetml/2006/main" count="41" uniqueCount="37">
  <si>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</si>
  <si>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</si>
  <si>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</si>
  <si>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</si>
  <si>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</si>
  <si>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</si>
  <si>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</si>
  <si>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</si>
  <si>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</si>
  <si>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</si>
  <si>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</si>
  <si>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</si>
  <si>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</si>
  <si>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</si>
  <si>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</si>
  <si>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</si>
  <si>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</si>
  <si>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</si>
  <si>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</si>
  <si>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</si>
  <si>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</si>
  <si>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</si>
  <si>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</si>
  <si>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</si>
  <si>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</si>
  <si>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</si>
  <si>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</si>
  <si>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</si>
  <si>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</si>
  <si>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</si>
  <si>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</si>
  <si>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</si>
  <si>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</si>
  <si>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</si>
  <si>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</si>
  <si>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01.05.2026 жылға арналған 4-20 нысанының кассалық атқарылуы туралы есеп</t>
  </si>
  <si>
    <t>Айыппұлдар тұрақсыздық айыбы және басқа төлемдер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</si>
</sst>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2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N31" sqref="N31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5" t="s">
        <v>14</v>
      </c>
      <c r="B6" s="26"/>
      <c r="C6" s="26"/>
      <c r="D6" s="26"/>
      <c r="E6" s="26"/>
      <c r="F6" s="25" t="s">
        <v>15</v>
      </c>
      <c r="G6" s="26"/>
    </row>
    <row r="7" spans="1:11" ht="15" customHeight="1" x14ac:dyDescent="0.25">
      <c r="A7" s="25" t="s">
        <v>16</v>
      </c>
      <c r="B7" s="26"/>
      <c r="C7" s="26"/>
      <c r="D7" s="26"/>
      <c r="E7" s="26"/>
      <c r="F7" s="25" t="s">
        <v>17</v>
      </c>
      <c r="G7" s="25"/>
      <c r="H7" s="25"/>
      <c r="I7" s="25"/>
    </row>
    <row r="10" spans="1:11" ht="32.25" customHeight="1" x14ac:dyDescent="0.25">
      <c r="A10" s="27" t="s">
        <v>18</v>
      </c>
      <c r="B10" s="28"/>
      <c r="C10" s="28"/>
      <c r="D10" s="28"/>
      <c r="E10" s="29" t="s">
        <v>19</v>
      </c>
      <c r="F10" s="23" t="s">
        <v>20</v>
      </c>
      <c r="G10" s="23"/>
      <c r="H10" s="9" t="s">
        <v>21</v>
      </c>
      <c r="I10" s="23" t="s">
        <v>22</v>
      </c>
      <c r="J10" s="23"/>
      <c r="K10" s="9" t="s">
        <v>26</v>
      </c>
    </row>
    <row r="11" spans="1:11" ht="33" customHeight="1" x14ac:dyDescent="0.25">
      <c r="A11" s="2"/>
      <c r="B11" s="2"/>
      <c r="C11" s="2"/>
      <c r="D11" s="2"/>
      <c r="E11" s="30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94235.000000000015</v>
      </c>
      <c r="G12" s="7">
        <f t="shared" ref="G12:I12" si="0">G13+G32</f>
        <v>28308.400000000001</v>
      </c>
      <c r="H12" s="7">
        <f t="shared" si="0"/>
        <v>28306.559000000001</v>
      </c>
      <c r="I12" s="7">
        <f t="shared" si="0"/>
        <v>65928.441000000006</v>
      </c>
      <c r="J12" s="15">
        <f>J13+J33</f>
        <v>1.9409999999998377</v>
      </c>
      <c r="K12" s="10">
        <f>H12/G12*100</f>
        <v>99.993496629975553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21">
        <f>F14</f>
        <v>94235.000000000015</v>
      </c>
      <c r="G13" s="21">
        <f t="shared" ref="G13:I13" si="1">G14</f>
        <v>28308.400000000001</v>
      </c>
      <c r="H13" s="21">
        <f t="shared" si="1"/>
        <v>28306.559000000001</v>
      </c>
      <c r="I13" s="21">
        <f t="shared" si="1"/>
        <v>65928.441000000006</v>
      </c>
      <c r="J13" s="7">
        <f>J14</f>
        <v>1.9409999999998377</v>
      </c>
      <c r="K13" s="10">
        <f t="shared" ref="K13:K35" si="2">H13/G13*100</f>
        <v>99.993496629975553</v>
      </c>
    </row>
    <row r="14" spans="1:11" ht="19.149999999999999" customHeight="1" x14ac:dyDescent="0.25">
      <c r="A14" s="2"/>
      <c r="B14" s="2"/>
      <c r="C14" s="5">
        <v>15</v>
      </c>
      <c r="D14" s="2"/>
      <c r="E14" s="19" t="s">
        <v>29</v>
      </c>
      <c r="F14" s="22">
        <f>F15+F16+F17+F18+F19+F20+F21+F22+F23+F24+F25+F26+F27+F28+F29+F30+F31</f>
        <v>94235.000000000015</v>
      </c>
      <c r="G14" s="22">
        <f t="shared" ref="G14:I14" si="3">G15+G16+G17+G18+G19+G20+G21+G22+G23+G24+G25+G26+G27+G28+G29+G30+G31</f>
        <v>28308.400000000001</v>
      </c>
      <c r="H14" s="22">
        <f t="shared" si="3"/>
        <v>28306.559000000001</v>
      </c>
      <c r="I14" s="22">
        <f t="shared" si="3"/>
        <v>65928.441000000006</v>
      </c>
      <c r="J14" s="20">
        <f>J15+J16+J17+J18+J19+J20+J21+J22+J23+J24+J25+J26+J27+J28+J29+J30+J31</f>
        <v>1.9409999999998377</v>
      </c>
      <c r="K14" s="10">
        <f t="shared" si="2"/>
        <v>99.993496629975553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31699</v>
      </c>
      <c r="G15" s="7">
        <v>9930</v>
      </c>
      <c r="H15" s="7">
        <v>9930</v>
      </c>
      <c r="I15" s="7">
        <f>F15-H15</f>
        <v>21769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8293.7999999999993</v>
      </c>
      <c r="G16" s="7">
        <v>7592.5</v>
      </c>
      <c r="H16" s="7">
        <v>7592.45</v>
      </c>
      <c r="I16" s="7">
        <f t="shared" ref="I16:I31" si="4">F16-H16</f>
        <v>701.34999999999945</v>
      </c>
      <c r="J16" s="8">
        <f t="shared" ref="J16:J31" si="5">G16-H16</f>
        <v>5.0000000000181899E-2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1954.3</v>
      </c>
      <c r="H17" s="7">
        <v>1954.2660000000001</v>
      </c>
      <c r="I17" s="7">
        <f t="shared" si="4"/>
        <v>3639.2339999999999</v>
      </c>
      <c r="J17" s="18">
        <f t="shared" si="5"/>
        <v>3.3999999999878128E-2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1202.3</v>
      </c>
      <c r="G18" s="7">
        <v>269.89999999999998</v>
      </c>
      <c r="H18" s="7">
        <v>269.88299999999998</v>
      </c>
      <c r="I18" s="7">
        <f t="shared" si="4"/>
        <v>932.41699999999992</v>
      </c>
      <c r="J18" s="8">
        <f t="shared" si="5"/>
        <v>1.6999999999995907E-2</v>
      </c>
      <c r="K18" s="10">
        <f t="shared" si="2"/>
        <v>99.993701370878114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2127</v>
      </c>
      <c r="G19" s="7">
        <v>927</v>
      </c>
      <c r="H19" s="7">
        <v>927</v>
      </c>
      <c r="I19" s="7">
        <f t="shared" si="4"/>
        <v>1200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1447.6</v>
      </c>
      <c r="G20" s="7">
        <v>567.6</v>
      </c>
      <c r="H20" s="7">
        <v>566.68600000000004</v>
      </c>
      <c r="I20" s="7">
        <f t="shared" si="4"/>
        <v>880.91399999999987</v>
      </c>
      <c r="J20" s="8">
        <f t="shared" si="5"/>
        <v>0.91399999999998727</v>
      </c>
      <c r="K20" s="10">
        <f t="shared" si="2"/>
        <v>99.83897110641297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1177.5999999999999</v>
      </c>
      <c r="G21" s="7">
        <v>526.1</v>
      </c>
      <c r="H21" s="7">
        <v>525.48</v>
      </c>
      <c r="I21" s="7">
        <f t="shared" si="4"/>
        <v>652.11999999999989</v>
      </c>
      <c r="J21" s="8">
        <f t="shared" si="5"/>
        <v>0.62000000000000455</v>
      </c>
      <c r="K21" s="10">
        <f t="shared" si="2"/>
        <v>99.882151682189701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15343.9</v>
      </c>
      <c r="G22" s="7">
        <v>3236.7</v>
      </c>
      <c r="H22" s="7">
        <v>3236.674</v>
      </c>
      <c r="I22" s="7">
        <f t="shared" si="4"/>
        <v>12107.225999999999</v>
      </c>
      <c r="J22" s="8">
        <f t="shared" si="5"/>
        <v>2.5999999999839929E-2</v>
      </c>
      <c r="K22" s="10">
        <f t="shared" si="2"/>
        <v>99.999196712701206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2407.6</v>
      </c>
      <c r="G23" s="7">
        <v>414.9</v>
      </c>
      <c r="H23" s="7">
        <v>414.88</v>
      </c>
      <c r="I23" s="7">
        <f t="shared" si="4"/>
        <v>1992.7199999999998</v>
      </c>
      <c r="J23" s="8">
        <f t="shared" si="5"/>
        <v>1.999999999998181E-2</v>
      </c>
      <c r="K23" s="10">
        <f t="shared" si="2"/>
        <v>99.99517956134008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1627</v>
      </c>
      <c r="G24" s="7">
        <v>186.9</v>
      </c>
      <c r="H24" s="7">
        <v>186.864</v>
      </c>
      <c r="I24" s="7">
        <f t="shared" si="4"/>
        <v>1440.136</v>
      </c>
      <c r="J24" s="8">
        <f t="shared" si="5"/>
        <v>3.6000000000001364E-2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680</v>
      </c>
      <c r="G25" s="7">
        <v>0</v>
      </c>
      <c r="H25" s="7">
        <v>0</v>
      </c>
      <c r="I25" s="7">
        <f t="shared" si="4"/>
        <v>680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4881.5</v>
      </c>
      <c r="G26" s="7">
        <v>763</v>
      </c>
      <c r="H26" s="7">
        <v>762.99800000000005</v>
      </c>
      <c r="I26" s="7">
        <f t="shared" si="4"/>
        <v>4118.5020000000004</v>
      </c>
      <c r="J26" s="8">
        <f>G26-H26</f>
        <v>1.9999999999527063E-3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1232</v>
      </c>
      <c r="G27" s="7">
        <v>270.89999999999998</v>
      </c>
      <c r="H27" s="7">
        <v>270.88799999999998</v>
      </c>
      <c r="I27" s="7">
        <f t="shared" si="4"/>
        <v>961.11200000000008</v>
      </c>
      <c r="J27" s="8">
        <f>G27-H27</f>
        <v>1.2000000000000455E-2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12309</v>
      </c>
      <c r="G28" s="7">
        <v>787.1</v>
      </c>
      <c r="H28" s="7">
        <v>787.05</v>
      </c>
      <c r="I28" s="7">
        <f t="shared" si="4"/>
        <v>11521.95</v>
      </c>
      <c r="J28" s="8">
        <f t="shared" si="5"/>
        <v>5.0000000000068212E-2</v>
      </c>
      <c r="K28" s="10">
        <v>0</v>
      </c>
    </row>
    <row r="29" spans="1:11" s="16" customFormat="1" ht="31.5" customHeight="1" x14ac:dyDescent="0.25">
      <c r="A29" s="17"/>
      <c r="B29" s="17"/>
      <c r="C29" s="17"/>
      <c r="D29" s="5">
        <v>161</v>
      </c>
      <c r="E29" s="6" t="s">
        <v>34</v>
      </c>
      <c r="F29" s="7">
        <v>2051.1</v>
      </c>
      <c r="G29" s="7">
        <v>881.5</v>
      </c>
      <c r="H29" s="7">
        <v>881.44</v>
      </c>
      <c r="I29" s="7">
        <f t="shared" si="4"/>
        <v>1169.6599999999999</v>
      </c>
      <c r="J29" s="8">
        <f t="shared" si="5"/>
        <v>5.999999999994543E-2</v>
      </c>
      <c r="K29" s="10">
        <v>0</v>
      </c>
    </row>
    <row r="30" spans="1:11" s="11" customFormat="1" ht="24" customHeight="1" x14ac:dyDescent="0.25">
      <c r="A30" s="12"/>
      <c r="B30" s="12"/>
      <c r="C30" s="12"/>
      <c r="D30" s="5">
        <v>162</v>
      </c>
      <c r="E30" s="6" t="s">
        <v>31</v>
      </c>
      <c r="F30" s="7">
        <v>2162</v>
      </c>
      <c r="G30" s="7">
        <v>0</v>
      </c>
      <c r="H30" s="7">
        <v>0</v>
      </c>
      <c r="I30" s="7">
        <f t="shared" si="4"/>
        <v>2162</v>
      </c>
      <c r="J30" s="8">
        <f t="shared" si="5"/>
        <v>0</v>
      </c>
      <c r="K30" s="10">
        <v>0</v>
      </c>
    </row>
    <row r="31" spans="1:11" s="13" customFormat="1" ht="24" customHeight="1" x14ac:dyDescent="0.25">
      <c r="A31" s="14"/>
      <c r="B31" s="14"/>
      <c r="C31" s="14"/>
      <c r="D31" s="5">
        <v>168</v>
      </c>
      <c r="E31" s="6" t="s">
        <v>36</v>
      </c>
      <c r="F31" s="7">
        <v>0.1</v>
      </c>
      <c r="G31" s="7">
        <v>0</v>
      </c>
      <c r="H31" s="7">
        <v>0</v>
      </c>
      <c r="I31" s="7">
        <v>0.1</v>
      </c>
      <c r="J31" s="8">
        <v>0.1</v>
      </c>
      <c r="K31" s="10">
        <v>0</v>
      </c>
    </row>
    <row r="32" spans="1:11" s="11" customFormat="1" ht="25.5" customHeight="1" x14ac:dyDescent="0.25">
      <c r="A32" s="12"/>
      <c r="B32" s="12">
        <v>3</v>
      </c>
      <c r="C32" s="1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s="11" customFormat="1" ht="19.149999999999999" customHeight="1" x14ac:dyDescent="0.25">
      <c r="A33" s="12"/>
      <c r="B33" s="12"/>
      <c r="C33" s="1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s="11" customFormat="1" ht="24" customHeight="1" x14ac:dyDescent="0.25">
      <c r="A34" s="12"/>
      <c r="B34" s="12"/>
      <c r="C34" s="1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94235.000000000015</v>
      </c>
      <c r="G35" s="7">
        <f>G12</f>
        <v>28308.400000000001</v>
      </c>
      <c r="H35" s="7">
        <f>H12</f>
        <v>28306.559000000001</v>
      </c>
      <c r="I35" s="7">
        <f t="shared" ref="I35" si="6">I12</f>
        <v>65928.441000000006</v>
      </c>
      <c r="J35" s="7">
        <f>J12</f>
        <v>1.9409999999998377</v>
      </c>
      <c r="K35" s="10">
        <f t="shared" si="2"/>
        <v>99.993496629975553</v>
      </c>
    </row>
    <row r="38" spans="1:1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2026-04-30T12:17:34Z</dcterms:modified>
</cp:coreProperties>
</file>