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Е\ОСВОЕНИЕ 2026\июль\"/>
    </mc:Choice>
  </mc:AlternateContent>
  <bookViews>
    <workbookView xWindow="0" yWindow="0" windowWidth="25200" windowHeight="11985"/>
  </bookViews>
  <sheets>
    <sheet name="РБП для ДОС" sheetId="1" r:id="rId1"/>
  </sheets>
  <calcPr calcId="152511"/>
</workbook>
</file>

<file path=xl/calcChain.xml><?xml version="1.0" encoding="utf-8"?>
<calcChain xmlns="http://schemas.openxmlformats.org/spreadsheetml/2006/main">
  <c r="O22" i="1" l="1"/>
  <c r="G11" i="1" l="1"/>
  <c r="G22" i="1" s="1"/>
  <c r="H11" i="1"/>
  <c r="H22" i="1" s="1"/>
  <c r="I11" i="1" l="1"/>
  <c r="I22" i="1" s="1"/>
  <c r="F11" i="1"/>
  <c r="F22" i="1" s="1"/>
  <c r="K11" i="1"/>
  <c r="K22" i="1" s="1"/>
  <c r="P22" i="1" s="1"/>
  <c r="M11" i="1" l="1"/>
  <c r="J11" i="1"/>
  <c r="J22" i="1" s="1"/>
  <c r="P11" i="1"/>
  <c r="L11" i="1"/>
  <c r="L22" i="1" s="1"/>
  <c r="N11" i="1" l="1"/>
  <c r="N22" i="1" s="1"/>
  <c r="M22" i="1"/>
</calcChain>
</file>

<file path=xl/sharedStrings.xml><?xml version="1.0" encoding="utf-8"?>
<sst xmlns="http://schemas.openxmlformats.org/spreadsheetml/2006/main" count="61" uniqueCount="57">
  <si>
    <t>Есеп бойынша бюджеттiк бағдарламаларды (кiшi бағдарламаларды) іске асыру мониторингiнiң нәтижелерi туралы</t>
  </si>
  <si>
    <t>Бюджеттiң түрi: республикалық</t>
  </si>
  <si>
    <t>Мерзімділігі: айлық</t>
  </si>
  <si>
    <t>Өлшем бірлігі: 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</si>
  <si>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</si>
  <si>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</si>
  <si>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</si>
  <si>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</si>
  <si>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Қабылданған міндеттемелер</t>
  </si>
  <si>
    <t>Қабылданбаған міндеттемелер сомасы (8-бағ.-6-бағ.)</t>
  </si>
  <si>
    <t>Төленген міндеттемелер</t>
  </si>
  <si>
    <t>Атқарылу % (10 - бағ./7 - бағ.*100)</t>
  </si>
  <si>
    <t>Бір жылға арналған жоспардың күтілетін орындалуы</t>
  </si>
  <si>
    <t>Күтіліп отырылыған атқарылу % (12 - бағ./5 -бағ.*100)</t>
  </si>
  <si>
    <t>Бір жылға күтілетін атқарылмау сомасы(12-бағ. - 5-бағ.)</t>
  </si>
  <si>
    <t>Төлемдер бойынша жоспардың орындалмауы (10 бағ.-7 бағ.)</t>
  </si>
  <si>
    <t>ББӘ</t>
  </si>
  <si>
    <t>Бағдарлама</t>
  </si>
  <si>
    <t>Кіші бағдарлама</t>
  </si>
  <si>
    <t>міндеттемелер бойынша</t>
  </si>
  <si>
    <t>төлемдер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</si>
  <si>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</si>
  <si>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</si>
  <si>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</si>
  <si>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</si>
  <si>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</si>
  <si>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</si>
  <si>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</si>
  <si>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</si>
  <si>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</si>
  <si>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</si>
  <si>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</si>
  <si>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</si>
  <si>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</si>
  <si>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</si>
  <si>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</si>
  <si>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Ағымдағы бағдарламалар</t>
  </si>
  <si>
    <t>Қазақстан Республикасы Әділет министрлігі</t>
  </si>
  <si>
    <t>001</t>
  </si>
  <si>
    <t>Мемлекет қызметін құқықтық қамтамасыз ету</t>
  </si>
  <si>
    <t>100</t>
  </si>
  <si>
    <t>Мемлекеттің қызметін құқықтық қамтамасыз ету саласындағы уәкілетті органның қызметін қамтамасыз ету</t>
  </si>
  <si>
    <t>102</t>
  </si>
  <si>
    <t>Жеке сот орындаушыларының істердің әлеуметтік маңызды санаттары бойынша проблемалы атқарушылық құжаттарды орындау бойынша кепілді заң көмегін көрсетуі</t>
  </si>
  <si>
    <t>104</t>
  </si>
  <si>
    <t>Ақпараттық жүйелердің жұмыс істеуін қамтамасыз ету және мемлекеттік органды ақпараттық-техникалық қамтамасыз ету</t>
  </si>
  <si>
    <t>123</t>
  </si>
  <si>
    <t>Ағымдағы әкімшілік шығыстар</t>
  </si>
  <si>
    <t>005</t>
  </si>
  <si>
    <t>Адвокаттардың заңгерлік көмек көрсетуі</t>
  </si>
  <si>
    <t>000</t>
  </si>
  <si>
    <t>138</t>
  </si>
  <si>
    <t>Мемлекеттік қызметшілердің біліктілігін арттыруын қамтамасыз ету</t>
  </si>
  <si>
    <t>Итого</t>
  </si>
  <si>
    <t>Ұсынатын тұлғалар тобы:</t>
  </si>
  <si>
    <t>ҚР ӘМ Батыс Қазақстан облысының Әділет департаменті РММ-сі</t>
  </si>
  <si>
    <t>1 тамыз 2026 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</si>
</sst>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;#,##0.0"/>
  </numFmts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11"/>
      <color rgb="FF333333"/>
      <name val="Times New Roman"/>
    </font>
    <font>
      <sz val="9"/>
      <color rgb="FF333333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FFFFFF"/>
      <name val="Times New Roman"/>
    </font>
    <font>
      <b/>
      <sz val="9"/>
      <color rgb="FFFFFFFF"/>
      <name val="Times New Roman"/>
    </font>
    <font>
      <sz val="9"/>
      <color rgb="FF33333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11" fillId="2" borderId="0" xfId="0" applyNumberFormat="1" applyFont="1" applyFill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wrapText="1"/>
    </xf>
    <xf numFmtId="164" fontId="5" fillId="2" borderId="1" xfId="0" applyNumberFormat="1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wrapText="1"/>
    </xf>
    <xf numFmtId="164" fontId="4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/>
    </xf>
    <xf numFmtId="49" fontId="8" fillId="2" borderId="1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12" fillId="0" borderId="0" xfId="0" applyFont="1"/>
    <xf numFmtId="49" fontId="2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left"/>
    </xf>
    <xf numFmtId="49" fontId="10" fillId="2" borderId="0" xfId="0" applyNumberFormat="1" applyFont="1" applyFill="1" applyAlignment="1">
      <alignment horizontal="left"/>
    </xf>
    <xf numFmtId="0" fontId="9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7"/>
  <sheetViews>
    <sheetView tabSelected="1" topLeftCell="B1" zoomScale="85" zoomScaleNormal="85" workbookViewId="0">
      <selection activeCell="F13" sqref="F13:P21"/>
    </sheetView>
  </sheetViews>
  <sheetFormatPr defaultRowHeight="12.75" x14ac:dyDescent="0.2"/>
  <cols>
    <col min="1" max="1" width="2.140625" customWidth="1"/>
    <col min="2" max="4" width="7.5703125" customWidth="1"/>
    <col min="5" max="5" width="41.140625" customWidth="1"/>
    <col min="6" max="6" width="17" customWidth="1"/>
    <col min="7" max="7" width="16.140625" customWidth="1"/>
    <col min="8" max="8" width="14.28515625" customWidth="1"/>
    <col min="9" max="9" width="15.7109375" customWidth="1"/>
    <col min="10" max="10" width="15.42578125" customWidth="1"/>
    <col min="11" max="11" width="13.85546875" customWidth="1"/>
    <col min="12" max="12" width="10.140625" customWidth="1"/>
    <col min="13" max="13" width="13.85546875" customWidth="1"/>
    <col min="14" max="14" width="15.7109375" customWidth="1"/>
    <col min="15" max="16" width="15.42578125" customWidth="1"/>
    <col min="17" max="17" width="4.7109375" customWidth="1"/>
  </cols>
  <sheetData>
    <row r="1" spans="2:21" s="1" customFormat="1" ht="28.7" customHeight="1" x14ac:dyDescent="0.2"/>
    <row r="2" spans="2:21" s="1" customFormat="1" ht="22.9" customHeight="1" x14ac:dyDescent="0.2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2:21" s="1" customFormat="1" ht="22.9" customHeight="1" x14ac:dyDescent="0.2">
      <c r="B3" s="17" t="s">
        <v>56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2:21" s="1" customFormat="1" ht="32.25" customHeight="1" x14ac:dyDescent="0.2">
      <c r="B4" s="19" t="s">
        <v>54</v>
      </c>
      <c r="C4" s="18"/>
      <c r="D4" s="18"/>
      <c r="E4" s="3" t="s">
        <v>55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s="1" customFormat="1" ht="19.7" customHeight="1" x14ac:dyDescent="0.2">
      <c r="B5" s="18" t="s">
        <v>1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2:21" s="1" customFormat="1" ht="19.7" customHeight="1" x14ac:dyDescent="0.2">
      <c r="B6" s="18" t="s">
        <v>2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2:21" s="1" customFormat="1" ht="19.7" customHeight="1" x14ac:dyDescent="0.2">
      <c r="B7" s="18" t="s">
        <v>3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2:21" s="1" customFormat="1" ht="34.700000000000003" customHeight="1" x14ac:dyDescent="0.2">
      <c r="B8" s="21" t="s">
        <v>4</v>
      </c>
      <c r="C8" s="21"/>
      <c r="D8" s="21"/>
      <c r="E8" s="21" t="s">
        <v>5</v>
      </c>
      <c r="F8" s="22" t="s">
        <v>6</v>
      </c>
      <c r="G8" s="22" t="s">
        <v>7</v>
      </c>
      <c r="H8" s="22"/>
      <c r="I8" s="22" t="s">
        <v>8</v>
      </c>
      <c r="J8" s="22" t="s">
        <v>9</v>
      </c>
      <c r="K8" s="22" t="s">
        <v>10</v>
      </c>
      <c r="L8" s="22" t="s">
        <v>11</v>
      </c>
      <c r="M8" s="22" t="s">
        <v>12</v>
      </c>
      <c r="N8" s="22" t="s">
        <v>13</v>
      </c>
      <c r="O8" s="22" t="s">
        <v>14</v>
      </c>
      <c r="P8" s="22" t="s">
        <v>15</v>
      </c>
    </row>
    <row r="9" spans="2:21" s="1" customFormat="1" ht="59.65" customHeight="1" x14ac:dyDescent="0.2">
      <c r="B9" s="4" t="s">
        <v>16</v>
      </c>
      <c r="C9" s="4" t="s">
        <v>17</v>
      </c>
      <c r="D9" s="4" t="s">
        <v>18</v>
      </c>
      <c r="E9" s="21"/>
      <c r="F9" s="22"/>
      <c r="G9" s="4" t="s">
        <v>19</v>
      </c>
      <c r="H9" s="4" t="s">
        <v>20</v>
      </c>
      <c r="I9" s="22"/>
      <c r="J9" s="22"/>
      <c r="K9" s="22"/>
      <c r="L9" s="22"/>
      <c r="M9" s="22"/>
      <c r="N9" s="22"/>
      <c r="O9" s="22"/>
      <c r="P9" s="22"/>
    </row>
    <row r="10" spans="2:21" s="1" customFormat="1" ht="24" customHeight="1" x14ac:dyDescent="0.2">
      <c r="B10" s="5" t="s">
        <v>21</v>
      </c>
      <c r="C10" s="5" t="s">
        <v>22</v>
      </c>
      <c r="D10" s="5" t="s">
        <v>23</v>
      </c>
      <c r="E10" s="5" t="s">
        <v>24</v>
      </c>
      <c r="F10" s="5" t="s">
        <v>25</v>
      </c>
      <c r="G10" s="5" t="s">
        <v>26</v>
      </c>
      <c r="H10" s="5" t="s">
        <v>27</v>
      </c>
      <c r="I10" s="5" t="s">
        <v>28</v>
      </c>
      <c r="J10" s="5" t="s">
        <v>29</v>
      </c>
      <c r="K10" s="5" t="s">
        <v>30</v>
      </c>
      <c r="L10" s="5" t="s">
        <v>31</v>
      </c>
      <c r="M10" s="5" t="s">
        <v>32</v>
      </c>
      <c r="N10" s="5" t="s">
        <v>33</v>
      </c>
      <c r="O10" s="5" t="s">
        <v>34</v>
      </c>
      <c r="P10" s="5" t="s">
        <v>35</v>
      </c>
    </row>
    <row r="11" spans="2:21" s="1" customFormat="1" ht="24" customHeight="1" x14ac:dyDescent="0.2">
      <c r="B11" s="6">
        <v>221</v>
      </c>
      <c r="C11" s="7"/>
      <c r="D11" s="7"/>
      <c r="E11" s="8" t="s">
        <v>37</v>
      </c>
      <c r="F11" s="9">
        <f t="shared" ref="F11:K11" si="0">F13+F18+F20</f>
        <v>522149</v>
      </c>
      <c r="G11" s="9">
        <f t="shared" si="0"/>
        <v>344278</v>
      </c>
      <c r="H11" s="9">
        <f t="shared" si="0"/>
        <v>335599.5</v>
      </c>
      <c r="I11" s="9">
        <f t="shared" si="0"/>
        <v>330426.80000000005</v>
      </c>
      <c r="J11" s="9">
        <f t="shared" si="0"/>
        <v>-13851.200000000017</v>
      </c>
      <c r="K11" s="9">
        <f t="shared" si="0"/>
        <v>325040.60000000003</v>
      </c>
      <c r="L11" s="9">
        <f>(K11/H11)*100</f>
        <v>96.853719984684133</v>
      </c>
      <c r="M11" s="9">
        <f>F11</f>
        <v>522149</v>
      </c>
      <c r="N11" s="9">
        <f>(M11/F11*100)</f>
        <v>100</v>
      </c>
      <c r="O11" s="9">
        <v>0</v>
      </c>
      <c r="P11" s="9">
        <f>(K11-H11)</f>
        <v>-10558.899999999965</v>
      </c>
    </row>
    <row r="12" spans="2:21" s="1" customFormat="1" ht="24" customHeight="1" x14ac:dyDescent="0.2">
      <c r="B12" s="23" t="s">
        <v>36</v>
      </c>
      <c r="C12" s="23"/>
      <c r="D12" s="23"/>
      <c r="E12" s="23"/>
      <c r="F12" s="10"/>
      <c r="G12" s="10"/>
      <c r="H12" s="10"/>
      <c r="I12" s="10"/>
      <c r="J12" s="10"/>
      <c r="K12" s="10"/>
      <c r="L12" s="10"/>
      <c r="M12" s="9"/>
      <c r="N12" s="10"/>
      <c r="O12" s="10"/>
      <c r="P12" s="10"/>
    </row>
    <row r="13" spans="2:21" s="1" customFormat="1" ht="24" customHeight="1" x14ac:dyDescent="0.2">
      <c r="B13" s="7"/>
      <c r="C13" s="5" t="s">
        <v>38</v>
      </c>
      <c r="D13" s="7"/>
      <c r="E13" s="11" t="s">
        <v>39</v>
      </c>
      <c r="F13" s="12">
        <v>391489</v>
      </c>
      <c r="G13" s="12">
        <v>263618</v>
      </c>
      <c r="H13" s="12">
        <v>255132</v>
      </c>
      <c r="I13" s="12">
        <v>249767.3</v>
      </c>
      <c r="J13" s="12">
        <v>-13850.700000000023</v>
      </c>
      <c r="K13" s="12">
        <v>244573.6</v>
      </c>
      <c r="L13" s="12">
        <v>95.861593214492885</v>
      </c>
      <c r="M13" s="9">
        <v>391489</v>
      </c>
      <c r="N13" s="12">
        <v>100</v>
      </c>
      <c r="O13" s="12">
        <v>0</v>
      </c>
      <c r="P13" s="12">
        <v>-10558.399999999994</v>
      </c>
    </row>
    <row r="14" spans="2:21" s="1" customFormat="1" ht="41.1" customHeight="1" x14ac:dyDescent="0.2">
      <c r="B14" s="13">
        <v>221</v>
      </c>
      <c r="C14" s="14" t="s">
        <v>38</v>
      </c>
      <c r="D14" s="5" t="s">
        <v>40</v>
      </c>
      <c r="E14" s="11" t="s">
        <v>41</v>
      </c>
      <c r="F14" s="12">
        <v>63485</v>
      </c>
      <c r="G14" s="12">
        <v>34419</v>
      </c>
      <c r="H14" s="12">
        <v>34419</v>
      </c>
      <c r="I14" s="12">
        <v>31788.400000000001</v>
      </c>
      <c r="J14" s="12">
        <v>-2630.5999999999985</v>
      </c>
      <c r="K14" s="12">
        <v>31788.400000000001</v>
      </c>
      <c r="L14" s="12">
        <v>92.357128330282706</v>
      </c>
      <c r="M14" s="9">
        <v>63485</v>
      </c>
      <c r="N14" s="12">
        <v>100</v>
      </c>
      <c r="O14" s="12">
        <v>0</v>
      </c>
      <c r="P14" s="12">
        <v>-2630.5999999999985</v>
      </c>
    </row>
    <row r="15" spans="2:21" s="1" customFormat="1" ht="52.35" customHeight="1" x14ac:dyDescent="0.2">
      <c r="B15" s="13"/>
      <c r="C15" s="15"/>
      <c r="D15" s="5" t="s">
        <v>42</v>
      </c>
      <c r="E15" s="11" t="s">
        <v>43</v>
      </c>
      <c r="F15" s="12">
        <v>14402</v>
      </c>
      <c r="G15" s="12">
        <v>8824</v>
      </c>
      <c r="H15" s="12">
        <v>8824</v>
      </c>
      <c r="I15" s="12">
        <v>8563.5</v>
      </c>
      <c r="J15" s="12">
        <v>-260.5</v>
      </c>
      <c r="K15" s="12">
        <v>8563.5</v>
      </c>
      <c r="L15" s="12">
        <v>97.047824116047138</v>
      </c>
      <c r="M15" s="9">
        <v>14402</v>
      </c>
      <c r="N15" s="12">
        <v>100</v>
      </c>
      <c r="O15" s="12">
        <v>0</v>
      </c>
      <c r="P15" s="12">
        <v>-260.5</v>
      </c>
    </row>
    <row r="16" spans="2:21" s="1" customFormat="1" ht="41.1" customHeight="1" x14ac:dyDescent="0.2">
      <c r="B16" s="13"/>
      <c r="C16" s="15"/>
      <c r="D16" s="5" t="s">
        <v>44</v>
      </c>
      <c r="E16" s="11" t="s">
        <v>45</v>
      </c>
      <c r="F16" s="12">
        <v>2478.8000000000002</v>
      </c>
      <c r="G16" s="12">
        <v>2413.8000000000002</v>
      </c>
      <c r="H16" s="12">
        <v>1657.8</v>
      </c>
      <c r="I16" s="12">
        <v>2413.1</v>
      </c>
      <c r="J16" s="12">
        <v>-0.70000000000027285</v>
      </c>
      <c r="K16" s="12">
        <v>1654.8</v>
      </c>
      <c r="L16" s="12">
        <v>99.819037278320664</v>
      </c>
      <c r="M16" s="9">
        <v>2478.8000000000002</v>
      </c>
      <c r="N16" s="12">
        <v>100</v>
      </c>
      <c r="O16" s="12">
        <v>0</v>
      </c>
      <c r="P16" s="12">
        <v>-3</v>
      </c>
    </row>
    <row r="17" spans="2:16" s="1" customFormat="1" ht="19.7" customHeight="1" x14ac:dyDescent="0.2">
      <c r="B17" s="13"/>
      <c r="C17" s="15"/>
      <c r="D17" s="5" t="s">
        <v>46</v>
      </c>
      <c r="E17" s="11" t="s">
        <v>47</v>
      </c>
      <c r="F17" s="12">
        <v>311123.20000000001</v>
      </c>
      <c r="G17" s="12">
        <v>217961.2</v>
      </c>
      <c r="H17" s="12">
        <v>210231.2</v>
      </c>
      <c r="I17" s="12">
        <v>207002.3</v>
      </c>
      <c r="J17" s="12">
        <v>-10958.900000000023</v>
      </c>
      <c r="K17" s="12">
        <v>202566.9</v>
      </c>
      <c r="L17" s="12">
        <v>96.354347023657766</v>
      </c>
      <c r="M17" s="9">
        <v>311123.20000000001</v>
      </c>
      <c r="N17" s="12">
        <v>100</v>
      </c>
      <c r="O17" s="12">
        <v>0</v>
      </c>
      <c r="P17" s="12">
        <v>-7664.3000000000175</v>
      </c>
    </row>
    <row r="18" spans="2:16" s="1" customFormat="1" ht="24" customHeight="1" x14ac:dyDescent="0.2">
      <c r="B18" s="7"/>
      <c r="C18" s="5" t="s">
        <v>48</v>
      </c>
      <c r="D18" s="7"/>
      <c r="E18" s="11" t="s">
        <v>49</v>
      </c>
      <c r="F18" s="12">
        <v>130000</v>
      </c>
      <c r="G18" s="12">
        <v>80000</v>
      </c>
      <c r="H18" s="12">
        <v>80000</v>
      </c>
      <c r="I18" s="12">
        <v>79999.600000000006</v>
      </c>
      <c r="J18" s="12">
        <v>-0.39999999999417923</v>
      </c>
      <c r="K18" s="12">
        <v>79999.600000000006</v>
      </c>
      <c r="L18" s="12">
        <v>99.999500000000012</v>
      </c>
      <c r="M18" s="9">
        <v>130000</v>
      </c>
      <c r="N18" s="12">
        <v>100</v>
      </c>
      <c r="O18" s="12">
        <v>0</v>
      </c>
      <c r="P18" s="12">
        <v>-0.39999999999417923</v>
      </c>
    </row>
    <row r="19" spans="2:16" s="1" customFormat="1" ht="19.7" customHeight="1" x14ac:dyDescent="0.2">
      <c r="B19" s="13"/>
      <c r="C19" s="14" t="s">
        <v>48</v>
      </c>
      <c r="D19" s="5" t="s">
        <v>50</v>
      </c>
      <c r="E19" s="11"/>
      <c r="F19" s="12">
        <v>130000</v>
      </c>
      <c r="G19" s="12">
        <v>80000</v>
      </c>
      <c r="H19" s="12">
        <v>80000</v>
      </c>
      <c r="I19" s="12">
        <v>79999.600000000006</v>
      </c>
      <c r="J19" s="12">
        <v>-0.39999999999417923</v>
      </c>
      <c r="K19" s="12">
        <v>79999.600000000006</v>
      </c>
      <c r="L19" s="12">
        <v>99.999500000000012</v>
      </c>
      <c r="M19" s="9">
        <v>130000</v>
      </c>
      <c r="N19" s="12">
        <v>100</v>
      </c>
      <c r="O19" s="12">
        <v>0</v>
      </c>
      <c r="P19" s="12">
        <v>-0.39999999999417923</v>
      </c>
    </row>
    <row r="20" spans="2:16" s="1" customFormat="1" ht="30.4" customHeight="1" x14ac:dyDescent="0.2">
      <c r="B20" s="7"/>
      <c r="C20" s="5" t="s">
        <v>51</v>
      </c>
      <c r="D20" s="7"/>
      <c r="E20" s="11" t="s">
        <v>52</v>
      </c>
      <c r="F20" s="12">
        <v>660</v>
      </c>
      <c r="G20" s="12">
        <v>660</v>
      </c>
      <c r="H20" s="12">
        <v>467.5</v>
      </c>
      <c r="I20" s="12">
        <v>659.9</v>
      </c>
      <c r="J20" s="12">
        <v>-0.10000000000002274</v>
      </c>
      <c r="K20" s="12">
        <v>467.4</v>
      </c>
      <c r="L20" s="12">
        <v>0</v>
      </c>
      <c r="M20" s="12">
        <v>660</v>
      </c>
      <c r="N20" s="12">
        <v>0</v>
      </c>
      <c r="O20" s="12">
        <v>0</v>
      </c>
      <c r="P20" s="12">
        <v>-0.10000000000002274</v>
      </c>
    </row>
    <row r="21" spans="2:16" s="1" customFormat="1" ht="19.7" customHeight="1" x14ac:dyDescent="0.2">
      <c r="B21" s="13"/>
      <c r="C21" s="14" t="s">
        <v>51</v>
      </c>
      <c r="D21" s="5" t="s">
        <v>50</v>
      </c>
      <c r="E21" s="11"/>
      <c r="F21" s="12">
        <v>660</v>
      </c>
      <c r="G21" s="12">
        <v>660</v>
      </c>
      <c r="H21" s="12">
        <v>467.5</v>
      </c>
      <c r="I21" s="12">
        <v>659.9</v>
      </c>
      <c r="J21" s="12">
        <v>-0.10000000000002274</v>
      </c>
      <c r="K21" s="12">
        <v>467.4</v>
      </c>
      <c r="L21" s="12">
        <v>0</v>
      </c>
      <c r="M21" s="9">
        <v>660</v>
      </c>
      <c r="N21" s="12">
        <v>0</v>
      </c>
      <c r="O21" s="12">
        <v>0</v>
      </c>
      <c r="P21" s="12">
        <v>-0.10000000000002274</v>
      </c>
    </row>
    <row r="22" spans="2:16" s="1" customFormat="1" ht="19.7" customHeight="1" x14ac:dyDescent="0.2">
      <c r="B22" s="20"/>
      <c r="C22" s="20"/>
      <c r="D22" s="20"/>
      <c r="E22" s="8" t="s">
        <v>53</v>
      </c>
      <c r="F22" s="9">
        <f t="shared" ref="F22:O22" si="1">F11</f>
        <v>522149</v>
      </c>
      <c r="G22" s="9">
        <f t="shared" si="1"/>
        <v>344278</v>
      </c>
      <c r="H22" s="9">
        <f t="shared" si="1"/>
        <v>335599.5</v>
      </c>
      <c r="I22" s="9">
        <f t="shared" si="1"/>
        <v>330426.80000000005</v>
      </c>
      <c r="J22" s="9">
        <f t="shared" si="1"/>
        <v>-13851.200000000017</v>
      </c>
      <c r="K22" s="9">
        <f t="shared" si="1"/>
        <v>325040.60000000003</v>
      </c>
      <c r="L22" s="9">
        <f t="shared" si="1"/>
        <v>96.853719984684133</v>
      </c>
      <c r="M22" s="9">
        <f t="shared" si="1"/>
        <v>522149</v>
      </c>
      <c r="N22" s="9">
        <f t="shared" si="1"/>
        <v>100</v>
      </c>
      <c r="O22" s="9">
        <f t="shared" si="1"/>
        <v>0</v>
      </c>
      <c r="P22" s="12">
        <f t="shared" ref="P22" si="2">(K22-H22)</f>
        <v>-10558.899999999965</v>
      </c>
    </row>
    <row r="23" spans="2:16" s="1" customFormat="1" ht="28.7" customHeight="1" x14ac:dyDescent="0.2"/>
    <row r="25" spans="2:16" x14ac:dyDescent="0.2">
      <c r="E25" s="16"/>
      <c r="H25" s="16"/>
    </row>
    <row r="27" spans="2:16" x14ac:dyDescent="0.2">
      <c r="E27" s="16"/>
      <c r="H27" s="16"/>
    </row>
  </sheetData>
  <mergeCells count="20">
    <mergeCell ref="N8:N9"/>
    <mergeCell ref="O8:O9"/>
    <mergeCell ref="P8:P9"/>
    <mergeCell ref="B12:E12"/>
    <mergeCell ref="B2:P2"/>
    <mergeCell ref="B3:P3"/>
    <mergeCell ref="B5:P5"/>
    <mergeCell ref="B4:D4"/>
    <mergeCell ref="B22:D22"/>
    <mergeCell ref="B6:P6"/>
    <mergeCell ref="B7:P7"/>
    <mergeCell ref="B8:D8"/>
    <mergeCell ref="E8:E9"/>
    <mergeCell ref="F8:F9"/>
    <mergeCell ref="G8:H8"/>
    <mergeCell ref="I8:I9"/>
    <mergeCell ref="J8:J9"/>
    <mergeCell ref="K8:K9"/>
    <mergeCell ref="L8:L9"/>
    <mergeCell ref="M8:M9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РБП для ДОС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Шакенова Майя Ерсайновна</cp:lastModifiedBy>
  <cp:lastPrinted>2023-06-01T06:30:42Z</cp:lastPrinted>
  <dcterms:created xsi:type="dcterms:W3CDTF">2023-01-16T04:28:13Z</dcterms:created>
  <dcterms:modified xsi:type="dcterms:W3CDTF">2026-08-03T04:16:26Z</dcterms:modified>
</cp:coreProperties>
</file>