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1484" windowHeight="9060"/>
  </bookViews>
  <sheets>
    <sheet name="ка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<sst xmlns="http://schemas.openxmlformats.org/spreadsheetml/2006/main" count="38" uniqueCount="38">
  <si>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2026 жылғы 01 шідеге</t>
  </si>
  <si>
    <t>Хромтау аудандық тұрғын үй коммуналдық  шаруашылық, жолаушылар көлігі және  автомобиль жолдары  бөлімі бойынша бюджетің орындалуы</t>
  </si>
  <si>
    <t>(мың тенге)</t>
  </si>
  <si>
    <t>Атауы</t>
  </si>
  <si>
    <t>Нақты орындалуы</t>
  </si>
  <si>
    <t>% орындалуы</t>
  </si>
  <si>
    <t>Бюджетные программы</t>
  </si>
  <si>
    <t>2023ж.   01.07</t>
  </si>
  <si>
    <t>2024ж.      01.07</t>
  </si>
  <si>
    <t>2025 ж. 1.07</t>
  </si>
  <si>
    <t>Жылдық жоспар</t>
  </si>
  <si>
    <t>2026 жылғы 1.07 арналған жоспар</t>
  </si>
  <si>
    <t>2026 жылғы 1.07 орындалуы</t>
  </si>
  <si>
    <t>Шығыстар,                                                БАРЛЫҒЫ:</t>
  </si>
  <si>
    <t>Саясатты іске асыру жөніндегі қызметтер</t>
  </si>
  <si>
    <t>мемлекеттік тұрғын үй қорын сақтауды ұйымдастыру</t>
  </si>
  <si>
    <t>Азаматтардың жекелеген санаттарын тұрғын үймен қамтамасыз ету</t>
  </si>
  <si>
    <t>Жүйесінің жұмыс істеуін, сумен жабдықтау және су бұру</t>
  </si>
  <si>
    <t>Мемлекеттік органның күрделі шығыстары</t>
  </si>
  <si>
    <t>Елді мекендердің санитариясын қамтамасыз ету</t>
  </si>
  <si>
    <t>Ауданның елді мекендерінде жол жүрісі қауіпсіздігін қамтамасыз ету</t>
  </si>
  <si>
    <t>Көлік инфрақұрылымын дамыту</t>
  </si>
  <si>
    <t>Автомобиль жолдарының жұмыс істеуін қамтамасыз ету</t>
  </si>
  <si>
    <t>Жылу желілерін пайдалануды ұйымдастыру</t>
  </si>
  <si>
    <t>Коммуналдық шаруашылықты дамыту</t>
  </si>
  <si>
    <t>Кондоминимум объектілеріне техникалық паспорттар дайындау</t>
  </si>
  <si>
    <t>инженерлік-коммуникациялық инфрақұрылымды жобалау дамыту және (немесе) жайластыру</t>
  </si>
  <si>
    <t>Газ тасымалдау жүйесін дамыту</t>
  </si>
  <si>
    <t>Әлеуметтік маңызы бар қалалық (ауылдық), қала маңындағы және ауданішілік қатынастар бойынша жолаушылар тасымалдарын субсидиялау</t>
  </si>
  <si>
    <t>Автомобиль жолдарын күрделі және орташа жөндеу</t>
  </si>
  <si>
    <t>Көлік жүйесінің басым жобаларын іске асыру</t>
  </si>
  <si>
    <t>Сумен жабдықтау және су бұру жүйесін дамыту</t>
  </si>
  <si>
    <t>Көппәтерлі тұрғын үйлердің қасбеттерін, шатырларын ағымдағы және күрделі жөндеу</t>
  </si>
  <si>
    <t>Әлеуметтік және инженерлік инфрақұрылым бойынша іс-шараларды іске асыру</t>
  </si>
  <si>
    <t>АуылЕл бесігі  бағдарламасы шеңберінде әлеуметтік және инженерлік инфрақұрылымды дамыту</t>
  </si>
  <si>
    <t>Күрделі жөндеу жүргізуге кредит беру</t>
  </si>
  <si>
    <t>Шағын және моноқалаларда бюджеттік инвестициялық жобаларды іске асыру</t>
  </si>
  <si>
    <t>Төмен тұрған бюджеттерге берілетін ағымдағы нысаналы трансферттер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</si>
</sst>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"/>
  </numFmts>
  <fonts count="27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78" fontId="4" fillId="0" borderId="3" xfId="49" applyNumberFormat="1" applyFont="1" applyBorder="1" applyAlignment="1">
      <alignment horizontal="right" vertical="center" wrapText="1"/>
    </xf>
    <xf numFmtId="178" fontId="2" fillId="2" borderId="3" xfId="0" applyNumberFormat="1" applyFont="1" applyFill="1" applyBorder="1" applyAlignment="1">
      <alignment horizontal="right" vertical="center" wrapText="1"/>
    </xf>
    <xf numFmtId="178" fontId="4" fillId="0" borderId="3" xfId="49" applyNumberFormat="1" applyFont="1" applyFill="1" applyBorder="1" applyAlignment="1">
      <alignment horizontal="right" vertical="center" wrapText="1"/>
    </xf>
    <xf numFmtId="178" fontId="3" fillId="0" borderId="3" xfId="49" applyNumberFormat="1" applyFont="1" applyFill="1" applyBorder="1" applyAlignment="1">
      <alignment horizontal="right" vertical="center" wrapText="1"/>
    </xf>
    <xf numFmtId="178" fontId="4" fillId="2" borderId="3" xfId="49" applyNumberFormat="1" applyFont="1" applyFill="1" applyBorder="1" applyAlignment="1">
      <alignment horizontal="right" vertical="center" wrapText="1"/>
    </xf>
    <xf numFmtId="178" fontId="3" fillId="2" borderId="3" xfId="49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178" fontId="1" fillId="0" borderId="0" xfId="0" applyNumberFormat="1" applyFont="1"/>
    <xf numFmtId="178" fontId="4" fillId="0" borderId="0" xfId="49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view="pageBreakPreview" zoomScale="64" zoomScaleNormal="98" workbookViewId="0">
      <selection activeCell="C30" sqref="C30:H39"/>
    </sheetView>
  </sheetViews>
  <sheetFormatPr defaultColWidth="9.11111111111111" defaultRowHeight="15.6"/>
  <cols>
    <col min="1" max="1" width="15.8888888888889" style="1" customWidth="1"/>
    <col min="2" max="2" width="35.5555555555556" style="1" customWidth="1"/>
    <col min="3" max="3" width="14.1111111111111" style="2" customWidth="1"/>
    <col min="4" max="4" width="12.5555555555556" style="1" customWidth="1"/>
    <col min="5" max="5" width="13.5555555555556" style="1" customWidth="1"/>
    <col min="6" max="6" width="14.5555555555556" style="1" customWidth="1"/>
    <col min="7" max="7" width="14.8888888888889" style="1" customWidth="1"/>
    <col min="8" max="8" width="15.6666666666667" style="1" customWidth="1"/>
    <col min="9" max="9" width="10.6666666666667" style="2" customWidth="1"/>
    <col min="10" max="10" width="9.11111111111111" style="1"/>
    <col min="11" max="11" width="4.66666666666667" style="1" customWidth="1"/>
    <col min="12" max="12" width="15.1111111111111" style="1" customWidth="1"/>
    <col min="13" max="13" width="9.11111111111111" style="1"/>
    <col min="14" max="14" width="10.6666666666667" style="1" customWidth="1"/>
    <col min="15" max="15" width="11" style="1" customWidth="1"/>
    <col min="16" max="16384" width="9.11111111111111" style="1"/>
  </cols>
  <sheetData>
    <row r="1" spans="1:9">
      <c r="B1" s="3" t="s">
        <v>0</v>
      </c>
      <c r="C1" s="3"/>
      <c r="D1" s="3"/>
      <c r="E1" s="3"/>
      <c r="F1" s="3"/>
      <c r="G1" s="3"/>
      <c r="H1" s="3"/>
      <c r="I1" s="3"/>
    </row>
    <row r="2" ht="30" customHeight="1" spans="1:9">
      <c r="B2" s="4" t="s">
        <v>1</v>
      </c>
      <c r="C2" s="4"/>
      <c r="D2" s="4"/>
      <c r="E2" s="4"/>
      <c r="F2" s="4"/>
      <c r="G2" s="4"/>
      <c r="H2" s="4"/>
      <c r="I2" s="4"/>
    </row>
    <row r="3" spans="1:9">
      <c r="B3" s="5"/>
      <c r="C3" s="6"/>
      <c r="D3" s="5"/>
      <c r="E3" s="5"/>
      <c r="F3" s="5"/>
    </row>
    <row r="4" spans="1:9">
      <c r="B4" s="7" t="s">
        <v>2</v>
      </c>
      <c r="C4" s="7"/>
      <c r="D4" s="7"/>
      <c r="E4" s="7"/>
      <c r="F4" s="7"/>
      <c r="G4" s="7"/>
      <c r="H4" s="7"/>
      <c r="I4" s="7"/>
    </row>
    <row r="5" ht="15.75" customHeight="1" spans="1:9">
      <c r="A5" s="8"/>
      <c r="B5" s="9" t="s">
        <v>3</v>
      </c>
      <c r="C5" s="9" t="s">
        <v>4</v>
      </c>
      <c r="D5" s="9"/>
      <c r="E5" s="9"/>
      <c r="F5" s="9">
        <v>2026</v>
      </c>
      <c r="G5" s="9"/>
      <c r="H5" s="9"/>
      <c r="I5" s="10" t="s">
        <v>5</v>
      </c>
    </row>
    <row r="6" ht="46.8" spans="1:9">
      <c r="A6" s="11" t="s">
        <v>6</v>
      </c>
      <c r="B6" s="9"/>
      <c r="C6" s="12" t="s">
        <v>7</v>
      </c>
      <c r="D6" s="12" t="s">
        <v>8</v>
      </c>
      <c r="E6" s="9" t="s">
        <v>9</v>
      </c>
      <c r="F6" s="12" t="s">
        <v>10</v>
      </c>
      <c r="G6" s="9" t="s">
        <v>11</v>
      </c>
      <c r="H6" s="9" t="s">
        <v>12</v>
      </c>
      <c r="I6" s="12"/>
    </row>
    <row r="7" spans="1:9">
      <c r="A7" s="8"/>
      <c r="B7" s="9"/>
      <c r="C7" s="13"/>
      <c r="D7" s="13"/>
      <c r="E7" s="13"/>
      <c r="F7" s="13"/>
      <c r="G7" s="13"/>
      <c r="H7" s="13"/>
      <c r="I7" s="13"/>
    </row>
    <row r="8" spans="1:9">
      <c r="A8" s="8"/>
      <c r="B8" s="14"/>
      <c r="C8" s="15"/>
      <c r="D8" s="15"/>
      <c r="E8" s="15"/>
      <c r="F8" s="15"/>
      <c r="G8" s="15"/>
      <c r="H8" s="15"/>
      <c r="I8" s="15"/>
    </row>
    <row r="9" spans="1:9">
      <c r="A9" s="8"/>
      <c r="B9" s="14"/>
      <c r="C9" s="15"/>
      <c r="D9" s="15"/>
      <c r="E9" s="15"/>
      <c r="F9" s="15"/>
      <c r="G9" s="15"/>
      <c r="H9" s="15"/>
      <c r="I9" s="15"/>
    </row>
    <row r="10" ht="14.25" customHeight="1" spans="1:9">
      <c r="A10" s="8"/>
      <c r="B10" s="14"/>
      <c r="C10" s="15"/>
      <c r="D10" s="15"/>
      <c r="E10" s="15"/>
      <c r="F10" s="15"/>
      <c r="G10" s="15"/>
      <c r="H10" s="15"/>
      <c r="I10" s="15"/>
    </row>
    <row r="11" hidden="1" spans="1:9">
      <c r="A11" s="8"/>
      <c r="B11" s="14"/>
      <c r="C11" s="15"/>
      <c r="D11" s="15"/>
      <c r="E11" s="15"/>
      <c r="F11" s="15"/>
      <c r="G11" s="15"/>
      <c r="H11" s="15"/>
      <c r="I11" s="15"/>
    </row>
    <row r="12" hidden="1" spans="1:9">
      <c r="A12" s="8"/>
      <c r="B12" s="14"/>
      <c r="C12" s="15"/>
      <c r="D12" s="15"/>
      <c r="E12" s="15"/>
      <c r="F12" s="15"/>
      <c r="G12" s="15"/>
      <c r="H12" s="15"/>
      <c r="I12" s="15"/>
    </row>
    <row r="13" hidden="1" spans="1:9">
      <c r="A13" s="8"/>
      <c r="B13" s="14"/>
      <c r="C13" s="15"/>
      <c r="D13" s="15"/>
      <c r="E13" s="15"/>
      <c r="F13" s="15"/>
      <c r="G13" s="15"/>
      <c r="H13" s="15"/>
      <c r="I13" s="15"/>
    </row>
    <row r="14" hidden="1" spans="1:9">
      <c r="A14" s="8"/>
      <c r="B14" s="14"/>
      <c r="C14" s="15"/>
      <c r="D14" s="15"/>
      <c r="E14" s="15"/>
      <c r="F14" s="15"/>
      <c r="G14" s="15"/>
      <c r="H14" s="15"/>
      <c r="I14" s="15"/>
    </row>
    <row r="15" ht="31.2" spans="1:9">
      <c r="A15" s="8"/>
      <c r="B15" s="9" t="s">
        <v>13</v>
      </c>
      <c r="C15" s="13">
        <f>SUM(C16:C39)</f>
        <v>2134998.42</v>
      </c>
      <c r="D15" s="13">
        <f>SUM(D16:D39)</f>
        <v>2026600.71</v>
      </c>
      <c r="E15" s="13">
        <f>SUM(E16:E39)</f>
        <v>4296853.82</v>
      </c>
      <c r="F15" s="16">
        <f>SUM(F16:F41)</f>
        <v>9652424</v>
      </c>
      <c r="G15" s="16">
        <f>SUM(G16:G39)</f>
        <v>4435712</v>
      </c>
      <c r="H15" s="16">
        <f>SUM(H16:H39)</f>
        <v>2444722.23</v>
      </c>
      <c r="I15" s="13">
        <f>H15/G15*100</f>
        <v>55.1145392216627</v>
      </c>
    </row>
    <row r="16" ht="31.2" spans="1:9">
      <c r="A16" s="8">
        <v>458001015</v>
      </c>
      <c r="B16" s="14" t="s">
        <v>14</v>
      </c>
      <c r="C16" s="17">
        <v>34080</v>
      </c>
      <c r="D16" s="17">
        <v>40687.99</v>
      </c>
      <c r="E16" s="18">
        <v>35454.64</v>
      </c>
      <c r="F16" s="19">
        <v>137097</v>
      </c>
      <c r="G16" s="20">
        <v>54235</v>
      </c>
      <c r="H16" s="20">
        <v>54214.14</v>
      </c>
      <c r="I16" s="13">
        <f>H16/G16*100</f>
        <v>99.9615377523739</v>
      </c>
    </row>
    <row r="17" ht="31.2" spans="1:12">
      <c r="A17" s="8">
        <v>458003015</v>
      </c>
      <c r="B17" s="21" t="s">
        <v>15</v>
      </c>
      <c r="C17" s="17"/>
      <c r="D17" s="17"/>
      <c r="E17" s="18">
        <v>6145.82</v>
      </c>
      <c r="F17" s="19">
        <v>46481</v>
      </c>
      <c r="G17" s="20">
        <v>23880</v>
      </c>
      <c r="H17" s="20">
        <v>23880</v>
      </c>
      <c r="I17" s="13"/>
    </row>
    <row r="18" ht="46.8" spans="1:12">
      <c r="A18" s="8">
        <v>458004015</v>
      </c>
      <c r="B18" s="22" t="s">
        <v>16</v>
      </c>
      <c r="C18" s="17"/>
      <c r="D18" s="17"/>
      <c r="E18" s="18"/>
      <c r="F18" s="19">
        <v>364320</v>
      </c>
      <c r="G18" s="20"/>
      <c r="H18" s="20"/>
      <c r="I18" s="13"/>
    </row>
    <row r="19" ht="39" customHeight="1" spans="1:12">
      <c r="A19" s="8">
        <v>458012015</v>
      </c>
      <c r="B19" s="14" t="s">
        <v>17</v>
      </c>
      <c r="C19" s="17"/>
      <c r="D19" s="17">
        <v>8000</v>
      </c>
      <c r="E19" s="18">
        <v>9175</v>
      </c>
      <c r="F19" s="19">
        <v>39589</v>
      </c>
      <c r="G19" s="20">
        <v>17997</v>
      </c>
      <c r="H19" s="20">
        <v>17997</v>
      </c>
      <c r="I19" s="13">
        <f t="shared" ref="I19:I39" si="0">H19/G19*100</f>
        <v>100</v>
      </c>
    </row>
    <row r="20" ht="37.5" customHeight="1" spans="1:12">
      <c r="A20" s="8">
        <v>458013015</v>
      </c>
      <c r="B20" s="14" t="s">
        <v>18</v>
      </c>
      <c r="C20" s="17">
        <v>40970</v>
      </c>
      <c r="D20" s="17"/>
      <c r="E20" s="18">
        <v>102173.57</v>
      </c>
      <c r="F20" s="19">
        <v>132269</v>
      </c>
      <c r="G20" s="20">
        <v>36366</v>
      </c>
      <c r="H20" s="20">
        <v>35866.09</v>
      </c>
      <c r="I20" s="13">
        <f t="shared" si="0"/>
        <v>98.6253368531045</v>
      </c>
    </row>
    <row r="21" ht="37.5" customHeight="1" spans="1:12">
      <c r="A21" s="8">
        <v>458016000</v>
      </c>
      <c r="B21" s="14" t="s">
        <v>19</v>
      </c>
      <c r="C21" s="17"/>
      <c r="D21" s="17"/>
      <c r="E21" s="18"/>
      <c r="F21" s="19"/>
      <c r="G21" s="20"/>
      <c r="H21" s="20"/>
      <c r="I21" s="13" t="e">
        <f t="shared" si="0"/>
        <v>#DIV/0!</v>
      </c>
    </row>
    <row r="22" ht="46.2" customHeight="1" spans="1:12">
      <c r="A22" s="8">
        <v>458021015</v>
      </c>
      <c r="B22" s="21" t="s">
        <v>20</v>
      </c>
      <c r="C22" s="17"/>
      <c r="D22" s="17"/>
      <c r="E22" s="18"/>
      <c r="F22" s="19"/>
      <c r="G22" s="20"/>
      <c r="H22" s="20"/>
      <c r="I22" s="13"/>
    </row>
    <row r="23" ht="37.5" customHeight="1" spans="1:12">
      <c r="A23" s="8">
        <v>458022000</v>
      </c>
      <c r="B23" s="23" t="s">
        <v>21</v>
      </c>
      <c r="C23" s="17">
        <v>343296.56</v>
      </c>
      <c r="D23" s="17">
        <v>499130.14</v>
      </c>
      <c r="E23" s="18">
        <v>584068.67</v>
      </c>
      <c r="F23" s="19">
        <v>1775862</v>
      </c>
      <c r="G23" s="20">
        <v>751053</v>
      </c>
      <c r="H23" s="20">
        <v>361005.57</v>
      </c>
      <c r="I23" s="13">
        <f t="shared" si="0"/>
        <v>48.0665905069283</v>
      </c>
    </row>
    <row r="24" ht="31.2" spans="1:12">
      <c r="A24" s="8">
        <v>458023015</v>
      </c>
      <c r="B24" s="24" t="s">
        <v>22</v>
      </c>
      <c r="C24" s="17">
        <v>6941</v>
      </c>
      <c r="D24" s="17">
        <v>12808</v>
      </c>
      <c r="E24" s="18">
        <v>23012</v>
      </c>
      <c r="F24" s="19">
        <v>52466</v>
      </c>
      <c r="G24" s="20">
        <v>13500</v>
      </c>
      <c r="H24" s="20">
        <v>13500</v>
      </c>
      <c r="I24" s="13">
        <f t="shared" si="0"/>
        <v>100</v>
      </c>
    </row>
    <row r="25" ht="32.25" customHeight="1" spans="1:12">
      <c r="A25" s="8">
        <v>458026015</v>
      </c>
      <c r="B25" s="24" t="s">
        <v>23</v>
      </c>
      <c r="C25" s="17">
        <v>11000</v>
      </c>
      <c r="D25" s="17">
        <v>30000</v>
      </c>
      <c r="E25" s="18">
        <v>30000</v>
      </c>
      <c r="F25" s="19">
        <v>40000</v>
      </c>
      <c r="G25" s="20">
        <v>30000</v>
      </c>
      <c r="H25" s="20">
        <v>30000</v>
      </c>
      <c r="I25" s="13">
        <f t="shared" si="0"/>
        <v>100</v>
      </c>
    </row>
    <row r="26" ht="31.2" spans="1:12">
      <c r="A26" s="8">
        <v>458028015</v>
      </c>
      <c r="B26" s="24" t="s">
        <v>24</v>
      </c>
      <c r="C26" s="17"/>
      <c r="D26" s="17"/>
      <c r="E26" s="18"/>
      <c r="F26" s="19">
        <v>143802</v>
      </c>
      <c r="G26" s="20">
        <v>136494</v>
      </c>
      <c r="H26" s="20">
        <v>126647.56</v>
      </c>
      <c r="I26" s="13">
        <f t="shared" si="0"/>
        <v>92.7861737512272</v>
      </c>
    </row>
    <row r="27" ht="31.2" spans="1:12">
      <c r="A27" s="8">
        <v>458031015</v>
      </c>
      <c r="B27" s="24" t="s">
        <v>25</v>
      </c>
      <c r="C27" s="17"/>
      <c r="D27" s="17"/>
      <c r="E27" s="18"/>
      <c r="F27" s="19"/>
      <c r="G27" s="20"/>
      <c r="H27" s="20"/>
      <c r="I27" s="13" t="e">
        <f t="shared" si="0"/>
        <v>#DIV/0!</v>
      </c>
    </row>
    <row r="28" ht="42.6" customHeight="1" spans="1:12">
      <c r="A28" s="8">
        <v>458033015</v>
      </c>
      <c r="B28" s="24" t="s">
        <v>26</v>
      </c>
      <c r="C28" s="17"/>
      <c r="D28" s="17"/>
      <c r="E28" s="18"/>
      <c r="F28" s="19"/>
      <c r="G28" s="20"/>
      <c r="H28" s="20"/>
      <c r="I28" s="13"/>
    </row>
    <row r="29" spans="1:12">
      <c r="A29" s="8">
        <v>458036000</v>
      </c>
      <c r="B29" s="23" t="s">
        <v>27</v>
      </c>
      <c r="C29" s="17"/>
      <c r="D29" s="17">
        <v>1000</v>
      </c>
      <c r="E29" s="18"/>
      <c r="F29" s="19"/>
      <c r="G29" s="20"/>
      <c r="H29" s="20"/>
      <c r="I29" s="13" t="e">
        <f t="shared" si="0"/>
        <v>#DIV/0!</v>
      </c>
    </row>
    <row r="30" ht="78" spans="1:12">
      <c r="A30" s="25">
        <v>458037000</v>
      </c>
      <c r="B30" s="24" t="s">
        <v>28</v>
      </c>
      <c r="C30" s="17"/>
      <c r="D30" s="17"/>
      <c r="E30" s="18">
        <v>40173</v>
      </c>
      <c r="F30" s="19">
        <v>80000</v>
      </c>
      <c r="G30" s="20">
        <v>49951</v>
      </c>
      <c r="H30" s="20">
        <v>49441.88</v>
      </c>
      <c r="I30" s="13"/>
    </row>
    <row r="31" ht="31.2" spans="1:12">
      <c r="A31" s="8">
        <v>458045015</v>
      </c>
      <c r="B31" s="24" t="s">
        <v>29</v>
      </c>
      <c r="C31" s="17">
        <v>209220</v>
      </c>
      <c r="D31" s="17">
        <v>1700</v>
      </c>
      <c r="E31" s="18">
        <v>303802.5</v>
      </c>
      <c r="F31" s="19">
        <v>557002</v>
      </c>
      <c r="G31" s="20">
        <v>68100</v>
      </c>
      <c r="H31" s="20">
        <v>68100</v>
      </c>
      <c r="I31" s="13">
        <f t="shared" si="0"/>
        <v>100</v>
      </c>
    </row>
    <row r="32" ht="31.2" spans="1:12">
      <c r="A32" s="8">
        <v>458051000</v>
      </c>
      <c r="B32" s="24" t="s">
        <v>30</v>
      </c>
      <c r="C32" s="17">
        <v>648079</v>
      </c>
      <c r="D32" s="17">
        <v>348031.17</v>
      </c>
      <c r="E32" s="18">
        <v>1389061.94</v>
      </c>
      <c r="F32" s="19">
        <v>2804811</v>
      </c>
      <c r="G32" s="20">
        <v>1785000</v>
      </c>
      <c r="H32" s="20">
        <v>369935.36</v>
      </c>
      <c r="I32" s="13">
        <f t="shared" si="0"/>
        <v>20.7246700280112</v>
      </c>
      <c r="L32" s="26"/>
    </row>
    <row r="33" ht="31.2" spans="1:12">
      <c r="A33" s="8">
        <v>458058000</v>
      </c>
      <c r="B33" s="24" t="s">
        <v>31</v>
      </c>
      <c r="C33" s="17">
        <v>202981</v>
      </c>
      <c r="D33" s="17"/>
      <c r="E33" s="18">
        <v>389748</v>
      </c>
      <c r="F33" s="19">
        <v>1790</v>
      </c>
      <c r="G33" s="20">
        <v>1751</v>
      </c>
      <c r="H33" s="20">
        <v>1750.35</v>
      </c>
      <c r="I33" s="13">
        <f t="shared" si="0"/>
        <v>99.9628783552256</v>
      </c>
      <c r="L33" s="26"/>
    </row>
    <row r="34" ht="50.25" customHeight="1" spans="1:12">
      <c r="A34" s="8">
        <v>458059000</v>
      </c>
      <c r="B34" s="24" t="s">
        <v>32</v>
      </c>
      <c r="C34" s="17"/>
      <c r="D34" s="17"/>
      <c r="E34" s="18"/>
      <c r="F34" s="19">
        <v>50363</v>
      </c>
      <c r="G34" s="20"/>
      <c r="H34" s="20"/>
      <c r="I34" s="13"/>
      <c r="L34" s="26"/>
    </row>
    <row r="35" ht="46.8" spans="1:12">
      <c r="A35" s="8">
        <v>458062000</v>
      </c>
      <c r="B35" s="24" t="s">
        <v>33</v>
      </c>
      <c r="C35" s="17">
        <v>79026.86</v>
      </c>
      <c r="D35" s="17">
        <v>59662.41</v>
      </c>
      <c r="E35" s="18">
        <v>196234.69</v>
      </c>
      <c r="F35" s="19"/>
      <c r="G35" s="20"/>
      <c r="H35" s="20"/>
      <c r="I35" s="13" t="e">
        <f t="shared" si="0"/>
        <v>#DIV/0!</v>
      </c>
      <c r="L35" s="26"/>
    </row>
    <row r="36" ht="62.4" spans="1:12">
      <c r="A36" s="8">
        <v>458064000</v>
      </c>
      <c r="B36" s="24" t="s">
        <v>34</v>
      </c>
      <c r="C36" s="17"/>
      <c r="D36" s="17">
        <v>5436</v>
      </c>
      <c r="E36" s="18">
        <v>94934.28</v>
      </c>
      <c r="F36" s="19"/>
      <c r="G36" s="20"/>
      <c r="H36" s="20"/>
      <c r="I36" s="13" t="e">
        <f t="shared" si="0"/>
        <v>#DIV/0!</v>
      </c>
      <c r="L36" s="26"/>
    </row>
    <row r="37" ht="31.2" spans="1:12">
      <c r="A37" s="8">
        <v>458081000</v>
      </c>
      <c r="B37" s="24" t="s">
        <v>35</v>
      </c>
      <c r="C37" s="17"/>
      <c r="D37" s="17"/>
      <c r="E37" s="18">
        <v>144268</v>
      </c>
      <c r="F37" s="19">
        <v>158617</v>
      </c>
      <c r="G37" s="20">
        <v>158617</v>
      </c>
      <c r="H37" s="20">
        <v>158616.28</v>
      </c>
      <c r="I37" s="13">
        <f t="shared" si="0"/>
        <v>99.9995460763979</v>
      </c>
      <c r="L37" s="26"/>
    </row>
    <row r="38" ht="46.8" spans="1:12">
      <c r="A38" s="8">
        <v>458085000</v>
      </c>
      <c r="B38" s="24" t="s">
        <v>36</v>
      </c>
      <c r="C38" s="17"/>
      <c r="D38" s="17"/>
      <c r="E38" s="18">
        <v>174119.71</v>
      </c>
      <c r="F38" s="19">
        <v>383937</v>
      </c>
      <c r="G38" s="20">
        <v>181801</v>
      </c>
      <c r="H38" s="20">
        <v>6801</v>
      </c>
      <c r="I38" s="13">
        <f t="shared" si="0"/>
        <v>3.7409035153822</v>
      </c>
      <c r="L38" s="26"/>
    </row>
    <row r="39" ht="46.8" spans="1:12">
      <c r="A39" s="8">
        <v>4580113015</v>
      </c>
      <c r="B39" s="24" t="s">
        <v>37</v>
      </c>
      <c r="C39" s="17">
        <v>559404</v>
      </c>
      <c r="D39" s="17">
        <v>1020145</v>
      </c>
      <c r="E39" s="17">
        <v>774482</v>
      </c>
      <c r="F39" s="19">
        <v>2884018</v>
      </c>
      <c r="G39" s="19">
        <v>1126967</v>
      </c>
      <c r="H39" s="19">
        <v>1126967</v>
      </c>
      <c r="I39" s="13">
        <f t="shared" si="0"/>
        <v>100</v>
      </c>
    </row>
    <row r="40" spans="1:12">
      <c r="C40" s="1"/>
      <c r="F40" s="27"/>
      <c r="I40" s="1"/>
    </row>
    <row r="41" spans="1:12">
      <c r="B41" s="5"/>
      <c r="C41" s="6"/>
      <c r="D41" s="5"/>
      <c r="E41" s="5"/>
      <c r="F41" s="5"/>
    </row>
    <row r="42" spans="1:12">
      <c r="B42" s="28"/>
      <c r="C42" s="29"/>
      <c r="D42" s="28"/>
      <c r="E42" s="28"/>
      <c r="F42" s="28"/>
    </row>
  </sheetData>
  <mergeCells count="7">
    <mergeCell ref="B1:I1"/>
    <mergeCell ref="B2:I2"/>
    <mergeCell ref="B4:I4"/>
    <mergeCell ref="C5:E5"/>
    <mergeCell ref="F5:H5"/>
    <mergeCell ref="B5:B6"/>
    <mergeCell ref="I5:I6"/>
  </mergeCells>
  <pageMargins left="0" right="0" top="0" bottom="0" header="0.31496062992126" footer="0.31496062992126"/>
  <pageSetup paperSize="9" scale="85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каз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2006-09-28T05:33:00Z</dcterms:created>
  <dcterms:modified xsi:type="dcterms:W3CDTF">2026-08-05T10:05:27Z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84D25E399C6A438187CE7F11D44360F0_12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