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akhmetova\Desktop\книга 01.08.2026\ИПИРГО 01.08.2026\"/>
    </mc:Choice>
  </mc:AlternateContent>
  <xr:revisionPtr revIDLastSave="0" documentId="13_ncr:1_{F84282AF-54B1-4E7B-ABBC-A47E2266D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з-01.08.26" sheetId="49" r:id="rId1"/>
  </sheets>
  <externalReferences>
    <externalReference r:id="rId2"/>
    <externalReference r:id="rId3"/>
  </externalReferences>
  <definedNames>
    <definedName name="BuiltIn_Print_Titles">#N/A</definedName>
    <definedName name="BuiltIn_Print_Titles___0">#N/A</definedName>
    <definedName name="АБП">'[1]Служебный ФКРБ'!$A$2:$A$131</definedName>
    <definedName name="вав">'[2]Тип пункта плана'!$A$1:$A$3</definedName>
    <definedName name="ВидПредмета">'[1]Вид предмета'!$A$1:$A$3</definedName>
    <definedName name="Всего_накоплений_женщины">#REF!</definedName>
    <definedName name="Всего_накоплений_мужчины">#REF!</definedName>
    <definedName name="гз">'[2]Вид предмета'!$A$1:$A$3</definedName>
    <definedName name="Год">[1]Год!$A$1:$A$3</definedName>
    <definedName name="_xlnm.Print_Titles" localSheetId="0">'каз-01.08.26'!$3:$3</definedName>
    <definedName name="июнь">[2]Месяцы!$A$1:$A$13</definedName>
    <definedName name="Месяц">[1]Месяцы!$A$1:$A$13</definedName>
    <definedName name="план">'[2]Источник финансирования'!$A$1:$A$6</definedName>
    <definedName name="Подпрограмма">'[1]Служебный ФКРБ'!$C$2:$C$31</definedName>
    <definedName name="Программа">'[1]Служебный ФКРБ'!$B$2:$B$144</definedName>
    <definedName name="Способ">'[1]Способ закупки'!$A$1:$A$14</definedName>
    <definedName name="Тип_пункта">'[1]Тип пункта плана'!$A$1:$A$3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6" i="49" l="1"/>
  <c r="G86" i="49"/>
  <c r="G59" i="49"/>
  <c r="H42" i="49"/>
  <c r="G42" i="49"/>
  <c r="G20" i="49"/>
  <c r="H12" i="49"/>
  <c r="G12" i="49"/>
  <c r="H7" i="49"/>
  <c r="G7" i="49"/>
  <c r="I77" i="49"/>
  <c r="I78" i="49"/>
  <c r="I79" i="49"/>
  <c r="I80" i="49"/>
  <c r="I81" i="49"/>
  <c r="I82" i="49"/>
  <c r="I83" i="49"/>
  <c r="G75" i="49"/>
  <c r="H75" i="49"/>
  <c r="I25" i="49"/>
  <c r="I26" i="49"/>
  <c r="I27" i="49"/>
  <c r="I28" i="49"/>
  <c r="I29" i="49"/>
  <c r="G23" i="49"/>
  <c r="G22" i="49" s="1"/>
  <c r="H23" i="49"/>
  <c r="H22" i="49" s="1"/>
  <c r="H20" i="49"/>
  <c r="G17" i="49"/>
  <c r="G16" i="49" s="1"/>
  <c r="H17" i="49"/>
  <c r="H16" i="49" s="1"/>
  <c r="G14" i="49"/>
  <c r="H14" i="49"/>
  <c r="I15" i="49" l="1"/>
  <c r="I86" i="49" l="1"/>
  <c r="G85" i="49"/>
  <c r="I89" i="49"/>
  <c r="I87" i="49"/>
  <c r="I88" i="49" l="1"/>
  <c r="H85" i="49"/>
  <c r="I85" i="49" s="1"/>
  <c r="I34" i="49" l="1"/>
  <c r="I33" i="49"/>
  <c r="H32" i="49"/>
  <c r="H31" i="49" s="1"/>
  <c r="G32" i="49"/>
  <c r="G31" i="49" s="1"/>
  <c r="I31" i="49" l="1"/>
  <c r="I32" i="49"/>
  <c r="I21" i="49"/>
  <c r="I20" i="49"/>
  <c r="H19" i="49"/>
  <c r="I19" i="49" l="1"/>
  <c r="I65" i="49" l="1"/>
  <c r="H64" i="49"/>
  <c r="G64" i="49"/>
  <c r="I45" i="49"/>
  <c r="H44" i="49"/>
  <c r="G44" i="49"/>
  <c r="H39" i="49"/>
  <c r="H38" i="49" s="1"/>
  <c r="G39" i="49"/>
  <c r="G38" i="49" s="1"/>
  <c r="I71" i="49"/>
  <c r="I50" i="49"/>
  <c r="H49" i="49"/>
  <c r="G49" i="49"/>
  <c r="I55" i="49"/>
  <c r="H54" i="49"/>
  <c r="G54" i="49"/>
  <c r="I44" i="49" l="1"/>
  <c r="I70" i="49"/>
  <c r="I64" i="49"/>
  <c r="G41" i="49"/>
  <c r="H6" i="49"/>
  <c r="I8" i="49"/>
  <c r="G9" i="49"/>
  <c r="G6" i="49" s="1"/>
  <c r="H9" i="49"/>
  <c r="I10" i="49"/>
  <c r="I11" i="49"/>
  <c r="I13" i="49"/>
  <c r="I12" i="49" s="1"/>
  <c r="I23" i="49"/>
  <c r="I18" i="49"/>
  <c r="G36" i="49"/>
  <c r="G35" i="49" s="1"/>
  <c r="H36" i="49"/>
  <c r="H35" i="49" s="1"/>
  <c r="I37" i="49"/>
  <c r="I40" i="49"/>
  <c r="I43" i="49"/>
  <c r="G46" i="49"/>
  <c r="H46" i="49"/>
  <c r="I48" i="49"/>
  <c r="G51" i="49"/>
  <c r="H51" i="49"/>
  <c r="I53" i="49"/>
  <c r="I58" i="49"/>
  <c r="H59" i="49"/>
  <c r="I60" i="49"/>
  <c r="G61" i="49"/>
  <c r="H61" i="49"/>
  <c r="I63" i="49"/>
  <c r="I69" i="49"/>
  <c r="I68" i="49" s="1"/>
  <c r="G72" i="49"/>
  <c r="H72" i="49"/>
  <c r="I73" i="49"/>
  <c r="I74" i="49"/>
  <c r="I75" i="49"/>
  <c r="I84" i="49"/>
  <c r="G5" i="49" l="1"/>
  <c r="H5" i="49"/>
  <c r="G66" i="49"/>
  <c r="H66" i="49"/>
  <c r="G56" i="49"/>
  <c r="I59" i="49"/>
  <c r="I47" i="49"/>
  <c r="I39" i="49"/>
  <c r="I17" i="49"/>
  <c r="I35" i="49"/>
  <c r="I36" i="49"/>
  <c r="I72" i="49"/>
  <c r="I61" i="49"/>
  <c r="I57" i="49"/>
  <c r="I51" i="49"/>
  <c r="I46" i="49"/>
  <c r="I41" i="49"/>
  <c r="I42" i="49"/>
  <c r="I38" i="49"/>
  <c r="I22" i="49"/>
  <c r="I9" i="49"/>
  <c r="I7" i="49"/>
  <c r="I62" i="49"/>
  <c r="I52" i="49"/>
  <c r="H56" i="49"/>
  <c r="H4" i="49" l="1"/>
  <c r="G4" i="49"/>
  <c r="I56" i="49"/>
  <c r="I66" i="49"/>
  <c r="I6" i="49"/>
  <c r="I5" i="49"/>
  <c r="I4" i="49" l="1"/>
</calcChain>
</file>

<file path=xl/sharedStrings.xml><?xml version="1.0" encoding="utf-8"?>
<sst xmlns="http://schemas.openxmlformats.org/spreadsheetml/2006/main" count="150" uniqueCount="93">
  <si>
    <t>1263</t>
  </si>
  <si>
    <t>015</t>
  </si>
  <si>
    <t>053</t>
  </si>
  <si>
    <t>1262</t>
  </si>
  <si>
    <t>1264</t>
  </si>
  <si>
    <t>За счет  средств  местного бюджета</t>
  </si>
  <si>
    <t>1265</t>
  </si>
  <si>
    <t>1266</t>
  </si>
  <si>
    <t>113</t>
  </si>
  <si>
    <t>ММ коды</t>
  </si>
  <si>
    <t>Кіші бағдарлама</t>
  </si>
  <si>
    <t>Ерекшелік</t>
  </si>
  <si>
    <t xml:space="preserve">ББ әкімішісі коды </t>
  </si>
  <si>
    <t xml:space="preserve">Бағдарлама </t>
  </si>
  <si>
    <t xml:space="preserve">Бағдарлама атауы, шығындар атауы </t>
  </si>
  <si>
    <t>Облыстың жұмыспен қамтуды үйлестіру және әлеуметтік бағдарламалар басқармасы</t>
  </si>
  <si>
    <t>Мүгедектерге әлеуметтік қолдау</t>
  </si>
  <si>
    <t>Мүгедектердің оңалтудың жеке бағдарламасына сәйкес мүгедектердің және мүгедек балалардың санаториялық курортық емделуін қамтамасыз ету</t>
  </si>
  <si>
    <t>Протездеу, үйрету жөніндегі медициналық қызметтер көрсету  протездік ортопедиялық құралдарымен және оларды пайдалануды қамтамасыз ету</t>
  </si>
  <si>
    <t>Басқада қызметтер мен жұмыстарды төлеу</t>
  </si>
  <si>
    <t>Жергілікті бюджет қаражаты есебінен</t>
  </si>
  <si>
    <t>Кохлеарлық импланттарға дәлдеп сөйлеу процессорларын ауыстыру және келтіру бойынша қызмет көрсету</t>
  </si>
  <si>
    <t>"Арнаулы әлеуметтік қызметтер көрсету орталығы №3"КГУ</t>
  </si>
  <si>
    <t>Балалар психоневрологиялық медициналық-әлеуметтік мекемелерінде (ұйымдарда), арнаулы әлеуметтік қызметтер орталықтарында, әлеуметтік қызмет көрсету орталықтарында психоневрологиялық патологиялары бар мүгедек балалар үшін арнаулы әлеуметтік қызметтер көрсету</t>
  </si>
  <si>
    <t>"Арнаулы әлеуметтік қызметтер көрсету орталығы №4"КГУ</t>
  </si>
  <si>
    <t xml:space="preserve">Жалпы үлгідегі медициналық-әлеуметтік мекемелерде (ұйымдарда), арнаулы әлеуметтік қызмет көрсету орталықтарында қарттар мен мүгедектерге арнаулы әлеуметтік қызметтер көрсету </t>
  </si>
  <si>
    <t>"Облыстық мүгедектерді сауықтыру орталығы" КГУ</t>
  </si>
  <si>
    <t>Оңалту орталықтарынды қарттарға, мүгедектерге, оның ішінде мүгедек балаларға арнаулы әлеуметтік қызметтер көрсету</t>
  </si>
  <si>
    <t>"Арнаулы әлеуметтік қызметтер көрсету орталығы №1"КГУ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</si>
  <si>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</si>
  <si>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 xml:space="preserve">орындау % </t>
  </si>
  <si>
    <t>"Арнаулы әлеуметтік қызметтер көрсету орталығы №2"КГУ</t>
  </si>
  <si>
    <t>Жеке тұлғаларға берiлетiн трансферттер</t>
  </si>
  <si>
    <t>Төмен тұрған бюджеттерге берілетін ағымдағы нысаналы трансферттер</t>
  </si>
  <si>
    <t>.067</t>
  </si>
  <si>
    <t>Капитальные расходы подведомственных государственных учреждений и организации</t>
  </si>
  <si>
    <t>Ведомстволық бағыныстағы мемлекеттік мекемелер мен ұйымдардың күрделі шығыстары</t>
  </si>
  <si>
    <t>Психоневрологиялық медициналық-әлеуметтік мекемелерде (ұйымдарда) арнаулы әлеуметтік қызметтер көрсету орталықтарында, әлеуметтік қызмет көрсету орталықтарында психоневрологиялық ауруларымен ауыратын мүгедектер үшін арнаулы әлеуметтік қызметтер көрсету</t>
  </si>
  <si>
    <t>063</t>
  </si>
  <si>
    <t>013</t>
  </si>
  <si>
    <t xml:space="preserve">Жастардың кәсіпкерлік бастамашылдығына жәрдемдесу үшін бюджеттік кредит беру </t>
  </si>
  <si>
    <t>Республикалық бюджеттен берілген  кредиттер  есебінен</t>
  </si>
  <si>
    <t>Жеке тұлғаларға бюджеттік кредиттер</t>
  </si>
  <si>
    <t>"Атырау облысы жұмыспен қамтуды үйлестіру және әлеуметтік бағдарламалар басқармасы" ММ</t>
  </si>
  <si>
    <t>(  мың тенге)</t>
  </si>
  <si>
    <t>1267</t>
  </si>
  <si>
    <t>064</t>
  </si>
  <si>
    <t>068</t>
  </si>
  <si>
    <t>069</t>
  </si>
  <si>
    <t>Атырау облысы Жұмыспен қамтуды үйлестіру және әлеуметтік бағдарламалар басқармасының "Атырау облысы бойынша еңбек мобильдігі орталығы"КММ</t>
  </si>
  <si>
    <t>Еңбек мобильдігі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</si>
  <si>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Жұмыспен қамту бағдарламасы</t>
  </si>
  <si>
    <t>Қоғамдық жұмыстар</t>
  </si>
  <si>
    <t>Жұмыссыздарды кәсіптік даярлау және қайта даярлау қосымша ақшалай төлемдер</t>
  </si>
  <si>
    <t xml:space="preserve">Халықты жұмыспен қамту саласында азаматтарды әлеуметтік қорғау жөніндегі қосымша шаралар </t>
  </si>
  <si>
    <t>066</t>
  </si>
  <si>
    <t>018</t>
  </si>
  <si>
    <t>Сенім білдірген агентке жастардың кәсіпкерлік бастамасына жәрдемдесу үшін бюджеттік кредиттер беру жөніндегі қызметтеріне ақы төлеу"</t>
  </si>
  <si>
    <t>Үкіметтік емес ұйымдарда мемлекеттік әлеуметтік тапсырысты орналастыру</t>
  </si>
  <si>
    <t>003</t>
  </si>
  <si>
    <t>001</t>
  </si>
  <si>
    <t>002</t>
  </si>
  <si>
    <t>014</t>
  </si>
  <si>
    <t>000</t>
  </si>
  <si>
    <t>067</t>
  </si>
  <si>
    <t>Мемлекеттік әлеуметтік тапсырыс шеңберінде көрсетілетін қызметтерге ақы төлеу</t>
  </si>
  <si>
    <t>1268</t>
  </si>
  <si>
    <t>"Алмалы" мүгедекігі бар адамдарды әлеуметтік оңалту орталығы" ММ</t>
  </si>
  <si>
    <t>031</t>
  </si>
  <si>
    <t>011</t>
  </si>
  <si>
    <t>Заңды тұлғаларға трансферттерге арналған шығыстарды есептеу</t>
  </si>
  <si>
    <t>2026 жылдың  1 тамызының жеке облыстың әлеуметтік саласына бөлінген қаражаттың игерілуі туралы мәлімет</t>
  </si>
  <si>
    <t>7 айдың жоспар төлемдер бойынша</t>
  </si>
  <si>
    <t>007</t>
  </si>
  <si>
    <t xml:space="preserve">Мемлекеттік атаулы әлеуметтік көмек төлеуге </t>
  </si>
  <si>
    <t>1 жастан 6 жасқа дейін балаларды қоса алғанда берілетін қосымша төлемдер</t>
  </si>
  <si>
    <t>Күрделі жөндеу</t>
  </si>
  <si>
    <t>Мүгедектігі бар адамдарды техникалық көмекші құралдармен және арнаулы жүріп тұру құралдармен қамтамасыз ету</t>
  </si>
  <si>
    <t>Протездік - ортопедиялық көмекпен қамтамасыз ету</t>
  </si>
  <si>
    <t>мүгедектігі бар адамдарга инватакси қызметін көрсетуге</t>
  </si>
  <si>
    <t>оның ішінде:</t>
  </si>
  <si>
    <t>Жәрдемақыларды және басқа да әлеуметтік төлемдерді есептеу, төлеу мен жеткізу бойынша қызметтерге ақы төлеу</t>
  </si>
  <si>
    <t>Жастар тәжірибесі</t>
  </si>
  <si>
    <t>Жобаны іске асыруға Алғашқы жұмыс орындары</t>
  </si>
  <si>
    <t>Жалақыны ішінара субсидиялау</t>
  </si>
  <si>
    <t>Мүгедектердің жалақысын ішінара субсидиялау</t>
  </si>
  <si>
    <t>Күміс жас</t>
  </si>
  <si>
    <t>Жеке тұлғаларға берілетін субсидиялар</t>
  </si>
  <si>
    <t>Басқада гранттар</t>
  </si>
  <si>
    <t>Мүгедек адамдарды жұмысқа орналастыру үшін арнайы жұмыс орындарын құруға жұмыс берушінің шығындарын субсидиялау</t>
  </si>
  <si>
    <t>Мемлекеттік органның күрделі шығыстары</t>
  </si>
  <si>
    <t>7 айдағы кассалық шығын</t>
  </si>
  <si>
    <t>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</si>
</sst>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.00_р_._-;\-* #,##0.00_р_._-;_-* &quot;-&quot;??_р_._-;_-@_-"/>
    <numFmt numFmtId="166" formatCode="#,##0.0"/>
    <numFmt numFmtId="167" formatCode="&quot;Т&quot;#,##0;[Red]\-&quot;Т&quot;#,##0"/>
    <numFmt numFmtId="168" formatCode="&quot;Т&quot;#,##0;\-&quot;Т&quot;#,##0"/>
    <numFmt numFmtId="169" formatCode="_-* ###,0&quot;.&quot;00&quot;$&quot;_-;\-* ###,0&quot;.&quot;00&quot;$&quot;_-;_-* &quot;-&quot;??&quot;$&quot;_-;_-@_-"/>
    <numFmt numFmtId="170" formatCode="_(* ##,#0&quot;.&quot;0_);_(* \(###,0&quot;.&quot;00\);_(* &quot;-&quot;??_);_(@_)"/>
    <numFmt numFmtId="171" formatCode="General_)"/>
    <numFmt numFmtId="172" formatCode="0&quot;.&quot;000"/>
    <numFmt numFmtId="173" formatCode="&quot;fl&quot;#,##0_);\(&quot;fl&quot;#,##0\)"/>
    <numFmt numFmtId="174" formatCode="&quot;fl&quot;#,##0_);[Red]\(&quot;fl&quot;#,##0\)"/>
    <numFmt numFmtId="175" formatCode="&quot;fl&quot;###,0&quot;.&quot;00_);\(&quot;fl&quot;###,0&quot;.&quot;00\)"/>
    <numFmt numFmtId="176" formatCode="_-* #,##0_?_._-;\-* #,##0_?_._-;_-* &quot;-&quot;_?_._-;_-@_-"/>
    <numFmt numFmtId="177" formatCode="_-* ###,0&quot;.&quot;00_?_._-;\-* ###,0&quot;.&quot;00_?_._-;_-* &quot;-&quot;??_?_._-;_-@_-"/>
    <numFmt numFmtId="178" formatCode="&quot;fl&quot;###,0&quot;.&quot;00_);[Red]\(&quot;fl&quot;###,0&quot;.&quot;00\)"/>
    <numFmt numFmtId="179" formatCode="_(&quot;fl&quot;* #,##0_);_(&quot;fl&quot;* \(#,##0\);_(&quot;fl&quot;* &quot;-&quot;_);_(@_)"/>
    <numFmt numFmtId="180" formatCode="_-* #,##0\ _р_._-;\-* #,##0\ _р_._-;_-* &quot;-&quot;\ _р_._-;_-@_-"/>
    <numFmt numFmtId="181" formatCode="_-* #,##0.00\ _р_._-;\-* #,##0.00\ _р_._-;_-* &quot;-&quot;??\ _р_._-;_-@_-"/>
    <numFmt numFmtId="182" formatCode="00"/>
    <numFmt numFmtId="183" formatCode="000"/>
    <numFmt numFmtId="184" formatCode="_-* #,##0.00&quot;р.&quot;_-;\-* #,##0.00&quot;р.&quot;_-;_-* &quot;-&quot;??&quot;р.&quot;_-;_-@_-"/>
    <numFmt numFmtId="185" formatCode="#,##0.0\ _₽"/>
    <numFmt numFmtId="186" formatCode="#,##0\ _₽"/>
    <numFmt numFmtId="187" formatCode="#,##0.00000"/>
    <numFmt numFmtId="188" formatCode="_-* #,##0.0\ _₽_-;\-* #,##0.0\ _₽_-;_-* &quot;-&quot;??\ _₽_-;_-@_-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b/>
      <sz val="12"/>
      <name val="Arial"/>
      <family val="2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b/>
      <i/>
      <sz val="10"/>
      <name val="Arial"/>
      <family val="2"/>
      <charset val="204"/>
    </font>
    <font>
      <sz val="10"/>
      <name val="Helv"/>
    </font>
    <font>
      <sz val="10"/>
      <name val="Arial Cyr"/>
    </font>
    <font>
      <sz val="10"/>
      <name val="MS Sans Serif"/>
      <family val="2"/>
    </font>
    <font>
      <sz val="11"/>
      <color theme="1"/>
      <name val="Calibri"/>
      <family val="2"/>
      <charset val="204"/>
    </font>
    <font>
      <b/>
      <sz val="14"/>
      <name val="KZ 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78">
    <xf numFmtId="0" fontId="0" fillId="0" borderId="0"/>
    <xf numFmtId="0" fontId="6" fillId="0" borderId="0"/>
    <xf numFmtId="0" fontId="5" fillId="0" borderId="0"/>
    <xf numFmtId="1" fontId="8" fillId="0" borderId="0">
      <alignment horizontal="center" vertical="top" wrapText="1"/>
    </xf>
    <xf numFmtId="167" fontId="8" fillId="0" borderId="5">
      <alignment horizontal="center" vertical="top" wrapText="1"/>
    </xf>
    <xf numFmtId="167" fontId="8" fillId="0" borderId="5">
      <alignment horizontal="center" vertical="top" wrapText="1"/>
    </xf>
    <xf numFmtId="167" fontId="8" fillId="0" borderId="5">
      <alignment horizontal="center" vertical="top" wrapText="1"/>
    </xf>
    <xf numFmtId="0" fontId="8" fillId="0" borderId="4">
      <alignment horizontal="center" vertical="top" wrapText="1"/>
    </xf>
    <xf numFmtId="0" fontId="8" fillId="0" borderId="6">
      <alignment horizontal="left" vertical="top"/>
    </xf>
    <xf numFmtId="0" fontId="9" fillId="3" borderId="5">
      <alignment horizontal="left" vertical="top" wrapText="1"/>
    </xf>
    <xf numFmtId="0" fontId="9" fillId="3" borderId="5">
      <alignment horizontal="left" vertical="top" wrapText="1"/>
    </xf>
    <xf numFmtId="0" fontId="10" fillId="0" borderId="5">
      <alignment horizontal="left" vertical="top" wrapText="1"/>
    </xf>
    <xf numFmtId="0" fontId="8" fillId="0" borderId="5">
      <alignment horizontal="left" vertical="top" wrapText="1"/>
    </xf>
    <xf numFmtId="0" fontId="11" fillId="0" borderId="5">
      <alignment horizontal="left" vertical="top" wrapText="1"/>
    </xf>
    <xf numFmtId="1" fontId="12" fillId="0" borderId="0">
      <alignment horizontal="center" vertical="top" wrapText="1"/>
    </xf>
    <xf numFmtId="168" fontId="12" fillId="0" borderId="5">
      <alignment horizontal="center" vertical="top" wrapText="1"/>
    </xf>
    <xf numFmtId="167" fontId="12" fillId="0" borderId="5">
      <alignment horizontal="center" vertical="top" wrapText="1"/>
    </xf>
    <xf numFmtId="167" fontId="12" fillId="0" borderId="5">
      <alignment horizontal="center" vertical="top" wrapText="1"/>
    </xf>
    <xf numFmtId="167" fontId="12" fillId="0" borderId="5">
      <alignment horizontal="center" vertical="top" wrapText="1"/>
    </xf>
    <xf numFmtId="0" fontId="7" fillId="0" borderId="0"/>
    <xf numFmtId="0" fontId="4" fillId="0" borderId="0"/>
    <xf numFmtId="165" fontId="5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5" fillId="9" borderId="7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6" fillId="17" borderId="8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164" fontId="5" fillId="0" borderId="0" applyFon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2" fillId="18" borderId="13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0" fontId="5" fillId="6" borderId="14" applyNumberFormat="0" applyFont="0" applyAlignment="0" applyProtection="0"/>
    <xf numFmtId="9" fontId="5" fillId="0" borderId="0" applyFon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5" fillId="0" borderId="0">
      <alignment horizontal="center"/>
    </xf>
    <xf numFmtId="0" fontId="7" fillId="0" borderId="0"/>
    <xf numFmtId="0" fontId="5" fillId="0" borderId="0">
      <alignment horizontal="center"/>
    </xf>
    <xf numFmtId="0" fontId="5" fillId="0" borderId="0">
      <alignment horizontal="center"/>
    </xf>
    <xf numFmtId="0" fontId="7" fillId="0" borderId="0"/>
    <xf numFmtId="0" fontId="29" fillId="0" borderId="0"/>
    <xf numFmtId="0" fontId="7" fillId="0" borderId="0"/>
    <xf numFmtId="0" fontId="29" fillId="0" borderId="0"/>
    <xf numFmtId="0" fontId="29" fillId="0" borderId="0"/>
    <xf numFmtId="169" fontId="7" fillId="0" borderId="0" applyFont="0" applyFill="0" applyBorder="0" applyAlignment="0" applyProtection="0"/>
    <xf numFmtId="170" fontId="30" fillId="0" borderId="0" applyFill="0" applyBorder="0" applyAlignment="0"/>
    <xf numFmtId="171" fontId="30" fillId="0" borderId="0" applyFill="0" applyBorder="0" applyAlignment="0"/>
    <xf numFmtId="172" fontId="30" fillId="0" borderId="0" applyFill="0" applyBorder="0" applyAlignment="0"/>
    <xf numFmtId="173" fontId="30" fillId="0" borderId="0" applyFill="0" applyBorder="0" applyAlignment="0"/>
    <xf numFmtId="174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31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4" fontId="32" fillId="0" borderId="0" applyFill="0" applyBorder="0" applyAlignment="0"/>
    <xf numFmtId="38" fontId="33" fillId="0" borderId="17">
      <alignment vertical="center"/>
    </xf>
    <xf numFmtId="170" fontId="30" fillId="0" borderId="0" applyFill="0" applyBorder="0" applyAlignment="0"/>
    <xf numFmtId="171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7" fillId="0" borderId="0"/>
    <xf numFmtId="0" fontId="34" fillId="0" borderId="18" applyNumberFormat="0" applyAlignment="0" applyProtection="0">
      <alignment horizontal="left" vertical="center"/>
    </xf>
    <xf numFmtId="0" fontId="34" fillId="0" borderId="16">
      <alignment horizontal="left" vertical="center"/>
    </xf>
    <xf numFmtId="0" fontId="35" fillId="0" borderId="0"/>
    <xf numFmtId="0" fontId="36" fillId="0" borderId="0"/>
    <xf numFmtId="0" fontId="37" fillId="0" borderId="0"/>
    <xf numFmtId="0" fontId="38" fillId="0" borderId="0"/>
    <xf numFmtId="0" fontId="7" fillId="0" borderId="0">
      <alignment horizontal="center"/>
    </xf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170" fontId="30" fillId="0" borderId="0" applyFill="0" applyBorder="0" applyAlignment="0"/>
    <xf numFmtId="171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7" fillId="0" borderId="0">
      <alignment horizontal="center"/>
    </xf>
    <xf numFmtId="0" fontId="7" fillId="0" borderId="0"/>
    <xf numFmtId="0" fontId="7" fillId="0" borderId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7" fillId="0" borderId="0"/>
    <xf numFmtId="0" fontId="40" fillId="0" borderId="0"/>
    <xf numFmtId="174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0" fontId="30" fillId="0" borderId="0" applyFill="0" applyBorder="0" applyAlignment="0"/>
    <xf numFmtId="171" fontId="30" fillId="0" borderId="0" applyFill="0" applyBorder="0" applyAlignment="0"/>
    <xf numFmtId="170" fontId="30" fillId="0" borderId="0" applyFill="0" applyBorder="0" applyAlignment="0"/>
    <xf numFmtId="175" fontId="30" fillId="0" borderId="0" applyFill="0" applyBorder="0" applyAlignment="0"/>
    <xf numFmtId="171" fontId="30" fillId="0" borderId="0" applyFill="0" applyBorder="0" applyAlignment="0"/>
    <xf numFmtId="0" fontId="7" fillId="0" borderId="0"/>
    <xf numFmtId="49" fontId="32" fillId="0" borderId="0" applyFill="0" applyBorder="0" applyAlignment="0"/>
    <xf numFmtId="178" fontId="30" fillId="0" borderId="0" applyFill="0" applyBorder="0" applyAlignment="0"/>
    <xf numFmtId="179" fontId="30" fillId="0" borderId="0" applyFill="0" applyBorder="0" applyAlignment="0"/>
    <xf numFmtId="0" fontId="7" fillId="0" borderId="0"/>
    <xf numFmtId="0" fontId="7" fillId="0" borderId="0">
      <alignment horizontal="center" textRotation="90"/>
    </xf>
    <xf numFmtId="0" fontId="41" fillId="0" borderId="0"/>
    <xf numFmtId="180" fontId="42" fillId="0" borderId="0" applyFont="0" applyFill="0" applyBorder="0" applyAlignment="0" applyProtection="0"/>
    <xf numFmtId="181" fontId="42" fillId="0" borderId="0" applyFont="0" applyFill="0" applyBorder="0" applyAlignment="0" applyProtection="0"/>
    <xf numFmtId="0" fontId="2" fillId="0" borderId="0"/>
    <xf numFmtId="182" fontId="8" fillId="0" borderId="5">
      <alignment horizontal="center" vertical="top" wrapText="1"/>
    </xf>
    <xf numFmtId="1" fontId="8" fillId="0" borderId="0">
      <alignment horizontal="center" vertical="top" wrapText="1"/>
    </xf>
    <xf numFmtId="182" fontId="8" fillId="0" borderId="0">
      <alignment horizontal="center" vertical="top" wrapText="1"/>
    </xf>
    <xf numFmtId="183" fontId="8" fillId="0" borderId="0">
      <alignment horizontal="center" vertical="top" wrapText="1"/>
    </xf>
    <xf numFmtId="183" fontId="8" fillId="0" borderId="0">
      <alignment horizontal="center" vertical="top" wrapText="1"/>
    </xf>
    <xf numFmtId="183" fontId="8" fillId="0" borderId="0">
      <alignment horizontal="center" vertical="top" wrapText="1"/>
    </xf>
    <xf numFmtId="0" fontId="8" fillId="0" borderId="0">
      <alignment horizontal="left" vertical="top" wrapText="1"/>
    </xf>
    <xf numFmtId="0" fontId="8" fillId="0" borderId="0">
      <alignment horizontal="left" vertical="top" wrapText="1"/>
    </xf>
    <xf numFmtId="0" fontId="43" fillId="0" borderId="0"/>
    <xf numFmtId="0" fontId="44" fillId="0" borderId="0"/>
    <xf numFmtId="0" fontId="45" fillId="0" borderId="0">
      <alignment horizontal="center" vertical="top"/>
    </xf>
    <xf numFmtId="0" fontId="8" fillId="0" borderId="19">
      <alignment horizontal="center" textRotation="90" wrapText="1"/>
    </xf>
    <xf numFmtId="0" fontId="8" fillId="0" borderId="19">
      <alignment horizontal="center" vertical="center" wrapText="1"/>
    </xf>
    <xf numFmtId="184" fontId="5" fillId="0" borderId="0" applyFont="0" applyFill="0" applyBorder="0" applyAlignment="0" applyProtection="0"/>
    <xf numFmtId="0" fontId="7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65" fontId="1" fillId="0" borderId="0" applyFont="0" applyFill="0" applyBorder="0" applyAlignment="0" applyProtection="0"/>
    <xf numFmtId="0" fontId="49" fillId="0" borderId="0">
      <alignment horizontal="left" vertical="top"/>
    </xf>
    <xf numFmtId="43" fontId="5" fillId="0" borderId="0" applyFont="0" applyFill="0" applyBorder="0" applyAlignment="0" applyProtection="0"/>
  </cellStyleXfs>
  <cellXfs count="93">
    <xf numFmtId="0" fontId="0" fillId="0" borderId="0" xfId="0"/>
    <xf numFmtId="166" fontId="47" fillId="0" borderId="2" xfId="0" applyNumberFormat="1" applyFont="1" applyBorder="1" applyAlignment="1">
      <alignment horizontal="center" vertical="center"/>
    </xf>
    <xf numFmtId="166" fontId="47" fillId="0" borderId="3" xfId="0" applyNumberFormat="1" applyFont="1" applyBorder="1" applyAlignment="1">
      <alignment horizontal="center" vertical="center" wrapText="1"/>
    </xf>
    <xf numFmtId="166" fontId="48" fillId="0" borderId="3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3" fontId="47" fillId="0" borderId="1" xfId="0" applyNumberFormat="1" applyFont="1" applyBorder="1" applyAlignment="1">
      <alignment vertical="center"/>
    </xf>
    <xf numFmtId="0" fontId="47" fillId="0" borderId="1" xfId="0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/>
    </xf>
    <xf numFmtId="0" fontId="48" fillId="0" borderId="0" xfId="1" applyFont="1"/>
    <xf numFmtId="0" fontId="47" fillId="0" borderId="0" xfId="1" applyFont="1"/>
    <xf numFmtId="4" fontId="47" fillId="0" borderId="3" xfId="0" applyNumberFormat="1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3" fontId="47" fillId="0" borderId="1" xfId="0" applyNumberFormat="1" applyFont="1" applyBorder="1" applyAlignment="1">
      <alignment horizontal="center" vertical="center"/>
    </xf>
    <xf numFmtId="3" fontId="47" fillId="20" borderId="1" xfId="0" applyNumberFormat="1" applyFont="1" applyFill="1" applyBorder="1" applyAlignment="1">
      <alignment horizontal="center" vertical="center"/>
    </xf>
    <xf numFmtId="3" fontId="48" fillId="0" borderId="1" xfId="0" applyNumberFormat="1" applyFont="1" applyBorder="1" applyAlignment="1">
      <alignment horizontal="center" vertical="center"/>
    </xf>
    <xf numFmtId="3" fontId="48" fillId="2" borderId="1" xfId="0" applyNumberFormat="1" applyFont="1" applyFill="1" applyBorder="1" applyAlignment="1">
      <alignment horizontal="center" vertical="center" wrapText="1"/>
    </xf>
    <xf numFmtId="3" fontId="47" fillId="0" borderId="2" xfId="0" applyNumberFormat="1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/>
    </xf>
    <xf numFmtId="0" fontId="48" fillId="0" borderId="1" xfId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7" fillId="0" borderId="1" xfId="0" applyFont="1" applyBorder="1"/>
    <xf numFmtId="4" fontId="48" fillId="0" borderId="2" xfId="1077" applyNumberFormat="1" applyFont="1" applyBorder="1" applyAlignment="1">
      <alignment horizontal="center" vertical="center"/>
    </xf>
    <xf numFmtId="4" fontId="48" fillId="2" borderId="2" xfId="1077" applyNumberFormat="1" applyFont="1" applyFill="1" applyBorder="1" applyAlignment="1">
      <alignment horizontal="center" vertical="center" wrapText="1"/>
    </xf>
    <xf numFmtId="4" fontId="47" fillId="2" borderId="2" xfId="1077" applyNumberFormat="1" applyFont="1" applyFill="1" applyBorder="1" applyAlignment="1">
      <alignment horizontal="center" vertical="center" wrapText="1"/>
    </xf>
    <xf numFmtId="185" fontId="47" fillId="0" borderId="20" xfId="0" applyNumberFormat="1" applyFont="1" applyBorder="1" applyAlignment="1">
      <alignment horizontal="justify" vertical="top" wrapText="1"/>
    </xf>
    <xf numFmtId="0" fontId="48" fillId="0" borderId="20" xfId="0" applyFont="1" applyBorder="1" applyAlignment="1">
      <alignment horizontal="left" vertical="center" wrapText="1"/>
    </xf>
    <xf numFmtId="0" fontId="47" fillId="0" borderId="20" xfId="0" applyFont="1" applyBorder="1" applyAlignment="1">
      <alignment horizontal="left" wrapText="1"/>
    </xf>
    <xf numFmtId="3" fontId="47" fillId="20" borderId="20" xfId="0" applyNumberFormat="1" applyFont="1" applyFill="1" applyBorder="1" applyAlignment="1">
      <alignment horizontal="justify" wrapText="1"/>
    </xf>
    <xf numFmtId="3" fontId="48" fillId="2" borderId="20" xfId="0" applyNumberFormat="1" applyFont="1" applyFill="1" applyBorder="1" applyAlignment="1">
      <alignment horizontal="justify" wrapText="1"/>
    </xf>
    <xf numFmtId="3" fontId="48" fillId="0" borderId="1" xfId="1056" applyNumberFormat="1" applyFont="1" applyBorder="1" applyAlignment="1">
      <alignment horizontal="justify" wrapText="1"/>
    </xf>
    <xf numFmtId="3" fontId="48" fillId="0" borderId="1" xfId="1056" applyNumberFormat="1" applyFont="1" applyBorder="1" applyAlignment="1">
      <alignment horizontal="justify" vertical="top" wrapText="1"/>
    </xf>
    <xf numFmtId="188" fontId="48" fillId="0" borderId="1" xfId="1077" applyNumberFormat="1" applyFont="1" applyFill="1" applyBorder="1" applyAlignment="1">
      <alignment horizontal="left" wrapText="1"/>
    </xf>
    <xf numFmtId="0" fontId="47" fillId="0" borderId="1" xfId="0" applyFont="1" applyBorder="1" applyAlignment="1">
      <alignment vertical="center" wrapText="1"/>
    </xf>
    <xf numFmtId="3" fontId="47" fillId="0" borderId="0" xfId="1" applyNumberFormat="1" applyFont="1" applyAlignment="1">
      <alignment horizontal="center" vertical="center"/>
    </xf>
    <xf numFmtId="3" fontId="47" fillId="0" borderId="0" xfId="1" applyNumberFormat="1" applyFont="1" applyAlignment="1">
      <alignment horizontal="center"/>
    </xf>
    <xf numFmtId="3" fontId="47" fillId="0" borderId="1" xfId="0" quotePrefix="1" applyNumberFormat="1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47" fillId="0" borderId="1" xfId="1" applyFont="1" applyBorder="1" applyAlignment="1">
      <alignment horizontal="center" vertical="center"/>
    </xf>
    <xf numFmtId="49" fontId="47" fillId="0" borderId="1" xfId="0" applyNumberFormat="1" applyFont="1" applyBorder="1" applyAlignment="1">
      <alignment horizontal="center" vertical="center" wrapText="1"/>
    </xf>
    <xf numFmtId="185" fontId="47" fillId="0" borderId="1" xfId="0" applyNumberFormat="1" applyFont="1" applyBorder="1" applyAlignment="1">
      <alignment horizontal="left" vertical="center" wrapText="1"/>
    </xf>
    <xf numFmtId="0" fontId="48" fillId="0" borderId="20" xfId="1" applyFont="1" applyBorder="1"/>
    <xf numFmtId="0" fontId="48" fillId="0" borderId="20" xfId="1" applyFont="1" applyBorder="1" applyAlignment="1">
      <alignment wrapText="1"/>
    </xf>
    <xf numFmtId="3" fontId="48" fillId="0" borderId="1" xfId="0" applyNumberFormat="1" applyFont="1" applyBorder="1" applyAlignment="1">
      <alignment horizontal="left" vertical="center" wrapText="1"/>
    </xf>
    <xf numFmtId="0" fontId="48" fillId="0" borderId="1" xfId="1" applyFont="1" applyBorder="1" applyAlignment="1">
      <alignment horizontal="left" vertical="center" wrapText="1"/>
    </xf>
    <xf numFmtId="0" fontId="47" fillId="0" borderId="20" xfId="0" applyFont="1" applyBorder="1" applyAlignment="1">
      <alignment horizontal="left" vertical="center" wrapText="1"/>
    </xf>
    <xf numFmtId="4" fontId="47" fillId="0" borderId="1" xfId="1077" applyNumberFormat="1" applyFont="1" applyFill="1" applyBorder="1" applyAlignment="1">
      <alignment horizontal="center" vertical="center" wrapText="1"/>
    </xf>
    <xf numFmtId="4" fontId="47" fillId="0" borderId="2" xfId="1077" applyNumberFormat="1" applyFont="1" applyBorder="1" applyAlignment="1">
      <alignment horizontal="center" vertical="center"/>
    </xf>
    <xf numFmtId="4" fontId="48" fillId="0" borderId="2" xfId="0" applyNumberFormat="1" applyFont="1" applyBorder="1" applyAlignment="1">
      <alignment horizontal="center" vertical="center"/>
    </xf>
    <xf numFmtId="4" fontId="47" fillId="0" borderId="1" xfId="0" applyNumberFormat="1" applyFont="1" applyBorder="1" applyAlignment="1">
      <alignment horizontal="center" vertical="center" wrapText="1"/>
    </xf>
    <xf numFmtId="4" fontId="47" fillId="0" borderId="2" xfId="0" applyNumberFormat="1" applyFont="1" applyBorder="1" applyAlignment="1">
      <alignment horizontal="center" vertical="center"/>
    </xf>
    <xf numFmtId="4" fontId="48" fillId="0" borderId="1" xfId="0" applyNumberFormat="1" applyFont="1" applyBorder="1" applyAlignment="1">
      <alignment horizontal="center" vertical="center"/>
    </xf>
    <xf numFmtId="4" fontId="47" fillId="2" borderId="2" xfId="0" applyNumberFormat="1" applyFont="1" applyFill="1" applyBorder="1" applyAlignment="1">
      <alignment horizontal="center" vertical="center" wrapText="1"/>
    </xf>
    <xf numFmtId="4" fontId="48" fillId="2" borderId="2" xfId="0" applyNumberFormat="1" applyFont="1" applyFill="1" applyBorder="1" applyAlignment="1">
      <alignment horizontal="center" vertical="center" wrapText="1"/>
    </xf>
    <xf numFmtId="4" fontId="48" fillId="20" borderId="1" xfId="0" applyNumberFormat="1" applyFont="1" applyFill="1" applyBorder="1" applyAlignment="1">
      <alignment horizontal="center" vertical="center" wrapText="1"/>
    </xf>
    <xf numFmtId="4" fontId="48" fillId="0" borderId="1" xfId="1" applyNumberFormat="1" applyFont="1" applyBorder="1" applyAlignment="1">
      <alignment horizontal="center" vertical="center" wrapText="1"/>
    </xf>
    <xf numFmtId="187" fontId="47" fillId="0" borderId="1" xfId="1077" applyNumberFormat="1" applyFont="1" applyFill="1" applyBorder="1" applyAlignment="1">
      <alignment horizontal="center" vertical="center" wrapText="1"/>
    </xf>
    <xf numFmtId="187" fontId="47" fillId="0" borderId="2" xfId="1077" applyNumberFormat="1" applyFont="1" applyBorder="1" applyAlignment="1">
      <alignment horizontal="center" vertical="center"/>
    </xf>
    <xf numFmtId="187" fontId="48" fillId="0" borderId="2" xfId="1077" applyNumberFormat="1" applyFont="1" applyBorder="1" applyAlignment="1">
      <alignment horizontal="center" vertical="center"/>
    </xf>
    <xf numFmtId="187" fontId="48" fillId="0" borderId="2" xfId="0" applyNumberFormat="1" applyFont="1" applyBorder="1" applyAlignment="1">
      <alignment horizontal="center" vertical="center"/>
    </xf>
    <xf numFmtId="187" fontId="48" fillId="0" borderId="1" xfId="1" applyNumberFormat="1" applyFont="1" applyBorder="1" applyAlignment="1">
      <alignment horizontal="center" vertical="center"/>
    </xf>
    <xf numFmtId="187" fontId="47" fillId="0" borderId="1" xfId="0" applyNumberFormat="1" applyFont="1" applyBorder="1" applyAlignment="1">
      <alignment horizontal="center" vertical="center" wrapText="1"/>
    </xf>
    <xf numFmtId="187" fontId="47" fillId="0" borderId="2" xfId="0" applyNumberFormat="1" applyFont="1" applyBorder="1" applyAlignment="1">
      <alignment horizontal="center" vertical="center"/>
    </xf>
    <xf numFmtId="187" fontId="48" fillId="0" borderId="1" xfId="0" applyNumberFormat="1" applyFont="1" applyBorder="1" applyAlignment="1">
      <alignment horizontal="center" vertical="center"/>
    </xf>
    <xf numFmtId="187" fontId="47" fillId="2" borderId="2" xfId="0" applyNumberFormat="1" applyFont="1" applyFill="1" applyBorder="1" applyAlignment="1">
      <alignment horizontal="center" vertical="center" wrapText="1"/>
    </xf>
    <xf numFmtId="187" fontId="48" fillId="2" borderId="2" xfId="0" applyNumberFormat="1" applyFont="1" applyFill="1" applyBorder="1" applyAlignment="1">
      <alignment horizontal="center" vertical="center" wrapText="1"/>
    </xf>
    <xf numFmtId="187" fontId="48" fillId="20" borderId="1" xfId="0" applyNumberFormat="1" applyFont="1" applyFill="1" applyBorder="1" applyAlignment="1">
      <alignment horizontal="center" vertical="center" wrapText="1"/>
    </xf>
    <xf numFmtId="187" fontId="47" fillId="2" borderId="2" xfId="1077" applyNumberFormat="1" applyFont="1" applyFill="1" applyBorder="1" applyAlignment="1">
      <alignment horizontal="center" vertical="center" wrapText="1"/>
    </xf>
    <xf numFmtId="187" fontId="48" fillId="2" borderId="2" xfId="1077" applyNumberFormat="1" applyFont="1" applyFill="1" applyBorder="1" applyAlignment="1">
      <alignment horizontal="center" vertical="center" wrapText="1"/>
    </xf>
    <xf numFmtId="187" fontId="48" fillId="0" borderId="1" xfId="1" applyNumberFormat="1" applyFont="1" applyBorder="1" applyAlignment="1">
      <alignment horizontal="center" vertical="center" wrapText="1"/>
    </xf>
    <xf numFmtId="3" fontId="47" fillId="0" borderId="0" xfId="1" applyNumberFormat="1" applyFont="1" applyAlignment="1">
      <alignment wrapText="1"/>
    </xf>
    <xf numFmtId="3" fontId="47" fillId="0" borderId="20" xfId="0" applyNumberFormat="1" applyFont="1" applyBorder="1" applyAlignment="1">
      <alignment horizontal="justify" wrapText="1"/>
    </xf>
    <xf numFmtId="3" fontId="48" fillId="0" borderId="20" xfId="0" applyNumberFormat="1" applyFont="1" applyBorder="1" applyAlignment="1">
      <alignment horizontal="justify" wrapText="1"/>
    </xf>
    <xf numFmtId="0" fontId="48" fillId="0" borderId="0" xfId="0" applyFont="1"/>
    <xf numFmtId="0" fontId="48" fillId="0" borderId="20" xfId="0" applyFont="1" applyBorder="1" applyAlignment="1">
      <alignment horizontal="justify" vertical="top" wrapText="1"/>
    </xf>
    <xf numFmtId="3" fontId="51" fillId="0" borderId="1" xfId="0" applyNumberFormat="1" applyFont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187" fontId="48" fillId="0" borderId="1" xfId="0" applyNumberFormat="1" applyFont="1" applyBorder="1" applyAlignment="1">
      <alignment horizontal="center" vertical="center" wrapText="1"/>
    </xf>
    <xf numFmtId="186" fontId="48" fillId="0" borderId="1" xfId="0" applyNumberFormat="1" applyFont="1" applyBorder="1" applyAlignment="1">
      <alignment horizontal="left" vertical="center"/>
    </xf>
    <xf numFmtId="185" fontId="47" fillId="0" borderId="1" xfId="0" applyNumberFormat="1" applyFont="1" applyBorder="1" applyAlignment="1">
      <alignment horizontal="left" vertical="center"/>
    </xf>
    <xf numFmtId="185" fontId="48" fillId="0" borderId="1" xfId="0" applyNumberFormat="1" applyFont="1" applyBorder="1" applyAlignment="1">
      <alignment horizontal="left" vertical="center"/>
    </xf>
    <xf numFmtId="0" fontId="47" fillId="0" borderId="20" xfId="0" applyFont="1" applyBorder="1" applyAlignment="1">
      <alignment wrapText="1"/>
    </xf>
    <xf numFmtId="0" fontId="47" fillId="0" borderId="20" xfId="2" applyFont="1" applyBorder="1" applyAlignment="1">
      <alignment horizontal="justify" vertical="top" wrapText="1"/>
    </xf>
    <xf numFmtId="0" fontId="48" fillId="0" borderId="20" xfId="2" applyFont="1" applyBorder="1" applyAlignment="1">
      <alignment horizontal="justify" vertical="top" wrapText="1"/>
    </xf>
    <xf numFmtId="3" fontId="50" fillId="0" borderId="1" xfId="0" applyNumberFormat="1" applyFont="1" applyBorder="1" applyAlignment="1">
      <alignment horizontal="center" vertical="center" wrapText="1"/>
    </xf>
    <xf numFmtId="3" fontId="47" fillId="0" borderId="20" xfId="0" applyNumberFormat="1" applyFont="1" applyBorder="1" applyAlignment="1">
      <alignment horizontal="justify" vertical="top" wrapText="1"/>
    </xf>
    <xf numFmtId="3" fontId="47" fillId="0" borderId="0" xfId="0" applyNumberFormat="1" applyFont="1" applyAlignment="1">
      <alignment horizontal="left" vertical="top" wrapText="1"/>
    </xf>
    <xf numFmtId="3" fontId="47" fillId="0" borderId="20" xfId="0" applyNumberFormat="1" applyFont="1" applyBorder="1" applyAlignment="1">
      <alignment horizontal="left" wrapText="1"/>
    </xf>
    <xf numFmtId="0" fontId="47" fillId="0" borderId="5" xfId="1076" quotePrefix="1" applyFont="1" applyBorder="1" applyAlignment="1">
      <alignment horizontal="left" vertical="top" wrapText="1"/>
    </xf>
    <xf numFmtId="4" fontId="48" fillId="0" borderId="2" xfId="1" applyNumberFormat="1" applyFont="1" applyBorder="1" applyAlignment="1">
      <alignment horizontal="center" vertical="center"/>
    </xf>
    <xf numFmtId="187" fontId="48" fillId="0" borderId="2" xfId="1" applyNumberFormat="1" applyFont="1" applyBorder="1" applyAlignment="1">
      <alignment horizontal="center" vertical="center"/>
    </xf>
    <xf numFmtId="3" fontId="47" fillId="0" borderId="0" xfId="1" applyNumberFormat="1" applyFont="1" applyAlignment="1">
      <alignment horizontal="center"/>
    </xf>
    <xf numFmtId="3" fontId="47" fillId="0" borderId="6" xfId="1" applyNumberFormat="1" applyFont="1" applyBorder="1" applyAlignment="1">
      <alignment horizontal="center"/>
    </xf>
  </cellXfs>
  <cellStyles count="1078">
    <cellStyle name="_для Маржан" xfId="968" xr:uid="{00000000-0005-0000-0000-000000000000}"/>
    <cellStyle name="_Заработная плата по районам - 2006" xfId="969" xr:uid="{00000000-0005-0000-0000-000001000000}"/>
    <cellStyle name="_по оплате (2 вар расчета)" xfId="970" xr:uid="{00000000-0005-0000-0000-000002000000}"/>
    <cellStyle name="_по оплате (изм вариант 30_11_07)" xfId="971" xr:uid="{00000000-0005-0000-0000-000003000000}"/>
    <cellStyle name="_Свод для А.Ф." xfId="972" xr:uid="{00000000-0005-0000-0000-000004000000}"/>
    <cellStyle name="_Свод по ФОТ Приложение 2 для Минтруда" xfId="973" xr:uid="{00000000-0005-0000-0000-000005000000}"/>
    <cellStyle name="_Свод по ФОТ собств-обл. бюджет" xfId="974" xr:uid="{00000000-0005-0000-0000-000006000000}"/>
    <cellStyle name="_ФОРМЫ для защиты бюджета на 2006 год здрав" xfId="975" xr:uid="{00000000-0005-0000-0000-000007000000}"/>
    <cellStyle name="_ФОТ 2006 год Костанайская 1" xfId="976" xr:uid="{00000000-0005-0000-0000-000008000000}"/>
    <cellStyle name="20% - Акцент1 10" xfId="22" xr:uid="{00000000-0005-0000-0000-000009000000}"/>
    <cellStyle name="20% - Акцент1 11" xfId="23" xr:uid="{00000000-0005-0000-0000-00000A000000}"/>
    <cellStyle name="20% - Акцент1 12" xfId="24" xr:uid="{00000000-0005-0000-0000-00000B000000}"/>
    <cellStyle name="20% - Акцент1 13" xfId="25" xr:uid="{00000000-0005-0000-0000-00000C000000}"/>
    <cellStyle name="20% - Акцент1 14" xfId="26" xr:uid="{00000000-0005-0000-0000-00000D000000}"/>
    <cellStyle name="20% - Акцент1 15" xfId="27" xr:uid="{00000000-0005-0000-0000-00000E000000}"/>
    <cellStyle name="20% - Акцент1 16" xfId="28" xr:uid="{00000000-0005-0000-0000-00000F000000}"/>
    <cellStyle name="20% - Акцент1 17" xfId="29" xr:uid="{00000000-0005-0000-0000-000010000000}"/>
    <cellStyle name="20% - Акцент1 18" xfId="30" xr:uid="{00000000-0005-0000-0000-000011000000}"/>
    <cellStyle name="20% - Акцент1 19" xfId="31" xr:uid="{00000000-0005-0000-0000-000012000000}"/>
    <cellStyle name="20% - Акцент1 2" xfId="32" xr:uid="{00000000-0005-0000-0000-000013000000}"/>
    <cellStyle name="20% - Акцент1 20" xfId="33" xr:uid="{00000000-0005-0000-0000-000014000000}"/>
    <cellStyle name="20% - Акцент1 21" xfId="34" xr:uid="{00000000-0005-0000-0000-000015000000}"/>
    <cellStyle name="20% - Акцент1 22" xfId="35" xr:uid="{00000000-0005-0000-0000-000016000000}"/>
    <cellStyle name="20% - Акцент1 23" xfId="36" xr:uid="{00000000-0005-0000-0000-000017000000}"/>
    <cellStyle name="20% - Акцент1 3" xfId="37" xr:uid="{00000000-0005-0000-0000-000018000000}"/>
    <cellStyle name="20% - Акцент1 4" xfId="38" xr:uid="{00000000-0005-0000-0000-000019000000}"/>
    <cellStyle name="20% - Акцент1 5" xfId="39" xr:uid="{00000000-0005-0000-0000-00001A000000}"/>
    <cellStyle name="20% - Акцент1 6" xfId="40" xr:uid="{00000000-0005-0000-0000-00001B000000}"/>
    <cellStyle name="20% - Акцент1 7" xfId="41" xr:uid="{00000000-0005-0000-0000-00001C000000}"/>
    <cellStyle name="20% - Акцент1 8" xfId="42" xr:uid="{00000000-0005-0000-0000-00001D000000}"/>
    <cellStyle name="20% - Акцент1 9" xfId="43" xr:uid="{00000000-0005-0000-0000-00001E000000}"/>
    <cellStyle name="20% - Акцент2 10" xfId="44" xr:uid="{00000000-0005-0000-0000-00001F000000}"/>
    <cellStyle name="20% - Акцент2 11" xfId="45" xr:uid="{00000000-0005-0000-0000-000020000000}"/>
    <cellStyle name="20% - Акцент2 12" xfId="46" xr:uid="{00000000-0005-0000-0000-000021000000}"/>
    <cellStyle name="20% - Акцент2 13" xfId="47" xr:uid="{00000000-0005-0000-0000-000022000000}"/>
    <cellStyle name="20% - Акцент2 14" xfId="48" xr:uid="{00000000-0005-0000-0000-000023000000}"/>
    <cellStyle name="20% - Акцент2 15" xfId="49" xr:uid="{00000000-0005-0000-0000-000024000000}"/>
    <cellStyle name="20% - Акцент2 16" xfId="50" xr:uid="{00000000-0005-0000-0000-000025000000}"/>
    <cellStyle name="20% - Акцент2 17" xfId="51" xr:uid="{00000000-0005-0000-0000-000026000000}"/>
    <cellStyle name="20% - Акцент2 18" xfId="52" xr:uid="{00000000-0005-0000-0000-000027000000}"/>
    <cellStyle name="20% - Акцент2 19" xfId="53" xr:uid="{00000000-0005-0000-0000-000028000000}"/>
    <cellStyle name="20% - Акцент2 2" xfId="54" xr:uid="{00000000-0005-0000-0000-000029000000}"/>
    <cellStyle name="20% - Акцент2 20" xfId="55" xr:uid="{00000000-0005-0000-0000-00002A000000}"/>
    <cellStyle name="20% - Акцент2 21" xfId="56" xr:uid="{00000000-0005-0000-0000-00002B000000}"/>
    <cellStyle name="20% - Акцент2 22" xfId="57" xr:uid="{00000000-0005-0000-0000-00002C000000}"/>
    <cellStyle name="20% - Акцент2 23" xfId="58" xr:uid="{00000000-0005-0000-0000-00002D000000}"/>
    <cellStyle name="20% - Акцент2 3" xfId="59" xr:uid="{00000000-0005-0000-0000-00002E000000}"/>
    <cellStyle name="20% - Акцент2 4" xfId="60" xr:uid="{00000000-0005-0000-0000-00002F000000}"/>
    <cellStyle name="20% - Акцент2 5" xfId="61" xr:uid="{00000000-0005-0000-0000-000030000000}"/>
    <cellStyle name="20% - Акцент2 6" xfId="62" xr:uid="{00000000-0005-0000-0000-000031000000}"/>
    <cellStyle name="20% - Акцент2 7" xfId="63" xr:uid="{00000000-0005-0000-0000-000032000000}"/>
    <cellStyle name="20% - Акцент2 8" xfId="64" xr:uid="{00000000-0005-0000-0000-000033000000}"/>
    <cellStyle name="20% - Акцент2 9" xfId="65" xr:uid="{00000000-0005-0000-0000-000034000000}"/>
    <cellStyle name="20% - Акцент3 10" xfId="66" xr:uid="{00000000-0005-0000-0000-000035000000}"/>
    <cellStyle name="20% - Акцент3 11" xfId="67" xr:uid="{00000000-0005-0000-0000-000036000000}"/>
    <cellStyle name="20% - Акцент3 12" xfId="68" xr:uid="{00000000-0005-0000-0000-000037000000}"/>
    <cellStyle name="20% - Акцент3 13" xfId="69" xr:uid="{00000000-0005-0000-0000-000038000000}"/>
    <cellStyle name="20% - Акцент3 14" xfId="70" xr:uid="{00000000-0005-0000-0000-000039000000}"/>
    <cellStyle name="20% - Акцент3 15" xfId="71" xr:uid="{00000000-0005-0000-0000-00003A000000}"/>
    <cellStyle name="20% - Акцент3 16" xfId="72" xr:uid="{00000000-0005-0000-0000-00003B000000}"/>
    <cellStyle name="20% - Акцент3 17" xfId="73" xr:uid="{00000000-0005-0000-0000-00003C000000}"/>
    <cellStyle name="20% - Акцент3 18" xfId="74" xr:uid="{00000000-0005-0000-0000-00003D000000}"/>
    <cellStyle name="20% - Акцент3 19" xfId="75" xr:uid="{00000000-0005-0000-0000-00003E000000}"/>
    <cellStyle name="20% - Акцент3 2" xfId="76" xr:uid="{00000000-0005-0000-0000-00003F000000}"/>
    <cellStyle name="20% - Акцент3 20" xfId="77" xr:uid="{00000000-0005-0000-0000-000040000000}"/>
    <cellStyle name="20% - Акцент3 21" xfId="78" xr:uid="{00000000-0005-0000-0000-000041000000}"/>
    <cellStyle name="20% - Акцент3 22" xfId="79" xr:uid="{00000000-0005-0000-0000-000042000000}"/>
    <cellStyle name="20% - Акцент3 23" xfId="80" xr:uid="{00000000-0005-0000-0000-000043000000}"/>
    <cellStyle name="20% - Акцент3 3" xfId="81" xr:uid="{00000000-0005-0000-0000-000044000000}"/>
    <cellStyle name="20% - Акцент3 4" xfId="82" xr:uid="{00000000-0005-0000-0000-000045000000}"/>
    <cellStyle name="20% - Акцент3 5" xfId="83" xr:uid="{00000000-0005-0000-0000-000046000000}"/>
    <cellStyle name="20% - Акцент3 6" xfId="84" xr:uid="{00000000-0005-0000-0000-000047000000}"/>
    <cellStyle name="20% - Акцент3 7" xfId="85" xr:uid="{00000000-0005-0000-0000-000048000000}"/>
    <cellStyle name="20% - Акцент3 8" xfId="86" xr:uid="{00000000-0005-0000-0000-000049000000}"/>
    <cellStyle name="20% - Акцент3 9" xfId="87" xr:uid="{00000000-0005-0000-0000-00004A000000}"/>
    <cellStyle name="20% - Акцент4 10" xfId="88" xr:uid="{00000000-0005-0000-0000-00004B000000}"/>
    <cellStyle name="20% - Акцент4 11" xfId="89" xr:uid="{00000000-0005-0000-0000-00004C000000}"/>
    <cellStyle name="20% - Акцент4 12" xfId="90" xr:uid="{00000000-0005-0000-0000-00004D000000}"/>
    <cellStyle name="20% - Акцент4 13" xfId="91" xr:uid="{00000000-0005-0000-0000-00004E000000}"/>
    <cellStyle name="20% - Акцент4 14" xfId="92" xr:uid="{00000000-0005-0000-0000-00004F000000}"/>
    <cellStyle name="20% - Акцент4 15" xfId="93" xr:uid="{00000000-0005-0000-0000-000050000000}"/>
    <cellStyle name="20% - Акцент4 16" xfId="94" xr:uid="{00000000-0005-0000-0000-000051000000}"/>
    <cellStyle name="20% - Акцент4 17" xfId="95" xr:uid="{00000000-0005-0000-0000-000052000000}"/>
    <cellStyle name="20% - Акцент4 18" xfId="96" xr:uid="{00000000-0005-0000-0000-000053000000}"/>
    <cellStyle name="20% - Акцент4 19" xfId="97" xr:uid="{00000000-0005-0000-0000-000054000000}"/>
    <cellStyle name="20% - Акцент4 2" xfId="98" xr:uid="{00000000-0005-0000-0000-000055000000}"/>
    <cellStyle name="20% - Акцент4 20" xfId="99" xr:uid="{00000000-0005-0000-0000-000056000000}"/>
    <cellStyle name="20% - Акцент4 21" xfId="100" xr:uid="{00000000-0005-0000-0000-000057000000}"/>
    <cellStyle name="20% - Акцент4 22" xfId="101" xr:uid="{00000000-0005-0000-0000-000058000000}"/>
    <cellStyle name="20% - Акцент4 23" xfId="102" xr:uid="{00000000-0005-0000-0000-000059000000}"/>
    <cellStyle name="20% - Акцент4 3" xfId="103" xr:uid="{00000000-0005-0000-0000-00005A000000}"/>
    <cellStyle name="20% - Акцент4 4" xfId="104" xr:uid="{00000000-0005-0000-0000-00005B000000}"/>
    <cellStyle name="20% - Акцент4 5" xfId="105" xr:uid="{00000000-0005-0000-0000-00005C000000}"/>
    <cellStyle name="20% - Акцент4 6" xfId="106" xr:uid="{00000000-0005-0000-0000-00005D000000}"/>
    <cellStyle name="20% - Акцент4 7" xfId="107" xr:uid="{00000000-0005-0000-0000-00005E000000}"/>
    <cellStyle name="20% - Акцент4 8" xfId="108" xr:uid="{00000000-0005-0000-0000-00005F000000}"/>
    <cellStyle name="20% - Акцент4 9" xfId="109" xr:uid="{00000000-0005-0000-0000-000060000000}"/>
    <cellStyle name="20% - Акцент5 10" xfId="110" xr:uid="{00000000-0005-0000-0000-000061000000}"/>
    <cellStyle name="20% - Акцент5 11" xfId="111" xr:uid="{00000000-0005-0000-0000-000062000000}"/>
    <cellStyle name="20% - Акцент5 12" xfId="112" xr:uid="{00000000-0005-0000-0000-000063000000}"/>
    <cellStyle name="20% - Акцент5 13" xfId="113" xr:uid="{00000000-0005-0000-0000-000064000000}"/>
    <cellStyle name="20% - Акцент5 14" xfId="114" xr:uid="{00000000-0005-0000-0000-000065000000}"/>
    <cellStyle name="20% - Акцент5 15" xfId="115" xr:uid="{00000000-0005-0000-0000-000066000000}"/>
    <cellStyle name="20% - Акцент5 16" xfId="116" xr:uid="{00000000-0005-0000-0000-000067000000}"/>
    <cellStyle name="20% - Акцент5 17" xfId="117" xr:uid="{00000000-0005-0000-0000-000068000000}"/>
    <cellStyle name="20% - Акцент5 18" xfId="118" xr:uid="{00000000-0005-0000-0000-000069000000}"/>
    <cellStyle name="20% - Акцент5 19" xfId="119" xr:uid="{00000000-0005-0000-0000-00006A000000}"/>
    <cellStyle name="20% - Акцент5 2" xfId="120" xr:uid="{00000000-0005-0000-0000-00006B000000}"/>
    <cellStyle name="20% - Акцент5 20" xfId="121" xr:uid="{00000000-0005-0000-0000-00006C000000}"/>
    <cellStyle name="20% - Акцент5 21" xfId="122" xr:uid="{00000000-0005-0000-0000-00006D000000}"/>
    <cellStyle name="20% - Акцент5 22" xfId="123" xr:uid="{00000000-0005-0000-0000-00006E000000}"/>
    <cellStyle name="20% - Акцент5 23" xfId="124" xr:uid="{00000000-0005-0000-0000-00006F000000}"/>
    <cellStyle name="20% - Акцент5 3" xfId="125" xr:uid="{00000000-0005-0000-0000-000070000000}"/>
    <cellStyle name="20% - Акцент5 4" xfId="126" xr:uid="{00000000-0005-0000-0000-000071000000}"/>
    <cellStyle name="20% - Акцент5 5" xfId="127" xr:uid="{00000000-0005-0000-0000-000072000000}"/>
    <cellStyle name="20% - Акцент5 6" xfId="128" xr:uid="{00000000-0005-0000-0000-000073000000}"/>
    <cellStyle name="20% - Акцент5 7" xfId="129" xr:uid="{00000000-0005-0000-0000-000074000000}"/>
    <cellStyle name="20% - Акцент5 8" xfId="130" xr:uid="{00000000-0005-0000-0000-000075000000}"/>
    <cellStyle name="20% - Акцент5 9" xfId="131" xr:uid="{00000000-0005-0000-0000-000076000000}"/>
    <cellStyle name="20% - Акцент6 10" xfId="132" xr:uid="{00000000-0005-0000-0000-000077000000}"/>
    <cellStyle name="20% - Акцент6 11" xfId="133" xr:uid="{00000000-0005-0000-0000-000078000000}"/>
    <cellStyle name="20% - Акцент6 12" xfId="134" xr:uid="{00000000-0005-0000-0000-000079000000}"/>
    <cellStyle name="20% - Акцент6 13" xfId="135" xr:uid="{00000000-0005-0000-0000-00007A000000}"/>
    <cellStyle name="20% - Акцент6 14" xfId="136" xr:uid="{00000000-0005-0000-0000-00007B000000}"/>
    <cellStyle name="20% - Акцент6 15" xfId="137" xr:uid="{00000000-0005-0000-0000-00007C000000}"/>
    <cellStyle name="20% - Акцент6 16" xfId="138" xr:uid="{00000000-0005-0000-0000-00007D000000}"/>
    <cellStyle name="20% - Акцент6 17" xfId="139" xr:uid="{00000000-0005-0000-0000-00007E000000}"/>
    <cellStyle name="20% - Акцент6 18" xfId="140" xr:uid="{00000000-0005-0000-0000-00007F000000}"/>
    <cellStyle name="20% - Акцент6 19" xfId="141" xr:uid="{00000000-0005-0000-0000-000080000000}"/>
    <cellStyle name="20% - Акцент6 2" xfId="142" xr:uid="{00000000-0005-0000-0000-000081000000}"/>
    <cellStyle name="20% - Акцент6 20" xfId="143" xr:uid="{00000000-0005-0000-0000-000082000000}"/>
    <cellStyle name="20% - Акцент6 21" xfId="144" xr:uid="{00000000-0005-0000-0000-000083000000}"/>
    <cellStyle name="20% - Акцент6 22" xfId="145" xr:uid="{00000000-0005-0000-0000-000084000000}"/>
    <cellStyle name="20% - Акцент6 23" xfId="146" xr:uid="{00000000-0005-0000-0000-000085000000}"/>
    <cellStyle name="20% - Акцент6 3" xfId="147" xr:uid="{00000000-0005-0000-0000-000086000000}"/>
    <cellStyle name="20% - Акцент6 4" xfId="148" xr:uid="{00000000-0005-0000-0000-000087000000}"/>
    <cellStyle name="20% - Акцент6 5" xfId="149" xr:uid="{00000000-0005-0000-0000-000088000000}"/>
    <cellStyle name="20% - Акцент6 6" xfId="150" xr:uid="{00000000-0005-0000-0000-000089000000}"/>
    <cellStyle name="20% - Акцент6 7" xfId="151" xr:uid="{00000000-0005-0000-0000-00008A000000}"/>
    <cellStyle name="20% - Акцент6 8" xfId="152" xr:uid="{00000000-0005-0000-0000-00008B000000}"/>
    <cellStyle name="20% - Акцент6 9" xfId="153" xr:uid="{00000000-0005-0000-0000-00008C000000}"/>
    <cellStyle name="40% - Акцент1 10" xfId="154" xr:uid="{00000000-0005-0000-0000-00008D000000}"/>
    <cellStyle name="40% - Акцент1 11" xfId="155" xr:uid="{00000000-0005-0000-0000-00008E000000}"/>
    <cellStyle name="40% - Акцент1 12" xfId="156" xr:uid="{00000000-0005-0000-0000-00008F000000}"/>
    <cellStyle name="40% - Акцент1 13" xfId="157" xr:uid="{00000000-0005-0000-0000-000090000000}"/>
    <cellStyle name="40% - Акцент1 14" xfId="158" xr:uid="{00000000-0005-0000-0000-000091000000}"/>
    <cellStyle name="40% - Акцент1 15" xfId="159" xr:uid="{00000000-0005-0000-0000-000092000000}"/>
    <cellStyle name="40% - Акцент1 16" xfId="160" xr:uid="{00000000-0005-0000-0000-000093000000}"/>
    <cellStyle name="40% - Акцент1 17" xfId="161" xr:uid="{00000000-0005-0000-0000-000094000000}"/>
    <cellStyle name="40% - Акцент1 18" xfId="162" xr:uid="{00000000-0005-0000-0000-000095000000}"/>
    <cellStyle name="40% - Акцент1 19" xfId="163" xr:uid="{00000000-0005-0000-0000-000096000000}"/>
    <cellStyle name="40% - Акцент1 2" xfId="164" xr:uid="{00000000-0005-0000-0000-000097000000}"/>
    <cellStyle name="40% - Акцент1 20" xfId="165" xr:uid="{00000000-0005-0000-0000-000098000000}"/>
    <cellStyle name="40% - Акцент1 21" xfId="166" xr:uid="{00000000-0005-0000-0000-000099000000}"/>
    <cellStyle name="40% - Акцент1 22" xfId="167" xr:uid="{00000000-0005-0000-0000-00009A000000}"/>
    <cellStyle name="40% - Акцент1 23" xfId="168" xr:uid="{00000000-0005-0000-0000-00009B000000}"/>
    <cellStyle name="40% - Акцент1 3" xfId="169" xr:uid="{00000000-0005-0000-0000-00009C000000}"/>
    <cellStyle name="40% - Акцент1 4" xfId="170" xr:uid="{00000000-0005-0000-0000-00009D000000}"/>
    <cellStyle name="40% - Акцент1 5" xfId="171" xr:uid="{00000000-0005-0000-0000-00009E000000}"/>
    <cellStyle name="40% - Акцент1 6" xfId="172" xr:uid="{00000000-0005-0000-0000-00009F000000}"/>
    <cellStyle name="40% - Акцент1 7" xfId="173" xr:uid="{00000000-0005-0000-0000-0000A0000000}"/>
    <cellStyle name="40% - Акцент1 8" xfId="174" xr:uid="{00000000-0005-0000-0000-0000A1000000}"/>
    <cellStyle name="40% - Акцент1 9" xfId="175" xr:uid="{00000000-0005-0000-0000-0000A2000000}"/>
    <cellStyle name="40% - Акцент2 10" xfId="176" xr:uid="{00000000-0005-0000-0000-0000A3000000}"/>
    <cellStyle name="40% - Акцент2 11" xfId="177" xr:uid="{00000000-0005-0000-0000-0000A4000000}"/>
    <cellStyle name="40% - Акцент2 12" xfId="178" xr:uid="{00000000-0005-0000-0000-0000A5000000}"/>
    <cellStyle name="40% - Акцент2 13" xfId="179" xr:uid="{00000000-0005-0000-0000-0000A6000000}"/>
    <cellStyle name="40% - Акцент2 14" xfId="180" xr:uid="{00000000-0005-0000-0000-0000A7000000}"/>
    <cellStyle name="40% - Акцент2 15" xfId="181" xr:uid="{00000000-0005-0000-0000-0000A8000000}"/>
    <cellStyle name="40% - Акцент2 16" xfId="182" xr:uid="{00000000-0005-0000-0000-0000A9000000}"/>
    <cellStyle name="40% - Акцент2 17" xfId="183" xr:uid="{00000000-0005-0000-0000-0000AA000000}"/>
    <cellStyle name="40% - Акцент2 18" xfId="184" xr:uid="{00000000-0005-0000-0000-0000AB000000}"/>
    <cellStyle name="40% - Акцент2 19" xfId="185" xr:uid="{00000000-0005-0000-0000-0000AC000000}"/>
    <cellStyle name="40% - Акцент2 2" xfId="186" xr:uid="{00000000-0005-0000-0000-0000AD000000}"/>
    <cellStyle name="40% - Акцент2 20" xfId="187" xr:uid="{00000000-0005-0000-0000-0000AE000000}"/>
    <cellStyle name="40% - Акцент2 21" xfId="188" xr:uid="{00000000-0005-0000-0000-0000AF000000}"/>
    <cellStyle name="40% - Акцент2 22" xfId="189" xr:uid="{00000000-0005-0000-0000-0000B0000000}"/>
    <cellStyle name="40% - Акцент2 23" xfId="190" xr:uid="{00000000-0005-0000-0000-0000B1000000}"/>
    <cellStyle name="40% - Акцент2 3" xfId="191" xr:uid="{00000000-0005-0000-0000-0000B2000000}"/>
    <cellStyle name="40% - Акцент2 4" xfId="192" xr:uid="{00000000-0005-0000-0000-0000B3000000}"/>
    <cellStyle name="40% - Акцент2 5" xfId="193" xr:uid="{00000000-0005-0000-0000-0000B4000000}"/>
    <cellStyle name="40% - Акцент2 6" xfId="194" xr:uid="{00000000-0005-0000-0000-0000B5000000}"/>
    <cellStyle name="40% - Акцент2 7" xfId="195" xr:uid="{00000000-0005-0000-0000-0000B6000000}"/>
    <cellStyle name="40% - Акцент2 8" xfId="196" xr:uid="{00000000-0005-0000-0000-0000B7000000}"/>
    <cellStyle name="40% - Акцент2 9" xfId="197" xr:uid="{00000000-0005-0000-0000-0000B8000000}"/>
    <cellStyle name="40% - Акцент3 10" xfId="198" xr:uid="{00000000-0005-0000-0000-0000B9000000}"/>
    <cellStyle name="40% - Акцент3 11" xfId="199" xr:uid="{00000000-0005-0000-0000-0000BA000000}"/>
    <cellStyle name="40% - Акцент3 12" xfId="200" xr:uid="{00000000-0005-0000-0000-0000BB000000}"/>
    <cellStyle name="40% - Акцент3 13" xfId="201" xr:uid="{00000000-0005-0000-0000-0000BC000000}"/>
    <cellStyle name="40% - Акцент3 14" xfId="202" xr:uid="{00000000-0005-0000-0000-0000BD000000}"/>
    <cellStyle name="40% - Акцент3 15" xfId="203" xr:uid="{00000000-0005-0000-0000-0000BE000000}"/>
    <cellStyle name="40% - Акцент3 16" xfId="204" xr:uid="{00000000-0005-0000-0000-0000BF000000}"/>
    <cellStyle name="40% - Акцент3 17" xfId="205" xr:uid="{00000000-0005-0000-0000-0000C0000000}"/>
    <cellStyle name="40% - Акцент3 18" xfId="206" xr:uid="{00000000-0005-0000-0000-0000C1000000}"/>
    <cellStyle name="40% - Акцент3 19" xfId="207" xr:uid="{00000000-0005-0000-0000-0000C2000000}"/>
    <cellStyle name="40% - Акцент3 2" xfId="208" xr:uid="{00000000-0005-0000-0000-0000C3000000}"/>
    <cellStyle name="40% - Акцент3 20" xfId="209" xr:uid="{00000000-0005-0000-0000-0000C4000000}"/>
    <cellStyle name="40% - Акцент3 21" xfId="210" xr:uid="{00000000-0005-0000-0000-0000C5000000}"/>
    <cellStyle name="40% - Акцент3 22" xfId="211" xr:uid="{00000000-0005-0000-0000-0000C6000000}"/>
    <cellStyle name="40% - Акцент3 23" xfId="212" xr:uid="{00000000-0005-0000-0000-0000C7000000}"/>
    <cellStyle name="40% - Акцент3 3" xfId="213" xr:uid="{00000000-0005-0000-0000-0000C8000000}"/>
    <cellStyle name="40% - Акцент3 4" xfId="214" xr:uid="{00000000-0005-0000-0000-0000C9000000}"/>
    <cellStyle name="40% - Акцент3 5" xfId="215" xr:uid="{00000000-0005-0000-0000-0000CA000000}"/>
    <cellStyle name="40% - Акцент3 6" xfId="216" xr:uid="{00000000-0005-0000-0000-0000CB000000}"/>
    <cellStyle name="40% - Акцент3 7" xfId="217" xr:uid="{00000000-0005-0000-0000-0000CC000000}"/>
    <cellStyle name="40% - Акцент3 8" xfId="218" xr:uid="{00000000-0005-0000-0000-0000CD000000}"/>
    <cellStyle name="40% - Акцент3 9" xfId="219" xr:uid="{00000000-0005-0000-0000-0000CE000000}"/>
    <cellStyle name="40% - Акцент4 10" xfId="220" xr:uid="{00000000-0005-0000-0000-0000CF000000}"/>
    <cellStyle name="40% - Акцент4 11" xfId="221" xr:uid="{00000000-0005-0000-0000-0000D0000000}"/>
    <cellStyle name="40% - Акцент4 12" xfId="222" xr:uid="{00000000-0005-0000-0000-0000D1000000}"/>
    <cellStyle name="40% - Акцент4 13" xfId="223" xr:uid="{00000000-0005-0000-0000-0000D2000000}"/>
    <cellStyle name="40% - Акцент4 14" xfId="224" xr:uid="{00000000-0005-0000-0000-0000D3000000}"/>
    <cellStyle name="40% - Акцент4 15" xfId="225" xr:uid="{00000000-0005-0000-0000-0000D4000000}"/>
    <cellStyle name="40% - Акцент4 16" xfId="226" xr:uid="{00000000-0005-0000-0000-0000D5000000}"/>
    <cellStyle name="40% - Акцент4 17" xfId="227" xr:uid="{00000000-0005-0000-0000-0000D6000000}"/>
    <cellStyle name="40% - Акцент4 18" xfId="228" xr:uid="{00000000-0005-0000-0000-0000D7000000}"/>
    <cellStyle name="40% - Акцент4 19" xfId="229" xr:uid="{00000000-0005-0000-0000-0000D8000000}"/>
    <cellStyle name="40% - Акцент4 2" xfId="230" xr:uid="{00000000-0005-0000-0000-0000D9000000}"/>
    <cellStyle name="40% - Акцент4 20" xfId="231" xr:uid="{00000000-0005-0000-0000-0000DA000000}"/>
    <cellStyle name="40% - Акцент4 21" xfId="232" xr:uid="{00000000-0005-0000-0000-0000DB000000}"/>
    <cellStyle name="40% - Акцент4 22" xfId="233" xr:uid="{00000000-0005-0000-0000-0000DC000000}"/>
    <cellStyle name="40% - Акцент4 23" xfId="234" xr:uid="{00000000-0005-0000-0000-0000DD000000}"/>
    <cellStyle name="40% - Акцент4 3" xfId="235" xr:uid="{00000000-0005-0000-0000-0000DE000000}"/>
    <cellStyle name="40% - Акцент4 4" xfId="236" xr:uid="{00000000-0005-0000-0000-0000DF000000}"/>
    <cellStyle name="40% - Акцент4 5" xfId="237" xr:uid="{00000000-0005-0000-0000-0000E0000000}"/>
    <cellStyle name="40% - Акцент4 6" xfId="238" xr:uid="{00000000-0005-0000-0000-0000E1000000}"/>
    <cellStyle name="40% - Акцент4 7" xfId="239" xr:uid="{00000000-0005-0000-0000-0000E2000000}"/>
    <cellStyle name="40% - Акцент4 8" xfId="240" xr:uid="{00000000-0005-0000-0000-0000E3000000}"/>
    <cellStyle name="40% - Акцент4 9" xfId="241" xr:uid="{00000000-0005-0000-0000-0000E4000000}"/>
    <cellStyle name="40% - Акцент5 10" xfId="242" xr:uid="{00000000-0005-0000-0000-0000E5000000}"/>
    <cellStyle name="40% - Акцент5 11" xfId="243" xr:uid="{00000000-0005-0000-0000-0000E6000000}"/>
    <cellStyle name="40% - Акцент5 12" xfId="244" xr:uid="{00000000-0005-0000-0000-0000E7000000}"/>
    <cellStyle name="40% - Акцент5 13" xfId="245" xr:uid="{00000000-0005-0000-0000-0000E8000000}"/>
    <cellStyle name="40% - Акцент5 14" xfId="246" xr:uid="{00000000-0005-0000-0000-0000E9000000}"/>
    <cellStyle name="40% - Акцент5 15" xfId="247" xr:uid="{00000000-0005-0000-0000-0000EA000000}"/>
    <cellStyle name="40% - Акцент5 16" xfId="248" xr:uid="{00000000-0005-0000-0000-0000EB000000}"/>
    <cellStyle name="40% - Акцент5 17" xfId="249" xr:uid="{00000000-0005-0000-0000-0000EC000000}"/>
    <cellStyle name="40% - Акцент5 18" xfId="250" xr:uid="{00000000-0005-0000-0000-0000ED000000}"/>
    <cellStyle name="40% - Акцент5 19" xfId="251" xr:uid="{00000000-0005-0000-0000-0000EE000000}"/>
    <cellStyle name="40% - Акцент5 2" xfId="252" xr:uid="{00000000-0005-0000-0000-0000EF000000}"/>
    <cellStyle name="40% - Акцент5 20" xfId="253" xr:uid="{00000000-0005-0000-0000-0000F0000000}"/>
    <cellStyle name="40% - Акцент5 21" xfId="254" xr:uid="{00000000-0005-0000-0000-0000F1000000}"/>
    <cellStyle name="40% - Акцент5 22" xfId="255" xr:uid="{00000000-0005-0000-0000-0000F2000000}"/>
    <cellStyle name="40% - Акцент5 23" xfId="256" xr:uid="{00000000-0005-0000-0000-0000F3000000}"/>
    <cellStyle name="40% - Акцент5 3" xfId="257" xr:uid="{00000000-0005-0000-0000-0000F4000000}"/>
    <cellStyle name="40% - Акцент5 4" xfId="258" xr:uid="{00000000-0005-0000-0000-0000F5000000}"/>
    <cellStyle name="40% - Акцент5 5" xfId="259" xr:uid="{00000000-0005-0000-0000-0000F6000000}"/>
    <cellStyle name="40% - Акцент5 6" xfId="260" xr:uid="{00000000-0005-0000-0000-0000F7000000}"/>
    <cellStyle name="40% - Акцент5 7" xfId="261" xr:uid="{00000000-0005-0000-0000-0000F8000000}"/>
    <cellStyle name="40% - Акцент5 8" xfId="262" xr:uid="{00000000-0005-0000-0000-0000F9000000}"/>
    <cellStyle name="40% - Акцент5 9" xfId="263" xr:uid="{00000000-0005-0000-0000-0000FA000000}"/>
    <cellStyle name="40% - Акцент6 10" xfId="264" xr:uid="{00000000-0005-0000-0000-0000FB000000}"/>
    <cellStyle name="40% - Акцент6 11" xfId="265" xr:uid="{00000000-0005-0000-0000-0000FC000000}"/>
    <cellStyle name="40% - Акцент6 12" xfId="266" xr:uid="{00000000-0005-0000-0000-0000FD000000}"/>
    <cellStyle name="40% - Акцент6 13" xfId="267" xr:uid="{00000000-0005-0000-0000-0000FE000000}"/>
    <cellStyle name="40% - Акцент6 14" xfId="268" xr:uid="{00000000-0005-0000-0000-0000FF000000}"/>
    <cellStyle name="40% - Акцент6 15" xfId="269" xr:uid="{00000000-0005-0000-0000-000000010000}"/>
    <cellStyle name="40% - Акцент6 16" xfId="270" xr:uid="{00000000-0005-0000-0000-000001010000}"/>
    <cellStyle name="40% - Акцент6 17" xfId="271" xr:uid="{00000000-0005-0000-0000-000002010000}"/>
    <cellStyle name="40% - Акцент6 18" xfId="272" xr:uid="{00000000-0005-0000-0000-000003010000}"/>
    <cellStyle name="40% - Акцент6 19" xfId="273" xr:uid="{00000000-0005-0000-0000-000004010000}"/>
    <cellStyle name="40% - Акцент6 2" xfId="274" xr:uid="{00000000-0005-0000-0000-000005010000}"/>
    <cellStyle name="40% - Акцент6 20" xfId="275" xr:uid="{00000000-0005-0000-0000-000006010000}"/>
    <cellStyle name="40% - Акцент6 21" xfId="276" xr:uid="{00000000-0005-0000-0000-000007010000}"/>
    <cellStyle name="40% - Акцент6 22" xfId="277" xr:uid="{00000000-0005-0000-0000-000008010000}"/>
    <cellStyle name="40% - Акцент6 23" xfId="278" xr:uid="{00000000-0005-0000-0000-000009010000}"/>
    <cellStyle name="40% - Акцент6 3" xfId="279" xr:uid="{00000000-0005-0000-0000-00000A010000}"/>
    <cellStyle name="40% - Акцент6 4" xfId="280" xr:uid="{00000000-0005-0000-0000-00000B010000}"/>
    <cellStyle name="40% - Акцент6 5" xfId="281" xr:uid="{00000000-0005-0000-0000-00000C010000}"/>
    <cellStyle name="40% - Акцент6 6" xfId="282" xr:uid="{00000000-0005-0000-0000-00000D010000}"/>
    <cellStyle name="40% - Акцент6 7" xfId="283" xr:uid="{00000000-0005-0000-0000-00000E010000}"/>
    <cellStyle name="40% - Акцент6 8" xfId="284" xr:uid="{00000000-0005-0000-0000-00000F010000}"/>
    <cellStyle name="40% - Акцент6 9" xfId="285" xr:uid="{00000000-0005-0000-0000-000010010000}"/>
    <cellStyle name="60% - Акцент1 10" xfId="286" xr:uid="{00000000-0005-0000-0000-000011010000}"/>
    <cellStyle name="60% - Акцент1 11" xfId="287" xr:uid="{00000000-0005-0000-0000-000012010000}"/>
    <cellStyle name="60% - Акцент1 12" xfId="288" xr:uid="{00000000-0005-0000-0000-000013010000}"/>
    <cellStyle name="60% - Акцент1 13" xfId="289" xr:uid="{00000000-0005-0000-0000-000014010000}"/>
    <cellStyle name="60% - Акцент1 14" xfId="290" xr:uid="{00000000-0005-0000-0000-000015010000}"/>
    <cellStyle name="60% - Акцент1 15" xfId="291" xr:uid="{00000000-0005-0000-0000-000016010000}"/>
    <cellStyle name="60% - Акцент1 16" xfId="292" xr:uid="{00000000-0005-0000-0000-000017010000}"/>
    <cellStyle name="60% - Акцент1 17" xfId="293" xr:uid="{00000000-0005-0000-0000-000018010000}"/>
    <cellStyle name="60% - Акцент1 18" xfId="294" xr:uid="{00000000-0005-0000-0000-000019010000}"/>
    <cellStyle name="60% - Акцент1 19" xfId="295" xr:uid="{00000000-0005-0000-0000-00001A010000}"/>
    <cellStyle name="60% - Акцент1 2" xfId="296" xr:uid="{00000000-0005-0000-0000-00001B010000}"/>
    <cellStyle name="60% - Акцент1 20" xfId="297" xr:uid="{00000000-0005-0000-0000-00001C010000}"/>
    <cellStyle name="60% - Акцент1 21" xfId="298" xr:uid="{00000000-0005-0000-0000-00001D010000}"/>
    <cellStyle name="60% - Акцент1 22" xfId="299" xr:uid="{00000000-0005-0000-0000-00001E010000}"/>
    <cellStyle name="60% - Акцент1 23" xfId="300" xr:uid="{00000000-0005-0000-0000-00001F010000}"/>
    <cellStyle name="60% - Акцент1 3" xfId="301" xr:uid="{00000000-0005-0000-0000-000020010000}"/>
    <cellStyle name="60% - Акцент1 4" xfId="302" xr:uid="{00000000-0005-0000-0000-000021010000}"/>
    <cellStyle name="60% - Акцент1 5" xfId="303" xr:uid="{00000000-0005-0000-0000-000022010000}"/>
    <cellStyle name="60% - Акцент1 6" xfId="304" xr:uid="{00000000-0005-0000-0000-000023010000}"/>
    <cellStyle name="60% - Акцент1 7" xfId="305" xr:uid="{00000000-0005-0000-0000-000024010000}"/>
    <cellStyle name="60% - Акцент1 8" xfId="306" xr:uid="{00000000-0005-0000-0000-000025010000}"/>
    <cellStyle name="60% - Акцент1 9" xfId="307" xr:uid="{00000000-0005-0000-0000-000026010000}"/>
    <cellStyle name="60% - Акцент2 10" xfId="308" xr:uid="{00000000-0005-0000-0000-000027010000}"/>
    <cellStyle name="60% - Акцент2 11" xfId="309" xr:uid="{00000000-0005-0000-0000-000028010000}"/>
    <cellStyle name="60% - Акцент2 12" xfId="310" xr:uid="{00000000-0005-0000-0000-000029010000}"/>
    <cellStyle name="60% - Акцент2 13" xfId="311" xr:uid="{00000000-0005-0000-0000-00002A010000}"/>
    <cellStyle name="60% - Акцент2 14" xfId="312" xr:uid="{00000000-0005-0000-0000-00002B010000}"/>
    <cellStyle name="60% - Акцент2 15" xfId="313" xr:uid="{00000000-0005-0000-0000-00002C010000}"/>
    <cellStyle name="60% - Акцент2 16" xfId="314" xr:uid="{00000000-0005-0000-0000-00002D010000}"/>
    <cellStyle name="60% - Акцент2 17" xfId="315" xr:uid="{00000000-0005-0000-0000-00002E010000}"/>
    <cellStyle name="60% - Акцент2 18" xfId="316" xr:uid="{00000000-0005-0000-0000-00002F010000}"/>
    <cellStyle name="60% - Акцент2 19" xfId="317" xr:uid="{00000000-0005-0000-0000-000030010000}"/>
    <cellStyle name="60% - Акцент2 2" xfId="318" xr:uid="{00000000-0005-0000-0000-000031010000}"/>
    <cellStyle name="60% - Акцент2 20" xfId="319" xr:uid="{00000000-0005-0000-0000-000032010000}"/>
    <cellStyle name="60% - Акцент2 21" xfId="320" xr:uid="{00000000-0005-0000-0000-000033010000}"/>
    <cellStyle name="60% - Акцент2 22" xfId="321" xr:uid="{00000000-0005-0000-0000-000034010000}"/>
    <cellStyle name="60% - Акцент2 23" xfId="322" xr:uid="{00000000-0005-0000-0000-000035010000}"/>
    <cellStyle name="60% - Акцент2 3" xfId="323" xr:uid="{00000000-0005-0000-0000-000036010000}"/>
    <cellStyle name="60% - Акцент2 4" xfId="324" xr:uid="{00000000-0005-0000-0000-000037010000}"/>
    <cellStyle name="60% - Акцент2 5" xfId="325" xr:uid="{00000000-0005-0000-0000-000038010000}"/>
    <cellStyle name="60% - Акцент2 6" xfId="326" xr:uid="{00000000-0005-0000-0000-000039010000}"/>
    <cellStyle name="60% - Акцент2 7" xfId="327" xr:uid="{00000000-0005-0000-0000-00003A010000}"/>
    <cellStyle name="60% - Акцент2 8" xfId="328" xr:uid="{00000000-0005-0000-0000-00003B010000}"/>
    <cellStyle name="60% - Акцент2 9" xfId="329" xr:uid="{00000000-0005-0000-0000-00003C010000}"/>
    <cellStyle name="60% - Акцент3 10" xfId="330" xr:uid="{00000000-0005-0000-0000-00003D010000}"/>
    <cellStyle name="60% - Акцент3 11" xfId="331" xr:uid="{00000000-0005-0000-0000-00003E010000}"/>
    <cellStyle name="60% - Акцент3 12" xfId="332" xr:uid="{00000000-0005-0000-0000-00003F010000}"/>
    <cellStyle name="60% - Акцент3 13" xfId="333" xr:uid="{00000000-0005-0000-0000-000040010000}"/>
    <cellStyle name="60% - Акцент3 14" xfId="334" xr:uid="{00000000-0005-0000-0000-000041010000}"/>
    <cellStyle name="60% - Акцент3 15" xfId="335" xr:uid="{00000000-0005-0000-0000-000042010000}"/>
    <cellStyle name="60% - Акцент3 16" xfId="336" xr:uid="{00000000-0005-0000-0000-000043010000}"/>
    <cellStyle name="60% - Акцент3 17" xfId="337" xr:uid="{00000000-0005-0000-0000-000044010000}"/>
    <cellStyle name="60% - Акцент3 18" xfId="338" xr:uid="{00000000-0005-0000-0000-000045010000}"/>
    <cellStyle name="60% - Акцент3 19" xfId="339" xr:uid="{00000000-0005-0000-0000-000046010000}"/>
    <cellStyle name="60% - Акцент3 2" xfId="340" xr:uid="{00000000-0005-0000-0000-000047010000}"/>
    <cellStyle name="60% - Акцент3 20" xfId="341" xr:uid="{00000000-0005-0000-0000-000048010000}"/>
    <cellStyle name="60% - Акцент3 21" xfId="342" xr:uid="{00000000-0005-0000-0000-000049010000}"/>
    <cellStyle name="60% - Акцент3 22" xfId="343" xr:uid="{00000000-0005-0000-0000-00004A010000}"/>
    <cellStyle name="60% - Акцент3 23" xfId="344" xr:uid="{00000000-0005-0000-0000-00004B010000}"/>
    <cellStyle name="60% - Акцент3 3" xfId="345" xr:uid="{00000000-0005-0000-0000-00004C010000}"/>
    <cellStyle name="60% - Акцент3 4" xfId="346" xr:uid="{00000000-0005-0000-0000-00004D010000}"/>
    <cellStyle name="60% - Акцент3 5" xfId="347" xr:uid="{00000000-0005-0000-0000-00004E010000}"/>
    <cellStyle name="60% - Акцент3 6" xfId="348" xr:uid="{00000000-0005-0000-0000-00004F010000}"/>
    <cellStyle name="60% - Акцент3 7" xfId="349" xr:uid="{00000000-0005-0000-0000-000050010000}"/>
    <cellStyle name="60% - Акцент3 8" xfId="350" xr:uid="{00000000-0005-0000-0000-000051010000}"/>
    <cellStyle name="60% - Акцент3 9" xfId="351" xr:uid="{00000000-0005-0000-0000-000052010000}"/>
    <cellStyle name="60% - Акцент4 10" xfId="352" xr:uid="{00000000-0005-0000-0000-000053010000}"/>
    <cellStyle name="60% - Акцент4 11" xfId="353" xr:uid="{00000000-0005-0000-0000-000054010000}"/>
    <cellStyle name="60% - Акцент4 12" xfId="354" xr:uid="{00000000-0005-0000-0000-000055010000}"/>
    <cellStyle name="60% - Акцент4 13" xfId="355" xr:uid="{00000000-0005-0000-0000-000056010000}"/>
    <cellStyle name="60% - Акцент4 14" xfId="356" xr:uid="{00000000-0005-0000-0000-000057010000}"/>
    <cellStyle name="60% - Акцент4 15" xfId="357" xr:uid="{00000000-0005-0000-0000-000058010000}"/>
    <cellStyle name="60% - Акцент4 16" xfId="358" xr:uid="{00000000-0005-0000-0000-000059010000}"/>
    <cellStyle name="60% - Акцент4 17" xfId="359" xr:uid="{00000000-0005-0000-0000-00005A010000}"/>
    <cellStyle name="60% - Акцент4 18" xfId="360" xr:uid="{00000000-0005-0000-0000-00005B010000}"/>
    <cellStyle name="60% - Акцент4 19" xfId="361" xr:uid="{00000000-0005-0000-0000-00005C010000}"/>
    <cellStyle name="60% - Акцент4 2" xfId="362" xr:uid="{00000000-0005-0000-0000-00005D010000}"/>
    <cellStyle name="60% - Акцент4 20" xfId="363" xr:uid="{00000000-0005-0000-0000-00005E010000}"/>
    <cellStyle name="60% - Акцент4 21" xfId="364" xr:uid="{00000000-0005-0000-0000-00005F010000}"/>
    <cellStyle name="60% - Акцент4 22" xfId="365" xr:uid="{00000000-0005-0000-0000-000060010000}"/>
    <cellStyle name="60% - Акцент4 23" xfId="366" xr:uid="{00000000-0005-0000-0000-000061010000}"/>
    <cellStyle name="60% - Акцент4 3" xfId="367" xr:uid="{00000000-0005-0000-0000-000062010000}"/>
    <cellStyle name="60% - Акцент4 4" xfId="368" xr:uid="{00000000-0005-0000-0000-000063010000}"/>
    <cellStyle name="60% - Акцент4 5" xfId="369" xr:uid="{00000000-0005-0000-0000-000064010000}"/>
    <cellStyle name="60% - Акцент4 6" xfId="370" xr:uid="{00000000-0005-0000-0000-000065010000}"/>
    <cellStyle name="60% - Акцент4 7" xfId="371" xr:uid="{00000000-0005-0000-0000-000066010000}"/>
    <cellStyle name="60% - Акцент4 8" xfId="372" xr:uid="{00000000-0005-0000-0000-000067010000}"/>
    <cellStyle name="60% - Акцент4 9" xfId="373" xr:uid="{00000000-0005-0000-0000-000068010000}"/>
    <cellStyle name="60% - Акцент5 10" xfId="374" xr:uid="{00000000-0005-0000-0000-000069010000}"/>
    <cellStyle name="60% - Акцент5 11" xfId="375" xr:uid="{00000000-0005-0000-0000-00006A010000}"/>
    <cellStyle name="60% - Акцент5 12" xfId="376" xr:uid="{00000000-0005-0000-0000-00006B010000}"/>
    <cellStyle name="60% - Акцент5 13" xfId="377" xr:uid="{00000000-0005-0000-0000-00006C010000}"/>
    <cellStyle name="60% - Акцент5 14" xfId="378" xr:uid="{00000000-0005-0000-0000-00006D010000}"/>
    <cellStyle name="60% - Акцент5 15" xfId="379" xr:uid="{00000000-0005-0000-0000-00006E010000}"/>
    <cellStyle name="60% - Акцент5 16" xfId="380" xr:uid="{00000000-0005-0000-0000-00006F010000}"/>
    <cellStyle name="60% - Акцент5 17" xfId="381" xr:uid="{00000000-0005-0000-0000-000070010000}"/>
    <cellStyle name="60% - Акцент5 18" xfId="382" xr:uid="{00000000-0005-0000-0000-000071010000}"/>
    <cellStyle name="60% - Акцент5 19" xfId="383" xr:uid="{00000000-0005-0000-0000-000072010000}"/>
    <cellStyle name="60% - Акцент5 2" xfId="384" xr:uid="{00000000-0005-0000-0000-000073010000}"/>
    <cellStyle name="60% - Акцент5 20" xfId="385" xr:uid="{00000000-0005-0000-0000-000074010000}"/>
    <cellStyle name="60% - Акцент5 21" xfId="386" xr:uid="{00000000-0005-0000-0000-000075010000}"/>
    <cellStyle name="60% - Акцент5 22" xfId="387" xr:uid="{00000000-0005-0000-0000-000076010000}"/>
    <cellStyle name="60% - Акцент5 23" xfId="388" xr:uid="{00000000-0005-0000-0000-000077010000}"/>
    <cellStyle name="60% - Акцент5 3" xfId="389" xr:uid="{00000000-0005-0000-0000-000078010000}"/>
    <cellStyle name="60% - Акцент5 4" xfId="390" xr:uid="{00000000-0005-0000-0000-000079010000}"/>
    <cellStyle name="60% - Акцент5 5" xfId="391" xr:uid="{00000000-0005-0000-0000-00007A010000}"/>
    <cellStyle name="60% - Акцент5 6" xfId="392" xr:uid="{00000000-0005-0000-0000-00007B010000}"/>
    <cellStyle name="60% - Акцент5 7" xfId="393" xr:uid="{00000000-0005-0000-0000-00007C010000}"/>
    <cellStyle name="60% - Акцент5 8" xfId="394" xr:uid="{00000000-0005-0000-0000-00007D010000}"/>
    <cellStyle name="60% - Акцент5 9" xfId="395" xr:uid="{00000000-0005-0000-0000-00007E010000}"/>
    <cellStyle name="60% - Акцент6 10" xfId="396" xr:uid="{00000000-0005-0000-0000-00007F010000}"/>
    <cellStyle name="60% - Акцент6 11" xfId="397" xr:uid="{00000000-0005-0000-0000-000080010000}"/>
    <cellStyle name="60% - Акцент6 12" xfId="398" xr:uid="{00000000-0005-0000-0000-000081010000}"/>
    <cellStyle name="60% - Акцент6 13" xfId="399" xr:uid="{00000000-0005-0000-0000-000082010000}"/>
    <cellStyle name="60% - Акцент6 14" xfId="400" xr:uid="{00000000-0005-0000-0000-000083010000}"/>
    <cellStyle name="60% - Акцент6 15" xfId="401" xr:uid="{00000000-0005-0000-0000-000084010000}"/>
    <cellStyle name="60% - Акцент6 16" xfId="402" xr:uid="{00000000-0005-0000-0000-000085010000}"/>
    <cellStyle name="60% - Акцент6 17" xfId="403" xr:uid="{00000000-0005-0000-0000-000086010000}"/>
    <cellStyle name="60% - Акцент6 18" xfId="404" xr:uid="{00000000-0005-0000-0000-000087010000}"/>
    <cellStyle name="60% - Акцент6 19" xfId="405" xr:uid="{00000000-0005-0000-0000-000088010000}"/>
    <cellStyle name="60% - Акцент6 2" xfId="406" xr:uid="{00000000-0005-0000-0000-000089010000}"/>
    <cellStyle name="60% - Акцент6 20" xfId="407" xr:uid="{00000000-0005-0000-0000-00008A010000}"/>
    <cellStyle name="60% - Акцент6 21" xfId="408" xr:uid="{00000000-0005-0000-0000-00008B010000}"/>
    <cellStyle name="60% - Акцент6 22" xfId="409" xr:uid="{00000000-0005-0000-0000-00008C010000}"/>
    <cellStyle name="60% - Акцент6 23" xfId="410" xr:uid="{00000000-0005-0000-0000-00008D010000}"/>
    <cellStyle name="60% - Акцент6 3" xfId="411" xr:uid="{00000000-0005-0000-0000-00008E010000}"/>
    <cellStyle name="60% - Акцент6 4" xfId="412" xr:uid="{00000000-0005-0000-0000-00008F010000}"/>
    <cellStyle name="60% - Акцент6 5" xfId="413" xr:uid="{00000000-0005-0000-0000-000090010000}"/>
    <cellStyle name="60% - Акцент6 6" xfId="414" xr:uid="{00000000-0005-0000-0000-000091010000}"/>
    <cellStyle name="60% - Акцент6 7" xfId="415" xr:uid="{00000000-0005-0000-0000-000092010000}"/>
    <cellStyle name="60% - Акцент6 8" xfId="416" xr:uid="{00000000-0005-0000-0000-000093010000}"/>
    <cellStyle name="60% - Акцент6 9" xfId="417" xr:uid="{00000000-0005-0000-0000-000094010000}"/>
    <cellStyle name="Aaia?iue_laroux" xfId="977" xr:uid="{00000000-0005-0000-0000-000095010000}"/>
    <cellStyle name="Calc Currency (0)" xfId="978" xr:uid="{00000000-0005-0000-0000-000096010000}"/>
    <cellStyle name="Calc Currency (2)" xfId="979" xr:uid="{00000000-0005-0000-0000-000097010000}"/>
    <cellStyle name="Calc Percent (0)" xfId="980" xr:uid="{00000000-0005-0000-0000-000098010000}"/>
    <cellStyle name="Calc Percent (1)" xfId="981" xr:uid="{00000000-0005-0000-0000-000099010000}"/>
    <cellStyle name="Calc Percent (2)" xfId="982" xr:uid="{00000000-0005-0000-0000-00009A010000}"/>
    <cellStyle name="Calc Units (0)" xfId="983" xr:uid="{00000000-0005-0000-0000-00009B010000}"/>
    <cellStyle name="Calc Units (1)" xfId="984" xr:uid="{00000000-0005-0000-0000-00009C010000}"/>
    <cellStyle name="Calc Units (2)" xfId="985" xr:uid="{00000000-0005-0000-0000-00009D010000}"/>
    <cellStyle name="Cell1" xfId="3" xr:uid="{00000000-0005-0000-0000-00009E010000}"/>
    <cellStyle name="Cell2" xfId="1039" xr:uid="{00000000-0005-0000-0000-00009F010000}"/>
    <cellStyle name="Cell3" xfId="4" xr:uid="{00000000-0005-0000-0000-0000A0010000}"/>
    <cellStyle name="Cell4" xfId="5" xr:uid="{00000000-0005-0000-0000-0000A1010000}"/>
    <cellStyle name="Cell5" xfId="6" xr:uid="{00000000-0005-0000-0000-0000A2010000}"/>
    <cellStyle name="Column1" xfId="1040" xr:uid="{00000000-0005-0000-0000-0000A3010000}"/>
    <cellStyle name="Column2" xfId="1041" xr:uid="{00000000-0005-0000-0000-0000A4010000}"/>
    <cellStyle name="Column3" xfId="1042" xr:uid="{00000000-0005-0000-0000-0000A5010000}"/>
    <cellStyle name="Column4" xfId="1043" xr:uid="{00000000-0005-0000-0000-0000A6010000}"/>
    <cellStyle name="Column5" xfId="1044" xr:uid="{00000000-0005-0000-0000-0000A7010000}"/>
    <cellStyle name="Column7" xfId="1045" xr:uid="{00000000-0005-0000-0000-0000A8010000}"/>
    <cellStyle name="Comma [0]_#6 Temps &amp; Contractors" xfId="986" xr:uid="{00000000-0005-0000-0000-0000A9010000}"/>
    <cellStyle name="Comma [00]" xfId="987" xr:uid="{00000000-0005-0000-0000-0000AA010000}"/>
    <cellStyle name="Comma_#6 Temps &amp; Contractors" xfId="988" xr:uid="{00000000-0005-0000-0000-0000AB010000}"/>
    <cellStyle name="Currency [0]_#6 Temps &amp; Contractors" xfId="989" xr:uid="{00000000-0005-0000-0000-0000AC010000}"/>
    <cellStyle name="Currency [00]" xfId="990" xr:uid="{00000000-0005-0000-0000-0000AD010000}"/>
    <cellStyle name="Currency_#6 Temps &amp; Contractors" xfId="991" xr:uid="{00000000-0005-0000-0000-0000AE010000}"/>
    <cellStyle name="Data" xfId="1046" xr:uid="{00000000-0005-0000-0000-0000AF010000}"/>
    <cellStyle name="Date Short" xfId="992" xr:uid="{00000000-0005-0000-0000-0000B0010000}"/>
    <cellStyle name="DELTA" xfId="993" xr:uid="{00000000-0005-0000-0000-0000B1010000}"/>
    <cellStyle name="Enter Currency (0)" xfId="994" xr:uid="{00000000-0005-0000-0000-0000B2010000}"/>
    <cellStyle name="Enter Currency (2)" xfId="995" xr:uid="{00000000-0005-0000-0000-0000B3010000}"/>
    <cellStyle name="Enter Units (0)" xfId="996" xr:uid="{00000000-0005-0000-0000-0000B4010000}"/>
    <cellStyle name="Enter Units (1)" xfId="997" xr:uid="{00000000-0005-0000-0000-0000B5010000}"/>
    <cellStyle name="Enter Units (2)" xfId="998" xr:uid="{00000000-0005-0000-0000-0000B6010000}"/>
    <cellStyle name="Flag" xfId="999" xr:uid="{00000000-0005-0000-0000-0000B7010000}"/>
    <cellStyle name="Header1" xfId="1000" xr:uid="{00000000-0005-0000-0000-0000B8010000}"/>
    <cellStyle name="Header2" xfId="1001" xr:uid="{00000000-0005-0000-0000-0000B9010000}"/>
    <cellStyle name="Heading1" xfId="1002" xr:uid="{00000000-0005-0000-0000-0000BA010000}"/>
    <cellStyle name="Heading2" xfId="7" xr:uid="{00000000-0005-0000-0000-0000BB010000}"/>
    <cellStyle name="Heading3" xfId="1003" xr:uid="{00000000-0005-0000-0000-0000BC010000}"/>
    <cellStyle name="Heading4" xfId="8" xr:uid="{00000000-0005-0000-0000-0000BD010000}"/>
    <cellStyle name="Heading5" xfId="1004" xr:uid="{00000000-0005-0000-0000-0000BE010000}"/>
    <cellStyle name="Heading6" xfId="1005" xr:uid="{00000000-0005-0000-0000-0000BF010000}"/>
    <cellStyle name="Horizontal" xfId="1006" xr:uid="{00000000-0005-0000-0000-0000C0010000}"/>
    <cellStyle name="Hyperlink" xfId="1007" xr:uid="{00000000-0005-0000-0000-0000C1010000}"/>
    <cellStyle name="Iau?iue_23_1 " xfId="1008" xr:uid="{00000000-0005-0000-0000-0000C2010000}"/>
    <cellStyle name="Link Currency (0)" xfId="1009" xr:uid="{00000000-0005-0000-0000-0000C3010000}"/>
    <cellStyle name="Link Currency (2)" xfId="1010" xr:uid="{00000000-0005-0000-0000-0000C4010000}"/>
    <cellStyle name="Link Units (0)" xfId="1011" xr:uid="{00000000-0005-0000-0000-0000C5010000}"/>
    <cellStyle name="Link Units (1)" xfId="1012" xr:uid="{00000000-0005-0000-0000-0000C6010000}"/>
    <cellStyle name="Link Units (2)" xfId="1013" xr:uid="{00000000-0005-0000-0000-0000C7010000}"/>
    <cellStyle name="Matrix" xfId="1014" xr:uid="{00000000-0005-0000-0000-0000C8010000}"/>
    <cellStyle name="Name1" xfId="9" xr:uid="{00000000-0005-0000-0000-0000C9010000}"/>
    <cellStyle name="Name2" xfId="10" xr:uid="{00000000-0005-0000-0000-0000CA010000}"/>
    <cellStyle name="Name3" xfId="11" xr:uid="{00000000-0005-0000-0000-0000CB010000}"/>
    <cellStyle name="Name4" xfId="12" xr:uid="{00000000-0005-0000-0000-0000CC010000}"/>
    <cellStyle name="Name5" xfId="13" xr:uid="{00000000-0005-0000-0000-0000CD010000}"/>
    <cellStyle name="Normal 5" xfId="1047" xr:uid="{00000000-0005-0000-0000-0000CE010000}"/>
    <cellStyle name="Normal 6" xfId="1048" xr:uid="{00000000-0005-0000-0000-0000CF010000}"/>
    <cellStyle name="Normal_# 41-Market &amp;Trends" xfId="1015" xr:uid="{00000000-0005-0000-0000-0000D0010000}"/>
    <cellStyle name="Note" xfId="1016" xr:uid="{00000000-0005-0000-0000-0000D1010000}"/>
    <cellStyle name="Oeiainiaue [0]_laroux" xfId="1017" xr:uid="{00000000-0005-0000-0000-0000D2010000}"/>
    <cellStyle name="Oeiainiaue_laroux" xfId="1018" xr:uid="{00000000-0005-0000-0000-0000D3010000}"/>
    <cellStyle name="Option" xfId="1019" xr:uid="{00000000-0005-0000-0000-0000D4010000}"/>
    <cellStyle name="OptionHeading" xfId="1020" xr:uid="{00000000-0005-0000-0000-0000D5010000}"/>
    <cellStyle name="Percent [0]" xfId="1021" xr:uid="{00000000-0005-0000-0000-0000D6010000}"/>
    <cellStyle name="Percent [00]" xfId="1022" xr:uid="{00000000-0005-0000-0000-0000D7010000}"/>
    <cellStyle name="Percent_#6 Temps &amp; Contractors" xfId="1023" xr:uid="{00000000-0005-0000-0000-0000D8010000}"/>
    <cellStyle name="PrePop Currency (0)" xfId="1024" xr:uid="{00000000-0005-0000-0000-0000D9010000}"/>
    <cellStyle name="PrePop Currency (2)" xfId="1025" xr:uid="{00000000-0005-0000-0000-0000DA010000}"/>
    <cellStyle name="PrePop Units (0)" xfId="1026" xr:uid="{00000000-0005-0000-0000-0000DB010000}"/>
    <cellStyle name="PrePop Units (1)" xfId="1027" xr:uid="{00000000-0005-0000-0000-0000DC010000}"/>
    <cellStyle name="PrePop Units (2)" xfId="1028" xr:uid="{00000000-0005-0000-0000-0000DD010000}"/>
    <cellStyle name="Price" xfId="1029" xr:uid="{00000000-0005-0000-0000-0000DE010000}"/>
    <cellStyle name="S8" xfId="1076" xr:uid="{00000000-0005-0000-0000-0000DF010000}"/>
    <cellStyle name="Text Indent A" xfId="1030" xr:uid="{00000000-0005-0000-0000-0000E0010000}"/>
    <cellStyle name="Text Indent B" xfId="1031" xr:uid="{00000000-0005-0000-0000-0000E1010000}"/>
    <cellStyle name="Text Indent C" xfId="1032" xr:uid="{00000000-0005-0000-0000-0000E2010000}"/>
    <cellStyle name="Title1" xfId="1049" xr:uid="{00000000-0005-0000-0000-0000E3010000}"/>
    <cellStyle name="TitleCol1" xfId="1050" xr:uid="{00000000-0005-0000-0000-0000E4010000}"/>
    <cellStyle name="TitleCol2" xfId="1051" xr:uid="{00000000-0005-0000-0000-0000E5010000}"/>
    <cellStyle name="Unit" xfId="1033" xr:uid="{00000000-0005-0000-0000-0000E6010000}"/>
    <cellStyle name="Vertical" xfId="1034" xr:uid="{00000000-0005-0000-0000-0000E7010000}"/>
    <cellStyle name="White1" xfId="14" xr:uid="{00000000-0005-0000-0000-0000E8010000}"/>
    <cellStyle name="White2" xfId="15" xr:uid="{00000000-0005-0000-0000-0000E9010000}"/>
    <cellStyle name="White3" xfId="16" xr:uid="{00000000-0005-0000-0000-0000EA010000}"/>
    <cellStyle name="White4" xfId="17" xr:uid="{00000000-0005-0000-0000-0000EB010000}"/>
    <cellStyle name="White5" xfId="18" xr:uid="{00000000-0005-0000-0000-0000EC010000}"/>
    <cellStyle name="Акцент1 10" xfId="418" xr:uid="{00000000-0005-0000-0000-0000ED010000}"/>
    <cellStyle name="Акцент1 11" xfId="419" xr:uid="{00000000-0005-0000-0000-0000EE010000}"/>
    <cellStyle name="Акцент1 12" xfId="420" xr:uid="{00000000-0005-0000-0000-0000EF010000}"/>
    <cellStyle name="Акцент1 13" xfId="421" xr:uid="{00000000-0005-0000-0000-0000F0010000}"/>
    <cellStyle name="Акцент1 14" xfId="422" xr:uid="{00000000-0005-0000-0000-0000F1010000}"/>
    <cellStyle name="Акцент1 15" xfId="423" xr:uid="{00000000-0005-0000-0000-0000F2010000}"/>
    <cellStyle name="Акцент1 16" xfId="424" xr:uid="{00000000-0005-0000-0000-0000F3010000}"/>
    <cellStyle name="Акцент1 17" xfId="425" xr:uid="{00000000-0005-0000-0000-0000F4010000}"/>
    <cellStyle name="Акцент1 18" xfId="426" xr:uid="{00000000-0005-0000-0000-0000F5010000}"/>
    <cellStyle name="Акцент1 19" xfId="427" xr:uid="{00000000-0005-0000-0000-0000F6010000}"/>
    <cellStyle name="Акцент1 2" xfId="428" xr:uid="{00000000-0005-0000-0000-0000F7010000}"/>
    <cellStyle name="Акцент1 20" xfId="429" xr:uid="{00000000-0005-0000-0000-0000F8010000}"/>
    <cellStyle name="Акцент1 21" xfId="430" xr:uid="{00000000-0005-0000-0000-0000F9010000}"/>
    <cellStyle name="Акцент1 22" xfId="431" xr:uid="{00000000-0005-0000-0000-0000FA010000}"/>
    <cellStyle name="Акцент1 23" xfId="432" xr:uid="{00000000-0005-0000-0000-0000FB010000}"/>
    <cellStyle name="Акцент1 3" xfId="433" xr:uid="{00000000-0005-0000-0000-0000FC010000}"/>
    <cellStyle name="Акцент1 4" xfId="434" xr:uid="{00000000-0005-0000-0000-0000FD010000}"/>
    <cellStyle name="Акцент1 5" xfId="435" xr:uid="{00000000-0005-0000-0000-0000FE010000}"/>
    <cellStyle name="Акцент1 6" xfId="436" xr:uid="{00000000-0005-0000-0000-0000FF010000}"/>
    <cellStyle name="Акцент1 7" xfId="437" xr:uid="{00000000-0005-0000-0000-000000020000}"/>
    <cellStyle name="Акцент1 8" xfId="438" xr:uid="{00000000-0005-0000-0000-000001020000}"/>
    <cellStyle name="Акцент1 9" xfId="439" xr:uid="{00000000-0005-0000-0000-000002020000}"/>
    <cellStyle name="Акцент2 10" xfId="440" xr:uid="{00000000-0005-0000-0000-000003020000}"/>
    <cellStyle name="Акцент2 11" xfId="441" xr:uid="{00000000-0005-0000-0000-000004020000}"/>
    <cellStyle name="Акцент2 12" xfId="442" xr:uid="{00000000-0005-0000-0000-000005020000}"/>
    <cellStyle name="Акцент2 13" xfId="443" xr:uid="{00000000-0005-0000-0000-000006020000}"/>
    <cellStyle name="Акцент2 14" xfId="444" xr:uid="{00000000-0005-0000-0000-000007020000}"/>
    <cellStyle name="Акцент2 15" xfId="445" xr:uid="{00000000-0005-0000-0000-000008020000}"/>
    <cellStyle name="Акцент2 16" xfId="446" xr:uid="{00000000-0005-0000-0000-000009020000}"/>
    <cellStyle name="Акцент2 17" xfId="447" xr:uid="{00000000-0005-0000-0000-00000A020000}"/>
    <cellStyle name="Акцент2 18" xfId="448" xr:uid="{00000000-0005-0000-0000-00000B020000}"/>
    <cellStyle name="Акцент2 19" xfId="449" xr:uid="{00000000-0005-0000-0000-00000C020000}"/>
    <cellStyle name="Акцент2 2" xfId="450" xr:uid="{00000000-0005-0000-0000-00000D020000}"/>
    <cellStyle name="Акцент2 20" xfId="451" xr:uid="{00000000-0005-0000-0000-00000E020000}"/>
    <cellStyle name="Акцент2 21" xfId="452" xr:uid="{00000000-0005-0000-0000-00000F020000}"/>
    <cellStyle name="Акцент2 22" xfId="453" xr:uid="{00000000-0005-0000-0000-000010020000}"/>
    <cellStyle name="Акцент2 23" xfId="454" xr:uid="{00000000-0005-0000-0000-000011020000}"/>
    <cellStyle name="Акцент2 3" xfId="455" xr:uid="{00000000-0005-0000-0000-000012020000}"/>
    <cellStyle name="Акцент2 4" xfId="456" xr:uid="{00000000-0005-0000-0000-000013020000}"/>
    <cellStyle name="Акцент2 5" xfId="457" xr:uid="{00000000-0005-0000-0000-000014020000}"/>
    <cellStyle name="Акцент2 6" xfId="458" xr:uid="{00000000-0005-0000-0000-000015020000}"/>
    <cellStyle name="Акцент2 7" xfId="459" xr:uid="{00000000-0005-0000-0000-000016020000}"/>
    <cellStyle name="Акцент2 8" xfId="460" xr:uid="{00000000-0005-0000-0000-000017020000}"/>
    <cellStyle name="Акцент2 9" xfId="461" xr:uid="{00000000-0005-0000-0000-000018020000}"/>
    <cellStyle name="Акцент3 10" xfId="462" xr:uid="{00000000-0005-0000-0000-000019020000}"/>
    <cellStyle name="Акцент3 11" xfId="463" xr:uid="{00000000-0005-0000-0000-00001A020000}"/>
    <cellStyle name="Акцент3 12" xfId="464" xr:uid="{00000000-0005-0000-0000-00001B020000}"/>
    <cellStyle name="Акцент3 13" xfId="465" xr:uid="{00000000-0005-0000-0000-00001C020000}"/>
    <cellStyle name="Акцент3 14" xfId="466" xr:uid="{00000000-0005-0000-0000-00001D020000}"/>
    <cellStyle name="Акцент3 15" xfId="467" xr:uid="{00000000-0005-0000-0000-00001E020000}"/>
    <cellStyle name="Акцент3 16" xfId="468" xr:uid="{00000000-0005-0000-0000-00001F020000}"/>
    <cellStyle name="Акцент3 17" xfId="469" xr:uid="{00000000-0005-0000-0000-000020020000}"/>
    <cellStyle name="Акцент3 18" xfId="470" xr:uid="{00000000-0005-0000-0000-000021020000}"/>
    <cellStyle name="Акцент3 19" xfId="471" xr:uid="{00000000-0005-0000-0000-000022020000}"/>
    <cellStyle name="Акцент3 2" xfId="472" xr:uid="{00000000-0005-0000-0000-000023020000}"/>
    <cellStyle name="Акцент3 20" xfId="473" xr:uid="{00000000-0005-0000-0000-000024020000}"/>
    <cellStyle name="Акцент3 21" xfId="474" xr:uid="{00000000-0005-0000-0000-000025020000}"/>
    <cellStyle name="Акцент3 22" xfId="475" xr:uid="{00000000-0005-0000-0000-000026020000}"/>
    <cellStyle name="Акцент3 23" xfId="476" xr:uid="{00000000-0005-0000-0000-000027020000}"/>
    <cellStyle name="Акцент3 3" xfId="477" xr:uid="{00000000-0005-0000-0000-000028020000}"/>
    <cellStyle name="Акцент3 4" xfId="478" xr:uid="{00000000-0005-0000-0000-000029020000}"/>
    <cellStyle name="Акцент3 5" xfId="479" xr:uid="{00000000-0005-0000-0000-00002A020000}"/>
    <cellStyle name="Акцент3 6" xfId="480" xr:uid="{00000000-0005-0000-0000-00002B020000}"/>
    <cellStyle name="Акцент3 7" xfId="481" xr:uid="{00000000-0005-0000-0000-00002C020000}"/>
    <cellStyle name="Акцент3 8" xfId="482" xr:uid="{00000000-0005-0000-0000-00002D020000}"/>
    <cellStyle name="Акцент3 9" xfId="483" xr:uid="{00000000-0005-0000-0000-00002E020000}"/>
    <cellStyle name="Акцент4 10" xfId="484" xr:uid="{00000000-0005-0000-0000-00002F020000}"/>
    <cellStyle name="Акцент4 11" xfId="485" xr:uid="{00000000-0005-0000-0000-000030020000}"/>
    <cellStyle name="Акцент4 12" xfId="486" xr:uid="{00000000-0005-0000-0000-000031020000}"/>
    <cellStyle name="Акцент4 13" xfId="487" xr:uid="{00000000-0005-0000-0000-000032020000}"/>
    <cellStyle name="Акцент4 14" xfId="488" xr:uid="{00000000-0005-0000-0000-000033020000}"/>
    <cellStyle name="Акцент4 15" xfId="489" xr:uid="{00000000-0005-0000-0000-000034020000}"/>
    <cellStyle name="Акцент4 16" xfId="490" xr:uid="{00000000-0005-0000-0000-000035020000}"/>
    <cellStyle name="Акцент4 17" xfId="491" xr:uid="{00000000-0005-0000-0000-000036020000}"/>
    <cellStyle name="Акцент4 18" xfId="492" xr:uid="{00000000-0005-0000-0000-000037020000}"/>
    <cellStyle name="Акцент4 19" xfId="493" xr:uid="{00000000-0005-0000-0000-000038020000}"/>
    <cellStyle name="Акцент4 2" xfId="494" xr:uid="{00000000-0005-0000-0000-000039020000}"/>
    <cellStyle name="Акцент4 20" xfId="495" xr:uid="{00000000-0005-0000-0000-00003A020000}"/>
    <cellStyle name="Акцент4 21" xfId="496" xr:uid="{00000000-0005-0000-0000-00003B020000}"/>
    <cellStyle name="Акцент4 22" xfId="497" xr:uid="{00000000-0005-0000-0000-00003C020000}"/>
    <cellStyle name="Акцент4 23" xfId="498" xr:uid="{00000000-0005-0000-0000-00003D020000}"/>
    <cellStyle name="Акцент4 3" xfId="499" xr:uid="{00000000-0005-0000-0000-00003E020000}"/>
    <cellStyle name="Акцент4 4" xfId="500" xr:uid="{00000000-0005-0000-0000-00003F020000}"/>
    <cellStyle name="Акцент4 5" xfId="501" xr:uid="{00000000-0005-0000-0000-000040020000}"/>
    <cellStyle name="Акцент4 6" xfId="502" xr:uid="{00000000-0005-0000-0000-000041020000}"/>
    <cellStyle name="Акцент4 7" xfId="503" xr:uid="{00000000-0005-0000-0000-000042020000}"/>
    <cellStyle name="Акцент4 8" xfId="504" xr:uid="{00000000-0005-0000-0000-000043020000}"/>
    <cellStyle name="Акцент4 9" xfId="505" xr:uid="{00000000-0005-0000-0000-000044020000}"/>
    <cellStyle name="Акцент5 10" xfId="506" xr:uid="{00000000-0005-0000-0000-000045020000}"/>
    <cellStyle name="Акцент5 11" xfId="507" xr:uid="{00000000-0005-0000-0000-000046020000}"/>
    <cellStyle name="Акцент5 12" xfId="508" xr:uid="{00000000-0005-0000-0000-000047020000}"/>
    <cellStyle name="Акцент5 13" xfId="509" xr:uid="{00000000-0005-0000-0000-000048020000}"/>
    <cellStyle name="Акцент5 14" xfId="510" xr:uid="{00000000-0005-0000-0000-000049020000}"/>
    <cellStyle name="Акцент5 15" xfId="511" xr:uid="{00000000-0005-0000-0000-00004A020000}"/>
    <cellStyle name="Акцент5 16" xfId="512" xr:uid="{00000000-0005-0000-0000-00004B020000}"/>
    <cellStyle name="Акцент5 17" xfId="513" xr:uid="{00000000-0005-0000-0000-00004C020000}"/>
    <cellStyle name="Акцент5 18" xfId="514" xr:uid="{00000000-0005-0000-0000-00004D020000}"/>
    <cellStyle name="Акцент5 19" xfId="515" xr:uid="{00000000-0005-0000-0000-00004E020000}"/>
    <cellStyle name="Акцент5 2" xfId="516" xr:uid="{00000000-0005-0000-0000-00004F020000}"/>
    <cellStyle name="Акцент5 20" xfId="517" xr:uid="{00000000-0005-0000-0000-000050020000}"/>
    <cellStyle name="Акцент5 21" xfId="518" xr:uid="{00000000-0005-0000-0000-000051020000}"/>
    <cellStyle name="Акцент5 22" xfId="519" xr:uid="{00000000-0005-0000-0000-000052020000}"/>
    <cellStyle name="Акцент5 23" xfId="520" xr:uid="{00000000-0005-0000-0000-000053020000}"/>
    <cellStyle name="Акцент5 3" xfId="521" xr:uid="{00000000-0005-0000-0000-000054020000}"/>
    <cellStyle name="Акцент5 4" xfId="522" xr:uid="{00000000-0005-0000-0000-000055020000}"/>
    <cellStyle name="Акцент5 5" xfId="523" xr:uid="{00000000-0005-0000-0000-000056020000}"/>
    <cellStyle name="Акцент5 6" xfId="524" xr:uid="{00000000-0005-0000-0000-000057020000}"/>
    <cellStyle name="Акцент5 7" xfId="525" xr:uid="{00000000-0005-0000-0000-000058020000}"/>
    <cellStyle name="Акцент5 8" xfId="526" xr:uid="{00000000-0005-0000-0000-000059020000}"/>
    <cellStyle name="Акцент5 9" xfId="527" xr:uid="{00000000-0005-0000-0000-00005A020000}"/>
    <cellStyle name="Акцент6 10" xfId="528" xr:uid="{00000000-0005-0000-0000-00005B020000}"/>
    <cellStyle name="Акцент6 11" xfId="529" xr:uid="{00000000-0005-0000-0000-00005C020000}"/>
    <cellStyle name="Акцент6 12" xfId="530" xr:uid="{00000000-0005-0000-0000-00005D020000}"/>
    <cellStyle name="Акцент6 13" xfId="531" xr:uid="{00000000-0005-0000-0000-00005E020000}"/>
    <cellStyle name="Акцент6 14" xfId="532" xr:uid="{00000000-0005-0000-0000-00005F020000}"/>
    <cellStyle name="Акцент6 15" xfId="533" xr:uid="{00000000-0005-0000-0000-000060020000}"/>
    <cellStyle name="Акцент6 16" xfId="534" xr:uid="{00000000-0005-0000-0000-000061020000}"/>
    <cellStyle name="Акцент6 17" xfId="535" xr:uid="{00000000-0005-0000-0000-000062020000}"/>
    <cellStyle name="Акцент6 18" xfId="536" xr:uid="{00000000-0005-0000-0000-000063020000}"/>
    <cellStyle name="Акцент6 19" xfId="537" xr:uid="{00000000-0005-0000-0000-000064020000}"/>
    <cellStyle name="Акцент6 2" xfId="538" xr:uid="{00000000-0005-0000-0000-000065020000}"/>
    <cellStyle name="Акцент6 20" xfId="539" xr:uid="{00000000-0005-0000-0000-000066020000}"/>
    <cellStyle name="Акцент6 21" xfId="540" xr:uid="{00000000-0005-0000-0000-000067020000}"/>
    <cellStyle name="Акцент6 22" xfId="541" xr:uid="{00000000-0005-0000-0000-000068020000}"/>
    <cellStyle name="Акцент6 23" xfId="542" xr:uid="{00000000-0005-0000-0000-000069020000}"/>
    <cellStyle name="Акцент6 3" xfId="543" xr:uid="{00000000-0005-0000-0000-00006A020000}"/>
    <cellStyle name="Акцент6 4" xfId="544" xr:uid="{00000000-0005-0000-0000-00006B020000}"/>
    <cellStyle name="Акцент6 5" xfId="545" xr:uid="{00000000-0005-0000-0000-00006C020000}"/>
    <cellStyle name="Акцент6 6" xfId="546" xr:uid="{00000000-0005-0000-0000-00006D020000}"/>
    <cellStyle name="Акцент6 7" xfId="547" xr:uid="{00000000-0005-0000-0000-00006E020000}"/>
    <cellStyle name="Акцент6 8" xfId="548" xr:uid="{00000000-0005-0000-0000-00006F020000}"/>
    <cellStyle name="Акцент6 9" xfId="549" xr:uid="{00000000-0005-0000-0000-000070020000}"/>
    <cellStyle name="Ввод  10" xfId="550" xr:uid="{00000000-0005-0000-0000-000071020000}"/>
    <cellStyle name="Ввод  11" xfId="551" xr:uid="{00000000-0005-0000-0000-000072020000}"/>
    <cellStyle name="Ввод  12" xfId="552" xr:uid="{00000000-0005-0000-0000-000073020000}"/>
    <cellStyle name="Ввод  13" xfId="553" xr:uid="{00000000-0005-0000-0000-000074020000}"/>
    <cellStyle name="Ввод  14" xfId="554" xr:uid="{00000000-0005-0000-0000-000075020000}"/>
    <cellStyle name="Ввод  15" xfId="555" xr:uid="{00000000-0005-0000-0000-000076020000}"/>
    <cellStyle name="Ввод  16" xfId="556" xr:uid="{00000000-0005-0000-0000-000077020000}"/>
    <cellStyle name="Ввод  17" xfId="557" xr:uid="{00000000-0005-0000-0000-000078020000}"/>
    <cellStyle name="Ввод  18" xfId="558" xr:uid="{00000000-0005-0000-0000-000079020000}"/>
    <cellStyle name="Ввод  19" xfId="559" xr:uid="{00000000-0005-0000-0000-00007A020000}"/>
    <cellStyle name="Ввод  2" xfId="560" xr:uid="{00000000-0005-0000-0000-00007B020000}"/>
    <cellStyle name="Ввод  20" xfId="561" xr:uid="{00000000-0005-0000-0000-00007C020000}"/>
    <cellStyle name="Ввод  21" xfId="562" xr:uid="{00000000-0005-0000-0000-00007D020000}"/>
    <cellStyle name="Ввод  22" xfId="563" xr:uid="{00000000-0005-0000-0000-00007E020000}"/>
    <cellStyle name="Ввод  23" xfId="564" xr:uid="{00000000-0005-0000-0000-00007F020000}"/>
    <cellStyle name="Ввод  3" xfId="565" xr:uid="{00000000-0005-0000-0000-000080020000}"/>
    <cellStyle name="Ввод  4" xfId="566" xr:uid="{00000000-0005-0000-0000-000081020000}"/>
    <cellStyle name="Ввод  5" xfId="567" xr:uid="{00000000-0005-0000-0000-000082020000}"/>
    <cellStyle name="Ввод  6" xfId="568" xr:uid="{00000000-0005-0000-0000-000083020000}"/>
    <cellStyle name="Ввод  7" xfId="569" xr:uid="{00000000-0005-0000-0000-000084020000}"/>
    <cellStyle name="Ввод  8" xfId="570" xr:uid="{00000000-0005-0000-0000-000085020000}"/>
    <cellStyle name="Ввод  9" xfId="571" xr:uid="{00000000-0005-0000-0000-000086020000}"/>
    <cellStyle name="Вывод 10" xfId="572" xr:uid="{00000000-0005-0000-0000-000087020000}"/>
    <cellStyle name="Вывод 11" xfId="573" xr:uid="{00000000-0005-0000-0000-000088020000}"/>
    <cellStyle name="Вывод 12" xfId="574" xr:uid="{00000000-0005-0000-0000-000089020000}"/>
    <cellStyle name="Вывод 13" xfId="575" xr:uid="{00000000-0005-0000-0000-00008A020000}"/>
    <cellStyle name="Вывод 14" xfId="576" xr:uid="{00000000-0005-0000-0000-00008B020000}"/>
    <cellStyle name="Вывод 15" xfId="577" xr:uid="{00000000-0005-0000-0000-00008C020000}"/>
    <cellStyle name="Вывод 16" xfId="578" xr:uid="{00000000-0005-0000-0000-00008D020000}"/>
    <cellStyle name="Вывод 17" xfId="579" xr:uid="{00000000-0005-0000-0000-00008E020000}"/>
    <cellStyle name="Вывод 18" xfId="580" xr:uid="{00000000-0005-0000-0000-00008F020000}"/>
    <cellStyle name="Вывод 19" xfId="581" xr:uid="{00000000-0005-0000-0000-000090020000}"/>
    <cellStyle name="Вывод 2" xfId="582" xr:uid="{00000000-0005-0000-0000-000091020000}"/>
    <cellStyle name="Вывод 20" xfId="583" xr:uid="{00000000-0005-0000-0000-000092020000}"/>
    <cellStyle name="Вывод 21" xfId="584" xr:uid="{00000000-0005-0000-0000-000093020000}"/>
    <cellStyle name="Вывод 22" xfId="585" xr:uid="{00000000-0005-0000-0000-000094020000}"/>
    <cellStyle name="Вывод 23" xfId="586" xr:uid="{00000000-0005-0000-0000-000095020000}"/>
    <cellStyle name="Вывод 3" xfId="587" xr:uid="{00000000-0005-0000-0000-000096020000}"/>
    <cellStyle name="Вывод 4" xfId="588" xr:uid="{00000000-0005-0000-0000-000097020000}"/>
    <cellStyle name="Вывод 5" xfId="589" xr:uid="{00000000-0005-0000-0000-000098020000}"/>
    <cellStyle name="Вывод 6" xfId="590" xr:uid="{00000000-0005-0000-0000-000099020000}"/>
    <cellStyle name="Вывод 7" xfId="591" xr:uid="{00000000-0005-0000-0000-00009A020000}"/>
    <cellStyle name="Вывод 8" xfId="592" xr:uid="{00000000-0005-0000-0000-00009B020000}"/>
    <cellStyle name="Вывод 9" xfId="593" xr:uid="{00000000-0005-0000-0000-00009C020000}"/>
    <cellStyle name="Вычисление 10" xfId="594" xr:uid="{00000000-0005-0000-0000-00009D020000}"/>
    <cellStyle name="Вычисление 11" xfId="595" xr:uid="{00000000-0005-0000-0000-00009E020000}"/>
    <cellStyle name="Вычисление 12" xfId="596" xr:uid="{00000000-0005-0000-0000-00009F020000}"/>
    <cellStyle name="Вычисление 13" xfId="597" xr:uid="{00000000-0005-0000-0000-0000A0020000}"/>
    <cellStyle name="Вычисление 14" xfId="598" xr:uid="{00000000-0005-0000-0000-0000A1020000}"/>
    <cellStyle name="Вычисление 15" xfId="599" xr:uid="{00000000-0005-0000-0000-0000A2020000}"/>
    <cellStyle name="Вычисление 16" xfId="600" xr:uid="{00000000-0005-0000-0000-0000A3020000}"/>
    <cellStyle name="Вычисление 17" xfId="601" xr:uid="{00000000-0005-0000-0000-0000A4020000}"/>
    <cellStyle name="Вычисление 18" xfId="602" xr:uid="{00000000-0005-0000-0000-0000A5020000}"/>
    <cellStyle name="Вычисление 19" xfId="603" xr:uid="{00000000-0005-0000-0000-0000A6020000}"/>
    <cellStyle name="Вычисление 2" xfId="604" xr:uid="{00000000-0005-0000-0000-0000A7020000}"/>
    <cellStyle name="Вычисление 20" xfId="605" xr:uid="{00000000-0005-0000-0000-0000A8020000}"/>
    <cellStyle name="Вычисление 21" xfId="606" xr:uid="{00000000-0005-0000-0000-0000A9020000}"/>
    <cellStyle name="Вычисление 22" xfId="607" xr:uid="{00000000-0005-0000-0000-0000AA020000}"/>
    <cellStyle name="Вычисление 23" xfId="608" xr:uid="{00000000-0005-0000-0000-0000AB020000}"/>
    <cellStyle name="Вычисление 3" xfId="609" xr:uid="{00000000-0005-0000-0000-0000AC020000}"/>
    <cellStyle name="Вычисление 4" xfId="610" xr:uid="{00000000-0005-0000-0000-0000AD020000}"/>
    <cellStyle name="Вычисление 5" xfId="611" xr:uid="{00000000-0005-0000-0000-0000AE020000}"/>
    <cellStyle name="Вычисление 6" xfId="612" xr:uid="{00000000-0005-0000-0000-0000AF020000}"/>
    <cellStyle name="Вычисление 7" xfId="613" xr:uid="{00000000-0005-0000-0000-0000B0020000}"/>
    <cellStyle name="Вычисление 8" xfId="614" xr:uid="{00000000-0005-0000-0000-0000B1020000}"/>
    <cellStyle name="Вычисление 9" xfId="615" xr:uid="{00000000-0005-0000-0000-0000B2020000}"/>
    <cellStyle name="Денежный [0] 22" xfId="616" xr:uid="{00000000-0005-0000-0000-0000B3020000}"/>
    <cellStyle name="Денежный 2" xfId="1052" xr:uid="{00000000-0005-0000-0000-0000B4020000}"/>
    <cellStyle name="Заголовок 1 10" xfId="617" xr:uid="{00000000-0005-0000-0000-0000B5020000}"/>
    <cellStyle name="Заголовок 1 11" xfId="618" xr:uid="{00000000-0005-0000-0000-0000B6020000}"/>
    <cellStyle name="Заголовок 1 12" xfId="619" xr:uid="{00000000-0005-0000-0000-0000B7020000}"/>
    <cellStyle name="Заголовок 1 13" xfId="620" xr:uid="{00000000-0005-0000-0000-0000B8020000}"/>
    <cellStyle name="Заголовок 1 14" xfId="621" xr:uid="{00000000-0005-0000-0000-0000B9020000}"/>
    <cellStyle name="Заголовок 1 15" xfId="622" xr:uid="{00000000-0005-0000-0000-0000BA020000}"/>
    <cellStyle name="Заголовок 1 16" xfId="623" xr:uid="{00000000-0005-0000-0000-0000BB020000}"/>
    <cellStyle name="Заголовок 1 17" xfId="624" xr:uid="{00000000-0005-0000-0000-0000BC020000}"/>
    <cellStyle name="Заголовок 1 18" xfId="625" xr:uid="{00000000-0005-0000-0000-0000BD020000}"/>
    <cellStyle name="Заголовок 1 19" xfId="626" xr:uid="{00000000-0005-0000-0000-0000BE020000}"/>
    <cellStyle name="Заголовок 1 2" xfId="627" xr:uid="{00000000-0005-0000-0000-0000BF020000}"/>
    <cellStyle name="Заголовок 1 20" xfId="628" xr:uid="{00000000-0005-0000-0000-0000C0020000}"/>
    <cellStyle name="Заголовок 1 21" xfId="629" xr:uid="{00000000-0005-0000-0000-0000C1020000}"/>
    <cellStyle name="Заголовок 1 22" xfId="630" xr:uid="{00000000-0005-0000-0000-0000C2020000}"/>
    <cellStyle name="Заголовок 1 23" xfId="631" xr:uid="{00000000-0005-0000-0000-0000C3020000}"/>
    <cellStyle name="Заголовок 1 3" xfId="632" xr:uid="{00000000-0005-0000-0000-0000C4020000}"/>
    <cellStyle name="Заголовок 1 4" xfId="633" xr:uid="{00000000-0005-0000-0000-0000C5020000}"/>
    <cellStyle name="Заголовок 1 5" xfId="634" xr:uid="{00000000-0005-0000-0000-0000C6020000}"/>
    <cellStyle name="Заголовок 1 6" xfId="635" xr:uid="{00000000-0005-0000-0000-0000C7020000}"/>
    <cellStyle name="Заголовок 1 7" xfId="636" xr:uid="{00000000-0005-0000-0000-0000C8020000}"/>
    <cellStyle name="Заголовок 1 8" xfId="637" xr:uid="{00000000-0005-0000-0000-0000C9020000}"/>
    <cellStyle name="Заголовок 1 9" xfId="638" xr:uid="{00000000-0005-0000-0000-0000CA020000}"/>
    <cellStyle name="Заголовок 2 10" xfId="639" xr:uid="{00000000-0005-0000-0000-0000CB020000}"/>
    <cellStyle name="Заголовок 2 11" xfId="640" xr:uid="{00000000-0005-0000-0000-0000CC020000}"/>
    <cellStyle name="Заголовок 2 12" xfId="641" xr:uid="{00000000-0005-0000-0000-0000CD020000}"/>
    <cellStyle name="Заголовок 2 13" xfId="642" xr:uid="{00000000-0005-0000-0000-0000CE020000}"/>
    <cellStyle name="Заголовок 2 14" xfId="643" xr:uid="{00000000-0005-0000-0000-0000CF020000}"/>
    <cellStyle name="Заголовок 2 15" xfId="644" xr:uid="{00000000-0005-0000-0000-0000D0020000}"/>
    <cellStyle name="Заголовок 2 16" xfId="645" xr:uid="{00000000-0005-0000-0000-0000D1020000}"/>
    <cellStyle name="Заголовок 2 17" xfId="646" xr:uid="{00000000-0005-0000-0000-0000D2020000}"/>
    <cellStyle name="Заголовок 2 18" xfId="647" xr:uid="{00000000-0005-0000-0000-0000D3020000}"/>
    <cellStyle name="Заголовок 2 19" xfId="648" xr:uid="{00000000-0005-0000-0000-0000D4020000}"/>
    <cellStyle name="Заголовок 2 2" xfId="649" xr:uid="{00000000-0005-0000-0000-0000D5020000}"/>
    <cellStyle name="Заголовок 2 20" xfId="650" xr:uid="{00000000-0005-0000-0000-0000D6020000}"/>
    <cellStyle name="Заголовок 2 21" xfId="651" xr:uid="{00000000-0005-0000-0000-0000D7020000}"/>
    <cellStyle name="Заголовок 2 22" xfId="652" xr:uid="{00000000-0005-0000-0000-0000D8020000}"/>
    <cellStyle name="Заголовок 2 23" xfId="653" xr:uid="{00000000-0005-0000-0000-0000D9020000}"/>
    <cellStyle name="Заголовок 2 3" xfId="654" xr:uid="{00000000-0005-0000-0000-0000DA020000}"/>
    <cellStyle name="Заголовок 2 4" xfId="655" xr:uid="{00000000-0005-0000-0000-0000DB020000}"/>
    <cellStyle name="Заголовок 2 5" xfId="656" xr:uid="{00000000-0005-0000-0000-0000DC020000}"/>
    <cellStyle name="Заголовок 2 6" xfId="657" xr:uid="{00000000-0005-0000-0000-0000DD020000}"/>
    <cellStyle name="Заголовок 2 7" xfId="658" xr:uid="{00000000-0005-0000-0000-0000DE020000}"/>
    <cellStyle name="Заголовок 2 8" xfId="659" xr:uid="{00000000-0005-0000-0000-0000DF020000}"/>
    <cellStyle name="Заголовок 2 9" xfId="660" xr:uid="{00000000-0005-0000-0000-0000E0020000}"/>
    <cellStyle name="Заголовок 3 10" xfId="661" xr:uid="{00000000-0005-0000-0000-0000E1020000}"/>
    <cellStyle name="Заголовок 3 11" xfId="662" xr:uid="{00000000-0005-0000-0000-0000E2020000}"/>
    <cellStyle name="Заголовок 3 12" xfId="663" xr:uid="{00000000-0005-0000-0000-0000E3020000}"/>
    <cellStyle name="Заголовок 3 13" xfId="664" xr:uid="{00000000-0005-0000-0000-0000E4020000}"/>
    <cellStyle name="Заголовок 3 14" xfId="665" xr:uid="{00000000-0005-0000-0000-0000E5020000}"/>
    <cellStyle name="Заголовок 3 15" xfId="666" xr:uid="{00000000-0005-0000-0000-0000E6020000}"/>
    <cellStyle name="Заголовок 3 16" xfId="667" xr:uid="{00000000-0005-0000-0000-0000E7020000}"/>
    <cellStyle name="Заголовок 3 17" xfId="668" xr:uid="{00000000-0005-0000-0000-0000E8020000}"/>
    <cellStyle name="Заголовок 3 18" xfId="669" xr:uid="{00000000-0005-0000-0000-0000E9020000}"/>
    <cellStyle name="Заголовок 3 19" xfId="670" xr:uid="{00000000-0005-0000-0000-0000EA020000}"/>
    <cellStyle name="Заголовок 3 2" xfId="671" xr:uid="{00000000-0005-0000-0000-0000EB020000}"/>
    <cellStyle name="Заголовок 3 20" xfId="672" xr:uid="{00000000-0005-0000-0000-0000EC020000}"/>
    <cellStyle name="Заголовок 3 21" xfId="673" xr:uid="{00000000-0005-0000-0000-0000ED020000}"/>
    <cellStyle name="Заголовок 3 22" xfId="674" xr:uid="{00000000-0005-0000-0000-0000EE020000}"/>
    <cellStyle name="Заголовок 3 23" xfId="675" xr:uid="{00000000-0005-0000-0000-0000EF020000}"/>
    <cellStyle name="Заголовок 3 3" xfId="676" xr:uid="{00000000-0005-0000-0000-0000F0020000}"/>
    <cellStyle name="Заголовок 3 4" xfId="677" xr:uid="{00000000-0005-0000-0000-0000F1020000}"/>
    <cellStyle name="Заголовок 3 5" xfId="678" xr:uid="{00000000-0005-0000-0000-0000F2020000}"/>
    <cellStyle name="Заголовок 3 6" xfId="679" xr:uid="{00000000-0005-0000-0000-0000F3020000}"/>
    <cellStyle name="Заголовок 3 7" xfId="680" xr:uid="{00000000-0005-0000-0000-0000F4020000}"/>
    <cellStyle name="Заголовок 3 8" xfId="681" xr:uid="{00000000-0005-0000-0000-0000F5020000}"/>
    <cellStyle name="Заголовок 3 9" xfId="682" xr:uid="{00000000-0005-0000-0000-0000F6020000}"/>
    <cellStyle name="Заголовок 4 10" xfId="683" xr:uid="{00000000-0005-0000-0000-0000F7020000}"/>
    <cellStyle name="Заголовок 4 11" xfId="684" xr:uid="{00000000-0005-0000-0000-0000F8020000}"/>
    <cellStyle name="Заголовок 4 12" xfId="685" xr:uid="{00000000-0005-0000-0000-0000F9020000}"/>
    <cellStyle name="Заголовок 4 13" xfId="686" xr:uid="{00000000-0005-0000-0000-0000FA020000}"/>
    <cellStyle name="Заголовок 4 14" xfId="687" xr:uid="{00000000-0005-0000-0000-0000FB020000}"/>
    <cellStyle name="Заголовок 4 15" xfId="688" xr:uid="{00000000-0005-0000-0000-0000FC020000}"/>
    <cellStyle name="Заголовок 4 16" xfId="689" xr:uid="{00000000-0005-0000-0000-0000FD020000}"/>
    <cellStyle name="Заголовок 4 17" xfId="690" xr:uid="{00000000-0005-0000-0000-0000FE020000}"/>
    <cellStyle name="Заголовок 4 18" xfId="691" xr:uid="{00000000-0005-0000-0000-0000FF020000}"/>
    <cellStyle name="Заголовок 4 19" xfId="692" xr:uid="{00000000-0005-0000-0000-000000030000}"/>
    <cellStyle name="Заголовок 4 2" xfId="693" xr:uid="{00000000-0005-0000-0000-000001030000}"/>
    <cellStyle name="Заголовок 4 20" xfId="694" xr:uid="{00000000-0005-0000-0000-000002030000}"/>
    <cellStyle name="Заголовок 4 21" xfId="695" xr:uid="{00000000-0005-0000-0000-000003030000}"/>
    <cellStyle name="Заголовок 4 22" xfId="696" xr:uid="{00000000-0005-0000-0000-000004030000}"/>
    <cellStyle name="Заголовок 4 23" xfId="697" xr:uid="{00000000-0005-0000-0000-000005030000}"/>
    <cellStyle name="Заголовок 4 3" xfId="698" xr:uid="{00000000-0005-0000-0000-000006030000}"/>
    <cellStyle name="Заголовок 4 4" xfId="699" xr:uid="{00000000-0005-0000-0000-000007030000}"/>
    <cellStyle name="Заголовок 4 5" xfId="700" xr:uid="{00000000-0005-0000-0000-000008030000}"/>
    <cellStyle name="Заголовок 4 6" xfId="701" xr:uid="{00000000-0005-0000-0000-000009030000}"/>
    <cellStyle name="Заголовок 4 7" xfId="702" xr:uid="{00000000-0005-0000-0000-00000A030000}"/>
    <cellStyle name="Заголовок 4 8" xfId="703" xr:uid="{00000000-0005-0000-0000-00000B030000}"/>
    <cellStyle name="Заголовок 4 9" xfId="704" xr:uid="{00000000-0005-0000-0000-00000C030000}"/>
    <cellStyle name="Итог 10" xfId="705" xr:uid="{00000000-0005-0000-0000-00000D030000}"/>
    <cellStyle name="Итог 11" xfId="706" xr:uid="{00000000-0005-0000-0000-00000E030000}"/>
    <cellStyle name="Итог 12" xfId="707" xr:uid="{00000000-0005-0000-0000-00000F030000}"/>
    <cellStyle name="Итог 13" xfId="708" xr:uid="{00000000-0005-0000-0000-000010030000}"/>
    <cellStyle name="Итог 14" xfId="709" xr:uid="{00000000-0005-0000-0000-000011030000}"/>
    <cellStyle name="Итог 15" xfId="710" xr:uid="{00000000-0005-0000-0000-000012030000}"/>
    <cellStyle name="Итог 16" xfId="711" xr:uid="{00000000-0005-0000-0000-000013030000}"/>
    <cellStyle name="Итог 17" xfId="712" xr:uid="{00000000-0005-0000-0000-000014030000}"/>
    <cellStyle name="Итог 18" xfId="713" xr:uid="{00000000-0005-0000-0000-000015030000}"/>
    <cellStyle name="Итог 19" xfId="714" xr:uid="{00000000-0005-0000-0000-000016030000}"/>
    <cellStyle name="Итог 2" xfId="715" xr:uid="{00000000-0005-0000-0000-000017030000}"/>
    <cellStyle name="Итог 20" xfId="716" xr:uid="{00000000-0005-0000-0000-000018030000}"/>
    <cellStyle name="Итог 21" xfId="717" xr:uid="{00000000-0005-0000-0000-000019030000}"/>
    <cellStyle name="Итог 22" xfId="718" xr:uid="{00000000-0005-0000-0000-00001A030000}"/>
    <cellStyle name="Итог 23" xfId="719" xr:uid="{00000000-0005-0000-0000-00001B030000}"/>
    <cellStyle name="Итог 3" xfId="720" xr:uid="{00000000-0005-0000-0000-00001C030000}"/>
    <cellStyle name="Итог 4" xfId="721" xr:uid="{00000000-0005-0000-0000-00001D030000}"/>
    <cellStyle name="Итог 5" xfId="722" xr:uid="{00000000-0005-0000-0000-00001E030000}"/>
    <cellStyle name="Итог 6" xfId="723" xr:uid="{00000000-0005-0000-0000-00001F030000}"/>
    <cellStyle name="Итог 7" xfId="724" xr:uid="{00000000-0005-0000-0000-000020030000}"/>
    <cellStyle name="Итог 8" xfId="725" xr:uid="{00000000-0005-0000-0000-000021030000}"/>
    <cellStyle name="Итог 9" xfId="726" xr:uid="{00000000-0005-0000-0000-000022030000}"/>
    <cellStyle name="КАНДАГАЧ тел3-33-96" xfId="1053" xr:uid="{00000000-0005-0000-0000-000023030000}"/>
    <cellStyle name="Контрольная ячейка 10" xfId="727" xr:uid="{00000000-0005-0000-0000-000024030000}"/>
    <cellStyle name="Контрольная ячейка 11" xfId="728" xr:uid="{00000000-0005-0000-0000-000025030000}"/>
    <cellStyle name="Контрольная ячейка 12" xfId="729" xr:uid="{00000000-0005-0000-0000-000026030000}"/>
    <cellStyle name="Контрольная ячейка 13" xfId="730" xr:uid="{00000000-0005-0000-0000-000027030000}"/>
    <cellStyle name="Контрольная ячейка 14" xfId="731" xr:uid="{00000000-0005-0000-0000-000028030000}"/>
    <cellStyle name="Контрольная ячейка 15" xfId="732" xr:uid="{00000000-0005-0000-0000-000029030000}"/>
    <cellStyle name="Контрольная ячейка 16" xfId="733" xr:uid="{00000000-0005-0000-0000-00002A030000}"/>
    <cellStyle name="Контрольная ячейка 17" xfId="734" xr:uid="{00000000-0005-0000-0000-00002B030000}"/>
    <cellStyle name="Контрольная ячейка 18" xfId="735" xr:uid="{00000000-0005-0000-0000-00002C030000}"/>
    <cellStyle name="Контрольная ячейка 19" xfId="736" xr:uid="{00000000-0005-0000-0000-00002D030000}"/>
    <cellStyle name="Контрольная ячейка 2" xfId="737" xr:uid="{00000000-0005-0000-0000-00002E030000}"/>
    <cellStyle name="Контрольная ячейка 20" xfId="738" xr:uid="{00000000-0005-0000-0000-00002F030000}"/>
    <cellStyle name="Контрольная ячейка 21" xfId="739" xr:uid="{00000000-0005-0000-0000-000030030000}"/>
    <cellStyle name="Контрольная ячейка 22" xfId="740" xr:uid="{00000000-0005-0000-0000-000031030000}"/>
    <cellStyle name="Контрольная ячейка 23" xfId="741" xr:uid="{00000000-0005-0000-0000-000032030000}"/>
    <cellStyle name="Контрольная ячейка 3" xfId="742" xr:uid="{00000000-0005-0000-0000-000033030000}"/>
    <cellStyle name="Контрольная ячейка 4" xfId="743" xr:uid="{00000000-0005-0000-0000-000034030000}"/>
    <cellStyle name="Контрольная ячейка 5" xfId="744" xr:uid="{00000000-0005-0000-0000-000035030000}"/>
    <cellStyle name="Контрольная ячейка 6" xfId="745" xr:uid="{00000000-0005-0000-0000-000036030000}"/>
    <cellStyle name="Контрольная ячейка 7" xfId="746" xr:uid="{00000000-0005-0000-0000-000037030000}"/>
    <cellStyle name="Контрольная ячейка 8" xfId="747" xr:uid="{00000000-0005-0000-0000-000038030000}"/>
    <cellStyle name="Контрольная ячейка 9" xfId="748" xr:uid="{00000000-0005-0000-0000-000039030000}"/>
    <cellStyle name="Название 10" xfId="749" xr:uid="{00000000-0005-0000-0000-00003A030000}"/>
    <cellStyle name="Название 11" xfId="750" xr:uid="{00000000-0005-0000-0000-00003B030000}"/>
    <cellStyle name="Название 12" xfId="751" xr:uid="{00000000-0005-0000-0000-00003C030000}"/>
    <cellStyle name="Название 13" xfId="752" xr:uid="{00000000-0005-0000-0000-00003D030000}"/>
    <cellStyle name="Название 14" xfId="753" xr:uid="{00000000-0005-0000-0000-00003E030000}"/>
    <cellStyle name="Название 15" xfId="754" xr:uid="{00000000-0005-0000-0000-00003F030000}"/>
    <cellStyle name="Название 16" xfId="755" xr:uid="{00000000-0005-0000-0000-000040030000}"/>
    <cellStyle name="Название 17" xfId="756" xr:uid="{00000000-0005-0000-0000-000041030000}"/>
    <cellStyle name="Название 18" xfId="757" xr:uid="{00000000-0005-0000-0000-000042030000}"/>
    <cellStyle name="Название 19" xfId="758" xr:uid="{00000000-0005-0000-0000-000043030000}"/>
    <cellStyle name="Название 2" xfId="759" xr:uid="{00000000-0005-0000-0000-000044030000}"/>
    <cellStyle name="Название 20" xfId="760" xr:uid="{00000000-0005-0000-0000-000045030000}"/>
    <cellStyle name="Название 21" xfId="761" xr:uid="{00000000-0005-0000-0000-000046030000}"/>
    <cellStyle name="Название 22" xfId="762" xr:uid="{00000000-0005-0000-0000-000047030000}"/>
    <cellStyle name="Название 23" xfId="763" xr:uid="{00000000-0005-0000-0000-000048030000}"/>
    <cellStyle name="Название 3" xfId="764" xr:uid="{00000000-0005-0000-0000-000049030000}"/>
    <cellStyle name="Название 4" xfId="765" xr:uid="{00000000-0005-0000-0000-00004A030000}"/>
    <cellStyle name="Название 5" xfId="766" xr:uid="{00000000-0005-0000-0000-00004B030000}"/>
    <cellStyle name="Название 6" xfId="767" xr:uid="{00000000-0005-0000-0000-00004C030000}"/>
    <cellStyle name="Название 7" xfId="768" xr:uid="{00000000-0005-0000-0000-00004D030000}"/>
    <cellStyle name="Название 8" xfId="769" xr:uid="{00000000-0005-0000-0000-00004E030000}"/>
    <cellStyle name="Название 9" xfId="770" xr:uid="{00000000-0005-0000-0000-00004F030000}"/>
    <cellStyle name="Нейтральный 10" xfId="771" xr:uid="{00000000-0005-0000-0000-000050030000}"/>
    <cellStyle name="Нейтральный 11" xfId="772" xr:uid="{00000000-0005-0000-0000-000051030000}"/>
    <cellStyle name="Нейтральный 12" xfId="773" xr:uid="{00000000-0005-0000-0000-000052030000}"/>
    <cellStyle name="Нейтральный 13" xfId="774" xr:uid="{00000000-0005-0000-0000-000053030000}"/>
    <cellStyle name="Нейтральный 14" xfId="775" xr:uid="{00000000-0005-0000-0000-000054030000}"/>
    <cellStyle name="Нейтральный 15" xfId="776" xr:uid="{00000000-0005-0000-0000-000055030000}"/>
    <cellStyle name="Нейтральный 16" xfId="777" xr:uid="{00000000-0005-0000-0000-000056030000}"/>
    <cellStyle name="Нейтральный 17" xfId="778" xr:uid="{00000000-0005-0000-0000-000057030000}"/>
    <cellStyle name="Нейтральный 18" xfId="779" xr:uid="{00000000-0005-0000-0000-000058030000}"/>
    <cellStyle name="Нейтральный 19" xfId="780" xr:uid="{00000000-0005-0000-0000-000059030000}"/>
    <cellStyle name="Нейтральный 2" xfId="781" xr:uid="{00000000-0005-0000-0000-00005A030000}"/>
    <cellStyle name="Нейтральный 20" xfId="782" xr:uid="{00000000-0005-0000-0000-00005B030000}"/>
    <cellStyle name="Нейтральный 21" xfId="783" xr:uid="{00000000-0005-0000-0000-00005C030000}"/>
    <cellStyle name="Нейтральный 22" xfId="784" xr:uid="{00000000-0005-0000-0000-00005D030000}"/>
    <cellStyle name="Нейтральный 23" xfId="785" xr:uid="{00000000-0005-0000-0000-00005E030000}"/>
    <cellStyle name="Нейтральный 3" xfId="786" xr:uid="{00000000-0005-0000-0000-00005F030000}"/>
    <cellStyle name="Нейтральный 4" xfId="787" xr:uid="{00000000-0005-0000-0000-000060030000}"/>
    <cellStyle name="Нейтральный 5" xfId="788" xr:uid="{00000000-0005-0000-0000-000061030000}"/>
    <cellStyle name="Нейтральный 6" xfId="789" xr:uid="{00000000-0005-0000-0000-000062030000}"/>
    <cellStyle name="Нейтральный 7" xfId="790" xr:uid="{00000000-0005-0000-0000-000063030000}"/>
    <cellStyle name="Нейтральный 8" xfId="791" xr:uid="{00000000-0005-0000-0000-000064030000}"/>
    <cellStyle name="Нейтральный 9" xfId="792" xr:uid="{00000000-0005-0000-0000-000065030000}"/>
    <cellStyle name="Обычный" xfId="0" builtinId="0"/>
    <cellStyle name="Обычный 10" xfId="1054" xr:uid="{00000000-0005-0000-0000-000067030000}"/>
    <cellStyle name="Обычный 11" xfId="793" xr:uid="{00000000-0005-0000-0000-000068030000}"/>
    <cellStyle name="Обычный 11 2" xfId="1055" xr:uid="{00000000-0005-0000-0000-000069030000}"/>
    <cellStyle name="Обычный 12" xfId="794" xr:uid="{00000000-0005-0000-0000-00006A030000}"/>
    <cellStyle name="Обычный 13" xfId="795" xr:uid="{00000000-0005-0000-0000-00006B030000}"/>
    <cellStyle name="Обычный 14" xfId="796" xr:uid="{00000000-0005-0000-0000-00006C030000}"/>
    <cellStyle name="Обычный 15" xfId="797" xr:uid="{00000000-0005-0000-0000-00006D030000}"/>
    <cellStyle name="Обычный 16" xfId="798" xr:uid="{00000000-0005-0000-0000-00006E030000}"/>
    <cellStyle name="Обычный 17" xfId="799" xr:uid="{00000000-0005-0000-0000-00006F030000}"/>
    <cellStyle name="Обычный 18" xfId="800" xr:uid="{00000000-0005-0000-0000-000070030000}"/>
    <cellStyle name="Обычный 19" xfId="801" xr:uid="{00000000-0005-0000-0000-000071030000}"/>
    <cellStyle name="Обычный 2" xfId="1" xr:uid="{00000000-0005-0000-0000-000072030000}"/>
    <cellStyle name="Обычный 2 10" xfId="802" xr:uid="{00000000-0005-0000-0000-000073030000}"/>
    <cellStyle name="Обычный 2 11" xfId="803" xr:uid="{00000000-0005-0000-0000-000074030000}"/>
    <cellStyle name="Обычный 2 12" xfId="804" xr:uid="{00000000-0005-0000-0000-000075030000}"/>
    <cellStyle name="Обычный 2 13" xfId="805" xr:uid="{00000000-0005-0000-0000-000076030000}"/>
    <cellStyle name="Обычный 2 14" xfId="806" xr:uid="{00000000-0005-0000-0000-000077030000}"/>
    <cellStyle name="Обычный 2 15" xfId="807" xr:uid="{00000000-0005-0000-0000-000078030000}"/>
    <cellStyle name="Обычный 2 16" xfId="808" xr:uid="{00000000-0005-0000-0000-000079030000}"/>
    <cellStyle name="Обычный 2 17" xfId="809" xr:uid="{00000000-0005-0000-0000-00007A030000}"/>
    <cellStyle name="Обычный 2 18" xfId="810" xr:uid="{00000000-0005-0000-0000-00007B030000}"/>
    <cellStyle name="Обычный 2 19" xfId="811" xr:uid="{00000000-0005-0000-0000-00007C030000}"/>
    <cellStyle name="Обычный 2 2" xfId="2" xr:uid="{00000000-0005-0000-0000-00007D030000}"/>
    <cellStyle name="Обычный 2 2 2" xfId="1056" xr:uid="{00000000-0005-0000-0000-00007E030000}"/>
    <cellStyle name="Обычный 2 20" xfId="812" xr:uid="{00000000-0005-0000-0000-00007F030000}"/>
    <cellStyle name="Обычный 2 21" xfId="813" xr:uid="{00000000-0005-0000-0000-000080030000}"/>
    <cellStyle name="Обычный 2 22" xfId="814" xr:uid="{00000000-0005-0000-0000-000081030000}"/>
    <cellStyle name="Обычный 2 23" xfId="815" xr:uid="{00000000-0005-0000-0000-000082030000}"/>
    <cellStyle name="Обычный 2 24" xfId="1057" xr:uid="{00000000-0005-0000-0000-000083030000}"/>
    <cellStyle name="Обычный 2 3" xfId="816" xr:uid="{00000000-0005-0000-0000-000084030000}"/>
    <cellStyle name="Обычный 2 4" xfId="817" xr:uid="{00000000-0005-0000-0000-000085030000}"/>
    <cellStyle name="Обычный 2 5" xfId="818" xr:uid="{00000000-0005-0000-0000-000086030000}"/>
    <cellStyle name="Обычный 2 6" xfId="819" xr:uid="{00000000-0005-0000-0000-000087030000}"/>
    <cellStyle name="Обычный 2 7" xfId="820" xr:uid="{00000000-0005-0000-0000-000088030000}"/>
    <cellStyle name="Обычный 2 8" xfId="821" xr:uid="{00000000-0005-0000-0000-000089030000}"/>
    <cellStyle name="Обычный 2 9" xfId="822" xr:uid="{00000000-0005-0000-0000-00008A030000}"/>
    <cellStyle name="Обычный 20" xfId="823" xr:uid="{00000000-0005-0000-0000-00008B030000}"/>
    <cellStyle name="Обычный 21" xfId="824" xr:uid="{00000000-0005-0000-0000-00008C030000}"/>
    <cellStyle name="Обычный 22" xfId="825" xr:uid="{00000000-0005-0000-0000-00008D030000}"/>
    <cellStyle name="Обычный 23" xfId="1058" xr:uid="{00000000-0005-0000-0000-00008E030000}"/>
    <cellStyle name="Обычный 24" xfId="1059" xr:uid="{00000000-0005-0000-0000-00008F030000}"/>
    <cellStyle name="Обычный 26" xfId="1060" xr:uid="{00000000-0005-0000-0000-000090030000}"/>
    <cellStyle name="Обычный 26 2" xfId="1061" xr:uid="{00000000-0005-0000-0000-000091030000}"/>
    <cellStyle name="Обычный 3" xfId="19" xr:uid="{00000000-0005-0000-0000-000092030000}"/>
    <cellStyle name="Обычный 3 2" xfId="826" xr:uid="{00000000-0005-0000-0000-000093030000}"/>
    <cellStyle name="Обычный 3 4" xfId="1062" xr:uid="{00000000-0005-0000-0000-000094030000}"/>
    <cellStyle name="Обычный 32" xfId="1063" xr:uid="{00000000-0005-0000-0000-000095030000}"/>
    <cellStyle name="Обычный 33" xfId="1064" xr:uid="{00000000-0005-0000-0000-000096030000}"/>
    <cellStyle name="Обычный 34" xfId="1065" xr:uid="{00000000-0005-0000-0000-000097030000}"/>
    <cellStyle name="Обычный 35" xfId="1066" xr:uid="{00000000-0005-0000-0000-000098030000}"/>
    <cellStyle name="Обычный 4" xfId="20" xr:uid="{00000000-0005-0000-0000-000099030000}"/>
    <cellStyle name="Обычный 4 2" xfId="827" xr:uid="{00000000-0005-0000-0000-00009A030000}"/>
    <cellStyle name="Обычный 4 2 2" xfId="828" xr:uid="{00000000-0005-0000-0000-00009B030000}"/>
    <cellStyle name="Обычный 4 2 3" xfId="829" xr:uid="{00000000-0005-0000-0000-00009C030000}"/>
    <cellStyle name="Обычный 4 2 3 2" xfId="1067" xr:uid="{00000000-0005-0000-0000-00009D030000}"/>
    <cellStyle name="Обычный 4 5" xfId="1068" xr:uid="{00000000-0005-0000-0000-00009E030000}"/>
    <cellStyle name="Обычный 5" xfId="830" xr:uid="{00000000-0005-0000-0000-00009F030000}"/>
    <cellStyle name="Обычный 5 2" xfId="1069" xr:uid="{00000000-0005-0000-0000-0000A0030000}"/>
    <cellStyle name="Обычный 6" xfId="1038" xr:uid="{00000000-0005-0000-0000-0000A1030000}"/>
    <cellStyle name="Обычный 7" xfId="831" xr:uid="{00000000-0005-0000-0000-0000A2030000}"/>
    <cellStyle name="Обычный 7 6" xfId="1070" xr:uid="{00000000-0005-0000-0000-0000A3030000}"/>
    <cellStyle name="Обычный 7 7" xfId="1071" xr:uid="{00000000-0005-0000-0000-0000A4030000}"/>
    <cellStyle name="Обычный 8" xfId="832" xr:uid="{00000000-0005-0000-0000-0000A5030000}"/>
    <cellStyle name="Обычный 9" xfId="833" xr:uid="{00000000-0005-0000-0000-0000A6030000}"/>
    <cellStyle name="Обычный 9 8" xfId="1072" xr:uid="{00000000-0005-0000-0000-0000A7030000}"/>
    <cellStyle name="Обычный 9 9" xfId="1073" xr:uid="{00000000-0005-0000-0000-0000A8030000}"/>
    <cellStyle name="Плохой 10" xfId="834" xr:uid="{00000000-0005-0000-0000-0000A9030000}"/>
    <cellStyle name="Плохой 11" xfId="835" xr:uid="{00000000-0005-0000-0000-0000AA030000}"/>
    <cellStyle name="Плохой 12" xfId="836" xr:uid="{00000000-0005-0000-0000-0000AB030000}"/>
    <cellStyle name="Плохой 13" xfId="837" xr:uid="{00000000-0005-0000-0000-0000AC030000}"/>
    <cellStyle name="Плохой 14" xfId="838" xr:uid="{00000000-0005-0000-0000-0000AD030000}"/>
    <cellStyle name="Плохой 15" xfId="839" xr:uid="{00000000-0005-0000-0000-0000AE030000}"/>
    <cellStyle name="Плохой 16" xfId="840" xr:uid="{00000000-0005-0000-0000-0000AF030000}"/>
    <cellStyle name="Плохой 17" xfId="841" xr:uid="{00000000-0005-0000-0000-0000B0030000}"/>
    <cellStyle name="Плохой 18" xfId="842" xr:uid="{00000000-0005-0000-0000-0000B1030000}"/>
    <cellStyle name="Плохой 19" xfId="843" xr:uid="{00000000-0005-0000-0000-0000B2030000}"/>
    <cellStyle name="Плохой 2" xfId="844" xr:uid="{00000000-0005-0000-0000-0000B3030000}"/>
    <cellStyle name="Плохой 20" xfId="845" xr:uid="{00000000-0005-0000-0000-0000B4030000}"/>
    <cellStyle name="Плохой 21" xfId="846" xr:uid="{00000000-0005-0000-0000-0000B5030000}"/>
    <cellStyle name="Плохой 22" xfId="847" xr:uid="{00000000-0005-0000-0000-0000B6030000}"/>
    <cellStyle name="Плохой 23" xfId="848" xr:uid="{00000000-0005-0000-0000-0000B7030000}"/>
    <cellStyle name="Плохой 3" xfId="849" xr:uid="{00000000-0005-0000-0000-0000B8030000}"/>
    <cellStyle name="Плохой 4" xfId="850" xr:uid="{00000000-0005-0000-0000-0000B9030000}"/>
    <cellStyle name="Плохой 5" xfId="851" xr:uid="{00000000-0005-0000-0000-0000BA030000}"/>
    <cellStyle name="Плохой 6" xfId="852" xr:uid="{00000000-0005-0000-0000-0000BB030000}"/>
    <cellStyle name="Плохой 7" xfId="853" xr:uid="{00000000-0005-0000-0000-0000BC030000}"/>
    <cellStyle name="Плохой 8" xfId="854" xr:uid="{00000000-0005-0000-0000-0000BD030000}"/>
    <cellStyle name="Плохой 9" xfId="855" xr:uid="{00000000-0005-0000-0000-0000BE030000}"/>
    <cellStyle name="Пояснение 10" xfId="856" xr:uid="{00000000-0005-0000-0000-0000BF030000}"/>
    <cellStyle name="Пояснение 11" xfId="857" xr:uid="{00000000-0005-0000-0000-0000C0030000}"/>
    <cellStyle name="Пояснение 12" xfId="858" xr:uid="{00000000-0005-0000-0000-0000C1030000}"/>
    <cellStyle name="Пояснение 13" xfId="859" xr:uid="{00000000-0005-0000-0000-0000C2030000}"/>
    <cellStyle name="Пояснение 14" xfId="860" xr:uid="{00000000-0005-0000-0000-0000C3030000}"/>
    <cellStyle name="Пояснение 15" xfId="861" xr:uid="{00000000-0005-0000-0000-0000C4030000}"/>
    <cellStyle name="Пояснение 16" xfId="862" xr:uid="{00000000-0005-0000-0000-0000C5030000}"/>
    <cellStyle name="Пояснение 17" xfId="863" xr:uid="{00000000-0005-0000-0000-0000C6030000}"/>
    <cellStyle name="Пояснение 18" xfId="864" xr:uid="{00000000-0005-0000-0000-0000C7030000}"/>
    <cellStyle name="Пояснение 19" xfId="865" xr:uid="{00000000-0005-0000-0000-0000C8030000}"/>
    <cellStyle name="Пояснение 2" xfId="866" xr:uid="{00000000-0005-0000-0000-0000C9030000}"/>
    <cellStyle name="Пояснение 20" xfId="867" xr:uid="{00000000-0005-0000-0000-0000CA030000}"/>
    <cellStyle name="Пояснение 21" xfId="868" xr:uid="{00000000-0005-0000-0000-0000CB030000}"/>
    <cellStyle name="Пояснение 22" xfId="869" xr:uid="{00000000-0005-0000-0000-0000CC030000}"/>
    <cellStyle name="Пояснение 23" xfId="870" xr:uid="{00000000-0005-0000-0000-0000CD030000}"/>
    <cellStyle name="Пояснение 3" xfId="871" xr:uid="{00000000-0005-0000-0000-0000CE030000}"/>
    <cellStyle name="Пояснение 4" xfId="872" xr:uid="{00000000-0005-0000-0000-0000CF030000}"/>
    <cellStyle name="Пояснение 5" xfId="873" xr:uid="{00000000-0005-0000-0000-0000D0030000}"/>
    <cellStyle name="Пояснение 6" xfId="874" xr:uid="{00000000-0005-0000-0000-0000D1030000}"/>
    <cellStyle name="Пояснение 7" xfId="875" xr:uid="{00000000-0005-0000-0000-0000D2030000}"/>
    <cellStyle name="Пояснение 8" xfId="876" xr:uid="{00000000-0005-0000-0000-0000D3030000}"/>
    <cellStyle name="Пояснение 9" xfId="877" xr:uid="{00000000-0005-0000-0000-0000D4030000}"/>
    <cellStyle name="Примечание 10" xfId="878" xr:uid="{00000000-0005-0000-0000-0000D5030000}"/>
    <cellStyle name="Примечание 11" xfId="879" xr:uid="{00000000-0005-0000-0000-0000D6030000}"/>
    <cellStyle name="Примечание 12" xfId="880" xr:uid="{00000000-0005-0000-0000-0000D7030000}"/>
    <cellStyle name="Примечание 13" xfId="881" xr:uid="{00000000-0005-0000-0000-0000D8030000}"/>
    <cellStyle name="Примечание 14" xfId="882" xr:uid="{00000000-0005-0000-0000-0000D9030000}"/>
    <cellStyle name="Примечание 15" xfId="883" xr:uid="{00000000-0005-0000-0000-0000DA030000}"/>
    <cellStyle name="Примечание 16" xfId="884" xr:uid="{00000000-0005-0000-0000-0000DB030000}"/>
    <cellStyle name="Примечание 17" xfId="885" xr:uid="{00000000-0005-0000-0000-0000DC030000}"/>
    <cellStyle name="Примечание 18" xfId="886" xr:uid="{00000000-0005-0000-0000-0000DD030000}"/>
    <cellStyle name="Примечание 19" xfId="887" xr:uid="{00000000-0005-0000-0000-0000DE030000}"/>
    <cellStyle name="Примечание 2" xfId="888" xr:uid="{00000000-0005-0000-0000-0000DF030000}"/>
    <cellStyle name="Примечание 20" xfId="889" xr:uid="{00000000-0005-0000-0000-0000E0030000}"/>
    <cellStyle name="Примечание 21" xfId="890" xr:uid="{00000000-0005-0000-0000-0000E1030000}"/>
    <cellStyle name="Примечание 22" xfId="891" xr:uid="{00000000-0005-0000-0000-0000E2030000}"/>
    <cellStyle name="Примечание 23" xfId="892" xr:uid="{00000000-0005-0000-0000-0000E3030000}"/>
    <cellStyle name="Примечание 3" xfId="893" xr:uid="{00000000-0005-0000-0000-0000E4030000}"/>
    <cellStyle name="Примечание 4" xfId="894" xr:uid="{00000000-0005-0000-0000-0000E5030000}"/>
    <cellStyle name="Примечание 5" xfId="895" xr:uid="{00000000-0005-0000-0000-0000E6030000}"/>
    <cellStyle name="Примечание 6" xfId="896" xr:uid="{00000000-0005-0000-0000-0000E7030000}"/>
    <cellStyle name="Примечание 7" xfId="897" xr:uid="{00000000-0005-0000-0000-0000E8030000}"/>
    <cellStyle name="Примечание 8" xfId="898" xr:uid="{00000000-0005-0000-0000-0000E9030000}"/>
    <cellStyle name="Примечание 9" xfId="899" xr:uid="{00000000-0005-0000-0000-0000EA030000}"/>
    <cellStyle name="Процентный 2" xfId="900" xr:uid="{00000000-0005-0000-0000-0000EB030000}"/>
    <cellStyle name="Связанная ячейка 10" xfId="901" xr:uid="{00000000-0005-0000-0000-0000EC030000}"/>
    <cellStyle name="Связанная ячейка 11" xfId="902" xr:uid="{00000000-0005-0000-0000-0000ED030000}"/>
    <cellStyle name="Связанная ячейка 12" xfId="903" xr:uid="{00000000-0005-0000-0000-0000EE030000}"/>
    <cellStyle name="Связанная ячейка 13" xfId="904" xr:uid="{00000000-0005-0000-0000-0000EF030000}"/>
    <cellStyle name="Связанная ячейка 14" xfId="905" xr:uid="{00000000-0005-0000-0000-0000F0030000}"/>
    <cellStyle name="Связанная ячейка 15" xfId="906" xr:uid="{00000000-0005-0000-0000-0000F1030000}"/>
    <cellStyle name="Связанная ячейка 16" xfId="907" xr:uid="{00000000-0005-0000-0000-0000F2030000}"/>
    <cellStyle name="Связанная ячейка 17" xfId="908" xr:uid="{00000000-0005-0000-0000-0000F3030000}"/>
    <cellStyle name="Связанная ячейка 18" xfId="909" xr:uid="{00000000-0005-0000-0000-0000F4030000}"/>
    <cellStyle name="Связанная ячейка 19" xfId="910" xr:uid="{00000000-0005-0000-0000-0000F5030000}"/>
    <cellStyle name="Связанная ячейка 2" xfId="911" xr:uid="{00000000-0005-0000-0000-0000F6030000}"/>
    <cellStyle name="Связанная ячейка 20" xfId="912" xr:uid="{00000000-0005-0000-0000-0000F7030000}"/>
    <cellStyle name="Связанная ячейка 21" xfId="913" xr:uid="{00000000-0005-0000-0000-0000F8030000}"/>
    <cellStyle name="Связанная ячейка 22" xfId="914" xr:uid="{00000000-0005-0000-0000-0000F9030000}"/>
    <cellStyle name="Связанная ячейка 23" xfId="915" xr:uid="{00000000-0005-0000-0000-0000FA030000}"/>
    <cellStyle name="Связанная ячейка 3" xfId="916" xr:uid="{00000000-0005-0000-0000-0000FB030000}"/>
    <cellStyle name="Связанная ячейка 4" xfId="917" xr:uid="{00000000-0005-0000-0000-0000FC030000}"/>
    <cellStyle name="Связанная ячейка 5" xfId="918" xr:uid="{00000000-0005-0000-0000-0000FD030000}"/>
    <cellStyle name="Связанная ячейка 6" xfId="919" xr:uid="{00000000-0005-0000-0000-0000FE030000}"/>
    <cellStyle name="Связанная ячейка 7" xfId="920" xr:uid="{00000000-0005-0000-0000-0000FF030000}"/>
    <cellStyle name="Связанная ячейка 8" xfId="921" xr:uid="{00000000-0005-0000-0000-000000040000}"/>
    <cellStyle name="Связанная ячейка 9" xfId="922" xr:uid="{00000000-0005-0000-0000-000001040000}"/>
    <cellStyle name="Стиль 1" xfId="1035" xr:uid="{00000000-0005-0000-0000-000002040000}"/>
    <cellStyle name="Стиль 1 2" xfId="1074" xr:uid="{00000000-0005-0000-0000-000003040000}"/>
    <cellStyle name="Текст предупреждения 10" xfId="923" xr:uid="{00000000-0005-0000-0000-000004040000}"/>
    <cellStyle name="Текст предупреждения 11" xfId="924" xr:uid="{00000000-0005-0000-0000-000005040000}"/>
    <cellStyle name="Текст предупреждения 12" xfId="925" xr:uid="{00000000-0005-0000-0000-000006040000}"/>
    <cellStyle name="Текст предупреждения 13" xfId="926" xr:uid="{00000000-0005-0000-0000-000007040000}"/>
    <cellStyle name="Текст предупреждения 14" xfId="927" xr:uid="{00000000-0005-0000-0000-000008040000}"/>
    <cellStyle name="Текст предупреждения 15" xfId="928" xr:uid="{00000000-0005-0000-0000-000009040000}"/>
    <cellStyle name="Текст предупреждения 16" xfId="929" xr:uid="{00000000-0005-0000-0000-00000A040000}"/>
    <cellStyle name="Текст предупреждения 17" xfId="930" xr:uid="{00000000-0005-0000-0000-00000B040000}"/>
    <cellStyle name="Текст предупреждения 18" xfId="931" xr:uid="{00000000-0005-0000-0000-00000C040000}"/>
    <cellStyle name="Текст предупреждения 19" xfId="932" xr:uid="{00000000-0005-0000-0000-00000D040000}"/>
    <cellStyle name="Текст предупреждения 2" xfId="933" xr:uid="{00000000-0005-0000-0000-00000E040000}"/>
    <cellStyle name="Текст предупреждения 20" xfId="934" xr:uid="{00000000-0005-0000-0000-00000F040000}"/>
    <cellStyle name="Текст предупреждения 21" xfId="935" xr:uid="{00000000-0005-0000-0000-000010040000}"/>
    <cellStyle name="Текст предупреждения 22" xfId="936" xr:uid="{00000000-0005-0000-0000-000011040000}"/>
    <cellStyle name="Текст предупреждения 23" xfId="937" xr:uid="{00000000-0005-0000-0000-000012040000}"/>
    <cellStyle name="Текст предупреждения 3" xfId="938" xr:uid="{00000000-0005-0000-0000-000013040000}"/>
    <cellStyle name="Текст предупреждения 4" xfId="939" xr:uid="{00000000-0005-0000-0000-000014040000}"/>
    <cellStyle name="Текст предупреждения 5" xfId="940" xr:uid="{00000000-0005-0000-0000-000015040000}"/>
    <cellStyle name="Текст предупреждения 6" xfId="941" xr:uid="{00000000-0005-0000-0000-000016040000}"/>
    <cellStyle name="Текст предупреждения 7" xfId="942" xr:uid="{00000000-0005-0000-0000-000017040000}"/>
    <cellStyle name="Текст предупреждения 8" xfId="943" xr:uid="{00000000-0005-0000-0000-000018040000}"/>
    <cellStyle name="Текст предупреждения 9" xfId="944" xr:uid="{00000000-0005-0000-0000-000019040000}"/>
    <cellStyle name="Тысячи [0]_Dbf_25" xfId="1036" xr:uid="{00000000-0005-0000-0000-00001A040000}"/>
    <cellStyle name="Тысячи_Dbf_25" xfId="1037" xr:uid="{00000000-0005-0000-0000-00001B040000}"/>
    <cellStyle name="Финансовый" xfId="1077" builtinId="3"/>
    <cellStyle name="Финансовый 2" xfId="21" xr:uid="{00000000-0005-0000-0000-00001D040000}"/>
    <cellStyle name="Финансовый 22" xfId="945" xr:uid="{00000000-0005-0000-0000-00001E040000}"/>
    <cellStyle name="Финансовый 3" xfId="1075" xr:uid="{00000000-0005-0000-0000-00001F040000}"/>
    <cellStyle name="Хороший 10" xfId="946" xr:uid="{00000000-0005-0000-0000-000020040000}"/>
    <cellStyle name="Хороший 11" xfId="947" xr:uid="{00000000-0005-0000-0000-000021040000}"/>
    <cellStyle name="Хороший 12" xfId="948" xr:uid="{00000000-0005-0000-0000-000022040000}"/>
    <cellStyle name="Хороший 13" xfId="949" xr:uid="{00000000-0005-0000-0000-000023040000}"/>
    <cellStyle name="Хороший 14" xfId="950" xr:uid="{00000000-0005-0000-0000-000024040000}"/>
    <cellStyle name="Хороший 15" xfId="951" xr:uid="{00000000-0005-0000-0000-000025040000}"/>
    <cellStyle name="Хороший 16" xfId="952" xr:uid="{00000000-0005-0000-0000-000026040000}"/>
    <cellStyle name="Хороший 17" xfId="953" xr:uid="{00000000-0005-0000-0000-000027040000}"/>
    <cellStyle name="Хороший 18" xfId="954" xr:uid="{00000000-0005-0000-0000-000028040000}"/>
    <cellStyle name="Хороший 19" xfId="955" xr:uid="{00000000-0005-0000-0000-000029040000}"/>
    <cellStyle name="Хороший 2" xfId="956" xr:uid="{00000000-0005-0000-0000-00002A040000}"/>
    <cellStyle name="Хороший 20" xfId="957" xr:uid="{00000000-0005-0000-0000-00002B040000}"/>
    <cellStyle name="Хороший 21" xfId="958" xr:uid="{00000000-0005-0000-0000-00002C040000}"/>
    <cellStyle name="Хороший 22" xfId="959" xr:uid="{00000000-0005-0000-0000-00002D040000}"/>
    <cellStyle name="Хороший 23" xfId="960" xr:uid="{00000000-0005-0000-0000-00002E040000}"/>
    <cellStyle name="Хороший 3" xfId="961" xr:uid="{00000000-0005-0000-0000-00002F040000}"/>
    <cellStyle name="Хороший 4" xfId="962" xr:uid="{00000000-0005-0000-0000-000030040000}"/>
    <cellStyle name="Хороший 5" xfId="963" xr:uid="{00000000-0005-0000-0000-000031040000}"/>
    <cellStyle name="Хороший 6" xfId="964" xr:uid="{00000000-0005-0000-0000-000032040000}"/>
    <cellStyle name="Хороший 7" xfId="965" xr:uid="{00000000-0005-0000-0000-000033040000}"/>
    <cellStyle name="Хороший 8" xfId="966" xr:uid="{00000000-0005-0000-0000-000034040000}"/>
    <cellStyle name="Хороший 9" xfId="967" xr:uid="{00000000-0005-0000-0000-000035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Tlegenov/Desktop/&#1057;&#1074;&#1077;&#1076;&#1077;&#1085;&#1080;&#1077;%20&#1087;&#1088;&#1086;&#1082;&#1091;&#1088;&#1072;&#1090;&#1091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4;&#1086;&#1076;%20&#1075;&#1086;&#1089;%20&#1079;&#1072;&#1082;&#1091;&#1087;%202013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2013 полугодовой"/>
      <sheetName val="2012 2 полугодие"/>
      <sheetName val="01 август 2013 года"/>
      <sheetName val="прокуратура ценовой"/>
      <sheetName val="сведение кру 2013"/>
      <sheetName val="сведение кру 2012"/>
    </sheetNames>
    <sheetDataSet>
      <sheetData sheetId="0" refreshError="1"/>
      <sheetData sheetId="1">
        <row r="1">
          <cell r="A1" t="str">
            <v>1 Бюджет</v>
          </cell>
        </row>
      </sheetData>
      <sheetData sheetId="2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Аукцион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  <cell r="B2" t="str">
            <v>001</v>
          </cell>
          <cell r="C2" t="str">
            <v>000</v>
          </cell>
        </row>
        <row r="3">
          <cell r="A3" t="str">
            <v>102</v>
          </cell>
          <cell r="B3" t="str">
            <v>002</v>
          </cell>
          <cell r="C3" t="str">
            <v>004</v>
          </cell>
        </row>
        <row r="4">
          <cell r="A4" t="str">
            <v>104</v>
          </cell>
          <cell r="B4" t="str">
            <v>003</v>
          </cell>
          <cell r="C4" t="str">
            <v>005</v>
          </cell>
        </row>
        <row r="5">
          <cell r="A5" t="str">
            <v>106</v>
          </cell>
          <cell r="B5" t="str">
            <v>004</v>
          </cell>
          <cell r="C5" t="str">
            <v>006</v>
          </cell>
        </row>
        <row r="6">
          <cell r="A6" t="str">
            <v>110</v>
          </cell>
          <cell r="B6" t="str">
            <v>005</v>
          </cell>
          <cell r="C6" t="str">
            <v>011</v>
          </cell>
        </row>
        <row r="7">
          <cell r="A7" t="str">
            <v>111</v>
          </cell>
          <cell r="B7" t="str">
            <v>006</v>
          </cell>
          <cell r="C7" t="str">
            <v>013</v>
          </cell>
        </row>
        <row r="8">
          <cell r="A8" t="str">
            <v>112</v>
          </cell>
          <cell r="B8" t="str">
            <v>007</v>
          </cell>
          <cell r="C8" t="str">
            <v>015</v>
          </cell>
        </row>
        <row r="9">
          <cell r="A9" t="str">
            <v>120</v>
          </cell>
          <cell r="B9" t="str">
            <v>008</v>
          </cell>
          <cell r="C9" t="str">
            <v>016</v>
          </cell>
        </row>
        <row r="10">
          <cell r="A10" t="str">
            <v>121</v>
          </cell>
          <cell r="B10" t="str">
            <v>009</v>
          </cell>
          <cell r="C10" t="str">
            <v>018</v>
          </cell>
        </row>
        <row r="11">
          <cell r="A11" t="str">
            <v>122</v>
          </cell>
          <cell r="B11" t="str">
            <v>010</v>
          </cell>
          <cell r="C11" t="str">
            <v>025</v>
          </cell>
        </row>
        <row r="12">
          <cell r="A12" t="str">
            <v>123</v>
          </cell>
          <cell r="B12" t="str">
            <v>011</v>
          </cell>
          <cell r="C12" t="str">
            <v>026</v>
          </cell>
        </row>
        <row r="13">
          <cell r="A13" t="str">
            <v>201</v>
          </cell>
          <cell r="B13" t="str">
            <v>012</v>
          </cell>
          <cell r="C13" t="str">
            <v>028</v>
          </cell>
        </row>
        <row r="14">
          <cell r="A14" t="str">
            <v>202</v>
          </cell>
          <cell r="B14" t="str">
            <v>013</v>
          </cell>
          <cell r="C14" t="str">
            <v>029</v>
          </cell>
        </row>
        <row r="15">
          <cell r="A15" t="str">
            <v>203</v>
          </cell>
          <cell r="B15" t="str">
            <v>014</v>
          </cell>
          <cell r="C15" t="str">
            <v>100</v>
          </cell>
        </row>
        <row r="16">
          <cell r="A16" t="str">
            <v>204</v>
          </cell>
          <cell r="B16" t="str">
            <v>015</v>
          </cell>
          <cell r="C16" t="str">
            <v>101</v>
          </cell>
        </row>
        <row r="17">
          <cell r="A17" t="str">
            <v>208</v>
          </cell>
          <cell r="B17" t="str">
            <v>016</v>
          </cell>
          <cell r="C17" t="str">
            <v>102</v>
          </cell>
        </row>
        <row r="18">
          <cell r="A18" t="str">
            <v>212</v>
          </cell>
          <cell r="B18" t="str">
            <v>017</v>
          </cell>
          <cell r="C18" t="str">
            <v>103</v>
          </cell>
        </row>
        <row r="19">
          <cell r="A19" t="str">
            <v>213</v>
          </cell>
          <cell r="B19" t="str">
            <v>018</v>
          </cell>
          <cell r="C19" t="str">
            <v>104</v>
          </cell>
        </row>
        <row r="20">
          <cell r="A20" t="str">
            <v>215</v>
          </cell>
          <cell r="B20" t="str">
            <v>019</v>
          </cell>
          <cell r="C20" t="str">
            <v>105</v>
          </cell>
        </row>
        <row r="21">
          <cell r="A21" t="str">
            <v>217</v>
          </cell>
          <cell r="B21" t="str">
            <v>020</v>
          </cell>
          <cell r="C21" t="str">
            <v>106</v>
          </cell>
        </row>
        <row r="22">
          <cell r="A22" t="str">
            <v>220</v>
          </cell>
          <cell r="B22" t="str">
            <v>021</v>
          </cell>
          <cell r="C22" t="str">
            <v>107</v>
          </cell>
        </row>
        <row r="23">
          <cell r="A23" t="str">
            <v>221</v>
          </cell>
          <cell r="B23" t="str">
            <v>022</v>
          </cell>
          <cell r="C23" t="str">
            <v>108</v>
          </cell>
        </row>
        <row r="24">
          <cell r="A24" t="str">
            <v>225</v>
          </cell>
          <cell r="B24" t="str">
            <v>023</v>
          </cell>
          <cell r="C24" t="str">
            <v>109</v>
          </cell>
        </row>
        <row r="25">
          <cell r="A25" t="str">
            <v>226</v>
          </cell>
          <cell r="B25" t="str">
            <v>024</v>
          </cell>
          <cell r="C25" t="str">
            <v>110</v>
          </cell>
        </row>
        <row r="26">
          <cell r="A26" t="str">
            <v>231</v>
          </cell>
          <cell r="B26" t="str">
            <v>025</v>
          </cell>
          <cell r="C26" t="str">
            <v>111</v>
          </cell>
        </row>
        <row r="27">
          <cell r="A27" t="str">
            <v>233</v>
          </cell>
          <cell r="B27" t="str">
            <v>026</v>
          </cell>
          <cell r="C27" t="str">
            <v>112</v>
          </cell>
        </row>
        <row r="28">
          <cell r="A28" t="str">
            <v>234</v>
          </cell>
          <cell r="B28" t="str">
            <v>027</v>
          </cell>
          <cell r="C28" t="str">
            <v>113</v>
          </cell>
        </row>
        <row r="29">
          <cell r="A29" t="str">
            <v>235</v>
          </cell>
          <cell r="B29" t="str">
            <v>028</v>
          </cell>
          <cell r="C29" t="str">
            <v>114</v>
          </cell>
        </row>
        <row r="30">
          <cell r="A30" t="str">
            <v>250</v>
          </cell>
          <cell r="B30" t="str">
            <v>029</v>
          </cell>
          <cell r="C30" t="str">
            <v>115</v>
          </cell>
        </row>
        <row r="31">
          <cell r="A31" t="str">
            <v>251</v>
          </cell>
          <cell r="B31" t="str">
            <v>030</v>
          </cell>
          <cell r="C31" t="str">
            <v>116</v>
          </cell>
        </row>
        <row r="32">
          <cell r="A32" t="str">
            <v>252</v>
          </cell>
          <cell r="B32" t="str">
            <v>031</v>
          </cell>
        </row>
        <row r="33">
          <cell r="A33" t="str">
            <v>253</v>
          </cell>
          <cell r="B33" t="str">
            <v>032</v>
          </cell>
        </row>
        <row r="34">
          <cell r="A34" t="str">
            <v>254</v>
          </cell>
          <cell r="B34" t="str">
            <v>033</v>
          </cell>
        </row>
        <row r="35">
          <cell r="A35" t="str">
            <v>255</v>
          </cell>
          <cell r="B35" t="str">
            <v>034</v>
          </cell>
        </row>
        <row r="36">
          <cell r="A36" t="str">
            <v>256</v>
          </cell>
          <cell r="B36" t="str">
            <v>035</v>
          </cell>
        </row>
        <row r="37">
          <cell r="A37" t="str">
            <v>257</v>
          </cell>
          <cell r="B37" t="str">
            <v>036</v>
          </cell>
        </row>
        <row r="38">
          <cell r="A38" t="str">
            <v>258</v>
          </cell>
          <cell r="B38" t="str">
            <v>037</v>
          </cell>
        </row>
        <row r="39">
          <cell r="A39" t="str">
            <v>259</v>
          </cell>
          <cell r="B39" t="str">
            <v>038</v>
          </cell>
        </row>
        <row r="40">
          <cell r="A40" t="str">
            <v>260</v>
          </cell>
          <cell r="B40" t="str">
            <v>039</v>
          </cell>
        </row>
        <row r="41">
          <cell r="A41" t="str">
            <v>261</v>
          </cell>
          <cell r="B41" t="str">
            <v>040</v>
          </cell>
        </row>
        <row r="42">
          <cell r="A42" t="str">
            <v>262</v>
          </cell>
          <cell r="B42" t="str">
            <v>041</v>
          </cell>
        </row>
        <row r="43">
          <cell r="A43" t="str">
            <v>263</v>
          </cell>
          <cell r="B43" t="str">
            <v>042</v>
          </cell>
        </row>
        <row r="44">
          <cell r="A44" t="str">
            <v>264</v>
          </cell>
          <cell r="B44" t="str">
            <v>043</v>
          </cell>
        </row>
        <row r="45">
          <cell r="A45" t="str">
            <v>265</v>
          </cell>
          <cell r="B45" t="str">
            <v>044</v>
          </cell>
        </row>
        <row r="46">
          <cell r="A46" t="str">
            <v>268</v>
          </cell>
          <cell r="B46" t="str">
            <v>045</v>
          </cell>
        </row>
        <row r="47">
          <cell r="A47" t="str">
            <v>271</v>
          </cell>
          <cell r="B47" t="str">
            <v>046</v>
          </cell>
        </row>
        <row r="48">
          <cell r="A48" t="str">
            <v>272</v>
          </cell>
          <cell r="B48" t="str">
            <v>047</v>
          </cell>
        </row>
        <row r="49">
          <cell r="A49" t="str">
            <v>279</v>
          </cell>
          <cell r="B49" t="str">
            <v>048</v>
          </cell>
        </row>
        <row r="50">
          <cell r="A50" t="str">
            <v>281</v>
          </cell>
          <cell r="B50" t="str">
            <v>049</v>
          </cell>
        </row>
        <row r="51">
          <cell r="A51" t="str">
            <v>282</v>
          </cell>
          <cell r="B51" t="str">
            <v>050</v>
          </cell>
        </row>
        <row r="52">
          <cell r="A52" t="str">
            <v>283</v>
          </cell>
          <cell r="B52" t="str">
            <v>051</v>
          </cell>
        </row>
        <row r="53">
          <cell r="A53" t="str">
            <v>350</v>
          </cell>
          <cell r="B53" t="str">
            <v>052</v>
          </cell>
        </row>
        <row r="54">
          <cell r="A54" t="str">
            <v>351</v>
          </cell>
          <cell r="B54" t="str">
            <v>053</v>
          </cell>
        </row>
        <row r="55">
          <cell r="A55" t="str">
            <v>352</v>
          </cell>
          <cell r="B55" t="str">
            <v>054</v>
          </cell>
        </row>
        <row r="56">
          <cell r="A56" t="str">
            <v>353</v>
          </cell>
          <cell r="B56" t="str">
            <v>055</v>
          </cell>
        </row>
        <row r="57">
          <cell r="A57" t="str">
            <v>354</v>
          </cell>
          <cell r="B57" t="str">
            <v>056</v>
          </cell>
        </row>
        <row r="58">
          <cell r="A58" t="str">
            <v>355</v>
          </cell>
          <cell r="B58" t="str">
            <v>057</v>
          </cell>
        </row>
        <row r="59">
          <cell r="A59" t="str">
            <v>356</v>
          </cell>
          <cell r="B59" t="str">
            <v>058</v>
          </cell>
        </row>
        <row r="60">
          <cell r="A60" t="str">
            <v>357</v>
          </cell>
          <cell r="B60" t="str">
            <v>059</v>
          </cell>
        </row>
        <row r="61">
          <cell r="A61" t="str">
            <v>358</v>
          </cell>
          <cell r="B61" t="str">
            <v>060</v>
          </cell>
        </row>
        <row r="62">
          <cell r="A62" t="str">
            <v>359</v>
          </cell>
          <cell r="B62" t="str">
            <v>061</v>
          </cell>
        </row>
        <row r="63">
          <cell r="A63" t="str">
            <v>360</v>
          </cell>
          <cell r="B63" t="str">
            <v>062</v>
          </cell>
        </row>
        <row r="64">
          <cell r="A64" t="str">
            <v>361</v>
          </cell>
          <cell r="B64" t="str">
            <v>063</v>
          </cell>
        </row>
        <row r="65">
          <cell r="A65" t="str">
            <v>362</v>
          </cell>
          <cell r="B65" t="str">
            <v>064</v>
          </cell>
        </row>
        <row r="66">
          <cell r="A66" t="str">
            <v>363</v>
          </cell>
          <cell r="B66" t="str">
            <v>065</v>
          </cell>
        </row>
        <row r="67">
          <cell r="A67" t="str">
            <v>364</v>
          </cell>
          <cell r="B67" t="str">
            <v>066</v>
          </cell>
        </row>
        <row r="68">
          <cell r="A68" t="str">
            <v>365</v>
          </cell>
          <cell r="B68" t="str">
            <v>067</v>
          </cell>
        </row>
        <row r="69">
          <cell r="A69" t="str">
            <v>368</v>
          </cell>
          <cell r="B69" t="str">
            <v>068</v>
          </cell>
        </row>
        <row r="70">
          <cell r="A70" t="str">
            <v>371</v>
          </cell>
          <cell r="B70" t="str">
            <v>070</v>
          </cell>
        </row>
        <row r="71">
          <cell r="A71" t="str">
            <v>372</v>
          </cell>
          <cell r="B71" t="str">
            <v>071</v>
          </cell>
        </row>
        <row r="72">
          <cell r="A72" t="str">
            <v>373</v>
          </cell>
          <cell r="B72" t="str">
            <v>072</v>
          </cell>
        </row>
        <row r="73">
          <cell r="A73" t="str">
            <v>374</v>
          </cell>
          <cell r="B73" t="str">
            <v>073</v>
          </cell>
        </row>
        <row r="74">
          <cell r="A74" t="str">
            <v>375</v>
          </cell>
          <cell r="B74" t="str">
            <v>074</v>
          </cell>
        </row>
        <row r="75">
          <cell r="A75" t="str">
            <v>377</v>
          </cell>
          <cell r="B75" t="str">
            <v>075</v>
          </cell>
        </row>
        <row r="76">
          <cell r="A76" t="str">
            <v>378</v>
          </cell>
          <cell r="B76" t="str">
            <v>077</v>
          </cell>
        </row>
        <row r="77">
          <cell r="A77" t="str">
            <v>379</v>
          </cell>
          <cell r="B77" t="str">
            <v>078</v>
          </cell>
        </row>
        <row r="78">
          <cell r="A78" t="str">
            <v>380</v>
          </cell>
          <cell r="B78" t="str">
            <v>079</v>
          </cell>
        </row>
        <row r="79">
          <cell r="A79" t="str">
            <v>381</v>
          </cell>
          <cell r="B79" t="str">
            <v>080</v>
          </cell>
        </row>
        <row r="80">
          <cell r="A80" t="str">
            <v>382</v>
          </cell>
          <cell r="B80" t="str">
            <v>081</v>
          </cell>
        </row>
        <row r="81">
          <cell r="A81" t="str">
            <v>383</v>
          </cell>
          <cell r="B81" t="str">
            <v>082</v>
          </cell>
        </row>
        <row r="82">
          <cell r="A82" t="str">
            <v>384</v>
          </cell>
          <cell r="B82" t="str">
            <v>083</v>
          </cell>
        </row>
        <row r="83">
          <cell r="A83" t="str">
            <v>385</v>
          </cell>
          <cell r="B83" t="str">
            <v>084</v>
          </cell>
        </row>
        <row r="84">
          <cell r="A84" t="str">
            <v>406</v>
          </cell>
          <cell r="B84" t="str">
            <v>085</v>
          </cell>
        </row>
        <row r="85">
          <cell r="A85" t="str">
            <v>410</v>
          </cell>
          <cell r="B85" t="str">
            <v>086</v>
          </cell>
        </row>
        <row r="86">
          <cell r="A86" t="str">
            <v>411</v>
          </cell>
          <cell r="B86" t="str">
            <v>087</v>
          </cell>
        </row>
        <row r="87">
          <cell r="A87" t="str">
            <v>451</v>
          </cell>
          <cell r="B87" t="str">
            <v>090</v>
          </cell>
        </row>
        <row r="88">
          <cell r="A88" t="str">
            <v>452</v>
          </cell>
          <cell r="B88" t="str">
            <v>099</v>
          </cell>
        </row>
        <row r="89">
          <cell r="A89" t="str">
            <v>453</v>
          </cell>
          <cell r="B89" t="str">
            <v>100</v>
          </cell>
        </row>
        <row r="90">
          <cell r="A90" t="str">
            <v>454</v>
          </cell>
          <cell r="B90" t="str">
            <v>101</v>
          </cell>
        </row>
        <row r="91">
          <cell r="A91" t="str">
            <v>455</v>
          </cell>
          <cell r="B91" t="str">
            <v>102</v>
          </cell>
        </row>
        <row r="92">
          <cell r="A92" t="str">
            <v>456</v>
          </cell>
          <cell r="B92" t="str">
            <v>103</v>
          </cell>
        </row>
        <row r="93">
          <cell r="A93" t="str">
            <v>457</v>
          </cell>
          <cell r="B93" t="str">
            <v>104</v>
          </cell>
        </row>
        <row r="94">
          <cell r="A94" t="str">
            <v>458</v>
          </cell>
          <cell r="B94" t="str">
            <v>105</v>
          </cell>
        </row>
        <row r="95">
          <cell r="A95" t="str">
            <v>459</v>
          </cell>
          <cell r="B95" t="str">
            <v>106</v>
          </cell>
        </row>
        <row r="96">
          <cell r="A96" t="str">
            <v>460</v>
          </cell>
          <cell r="B96" t="str">
            <v>107</v>
          </cell>
        </row>
        <row r="97">
          <cell r="A97" t="str">
            <v>461</v>
          </cell>
          <cell r="B97" t="str">
            <v>108</v>
          </cell>
        </row>
        <row r="98">
          <cell r="A98" t="str">
            <v>462</v>
          </cell>
          <cell r="B98" t="str">
            <v>109</v>
          </cell>
        </row>
        <row r="99">
          <cell r="A99" t="str">
            <v>463</v>
          </cell>
          <cell r="B99" t="str">
            <v>110</v>
          </cell>
        </row>
        <row r="100">
          <cell r="A100" t="str">
            <v>464</v>
          </cell>
          <cell r="B100" t="str">
            <v>111</v>
          </cell>
        </row>
        <row r="101">
          <cell r="A101" t="str">
            <v>465</v>
          </cell>
          <cell r="B101" t="str">
            <v>112</v>
          </cell>
        </row>
        <row r="102">
          <cell r="A102" t="str">
            <v>466</v>
          </cell>
          <cell r="B102" t="str">
            <v>113</v>
          </cell>
        </row>
        <row r="103">
          <cell r="A103" t="str">
            <v>467</v>
          </cell>
          <cell r="B103" t="str">
            <v>114</v>
          </cell>
        </row>
        <row r="104">
          <cell r="A104" t="str">
            <v>468</v>
          </cell>
          <cell r="B104" t="str">
            <v>115</v>
          </cell>
        </row>
        <row r="105">
          <cell r="A105" t="str">
            <v>469</v>
          </cell>
          <cell r="B105" t="str">
            <v>116</v>
          </cell>
        </row>
        <row r="106">
          <cell r="A106" t="str">
            <v>471</v>
          </cell>
          <cell r="B106" t="str">
            <v>117</v>
          </cell>
        </row>
        <row r="107">
          <cell r="A107" t="str">
            <v>472</v>
          </cell>
          <cell r="B107" t="str">
            <v>120</v>
          </cell>
        </row>
        <row r="108">
          <cell r="A108" t="str">
            <v>473</v>
          </cell>
          <cell r="B108" t="str">
            <v>121</v>
          </cell>
        </row>
        <row r="109">
          <cell r="A109" t="str">
            <v>474</v>
          </cell>
          <cell r="B109" t="str">
            <v>123</v>
          </cell>
        </row>
        <row r="110">
          <cell r="A110" t="str">
            <v>475</v>
          </cell>
          <cell r="B110" t="str">
            <v>124</v>
          </cell>
        </row>
        <row r="111">
          <cell r="A111" t="str">
            <v>476</v>
          </cell>
          <cell r="B111" t="str">
            <v>125</v>
          </cell>
        </row>
        <row r="112">
          <cell r="A112" t="str">
            <v>477</v>
          </cell>
          <cell r="B112" t="str">
            <v>126</v>
          </cell>
        </row>
        <row r="113">
          <cell r="A113" t="str">
            <v>478</v>
          </cell>
          <cell r="B113" t="str">
            <v>127</v>
          </cell>
        </row>
        <row r="114">
          <cell r="A114" t="str">
            <v>479</v>
          </cell>
          <cell r="B114" t="str">
            <v>128</v>
          </cell>
        </row>
        <row r="115">
          <cell r="A115" t="str">
            <v>501</v>
          </cell>
          <cell r="B115" t="str">
            <v>129</v>
          </cell>
        </row>
        <row r="116">
          <cell r="A116" t="str">
            <v>502</v>
          </cell>
          <cell r="B116" t="str">
            <v>130</v>
          </cell>
        </row>
        <row r="117">
          <cell r="A117" t="str">
            <v>601</v>
          </cell>
          <cell r="B117" t="str">
            <v>131</v>
          </cell>
        </row>
        <row r="118">
          <cell r="A118" t="str">
            <v>602</v>
          </cell>
          <cell r="B118" t="str">
            <v>132</v>
          </cell>
        </row>
        <row r="119">
          <cell r="A119" t="str">
            <v>606</v>
          </cell>
          <cell r="B119" t="str">
            <v>133</v>
          </cell>
        </row>
        <row r="120">
          <cell r="A120" t="str">
            <v>608</v>
          </cell>
          <cell r="B120" t="str">
            <v>134</v>
          </cell>
        </row>
        <row r="121">
          <cell r="A121" t="str">
            <v>614</v>
          </cell>
          <cell r="B121" t="str">
            <v>135</v>
          </cell>
        </row>
        <row r="122">
          <cell r="A122" t="str">
            <v>618</v>
          </cell>
          <cell r="B122" t="str">
            <v>140</v>
          </cell>
        </row>
        <row r="123">
          <cell r="A123" t="str">
            <v>619</v>
          </cell>
          <cell r="B123" t="str">
            <v>145</v>
          </cell>
        </row>
        <row r="124">
          <cell r="A124" t="str">
            <v>637</v>
          </cell>
          <cell r="B124" t="str">
            <v>147</v>
          </cell>
        </row>
        <row r="125">
          <cell r="A125" t="str">
            <v>678</v>
          </cell>
          <cell r="B125" t="str">
            <v>200</v>
          </cell>
        </row>
        <row r="126">
          <cell r="A126" t="str">
            <v>680</v>
          </cell>
          <cell r="B126" t="str">
            <v>201</v>
          </cell>
        </row>
        <row r="127">
          <cell r="A127" t="str">
            <v>690</v>
          </cell>
          <cell r="B127" t="str">
            <v>203</v>
          </cell>
        </row>
        <row r="128">
          <cell r="A128" t="str">
            <v>694</v>
          </cell>
          <cell r="B128" t="str">
            <v>207</v>
          </cell>
        </row>
        <row r="129">
          <cell r="A129" t="str">
            <v>695</v>
          </cell>
          <cell r="B129" t="str">
            <v>209</v>
          </cell>
        </row>
        <row r="130">
          <cell r="A130" t="str">
            <v>696</v>
          </cell>
          <cell r="B130" t="str">
            <v>210</v>
          </cell>
        </row>
        <row r="131">
          <cell r="A131" t="str">
            <v>697</v>
          </cell>
          <cell r="B131" t="str">
            <v>211</v>
          </cell>
        </row>
        <row r="132">
          <cell r="B132" t="str">
            <v>212</v>
          </cell>
        </row>
        <row r="133">
          <cell r="B133" t="str">
            <v>213</v>
          </cell>
        </row>
        <row r="134">
          <cell r="B134" t="str">
            <v>214</v>
          </cell>
        </row>
        <row r="135">
          <cell r="B135" t="str">
            <v>215</v>
          </cell>
        </row>
        <row r="136">
          <cell r="B136" t="str">
            <v>216</v>
          </cell>
        </row>
        <row r="137">
          <cell r="B137" t="str">
            <v>217</v>
          </cell>
        </row>
        <row r="138">
          <cell r="B138" t="str">
            <v>218</v>
          </cell>
        </row>
        <row r="139">
          <cell r="B139" t="str">
            <v>219</v>
          </cell>
        </row>
        <row r="140">
          <cell r="B140" t="str">
            <v>220</v>
          </cell>
        </row>
        <row r="141">
          <cell r="B141" t="str">
            <v>221</v>
          </cell>
        </row>
        <row r="142">
          <cell r="B142" t="str">
            <v>222</v>
          </cell>
        </row>
        <row r="143">
          <cell r="B143" t="str">
            <v>223</v>
          </cell>
        </row>
        <row r="144">
          <cell r="B144" t="str">
            <v>400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исп"/>
      <sheetName val="экономия"/>
    </sheetNames>
    <sheetDataSet>
      <sheetData sheetId="0">
        <row r="1">
          <cell r="A1" t="str">
            <v>01 Республиканский бюджет</v>
          </cell>
        </row>
      </sheetData>
      <sheetData sheetId="1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2">
        <row r="1">
          <cell r="A1" t="str">
            <v>01 Конкурс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tabSelected="1" zoomScale="98" zoomScaleNormal="98" workbookViewId="0">
      <selection activeCell="N13" sqref="N13"/>
    </sheetView>
  </sheetViews>
  <sheetFormatPr defaultRowHeight="12.75"/>
  <cols>
    <col min="1" max="1" width="7.85546875" style="20" customWidth="1"/>
    <col min="2" max="2" width="5.28515625" style="20" customWidth="1"/>
    <col min="3" max="3" width="6.5703125" style="20" customWidth="1"/>
    <col min="4" max="4" width="6" style="20" customWidth="1"/>
    <col min="5" max="5" width="5.5703125" style="20" customWidth="1"/>
    <col min="6" max="6" width="54.7109375" style="8" customWidth="1"/>
    <col min="7" max="7" width="16.85546875" style="8" customWidth="1"/>
    <col min="8" max="8" width="16.140625" style="8" customWidth="1"/>
    <col min="9" max="9" width="8.28515625" style="8" customWidth="1"/>
    <col min="10" max="220" width="9.140625" style="8"/>
    <col min="221" max="221" width="7.7109375" style="8" customWidth="1"/>
    <col min="222" max="222" width="7" style="8" customWidth="1"/>
    <col min="223" max="223" width="5" style="8" customWidth="1"/>
    <col min="224" max="224" width="6.42578125" style="8" customWidth="1"/>
    <col min="225" max="225" width="5.5703125" style="8" customWidth="1"/>
    <col min="226" max="226" width="34.85546875" style="8" customWidth="1"/>
    <col min="227" max="227" width="9.42578125" style="8" customWidth="1"/>
    <col min="228" max="228" width="7.5703125" style="8" customWidth="1"/>
    <col min="229" max="229" width="8.85546875" style="8" customWidth="1"/>
    <col min="230" max="230" width="10.42578125" style="8" customWidth="1"/>
    <col min="231" max="231" width="9.28515625" style="8" customWidth="1"/>
    <col min="232" max="232" width="8.42578125" style="8" customWidth="1"/>
    <col min="233" max="233" width="8.28515625" style="8" customWidth="1"/>
    <col min="234" max="234" width="8.42578125" style="8" customWidth="1"/>
    <col min="235" max="235" width="9.140625" style="8" customWidth="1"/>
    <col min="236" max="236" width="7.85546875" style="8" customWidth="1"/>
    <col min="237" max="237" width="9" style="8" customWidth="1"/>
    <col min="238" max="238" width="9.28515625" style="8" customWidth="1"/>
    <col min="239" max="239" width="8.5703125" style="8" customWidth="1"/>
    <col min="240" max="476" width="9.140625" style="8"/>
    <col min="477" max="477" width="7.7109375" style="8" customWidth="1"/>
    <col min="478" max="478" width="7" style="8" customWidth="1"/>
    <col min="479" max="479" width="5" style="8" customWidth="1"/>
    <col min="480" max="480" width="6.42578125" style="8" customWidth="1"/>
    <col min="481" max="481" width="5.5703125" style="8" customWidth="1"/>
    <col min="482" max="482" width="34.85546875" style="8" customWidth="1"/>
    <col min="483" max="483" width="9.42578125" style="8" customWidth="1"/>
    <col min="484" max="484" width="7.5703125" style="8" customWidth="1"/>
    <col min="485" max="485" width="8.85546875" style="8" customWidth="1"/>
    <col min="486" max="486" width="10.42578125" style="8" customWidth="1"/>
    <col min="487" max="487" width="9.28515625" style="8" customWidth="1"/>
    <col min="488" max="488" width="8.42578125" style="8" customWidth="1"/>
    <col min="489" max="489" width="8.28515625" style="8" customWidth="1"/>
    <col min="490" max="490" width="8.42578125" style="8" customWidth="1"/>
    <col min="491" max="491" width="9.140625" style="8" customWidth="1"/>
    <col min="492" max="492" width="7.85546875" style="8" customWidth="1"/>
    <col min="493" max="493" width="9" style="8" customWidth="1"/>
    <col min="494" max="494" width="9.28515625" style="8" customWidth="1"/>
    <col min="495" max="495" width="8.5703125" style="8" customWidth="1"/>
    <col min="496" max="732" width="9.140625" style="8"/>
    <col min="733" max="733" width="7.7109375" style="8" customWidth="1"/>
    <col min="734" max="734" width="7" style="8" customWidth="1"/>
    <col min="735" max="735" width="5" style="8" customWidth="1"/>
    <col min="736" max="736" width="6.42578125" style="8" customWidth="1"/>
    <col min="737" max="737" width="5.5703125" style="8" customWidth="1"/>
    <col min="738" max="738" width="34.85546875" style="8" customWidth="1"/>
    <col min="739" max="739" width="9.42578125" style="8" customWidth="1"/>
    <col min="740" max="740" width="7.5703125" style="8" customWidth="1"/>
    <col min="741" max="741" width="8.85546875" style="8" customWidth="1"/>
    <col min="742" max="742" width="10.42578125" style="8" customWidth="1"/>
    <col min="743" max="743" width="9.28515625" style="8" customWidth="1"/>
    <col min="744" max="744" width="8.42578125" style="8" customWidth="1"/>
    <col min="745" max="745" width="8.28515625" style="8" customWidth="1"/>
    <col min="746" max="746" width="8.42578125" style="8" customWidth="1"/>
    <col min="747" max="747" width="9.140625" style="8" customWidth="1"/>
    <col min="748" max="748" width="7.85546875" style="8" customWidth="1"/>
    <col min="749" max="749" width="9" style="8" customWidth="1"/>
    <col min="750" max="750" width="9.28515625" style="8" customWidth="1"/>
    <col min="751" max="751" width="8.5703125" style="8" customWidth="1"/>
    <col min="752" max="988" width="9.140625" style="8"/>
    <col min="989" max="989" width="7.7109375" style="8" customWidth="1"/>
    <col min="990" max="990" width="7" style="8" customWidth="1"/>
    <col min="991" max="991" width="5" style="8" customWidth="1"/>
    <col min="992" max="992" width="6.42578125" style="8" customWidth="1"/>
    <col min="993" max="993" width="5.5703125" style="8" customWidth="1"/>
    <col min="994" max="994" width="34.85546875" style="8" customWidth="1"/>
    <col min="995" max="995" width="9.42578125" style="8" customWidth="1"/>
    <col min="996" max="996" width="7.5703125" style="8" customWidth="1"/>
    <col min="997" max="997" width="8.85546875" style="8" customWidth="1"/>
    <col min="998" max="998" width="10.42578125" style="8" customWidth="1"/>
    <col min="999" max="999" width="9.28515625" style="8" customWidth="1"/>
    <col min="1000" max="1000" width="8.42578125" style="8" customWidth="1"/>
    <col min="1001" max="1001" width="8.28515625" style="8" customWidth="1"/>
    <col min="1002" max="1002" width="8.42578125" style="8" customWidth="1"/>
    <col min="1003" max="1003" width="9.140625" style="8" customWidth="1"/>
    <col min="1004" max="1004" width="7.85546875" style="8" customWidth="1"/>
    <col min="1005" max="1005" width="9" style="8" customWidth="1"/>
    <col min="1006" max="1006" width="9.28515625" style="8" customWidth="1"/>
    <col min="1007" max="1007" width="8.5703125" style="8" customWidth="1"/>
    <col min="1008" max="1244" width="9.140625" style="8"/>
    <col min="1245" max="1245" width="7.7109375" style="8" customWidth="1"/>
    <col min="1246" max="1246" width="7" style="8" customWidth="1"/>
    <col min="1247" max="1247" width="5" style="8" customWidth="1"/>
    <col min="1248" max="1248" width="6.42578125" style="8" customWidth="1"/>
    <col min="1249" max="1249" width="5.5703125" style="8" customWidth="1"/>
    <col min="1250" max="1250" width="34.85546875" style="8" customWidth="1"/>
    <col min="1251" max="1251" width="9.42578125" style="8" customWidth="1"/>
    <col min="1252" max="1252" width="7.5703125" style="8" customWidth="1"/>
    <col min="1253" max="1253" width="8.85546875" style="8" customWidth="1"/>
    <col min="1254" max="1254" width="10.42578125" style="8" customWidth="1"/>
    <col min="1255" max="1255" width="9.28515625" style="8" customWidth="1"/>
    <col min="1256" max="1256" width="8.42578125" style="8" customWidth="1"/>
    <col min="1257" max="1257" width="8.28515625" style="8" customWidth="1"/>
    <col min="1258" max="1258" width="8.42578125" style="8" customWidth="1"/>
    <col min="1259" max="1259" width="9.140625" style="8" customWidth="1"/>
    <col min="1260" max="1260" width="7.85546875" style="8" customWidth="1"/>
    <col min="1261" max="1261" width="9" style="8" customWidth="1"/>
    <col min="1262" max="1262" width="9.28515625" style="8" customWidth="1"/>
    <col min="1263" max="1263" width="8.5703125" style="8" customWidth="1"/>
    <col min="1264" max="1500" width="9.140625" style="8"/>
    <col min="1501" max="1501" width="7.7109375" style="8" customWidth="1"/>
    <col min="1502" max="1502" width="7" style="8" customWidth="1"/>
    <col min="1503" max="1503" width="5" style="8" customWidth="1"/>
    <col min="1504" max="1504" width="6.42578125" style="8" customWidth="1"/>
    <col min="1505" max="1505" width="5.5703125" style="8" customWidth="1"/>
    <col min="1506" max="1506" width="34.85546875" style="8" customWidth="1"/>
    <col min="1507" max="1507" width="9.42578125" style="8" customWidth="1"/>
    <col min="1508" max="1508" width="7.5703125" style="8" customWidth="1"/>
    <col min="1509" max="1509" width="8.85546875" style="8" customWidth="1"/>
    <col min="1510" max="1510" width="10.42578125" style="8" customWidth="1"/>
    <col min="1511" max="1511" width="9.28515625" style="8" customWidth="1"/>
    <col min="1512" max="1512" width="8.42578125" style="8" customWidth="1"/>
    <col min="1513" max="1513" width="8.28515625" style="8" customWidth="1"/>
    <col min="1514" max="1514" width="8.42578125" style="8" customWidth="1"/>
    <col min="1515" max="1515" width="9.140625" style="8" customWidth="1"/>
    <col min="1516" max="1516" width="7.85546875" style="8" customWidth="1"/>
    <col min="1517" max="1517" width="9" style="8" customWidth="1"/>
    <col min="1518" max="1518" width="9.28515625" style="8" customWidth="1"/>
    <col min="1519" max="1519" width="8.5703125" style="8" customWidth="1"/>
    <col min="1520" max="1756" width="9.140625" style="8"/>
    <col min="1757" max="1757" width="7.7109375" style="8" customWidth="1"/>
    <col min="1758" max="1758" width="7" style="8" customWidth="1"/>
    <col min="1759" max="1759" width="5" style="8" customWidth="1"/>
    <col min="1760" max="1760" width="6.42578125" style="8" customWidth="1"/>
    <col min="1761" max="1761" width="5.5703125" style="8" customWidth="1"/>
    <col min="1762" max="1762" width="34.85546875" style="8" customWidth="1"/>
    <col min="1763" max="1763" width="9.42578125" style="8" customWidth="1"/>
    <col min="1764" max="1764" width="7.5703125" style="8" customWidth="1"/>
    <col min="1765" max="1765" width="8.85546875" style="8" customWidth="1"/>
    <col min="1766" max="1766" width="10.42578125" style="8" customWidth="1"/>
    <col min="1767" max="1767" width="9.28515625" style="8" customWidth="1"/>
    <col min="1768" max="1768" width="8.42578125" style="8" customWidth="1"/>
    <col min="1769" max="1769" width="8.28515625" style="8" customWidth="1"/>
    <col min="1770" max="1770" width="8.42578125" style="8" customWidth="1"/>
    <col min="1771" max="1771" width="9.140625" style="8" customWidth="1"/>
    <col min="1772" max="1772" width="7.85546875" style="8" customWidth="1"/>
    <col min="1773" max="1773" width="9" style="8" customWidth="1"/>
    <col min="1774" max="1774" width="9.28515625" style="8" customWidth="1"/>
    <col min="1775" max="1775" width="8.5703125" style="8" customWidth="1"/>
    <col min="1776" max="2012" width="9.140625" style="8"/>
    <col min="2013" max="2013" width="7.7109375" style="8" customWidth="1"/>
    <col min="2014" max="2014" width="7" style="8" customWidth="1"/>
    <col min="2015" max="2015" width="5" style="8" customWidth="1"/>
    <col min="2016" max="2016" width="6.42578125" style="8" customWidth="1"/>
    <col min="2017" max="2017" width="5.5703125" style="8" customWidth="1"/>
    <col min="2018" max="2018" width="34.85546875" style="8" customWidth="1"/>
    <col min="2019" max="2019" width="9.42578125" style="8" customWidth="1"/>
    <col min="2020" max="2020" width="7.5703125" style="8" customWidth="1"/>
    <col min="2021" max="2021" width="8.85546875" style="8" customWidth="1"/>
    <col min="2022" max="2022" width="10.42578125" style="8" customWidth="1"/>
    <col min="2023" max="2023" width="9.28515625" style="8" customWidth="1"/>
    <col min="2024" max="2024" width="8.42578125" style="8" customWidth="1"/>
    <col min="2025" max="2025" width="8.28515625" style="8" customWidth="1"/>
    <col min="2026" max="2026" width="8.42578125" style="8" customWidth="1"/>
    <col min="2027" max="2027" width="9.140625" style="8" customWidth="1"/>
    <col min="2028" max="2028" width="7.85546875" style="8" customWidth="1"/>
    <col min="2029" max="2029" width="9" style="8" customWidth="1"/>
    <col min="2030" max="2030" width="9.28515625" style="8" customWidth="1"/>
    <col min="2031" max="2031" width="8.5703125" style="8" customWidth="1"/>
    <col min="2032" max="2268" width="9.140625" style="8"/>
    <col min="2269" max="2269" width="7.7109375" style="8" customWidth="1"/>
    <col min="2270" max="2270" width="7" style="8" customWidth="1"/>
    <col min="2271" max="2271" width="5" style="8" customWidth="1"/>
    <col min="2272" max="2272" width="6.42578125" style="8" customWidth="1"/>
    <col min="2273" max="2273" width="5.5703125" style="8" customWidth="1"/>
    <col min="2274" max="2274" width="34.85546875" style="8" customWidth="1"/>
    <col min="2275" max="2275" width="9.42578125" style="8" customWidth="1"/>
    <col min="2276" max="2276" width="7.5703125" style="8" customWidth="1"/>
    <col min="2277" max="2277" width="8.85546875" style="8" customWidth="1"/>
    <col min="2278" max="2278" width="10.42578125" style="8" customWidth="1"/>
    <col min="2279" max="2279" width="9.28515625" style="8" customWidth="1"/>
    <col min="2280" max="2280" width="8.42578125" style="8" customWidth="1"/>
    <col min="2281" max="2281" width="8.28515625" style="8" customWidth="1"/>
    <col min="2282" max="2282" width="8.42578125" style="8" customWidth="1"/>
    <col min="2283" max="2283" width="9.140625" style="8" customWidth="1"/>
    <col min="2284" max="2284" width="7.85546875" style="8" customWidth="1"/>
    <col min="2285" max="2285" width="9" style="8" customWidth="1"/>
    <col min="2286" max="2286" width="9.28515625" style="8" customWidth="1"/>
    <col min="2287" max="2287" width="8.5703125" style="8" customWidth="1"/>
    <col min="2288" max="2524" width="9.140625" style="8"/>
    <col min="2525" max="2525" width="7.7109375" style="8" customWidth="1"/>
    <col min="2526" max="2526" width="7" style="8" customWidth="1"/>
    <col min="2527" max="2527" width="5" style="8" customWidth="1"/>
    <col min="2528" max="2528" width="6.42578125" style="8" customWidth="1"/>
    <col min="2529" max="2529" width="5.5703125" style="8" customWidth="1"/>
    <col min="2530" max="2530" width="34.85546875" style="8" customWidth="1"/>
    <col min="2531" max="2531" width="9.42578125" style="8" customWidth="1"/>
    <col min="2532" max="2532" width="7.5703125" style="8" customWidth="1"/>
    <col min="2533" max="2533" width="8.85546875" style="8" customWidth="1"/>
    <col min="2534" max="2534" width="10.42578125" style="8" customWidth="1"/>
    <col min="2535" max="2535" width="9.28515625" style="8" customWidth="1"/>
    <col min="2536" max="2536" width="8.42578125" style="8" customWidth="1"/>
    <col min="2537" max="2537" width="8.28515625" style="8" customWidth="1"/>
    <col min="2538" max="2538" width="8.42578125" style="8" customWidth="1"/>
    <col min="2539" max="2539" width="9.140625" style="8" customWidth="1"/>
    <col min="2540" max="2540" width="7.85546875" style="8" customWidth="1"/>
    <col min="2541" max="2541" width="9" style="8" customWidth="1"/>
    <col min="2542" max="2542" width="9.28515625" style="8" customWidth="1"/>
    <col min="2543" max="2543" width="8.5703125" style="8" customWidth="1"/>
    <col min="2544" max="2780" width="9.140625" style="8"/>
    <col min="2781" max="2781" width="7.7109375" style="8" customWidth="1"/>
    <col min="2782" max="2782" width="7" style="8" customWidth="1"/>
    <col min="2783" max="2783" width="5" style="8" customWidth="1"/>
    <col min="2784" max="2784" width="6.42578125" style="8" customWidth="1"/>
    <col min="2785" max="2785" width="5.5703125" style="8" customWidth="1"/>
    <col min="2786" max="2786" width="34.85546875" style="8" customWidth="1"/>
    <col min="2787" max="2787" width="9.42578125" style="8" customWidth="1"/>
    <col min="2788" max="2788" width="7.5703125" style="8" customWidth="1"/>
    <col min="2789" max="2789" width="8.85546875" style="8" customWidth="1"/>
    <col min="2790" max="2790" width="10.42578125" style="8" customWidth="1"/>
    <col min="2791" max="2791" width="9.28515625" style="8" customWidth="1"/>
    <col min="2792" max="2792" width="8.42578125" style="8" customWidth="1"/>
    <col min="2793" max="2793" width="8.28515625" style="8" customWidth="1"/>
    <col min="2794" max="2794" width="8.42578125" style="8" customWidth="1"/>
    <col min="2795" max="2795" width="9.140625" style="8" customWidth="1"/>
    <col min="2796" max="2796" width="7.85546875" style="8" customWidth="1"/>
    <col min="2797" max="2797" width="9" style="8" customWidth="1"/>
    <col min="2798" max="2798" width="9.28515625" style="8" customWidth="1"/>
    <col min="2799" max="2799" width="8.5703125" style="8" customWidth="1"/>
    <col min="2800" max="3036" width="9.140625" style="8"/>
    <col min="3037" max="3037" width="7.7109375" style="8" customWidth="1"/>
    <col min="3038" max="3038" width="7" style="8" customWidth="1"/>
    <col min="3039" max="3039" width="5" style="8" customWidth="1"/>
    <col min="3040" max="3040" width="6.42578125" style="8" customWidth="1"/>
    <col min="3041" max="3041" width="5.5703125" style="8" customWidth="1"/>
    <col min="3042" max="3042" width="34.85546875" style="8" customWidth="1"/>
    <col min="3043" max="3043" width="9.42578125" style="8" customWidth="1"/>
    <col min="3044" max="3044" width="7.5703125" style="8" customWidth="1"/>
    <col min="3045" max="3045" width="8.85546875" style="8" customWidth="1"/>
    <col min="3046" max="3046" width="10.42578125" style="8" customWidth="1"/>
    <col min="3047" max="3047" width="9.28515625" style="8" customWidth="1"/>
    <col min="3048" max="3048" width="8.42578125" style="8" customWidth="1"/>
    <col min="3049" max="3049" width="8.28515625" style="8" customWidth="1"/>
    <col min="3050" max="3050" width="8.42578125" style="8" customWidth="1"/>
    <col min="3051" max="3051" width="9.140625" style="8" customWidth="1"/>
    <col min="3052" max="3052" width="7.85546875" style="8" customWidth="1"/>
    <col min="3053" max="3053" width="9" style="8" customWidth="1"/>
    <col min="3054" max="3054" width="9.28515625" style="8" customWidth="1"/>
    <col min="3055" max="3055" width="8.5703125" style="8" customWidth="1"/>
    <col min="3056" max="3292" width="9.140625" style="8"/>
    <col min="3293" max="3293" width="7.7109375" style="8" customWidth="1"/>
    <col min="3294" max="3294" width="7" style="8" customWidth="1"/>
    <col min="3295" max="3295" width="5" style="8" customWidth="1"/>
    <col min="3296" max="3296" width="6.42578125" style="8" customWidth="1"/>
    <col min="3297" max="3297" width="5.5703125" style="8" customWidth="1"/>
    <col min="3298" max="3298" width="34.85546875" style="8" customWidth="1"/>
    <col min="3299" max="3299" width="9.42578125" style="8" customWidth="1"/>
    <col min="3300" max="3300" width="7.5703125" style="8" customWidth="1"/>
    <col min="3301" max="3301" width="8.85546875" style="8" customWidth="1"/>
    <col min="3302" max="3302" width="10.42578125" style="8" customWidth="1"/>
    <col min="3303" max="3303" width="9.28515625" style="8" customWidth="1"/>
    <col min="3304" max="3304" width="8.42578125" style="8" customWidth="1"/>
    <col min="3305" max="3305" width="8.28515625" style="8" customWidth="1"/>
    <col min="3306" max="3306" width="8.42578125" style="8" customWidth="1"/>
    <col min="3307" max="3307" width="9.140625" style="8" customWidth="1"/>
    <col min="3308" max="3308" width="7.85546875" style="8" customWidth="1"/>
    <col min="3309" max="3309" width="9" style="8" customWidth="1"/>
    <col min="3310" max="3310" width="9.28515625" style="8" customWidth="1"/>
    <col min="3311" max="3311" width="8.5703125" style="8" customWidth="1"/>
    <col min="3312" max="3548" width="9.140625" style="8"/>
    <col min="3549" max="3549" width="7.7109375" style="8" customWidth="1"/>
    <col min="3550" max="3550" width="7" style="8" customWidth="1"/>
    <col min="3551" max="3551" width="5" style="8" customWidth="1"/>
    <col min="3552" max="3552" width="6.42578125" style="8" customWidth="1"/>
    <col min="3553" max="3553" width="5.5703125" style="8" customWidth="1"/>
    <col min="3554" max="3554" width="34.85546875" style="8" customWidth="1"/>
    <col min="3555" max="3555" width="9.42578125" style="8" customWidth="1"/>
    <col min="3556" max="3556" width="7.5703125" style="8" customWidth="1"/>
    <col min="3557" max="3557" width="8.85546875" style="8" customWidth="1"/>
    <col min="3558" max="3558" width="10.42578125" style="8" customWidth="1"/>
    <col min="3559" max="3559" width="9.28515625" style="8" customWidth="1"/>
    <col min="3560" max="3560" width="8.42578125" style="8" customWidth="1"/>
    <col min="3561" max="3561" width="8.28515625" style="8" customWidth="1"/>
    <col min="3562" max="3562" width="8.42578125" style="8" customWidth="1"/>
    <col min="3563" max="3563" width="9.140625" style="8" customWidth="1"/>
    <col min="3564" max="3564" width="7.85546875" style="8" customWidth="1"/>
    <col min="3565" max="3565" width="9" style="8" customWidth="1"/>
    <col min="3566" max="3566" width="9.28515625" style="8" customWidth="1"/>
    <col min="3567" max="3567" width="8.5703125" style="8" customWidth="1"/>
    <col min="3568" max="3804" width="9.140625" style="8"/>
    <col min="3805" max="3805" width="7.7109375" style="8" customWidth="1"/>
    <col min="3806" max="3806" width="7" style="8" customWidth="1"/>
    <col min="3807" max="3807" width="5" style="8" customWidth="1"/>
    <col min="3808" max="3808" width="6.42578125" style="8" customWidth="1"/>
    <col min="3809" max="3809" width="5.5703125" style="8" customWidth="1"/>
    <col min="3810" max="3810" width="34.85546875" style="8" customWidth="1"/>
    <col min="3811" max="3811" width="9.42578125" style="8" customWidth="1"/>
    <col min="3812" max="3812" width="7.5703125" style="8" customWidth="1"/>
    <col min="3813" max="3813" width="8.85546875" style="8" customWidth="1"/>
    <col min="3814" max="3814" width="10.42578125" style="8" customWidth="1"/>
    <col min="3815" max="3815" width="9.28515625" style="8" customWidth="1"/>
    <col min="3816" max="3816" width="8.42578125" style="8" customWidth="1"/>
    <col min="3817" max="3817" width="8.28515625" style="8" customWidth="1"/>
    <col min="3818" max="3818" width="8.42578125" style="8" customWidth="1"/>
    <col min="3819" max="3819" width="9.140625" style="8" customWidth="1"/>
    <col min="3820" max="3820" width="7.85546875" style="8" customWidth="1"/>
    <col min="3821" max="3821" width="9" style="8" customWidth="1"/>
    <col min="3822" max="3822" width="9.28515625" style="8" customWidth="1"/>
    <col min="3823" max="3823" width="8.5703125" style="8" customWidth="1"/>
    <col min="3824" max="4060" width="9.140625" style="8"/>
    <col min="4061" max="4061" width="7.7109375" style="8" customWidth="1"/>
    <col min="4062" max="4062" width="7" style="8" customWidth="1"/>
    <col min="4063" max="4063" width="5" style="8" customWidth="1"/>
    <col min="4064" max="4064" width="6.42578125" style="8" customWidth="1"/>
    <col min="4065" max="4065" width="5.5703125" style="8" customWidth="1"/>
    <col min="4066" max="4066" width="34.85546875" style="8" customWidth="1"/>
    <col min="4067" max="4067" width="9.42578125" style="8" customWidth="1"/>
    <col min="4068" max="4068" width="7.5703125" style="8" customWidth="1"/>
    <col min="4069" max="4069" width="8.85546875" style="8" customWidth="1"/>
    <col min="4070" max="4070" width="10.42578125" style="8" customWidth="1"/>
    <col min="4071" max="4071" width="9.28515625" style="8" customWidth="1"/>
    <col min="4072" max="4072" width="8.42578125" style="8" customWidth="1"/>
    <col min="4073" max="4073" width="8.28515625" style="8" customWidth="1"/>
    <col min="4074" max="4074" width="8.42578125" style="8" customWidth="1"/>
    <col min="4075" max="4075" width="9.140625" style="8" customWidth="1"/>
    <col min="4076" max="4076" width="7.85546875" style="8" customWidth="1"/>
    <col min="4077" max="4077" width="9" style="8" customWidth="1"/>
    <col min="4078" max="4078" width="9.28515625" style="8" customWidth="1"/>
    <col min="4079" max="4079" width="8.5703125" style="8" customWidth="1"/>
    <col min="4080" max="4316" width="9.140625" style="8"/>
    <col min="4317" max="4317" width="7.7109375" style="8" customWidth="1"/>
    <col min="4318" max="4318" width="7" style="8" customWidth="1"/>
    <col min="4319" max="4319" width="5" style="8" customWidth="1"/>
    <col min="4320" max="4320" width="6.42578125" style="8" customWidth="1"/>
    <col min="4321" max="4321" width="5.5703125" style="8" customWidth="1"/>
    <col min="4322" max="4322" width="34.85546875" style="8" customWidth="1"/>
    <col min="4323" max="4323" width="9.42578125" style="8" customWidth="1"/>
    <col min="4324" max="4324" width="7.5703125" style="8" customWidth="1"/>
    <col min="4325" max="4325" width="8.85546875" style="8" customWidth="1"/>
    <col min="4326" max="4326" width="10.42578125" style="8" customWidth="1"/>
    <col min="4327" max="4327" width="9.28515625" style="8" customWidth="1"/>
    <col min="4328" max="4328" width="8.42578125" style="8" customWidth="1"/>
    <col min="4329" max="4329" width="8.28515625" style="8" customWidth="1"/>
    <col min="4330" max="4330" width="8.42578125" style="8" customWidth="1"/>
    <col min="4331" max="4331" width="9.140625" style="8" customWidth="1"/>
    <col min="4332" max="4332" width="7.85546875" style="8" customWidth="1"/>
    <col min="4333" max="4333" width="9" style="8" customWidth="1"/>
    <col min="4334" max="4334" width="9.28515625" style="8" customWidth="1"/>
    <col min="4335" max="4335" width="8.5703125" style="8" customWidth="1"/>
    <col min="4336" max="4572" width="9.140625" style="8"/>
    <col min="4573" max="4573" width="7.7109375" style="8" customWidth="1"/>
    <col min="4574" max="4574" width="7" style="8" customWidth="1"/>
    <col min="4575" max="4575" width="5" style="8" customWidth="1"/>
    <col min="4576" max="4576" width="6.42578125" style="8" customWidth="1"/>
    <col min="4577" max="4577" width="5.5703125" style="8" customWidth="1"/>
    <col min="4578" max="4578" width="34.85546875" style="8" customWidth="1"/>
    <col min="4579" max="4579" width="9.42578125" style="8" customWidth="1"/>
    <col min="4580" max="4580" width="7.5703125" style="8" customWidth="1"/>
    <col min="4581" max="4581" width="8.85546875" style="8" customWidth="1"/>
    <col min="4582" max="4582" width="10.42578125" style="8" customWidth="1"/>
    <col min="4583" max="4583" width="9.28515625" style="8" customWidth="1"/>
    <col min="4584" max="4584" width="8.42578125" style="8" customWidth="1"/>
    <col min="4585" max="4585" width="8.28515625" style="8" customWidth="1"/>
    <col min="4586" max="4586" width="8.42578125" style="8" customWidth="1"/>
    <col min="4587" max="4587" width="9.140625" style="8" customWidth="1"/>
    <col min="4588" max="4588" width="7.85546875" style="8" customWidth="1"/>
    <col min="4589" max="4589" width="9" style="8" customWidth="1"/>
    <col min="4590" max="4590" width="9.28515625" style="8" customWidth="1"/>
    <col min="4591" max="4591" width="8.5703125" style="8" customWidth="1"/>
    <col min="4592" max="4828" width="9.140625" style="8"/>
    <col min="4829" max="4829" width="7.7109375" style="8" customWidth="1"/>
    <col min="4830" max="4830" width="7" style="8" customWidth="1"/>
    <col min="4831" max="4831" width="5" style="8" customWidth="1"/>
    <col min="4832" max="4832" width="6.42578125" style="8" customWidth="1"/>
    <col min="4833" max="4833" width="5.5703125" style="8" customWidth="1"/>
    <col min="4834" max="4834" width="34.85546875" style="8" customWidth="1"/>
    <col min="4835" max="4835" width="9.42578125" style="8" customWidth="1"/>
    <col min="4836" max="4836" width="7.5703125" style="8" customWidth="1"/>
    <col min="4837" max="4837" width="8.85546875" style="8" customWidth="1"/>
    <col min="4838" max="4838" width="10.42578125" style="8" customWidth="1"/>
    <col min="4839" max="4839" width="9.28515625" style="8" customWidth="1"/>
    <col min="4840" max="4840" width="8.42578125" style="8" customWidth="1"/>
    <col min="4841" max="4841" width="8.28515625" style="8" customWidth="1"/>
    <col min="4842" max="4842" width="8.42578125" style="8" customWidth="1"/>
    <col min="4843" max="4843" width="9.140625" style="8" customWidth="1"/>
    <col min="4844" max="4844" width="7.85546875" style="8" customWidth="1"/>
    <col min="4845" max="4845" width="9" style="8" customWidth="1"/>
    <col min="4846" max="4846" width="9.28515625" style="8" customWidth="1"/>
    <col min="4847" max="4847" width="8.5703125" style="8" customWidth="1"/>
    <col min="4848" max="5084" width="9.140625" style="8"/>
    <col min="5085" max="5085" width="7.7109375" style="8" customWidth="1"/>
    <col min="5086" max="5086" width="7" style="8" customWidth="1"/>
    <col min="5087" max="5087" width="5" style="8" customWidth="1"/>
    <col min="5088" max="5088" width="6.42578125" style="8" customWidth="1"/>
    <col min="5089" max="5089" width="5.5703125" style="8" customWidth="1"/>
    <col min="5090" max="5090" width="34.85546875" style="8" customWidth="1"/>
    <col min="5091" max="5091" width="9.42578125" style="8" customWidth="1"/>
    <col min="5092" max="5092" width="7.5703125" style="8" customWidth="1"/>
    <col min="5093" max="5093" width="8.85546875" style="8" customWidth="1"/>
    <col min="5094" max="5094" width="10.42578125" style="8" customWidth="1"/>
    <col min="5095" max="5095" width="9.28515625" style="8" customWidth="1"/>
    <col min="5096" max="5096" width="8.42578125" style="8" customWidth="1"/>
    <col min="5097" max="5097" width="8.28515625" style="8" customWidth="1"/>
    <col min="5098" max="5098" width="8.42578125" style="8" customWidth="1"/>
    <col min="5099" max="5099" width="9.140625" style="8" customWidth="1"/>
    <col min="5100" max="5100" width="7.85546875" style="8" customWidth="1"/>
    <col min="5101" max="5101" width="9" style="8" customWidth="1"/>
    <col min="5102" max="5102" width="9.28515625" style="8" customWidth="1"/>
    <col min="5103" max="5103" width="8.5703125" style="8" customWidth="1"/>
    <col min="5104" max="5340" width="9.140625" style="8"/>
    <col min="5341" max="5341" width="7.7109375" style="8" customWidth="1"/>
    <col min="5342" max="5342" width="7" style="8" customWidth="1"/>
    <col min="5343" max="5343" width="5" style="8" customWidth="1"/>
    <col min="5344" max="5344" width="6.42578125" style="8" customWidth="1"/>
    <col min="5345" max="5345" width="5.5703125" style="8" customWidth="1"/>
    <col min="5346" max="5346" width="34.85546875" style="8" customWidth="1"/>
    <col min="5347" max="5347" width="9.42578125" style="8" customWidth="1"/>
    <col min="5348" max="5348" width="7.5703125" style="8" customWidth="1"/>
    <col min="5349" max="5349" width="8.85546875" style="8" customWidth="1"/>
    <col min="5350" max="5350" width="10.42578125" style="8" customWidth="1"/>
    <col min="5351" max="5351" width="9.28515625" style="8" customWidth="1"/>
    <col min="5352" max="5352" width="8.42578125" style="8" customWidth="1"/>
    <col min="5353" max="5353" width="8.28515625" style="8" customWidth="1"/>
    <col min="5354" max="5354" width="8.42578125" style="8" customWidth="1"/>
    <col min="5355" max="5355" width="9.140625" style="8" customWidth="1"/>
    <col min="5356" max="5356" width="7.85546875" style="8" customWidth="1"/>
    <col min="5357" max="5357" width="9" style="8" customWidth="1"/>
    <col min="5358" max="5358" width="9.28515625" style="8" customWidth="1"/>
    <col min="5359" max="5359" width="8.5703125" style="8" customWidth="1"/>
    <col min="5360" max="5596" width="9.140625" style="8"/>
    <col min="5597" max="5597" width="7.7109375" style="8" customWidth="1"/>
    <col min="5598" max="5598" width="7" style="8" customWidth="1"/>
    <col min="5599" max="5599" width="5" style="8" customWidth="1"/>
    <col min="5600" max="5600" width="6.42578125" style="8" customWidth="1"/>
    <col min="5601" max="5601" width="5.5703125" style="8" customWidth="1"/>
    <col min="5602" max="5602" width="34.85546875" style="8" customWidth="1"/>
    <col min="5603" max="5603" width="9.42578125" style="8" customWidth="1"/>
    <col min="5604" max="5604" width="7.5703125" style="8" customWidth="1"/>
    <col min="5605" max="5605" width="8.85546875" style="8" customWidth="1"/>
    <col min="5606" max="5606" width="10.42578125" style="8" customWidth="1"/>
    <col min="5607" max="5607" width="9.28515625" style="8" customWidth="1"/>
    <col min="5608" max="5608" width="8.42578125" style="8" customWidth="1"/>
    <col min="5609" max="5609" width="8.28515625" style="8" customWidth="1"/>
    <col min="5610" max="5610" width="8.42578125" style="8" customWidth="1"/>
    <col min="5611" max="5611" width="9.140625" style="8" customWidth="1"/>
    <col min="5612" max="5612" width="7.85546875" style="8" customWidth="1"/>
    <col min="5613" max="5613" width="9" style="8" customWidth="1"/>
    <col min="5614" max="5614" width="9.28515625" style="8" customWidth="1"/>
    <col min="5615" max="5615" width="8.5703125" style="8" customWidth="1"/>
    <col min="5616" max="5852" width="9.140625" style="8"/>
    <col min="5853" max="5853" width="7.7109375" style="8" customWidth="1"/>
    <col min="5854" max="5854" width="7" style="8" customWidth="1"/>
    <col min="5855" max="5855" width="5" style="8" customWidth="1"/>
    <col min="5856" max="5856" width="6.42578125" style="8" customWidth="1"/>
    <col min="5857" max="5857" width="5.5703125" style="8" customWidth="1"/>
    <col min="5858" max="5858" width="34.85546875" style="8" customWidth="1"/>
    <col min="5859" max="5859" width="9.42578125" style="8" customWidth="1"/>
    <col min="5860" max="5860" width="7.5703125" style="8" customWidth="1"/>
    <col min="5861" max="5861" width="8.85546875" style="8" customWidth="1"/>
    <col min="5862" max="5862" width="10.42578125" style="8" customWidth="1"/>
    <col min="5863" max="5863" width="9.28515625" style="8" customWidth="1"/>
    <col min="5864" max="5864" width="8.42578125" style="8" customWidth="1"/>
    <col min="5865" max="5865" width="8.28515625" style="8" customWidth="1"/>
    <col min="5866" max="5866" width="8.42578125" style="8" customWidth="1"/>
    <col min="5867" max="5867" width="9.140625" style="8" customWidth="1"/>
    <col min="5868" max="5868" width="7.85546875" style="8" customWidth="1"/>
    <col min="5869" max="5869" width="9" style="8" customWidth="1"/>
    <col min="5870" max="5870" width="9.28515625" style="8" customWidth="1"/>
    <col min="5871" max="5871" width="8.5703125" style="8" customWidth="1"/>
    <col min="5872" max="6108" width="9.140625" style="8"/>
    <col min="6109" max="6109" width="7.7109375" style="8" customWidth="1"/>
    <col min="6110" max="6110" width="7" style="8" customWidth="1"/>
    <col min="6111" max="6111" width="5" style="8" customWidth="1"/>
    <col min="6112" max="6112" width="6.42578125" style="8" customWidth="1"/>
    <col min="6113" max="6113" width="5.5703125" style="8" customWidth="1"/>
    <col min="6114" max="6114" width="34.85546875" style="8" customWidth="1"/>
    <col min="6115" max="6115" width="9.42578125" style="8" customWidth="1"/>
    <col min="6116" max="6116" width="7.5703125" style="8" customWidth="1"/>
    <col min="6117" max="6117" width="8.85546875" style="8" customWidth="1"/>
    <col min="6118" max="6118" width="10.42578125" style="8" customWidth="1"/>
    <col min="6119" max="6119" width="9.28515625" style="8" customWidth="1"/>
    <col min="6120" max="6120" width="8.42578125" style="8" customWidth="1"/>
    <col min="6121" max="6121" width="8.28515625" style="8" customWidth="1"/>
    <col min="6122" max="6122" width="8.42578125" style="8" customWidth="1"/>
    <col min="6123" max="6123" width="9.140625" style="8" customWidth="1"/>
    <col min="6124" max="6124" width="7.85546875" style="8" customWidth="1"/>
    <col min="6125" max="6125" width="9" style="8" customWidth="1"/>
    <col min="6126" max="6126" width="9.28515625" style="8" customWidth="1"/>
    <col min="6127" max="6127" width="8.5703125" style="8" customWidth="1"/>
    <col min="6128" max="6364" width="9.140625" style="8"/>
    <col min="6365" max="6365" width="7.7109375" style="8" customWidth="1"/>
    <col min="6366" max="6366" width="7" style="8" customWidth="1"/>
    <col min="6367" max="6367" width="5" style="8" customWidth="1"/>
    <col min="6368" max="6368" width="6.42578125" style="8" customWidth="1"/>
    <col min="6369" max="6369" width="5.5703125" style="8" customWidth="1"/>
    <col min="6370" max="6370" width="34.85546875" style="8" customWidth="1"/>
    <col min="6371" max="6371" width="9.42578125" style="8" customWidth="1"/>
    <col min="6372" max="6372" width="7.5703125" style="8" customWidth="1"/>
    <col min="6373" max="6373" width="8.85546875" style="8" customWidth="1"/>
    <col min="6374" max="6374" width="10.42578125" style="8" customWidth="1"/>
    <col min="6375" max="6375" width="9.28515625" style="8" customWidth="1"/>
    <col min="6376" max="6376" width="8.42578125" style="8" customWidth="1"/>
    <col min="6377" max="6377" width="8.28515625" style="8" customWidth="1"/>
    <col min="6378" max="6378" width="8.42578125" style="8" customWidth="1"/>
    <col min="6379" max="6379" width="9.140625" style="8" customWidth="1"/>
    <col min="6380" max="6380" width="7.85546875" style="8" customWidth="1"/>
    <col min="6381" max="6381" width="9" style="8" customWidth="1"/>
    <col min="6382" max="6382" width="9.28515625" style="8" customWidth="1"/>
    <col min="6383" max="6383" width="8.5703125" style="8" customWidth="1"/>
    <col min="6384" max="6620" width="9.140625" style="8"/>
    <col min="6621" max="6621" width="7.7109375" style="8" customWidth="1"/>
    <col min="6622" max="6622" width="7" style="8" customWidth="1"/>
    <col min="6623" max="6623" width="5" style="8" customWidth="1"/>
    <col min="6624" max="6624" width="6.42578125" style="8" customWidth="1"/>
    <col min="6625" max="6625" width="5.5703125" style="8" customWidth="1"/>
    <col min="6626" max="6626" width="34.85546875" style="8" customWidth="1"/>
    <col min="6627" max="6627" width="9.42578125" style="8" customWidth="1"/>
    <col min="6628" max="6628" width="7.5703125" style="8" customWidth="1"/>
    <col min="6629" max="6629" width="8.85546875" style="8" customWidth="1"/>
    <col min="6630" max="6630" width="10.42578125" style="8" customWidth="1"/>
    <col min="6631" max="6631" width="9.28515625" style="8" customWidth="1"/>
    <col min="6632" max="6632" width="8.42578125" style="8" customWidth="1"/>
    <col min="6633" max="6633" width="8.28515625" style="8" customWidth="1"/>
    <col min="6634" max="6634" width="8.42578125" style="8" customWidth="1"/>
    <col min="6635" max="6635" width="9.140625" style="8" customWidth="1"/>
    <col min="6636" max="6636" width="7.85546875" style="8" customWidth="1"/>
    <col min="6637" max="6637" width="9" style="8" customWidth="1"/>
    <col min="6638" max="6638" width="9.28515625" style="8" customWidth="1"/>
    <col min="6639" max="6639" width="8.5703125" style="8" customWidth="1"/>
    <col min="6640" max="6876" width="9.140625" style="8"/>
    <col min="6877" max="6877" width="7.7109375" style="8" customWidth="1"/>
    <col min="6878" max="6878" width="7" style="8" customWidth="1"/>
    <col min="6879" max="6879" width="5" style="8" customWidth="1"/>
    <col min="6880" max="6880" width="6.42578125" style="8" customWidth="1"/>
    <col min="6881" max="6881" width="5.5703125" style="8" customWidth="1"/>
    <col min="6882" max="6882" width="34.85546875" style="8" customWidth="1"/>
    <col min="6883" max="6883" width="9.42578125" style="8" customWidth="1"/>
    <col min="6884" max="6884" width="7.5703125" style="8" customWidth="1"/>
    <col min="6885" max="6885" width="8.85546875" style="8" customWidth="1"/>
    <col min="6886" max="6886" width="10.42578125" style="8" customWidth="1"/>
    <col min="6887" max="6887" width="9.28515625" style="8" customWidth="1"/>
    <col min="6888" max="6888" width="8.42578125" style="8" customWidth="1"/>
    <col min="6889" max="6889" width="8.28515625" style="8" customWidth="1"/>
    <col min="6890" max="6890" width="8.42578125" style="8" customWidth="1"/>
    <col min="6891" max="6891" width="9.140625" style="8" customWidth="1"/>
    <col min="6892" max="6892" width="7.85546875" style="8" customWidth="1"/>
    <col min="6893" max="6893" width="9" style="8" customWidth="1"/>
    <col min="6894" max="6894" width="9.28515625" style="8" customWidth="1"/>
    <col min="6895" max="6895" width="8.5703125" style="8" customWidth="1"/>
    <col min="6896" max="7132" width="9.140625" style="8"/>
    <col min="7133" max="7133" width="7.7109375" style="8" customWidth="1"/>
    <col min="7134" max="7134" width="7" style="8" customWidth="1"/>
    <col min="7135" max="7135" width="5" style="8" customWidth="1"/>
    <col min="7136" max="7136" width="6.42578125" style="8" customWidth="1"/>
    <col min="7137" max="7137" width="5.5703125" style="8" customWidth="1"/>
    <col min="7138" max="7138" width="34.85546875" style="8" customWidth="1"/>
    <col min="7139" max="7139" width="9.42578125" style="8" customWidth="1"/>
    <col min="7140" max="7140" width="7.5703125" style="8" customWidth="1"/>
    <col min="7141" max="7141" width="8.85546875" style="8" customWidth="1"/>
    <col min="7142" max="7142" width="10.42578125" style="8" customWidth="1"/>
    <col min="7143" max="7143" width="9.28515625" style="8" customWidth="1"/>
    <col min="7144" max="7144" width="8.42578125" style="8" customWidth="1"/>
    <col min="7145" max="7145" width="8.28515625" style="8" customWidth="1"/>
    <col min="7146" max="7146" width="8.42578125" style="8" customWidth="1"/>
    <col min="7147" max="7147" width="9.140625" style="8" customWidth="1"/>
    <col min="7148" max="7148" width="7.85546875" style="8" customWidth="1"/>
    <col min="7149" max="7149" width="9" style="8" customWidth="1"/>
    <col min="7150" max="7150" width="9.28515625" style="8" customWidth="1"/>
    <col min="7151" max="7151" width="8.5703125" style="8" customWidth="1"/>
    <col min="7152" max="7388" width="9.140625" style="8"/>
    <col min="7389" max="7389" width="7.7109375" style="8" customWidth="1"/>
    <col min="7390" max="7390" width="7" style="8" customWidth="1"/>
    <col min="7391" max="7391" width="5" style="8" customWidth="1"/>
    <col min="7392" max="7392" width="6.42578125" style="8" customWidth="1"/>
    <col min="7393" max="7393" width="5.5703125" style="8" customWidth="1"/>
    <col min="7394" max="7394" width="34.85546875" style="8" customWidth="1"/>
    <col min="7395" max="7395" width="9.42578125" style="8" customWidth="1"/>
    <col min="7396" max="7396" width="7.5703125" style="8" customWidth="1"/>
    <col min="7397" max="7397" width="8.85546875" style="8" customWidth="1"/>
    <col min="7398" max="7398" width="10.42578125" style="8" customWidth="1"/>
    <col min="7399" max="7399" width="9.28515625" style="8" customWidth="1"/>
    <col min="7400" max="7400" width="8.42578125" style="8" customWidth="1"/>
    <col min="7401" max="7401" width="8.28515625" style="8" customWidth="1"/>
    <col min="7402" max="7402" width="8.42578125" style="8" customWidth="1"/>
    <col min="7403" max="7403" width="9.140625" style="8" customWidth="1"/>
    <col min="7404" max="7404" width="7.85546875" style="8" customWidth="1"/>
    <col min="7405" max="7405" width="9" style="8" customWidth="1"/>
    <col min="7406" max="7406" width="9.28515625" style="8" customWidth="1"/>
    <col min="7407" max="7407" width="8.5703125" style="8" customWidth="1"/>
    <col min="7408" max="7644" width="9.140625" style="8"/>
    <col min="7645" max="7645" width="7.7109375" style="8" customWidth="1"/>
    <col min="7646" max="7646" width="7" style="8" customWidth="1"/>
    <col min="7647" max="7647" width="5" style="8" customWidth="1"/>
    <col min="7648" max="7648" width="6.42578125" style="8" customWidth="1"/>
    <col min="7649" max="7649" width="5.5703125" style="8" customWidth="1"/>
    <col min="7650" max="7650" width="34.85546875" style="8" customWidth="1"/>
    <col min="7651" max="7651" width="9.42578125" style="8" customWidth="1"/>
    <col min="7652" max="7652" width="7.5703125" style="8" customWidth="1"/>
    <col min="7653" max="7653" width="8.85546875" style="8" customWidth="1"/>
    <col min="7654" max="7654" width="10.42578125" style="8" customWidth="1"/>
    <col min="7655" max="7655" width="9.28515625" style="8" customWidth="1"/>
    <col min="7656" max="7656" width="8.42578125" style="8" customWidth="1"/>
    <col min="7657" max="7657" width="8.28515625" style="8" customWidth="1"/>
    <col min="7658" max="7658" width="8.42578125" style="8" customWidth="1"/>
    <col min="7659" max="7659" width="9.140625" style="8" customWidth="1"/>
    <col min="7660" max="7660" width="7.85546875" style="8" customWidth="1"/>
    <col min="7661" max="7661" width="9" style="8" customWidth="1"/>
    <col min="7662" max="7662" width="9.28515625" style="8" customWidth="1"/>
    <col min="7663" max="7663" width="8.5703125" style="8" customWidth="1"/>
    <col min="7664" max="7900" width="9.140625" style="8"/>
    <col min="7901" max="7901" width="7.7109375" style="8" customWidth="1"/>
    <col min="7902" max="7902" width="7" style="8" customWidth="1"/>
    <col min="7903" max="7903" width="5" style="8" customWidth="1"/>
    <col min="7904" max="7904" width="6.42578125" style="8" customWidth="1"/>
    <col min="7905" max="7905" width="5.5703125" style="8" customWidth="1"/>
    <col min="7906" max="7906" width="34.85546875" style="8" customWidth="1"/>
    <col min="7907" max="7907" width="9.42578125" style="8" customWidth="1"/>
    <col min="7908" max="7908" width="7.5703125" style="8" customWidth="1"/>
    <col min="7909" max="7909" width="8.85546875" style="8" customWidth="1"/>
    <col min="7910" max="7910" width="10.42578125" style="8" customWidth="1"/>
    <col min="7911" max="7911" width="9.28515625" style="8" customWidth="1"/>
    <col min="7912" max="7912" width="8.42578125" style="8" customWidth="1"/>
    <col min="7913" max="7913" width="8.28515625" style="8" customWidth="1"/>
    <col min="7914" max="7914" width="8.42578125" style="8" customWidth="1"/>
    <col min="7915" max="7915" width="9.140625" style="8" customWidth="1"/>
    <col min="7916" max="7916" width="7.85546875" style="8" customWidth="1"/>
    <col min="7917" max="7917" width="9" style="8" customWidth="1"/>
    <col min="7918" max="7918" width="9.28515625" style="8" customWidth="1"/>
    <col min="7919" max="7919" width="8.5703125" style="8" customWidth="1"/>
    <col min="7920" max="8156" width="9.140625" style="8"/>
    <col min="8157" max="8157" width="7.7109375" style="8" customWidth="1"/>
    <col min="8158" max="8158" width="7" style="8" customWidth="1"/>
    <col min="8159" max="8159" width="5" style="8" customWidth="1"/>
    <col min="8160" max="8160" width="6.42578125" style="8" customWidth="1"/>
    <col min="8161" max="8161" width="5.5703125" style="8" customWidth="1"/>
    <col min="8162" max="8162" width="34.85546875" style="8" customWidth="1"/>
    <col min="8163" max="8163" width="9.42578125" style="8" customWidth="1"/>
    <col min="8164" max="8164" width="7.5703125" style="8" customWidth="1"/>
    <col min="8165" max="8165" width="8.85546875" style="8" customWidth="1"/>
    <col min="8166" max="8166" width="10.42578125" style="8" customWidth="1"/>
    <col min="8167" max="8167" width="9.28515625" style="8" customWidth="1"/>
    <col min="8168" max="8168" width="8.42578125" style="8" customWidth="1"/>
    <col min="8169" max="8169" width="8.28515625" style="8" customWidth="1"/>
    <col min="8170" max="8170" width="8.42578125" style="8" customWidth="1"/>
    <col min="8171" max="8171" width="9.140625" style="8" customWidth="1"/>
    <col min="8172" max="8172" width="7.85546875" style="8" customWidth="1"/>
    <col min="8173" max="8173" width="9" style="8" customWidth="1"/>
    <col min="8174" max="8174" width="9.28515625" style="8" customWidth="1"/>
    <col min="8175" max="8175" width="8.5703125" style="8" customWidth="1"/>
    <col min="8176" max="8412" width="9.140625" style="8"/>
    <col min="8413" max="8413" width="7.7109375" style="8" customWidth="1"/>
    <col min="8414" max="8414" width="7" style="8" customWidth="1"/>
    <col min="8415" max="8415" width="5" style="8" customWidth="1"/>
    <col min="8416" max="8416" width="6.42578125" style="8" customWidth="1"/>
    <col min="8417" max="8417" width="5.5703125" style="8" customWidth="1"/>
    <col min="8418" max="8418" width="34.85546875" style="8" customWidth="1"/>
    <col min="8419" max="8419" width="9.42578125" style="8" customWidth="1"/>
    <col min="8420" max="8420" width="7.5703125" style="8" customWidth="1"/>
    <col min="8421" max="8421" width="8.85546875" style="8" customWidth="1"/>
    <col min="8422" max="8422" width="10.42578125" style="8" customWidth="1"/>
    <col min="8423" max="8423" width="9.28515625" style="8" customWidth="1"/>
    <col min="8424" max="8424" width="8.42578125" style="8" customWidth="1"/>
    <col min="8425" max="8425" width="8.28515625" style="8" customWidth="1"/>
    <col min="8426" max="8426" width="8.42578125" style="8" customWidth="1"/>
    <col min="8427" max="8427" width="9.140625" style="8" customWidth="1"/>
    <col min="8428" max="8428" width="7.85546875" style="8" customWidth="1"/>
    <col min="8429" max="8429" width="9" style="8" customWidth="1"/>
    <col min="8430" max="8430" width="9.28515625" style="8" customWidth="1"/>
    <col min="8431" max="8431" width="8.5703125" style="8" customWidth="1"/>
    <col min="8432" max="8668" width="9.140625" style="8"/>
    <col min="8669" max="8669" width="7.7109375" style="8" customWidth="1"/>
    <col min="8670" max="8670" width="7" style="8" customWidth="1"/>
    <col min="8671" max="8671" width="5" style="8" customWidth="1"/>
    <col min="8672" max="8672" width="6.42578125" style="8" customWidth="1"/>
    <col min="8673" max="8673" width="5.5703125" style="8" customWidth="1"/>
    <col min="8674" max="8674" width="34.85546875" style="8" customWidth="1"/>
    <col min="8675" max="8675" width="9.42578125" style="8" customWidth="1"/>
    <col min="8676" max="8676" width="7.5703125" style="8" customWidth="1"/>
    <col min="8677" max="8677" width="8.85546875" style="8" customWidth="1"/>
    <col min="8678" max="8678" width="10.42578125" style="8" customWidth="1"/>
    <col min="8679" max="8679" width="9.28515625" style="8" customWidth="1"/>
    <col min="8680" max="8680" width="8.42578125" style="8" customWidth="1"/>
    <col min="8681" max="8681" width="8.28515625" style="8" customWidth="1"/>
    <col min="8682" max="8682" width="8.42578125" style="8" customWidth="1"/>
    <col min="8683" max="8683" width="9.140625" style="8" customWidth="1"/>
    <col min="8684" max="8684" width="7.85546875" style="8" customWidth="1"/>
    <col min="8685" max="8685" width="9" style="8" customWidth="1"/>
    <col min="8686" max="8686" width="9.28515625" style="8" customWidth="1"/>
    <col min="8687" max="8687" width="8.5703125" style="8" customWidth="1"/>
    <col min="8688" max="8924" width="9.140625" style="8"/>
    <col min="8925" max="8925" width="7.7109375" style="8" customWidth="1"/>
    <col min="8926" max="8926" width="7" style="8" customWidth="1"/>
    <col min="8927" max="8927" width="5" style="8" customWidth="1"/>
    <col min="8928" max="8928" width="6.42578125" style="8" customWidth="1"/>
    <col min="8929" max="8929" width="5.5703125" style="8" customWidth="1"/>
    <col min="8930" max="8930" width="34.85546875" style="8" customWidth="1"/>
    <col min="8931" max="8931" width="9.42578125" style="8" customWidth="1"/>
    <col min="8932" max="8932" width="7.5703125" style="8" customWidth="1"/>
    <col min="8933" max="8933" width="8.85546875" style="8" customWidth="1"/>
    <col min="8934" max="8934" width="10.42578125" style="8" customWidth="1"/>
    <col min="8935" max="8935" width="9.28515625" style="8" customWidth="1"/>
    <col min="8936" max="8936" width="8.42578125" style="8" customWidth="1"/>
    <col min="8937" max="8937" width="8.28515625" style="8" customWidth="1"/>
    <col min="8938" max="8938" width="8.42578125" style="8" customWidth="1"/>
    <col min="8939" max="8939" width="9.140625" style="8" customWidth="1"/>
    <col min="8940" max="8940" width="7.85546875" style="8" customWidth="1"/>
    <col min="8941" max="8941" width="9" style="8" customWidth="1"/>
    <col min="8942" max="8942" width="9.28515625" style="8" customWidth="1"/>
    <col min="8943" max="8943" width="8.5703125" style="8" customWidth="1"/>
    <col min="8944" max="9180" width="9.140625" style="8"/>
    <col min="9181" max="9181" width="7.7109375" style="8" customWidth="1"/>
    <col min="9182" max="9182" width="7" style="8" customWidth="1"/>
    <col min="9183" max="9183" width="5" style="8" customWidth="1"/>
    <col min="9184" max="9184" width="6.42578125" style="8" customWidth="1"/>
    <col min="9185" max="9185" width="5.5703125" style="8" customWidth="1"/>
    <col min="9186" max="9186" width="34.85546875" style="8" customWidth="1"/>
    <col min="9187" max="9187" width="9.42578125" style="8" customWidth="1"/>
    <col min="9188" max="9188" width="7.5703125" style="8" customWidth="1"/>
    <col min="9189" max="9189" width="8.85546875" style="8" customWidth="1"/>
    <col min="9190" max="9190" width="10.42578125" style="8" customWidth="1"/>
    <col min="9191" max="9191" width="9.28515625" style="8" customWidth="1"/>
    <col min="9192" max="9192" width="8.42578125" style="8" customWidth="1"/>
    <col min="9193" max="9193" width="8.28515625" style="8" customWidth="1"/>
    <col min="9194" max="9194" width="8.42578125" style="8" customWidth="1"/>
    <col min="9195" max="9195" width="9.140625" style="8" customWidth="1"/>
    <col min="9196" max="9196" width="7.85546875" style="8" customWidth="1"/>
    <col min="9197" max="9197" width="9" style="8" customWidth="1"/>
    <col min="9198" max="9198" width="9.28515625" style="8" customWidth="1"/>
    <col min="9199" max="9199" width="8.5703125" style="8" customWidth="1"/>
    <col min="9200" max="9436" width="9.140625" style="8"/>
    <col min="9437" max="9437" width="7.7109375" style="8" customWidth="1"/>
    <col min="9438" max="9438" width="7" style="8" customWidth="1"/>
    <col min="9439" max="9439" width="5" style="8" customWidth="1"/>
    <col min="9440" max="9440" width="6.42578125" style="8" customWidth="1"/>
    <col min="9441" max="9441" width="5.5703125" style="8" customWidth="1"/>
    <col min="9442" max="9442" width="34.85546875" style="8" customWidth="1"/>
    <col min="9443" max="9443" width="9.42578125" style="8" customWidth="1"/>
    <col min="9444" max="9444" width="7.5703125" style="8" customWidth="1"/>
    <col min="9445" max="9445" width="8.85546875" style="8" customWidth="1"/>
    <col min="9446" max="9446" width="10.42578125" style="8" customWidth="1"/>
    <col min="9447" max="9447" width="9.28515625" style="8" customWidth="1"/>
    <col min="9448" max="9448" width="8.42578125" style="8" customWidth="1"/>
    <col min="9449" max="9449" width="8.28515625" style="8" customWidth="1"/>
    <col min="9450" max="9450" width="8.42578125" style="8" customWidth="1"/>
    <col min="9451" max="9451" width="9.140625" style="8" customWidth="1"/>
    <col min="9452" max="9452" width="7.85546875" style="8" customWidth="1"/>
    <col min="9453" max="9453" width="9" style="8" customWidth="1"/>
    <col min="9454" max="9454" width="9.28515625" style="8" customWidth="1"/>
    <col min="9455" max="9455" width="8.5703125" style="8" customWidth="1"/>
    <col min="9456" max="9692" width="9.140625" style="8"/>
    <col min="9693" max="9693" width="7.7109375" style="8" customWidth="1"/>
    <col min="9694" max="9694" width="7" style="8" customWidth="1"/>
    <col min="9695" max="9695" width="5" style="8" customWidth="1"/>
    <col min="9696" max="9696" width="6.42578125" style="8" customWidth="1"/>
    <col min="9697" max="9697" width="5.5703125" style="8" customWidth="1"/>
    <col min="9698" max="9698" width="34.85546875" style="8" customWidth="1"/>
    <col min="9699" max="9699" width="9.42578125" style="8" customWidth="1"/>
    <col min="9700" max="9700" width="7.5703125" style="8" customWidth="1"/>
    <col min="9701" max="9701" width="8.85546875" style="8" customWidth="1"/>
    <col min="9702" max="9702" width="10.42578125" style="8" customWidth="1"/>
    <col min="9703" max="9703" width="9.28515625" style="8" customWidth="1"/>
    <col min="9704" max="9704" width="8.42578125" style="8" customWidth="1"/>
    <col min="9705" max="9705" width="8.28515625" style="8" customWidth="1"/>
    <col min="9706" max="9706" width="8.42578125" style="8" customWidth="1"/>
    <col min="9707" max="9707" width="9.140625" style="8" customWidth="1"/>
    <col min="9708" max="9708" width="7.85546875" style="8" customWidth="1"/>
    <col min="9709" max="9709" width="9" style="8" customWidth="1"/>
    <col min="9710" max="9710" width="9.28515625" style="8" customWidth="1"/>
    <col min="9711" max="9711" width="8.5703125" style="8" customWidth="1"/>
    <col min="9712" max="9948" width="9.140625" style="8"/>
    <col min="9949" max="9949" width="7.7109375" style="8" customWidth="1"/>
    <col min="9950" max="9950" width="7" style="8" customWidth="1"/>
    <col min="9951" max="9951" width="5" style="8" customWidth="1"/>
    <col min="9952" max="9952" width="6.42578125" style="8" customWidth="1"/>
    <col min="9953" max="9953" width="5.5703125" style="8" customWidth="1"/>
    <col min="9954" max="9954" width="34.85546875" style="8" customWidth="1"/>
    <col min="9955" max="9955" width="9.42578125" style="8" customWidth="1"/>
    <col min="9956" max="9956" width="7.5703125" style="8" customWidth="1"/>
    <col min="9957" max="9957" width="8.85546875" style="8" customWidth="1"/>
    <col min="9958" max="9958" width="10.42578125" style="8" customWidth="1"/>
    <col min="9959" max="9959" width="9.28515625" style="8" customWidth="1"/>
    <col min="9960" max="9960" width="8.42578125" style="8" customWidth="1"/>
    <col min="9961" max="9961" width="8.28515625" style="8" customWidth="1"/>
    <col min="9962" max="9962" width="8.42578125" style="8" customWidth="1"/>
    <col min="9963" max="9963" width="9.140625" style="8" customWidth="1"/>
    <col min="9964" max="9964" width="7.85546875" style="8" customWidth="1"/>
    <col min="9965" max="9965" width="9" style="8" customWidth="1"/>
    <col min="9966" max="9966" width="9.28515625" style="8" customWidth="1"/>
    <col min="9967" max="9967" width="8.5703125" style="8" customWidth="1"/>
    <col min="9968" max="10204" width="9.140625" style="8"/>
    <col min="10205" max="10205" width="7.7109375" style="8" customWidth="1"/>
    <col min="10206" max="10206" width="7" style="8" customWidth="1"/>
    <col min="10207" max="10207" width="5" style="8" customWidth="1"/>
    <col min="10208" max="10208" width="6.42578125" style="8" customWidth="1"/>
    <col min="10209" max="10209" width="5.5703125" style="8" customWidth="1"/>
    <col min="10210" max="10210" width="34.85546875" style="8" customWidth="1"/>
    <col min="10211" max="10211" width="9.42578125" style="8" customWidth="1"/>
    <col min="10212" max="10212" width="7.5703125" style="8" customWidth="1"/>
    <col min="10213" max="10213" width="8.85546875" style="8" customWidth="1"/>
    <col min="10214" max="10214" width="10.42578125" style="8" customWidth="1"/>
    <col min="10215" max="10215" width="9.28515625" style="8" customWidth="1"/>
    <col min="10216" max="10216" width="8.42578125" style="8" customWidth="1"/>
    <col min="10217" max="10217" width="8.28515625" style="8" customWidth="1"/>
    <col min="10218" max="10218" width="8.42578125" style="8" customWidth="1"/>
    <col min="10219" max="10219" width="9.140625" style="8" customWidth="1"/>
    <col min="10220" max="10220" width="7.85546875" style="8" customWidth="1"/>
    <col min="10221" max="10221" width="9" style="8" customWidth="1"/>
    <col min="10222" max="10222" width="9.28515625" style="8" customWidth="1"/>
    <col min="10223" max="10223" width="8.5703125" style="8" customWidth="1"/>
    <col min="10224" max="10460" width="9.140625" style="8"/>
    <col min="10461" max="10461" width="7.7109375" style="8" customWidth="1"/>
    <col min="10462" max="10462" width="7" style="8" customWidth="1"/>
    <col min="10463" max="10463" width="5" style="8" customWidth="1"/>
    <col min="10464" max="10464" width="6.42578125" style="8" customWidth="1"/>
    <col min="10465" max="10465" width="5.5703125" style="8" customWidth="1"/>
    <col min="10466" max="10466" width="34.85546875" style="8" customWidth="1"/>
    <col min="10467" max="10467" width="9.42578125" style="8" customWidth="1"/>
    <col min="10468" max="10468" width="7.5703125" style="8" customWidth="1"/>
    <col min="10469" max="10469" width="8.85546875" style="8" customWidth="1"/>
    <col min="10470" max="10470" width="10.42578125" style="8" customWidth="1"/>
    <col min="10471" max="10471" width="9.28515625" style="8" customWidth="1"/>
    <col min="10472" max="10472" width="8.42578125" style="8" customWidth="1"/>
    <col min="10473" max="10473" width="8.28515625" style="8" customWidth="1"/>
    <col min="10474" max="10474" width="8.42578125" style="8" customWidth="1"/>
    <col min="10475" max="10475" width="9.140625" style="8" customWidth="1"/>
    <col min="10476" max="10476" width="7.85546875" style="8" customWidth="1"/>
    <col min="10477" max="10477" width="9" style="8" customWidth="1"/>
    <col min="10478" max="10478" width="9.28515625" style="8" customWidth="1"/>
    <col min="10479" max="10479" width="8.5703125" style="8" customWidth="1"/>
    <col min="10480" max="10716" width="9.140625" style="8"/>
    <col min="10717" max="10717" width="7.7109375" style="8" customWidth="1"/>
    <col min="10718" max="10718" width="7" style="8" customWidth="1"/>
    <col min="10719" max="10719" width="5" style="8" customWidth="1"/>
    <col min="10720" max="10720" width="6.42578125" style="8" customWidth="1"/>
    <col min="10721" max="10721" width="5.5703125" style="8" customWidth="1"/>
    <col min="10722" max="10722" width="34.85546875" style="8" customWidth="1"/>
    <col min="10723" max="10723" width="9.42578125" style="8" customWidth="1"/>
    <col min="10724" max="10724" width="7.5703125" style="8" customWidth="1"/>
    <col min="10725" max="10725" width="8.85546875" style="8" customWidth="1"/>
    <col min="10726" max="10726" width="10.42578125" style="8" customWidth="1"/>
    <col min="10727" max="10727" width="9.28515625" style="8" customWidth="1"/>
    <col min="10728" max="10728" width="8.42578125" style="8" customWidth="1"/>
    <col min="10729" max="10729" width="8.28515625" style="8" customWidth="1"/>
    <col min="10730" max="10730" width="8.42578125" style="8" customWidth="1"/>
    <col min="10731" max="10731" width="9.140625" style="8" customWidth="1"/>
    <col min="10732" max="10732" width="7.85546875" style="8" customWidth="1"/>
    <col min="10733" max="10733" width="9" style="8" customWidth="1"/>
    <col min="10734" max="10734" width="9.28515625" style="8" customWidth="1"/>
    <col min="10735" max="10735" width="8.5703125" style="8" customWidth="1"/>
    <col min="10736" max="10972" width="9.140625" style="8"/>
    <col min="10973" max="10973" width="7.7109375" style="8" customWidth="1"/>
    <col min="10974" max="10974" width="7" style="8" customWidth="1"/>
    <col min="10975" max="10975" width="5" style="8" customWidth="1"/>
    <col min="10976" max="10976" width="6.42578125" style="8" customWidth="1"/>
    <col min="10977" max="10977" width="5.5703125" style="8" customWidth="1"/>
    <col min="10978" max="10978" width="34.85546875" style="8" customWidth="1"/>
    <col min="10979" max="10979" width="9.42578125" style="8" customWidth="1"/>
    <col min="10980" max="10980" width="7.5703125" style="8" customWidth="1"/>
    <col min="10981" max="10981" width="8.85546875" style="8" customWidth="1"/>
    <col min="10982" max="10982" width="10.42578125" style="8" customWidth="1"/>
    <col min="10983" max="10983" width="9.28515625" style="8" customWidth="1"/>
    <col min="10984" max="10984" width="8.42578125" style="8" customWidth="1"/>
    <col min="10985" max="10985" width="8.28515625" style="8" customWidth="1"/>
    <col min="10986" max="10986" width="8.42578125" style="8" customWidth="1"/>
    <col min="10987" max="10987" width="9.140625" style="8" customWidth="1"/>
    <col min="10988" max="10988" width="7.85546875" style="8" customWidth="1"/>
    <col min="10989" max="10989" width="9" style="8" customWidth="1"/>
    <col min="10990" max="10990" width="9.28515625" style="8" customWidth="1"/>
    <col min="10991" max="10991" width="8.5703125" style="8" customWidth="1"/>
    <col min="10992" max="11228" width="9.140625" style="8"/>
    <col min="11229" max="11229" width="7.7109375" style="8" customWidth="1"/>
    <col min="11230" max="11230" width="7" style="8" customWidth="1"/>
    <col min="11231" max="11231" width="5" style="8" customWidth="1"/>
    <col min="11232" max="11232" width="6.42578125" style="8" customWidth="1"/>
    <col min="11233" max="11233" width="5.5703125" style="8" customWidth="1"/>
    <col min="11234" max="11234" width="34.85546875" style="8" customWidth="1"/>
    <col min="11235" max="11235" width="9.42578125" style="8" customWidth="1"/>
    <col min="11236" max="11236" width="7.5703125" style="8" customWidth="1"/>
    <col min="11237" max="11237" width="8.85546875" style="8" customWidth="1"/>
    <col min="11238" max="11238" width="10.42578125" style="8" customWidth="1"/>
    <col min="11239" max="11239" width="9.28515625" style="8" customWidth="1"/>
    <col min="11240" max="11240" width="8.42578125" style="8" customWidth="1"/>
    <col min="11241" max="11241" width="8.28515625" style="8" customWidth="1"/>
    <col min="11242" max="11242" width="8.42578125" style="8" customWidth="1"/>
    <col min="11243" max="11243" width="9.140625" style="8" customWidth="1"/>
    <col min="11244" max="11244" width="7.85546875" style="8" customWidth="1"/>
    <col min="11245" max="11245" width="9" style="8" customWidth="1"/>
    <col min="11246" max="11246" width="9.28515625" style="8" customWidth="1"/>
    <col min="11247" max="11247" width="8.5703125" style="8" customWidth="1"/>
    <col min="11248" max="11484" width="9.140625" style="8"/>
    <col min="11485" max="11485" width="7.7109375" style="8" customWidth="1"/>
    <col min="11486" max="11486" width="7" style="8" customWidth="1"/>
    <col min="11487" max="11487" width="5" style="8" customWidth="1"/>
    <col min="11488" max="11488" width="6.42578125" style="8" customWidth="1"/>
    <col min="11489" max="11489" width="5.5703125" style="8" customWidth="1"/>
    <col min="11490" max="11490" width="34.85546875" style="8" customWidth="1"/>
    <col min="11491" max="11491" width="9.42578125" style="8" customWidth="1"/>
    <col min="11492" max="11492" width="7.5703125" style="8" customWidth="1"/>
    <col min="11493" max="11493" width="8.85546875" style="8" customWidth="1"/>
    <col min="11494" max="11494" width="10.42578125" style="8" customWidth="1"/>
    <col min="11495" max="11495" width="9.28515625" style="8" customWidth="1"/>
    <col min="11496" max="11496" width="8.42578125" style="8" customWidth="1"/>
    <col min="11497" max="11497" width="8.28515625" style="8" customWidth="1"/>
    <col min="11498" max="11498" width="8.42578125" style="8" customWidth="1"/>
    <col min="11499" max="11499" width="9.140625" style="8" customWidth="1"/>
    <col min="11500" max="11500" width="7.85546875" style="8" customWidth="1"/>
    <col min="11501" max="11501" width="9" style="8" customWidth="1"/>
    <col min="11502" max="11502" width="9.28515625" style="8" customWidth="1"/>
    <col min="11503" max="11503" width="8.5703125" style="8" customWidth="1"/>
    <col min="11504" max="11740" width="9.140625" style="8"/>
    <col min="11741" max="11741" width="7.7109375" style="8" customWidth="1"/>
    <col min="11742" max="11742" width="7" style="8" customWidth="1"/>
    <col min="11743" max="11743" width="5" style="8" customWidth="1"/>
    <col min="11744" max="11744" width="6.42578125" style="8" customWidth="1"/>
    <col min="11745" max="11745" width="5.5703125" style="8" customWidth="1"/>
    <col min="11746" max="11746" width="34.85546875" style="8" customWidth="1"/>
    <col min="11747" max="11747" width="9.42578125" style="8" customWidth="1"/>
    <col min="11748" max="11748" width="7.5703125" style="8" customWidth="1"/>
    <col min="11749" max="11749" width="8.85546875" style="8" customWidth="1"/>
    <col min="11750" max="11750" width="10.42578125" style="8" customWidth="1"/>
    <col min="11751" max="11751" width="9.28515625" style="8" customWidth="1"/>
    <col min="11752" max="11752" width="8.42578125" style="8" customWidth="1"/>
    <col min="11753" max="11753" width="8.28515625" style="8" customWidth="1"/>
    <col min="11754" max="11754" width="8.42578125" style="8" customWidth="1"/>
    <col min="11755" max="11755" width="9.140625" style="8" customWidth="1"/>
    <col min="11756" max="11756" width="7.85546875" style="8" customWidth="1"/>
    <col min="11757" max="11757" width="9" style="8" customWidth="1"/>
    <col min="11758" max="11758" width="9.28515625" style="8" customWidth="1"/>
    <col min="11759" max="11759" width="8.5703125" style="8" customWidth="1"/>
    <col min="11760" max="11996" width="9.140625" style="8"/>
    <col min="11997" max="11997" width="7.7109375" style="8" customWidth="1"/>
    <col min="11998" max="11998" width="7" style="8" customWidth="1"/>
    <col min="11999" max="11999" width="5" style="8" customWidth="1"/>
    <col min="12000" max="12000" width="6.42578125" style="8" customWidth="1"/>
    <col min="12001" max="12001" width="5.5703125" style="8" customWidth="1"/>
    <col min="12002" max="12002" width="34.85546875" style="8" customWidth="1"/>
    <col min="12003" max="12003" width="9.42578125" style="8" customWidth="1"/>
    <col min="12004" max="12004" width="7.5703125" style="8" customWidth="1"/>
    <col min="12005" max="12005" width="8.85546875" style="8" customWidth="1"/>
    <col min="12006" max="12006" width="10.42578125" style="8" customWidth="1"/>
    <col min="12007" max="12007" width="9.28515625" style="8" customWidth="1"/>
    <col min="12008" max="12008" width="8.42578125" style="8" customWidth="1"/>
    <col min="12009" max="12009" width="8.28515625" style="8" customWidth="1"/>
    <col min="12010" max="12010" width="8.42578125" style="8" customWidth="1"/>
    <col min="12011" max="12011" width="9.140625" style="8" customWidth="1"/>
    <col min="12012" max="12012" width="7.85546875" style="8" customWidth="1"/>
    <col min="12013" max="12013" width="9" style="8" customWidth="1"/>
    <col min="12014" max="12014" width="9.28515625" style="8" customWidth="1"/>
    <col min="12015" max="12015" width="8.5703125" style="8" customWidth="1"/>
    <col min="12016" max="12252" width="9.140625" style="8"/>
    <col min="12253" max="12253" width="7.7109375" style="8" customWidth="1"/>
    <col min="12254" max="12254" width="7" style="8" customWidth="1"/>
    <col min="12255" max="12255" width="5" style="8" customWidth="1"/>
    <col min="12256" max="12256" width="6.42578125" style="8" customWidth="1"/>
    <col min="12257" max="12257" width="5.5703125" style="8" customWidth="1"/>
    <col min="12258" max="12258" width="34.85546875" style="8" customWidth="1"/>
    <col min="12259" max="12259" width="9.42578125" style="8" customWidth="1"/>
    <col min="12260" max="12260" width="7.5703125" style="8" customWidth="1"/>
    <col min="12261" max="12261" width="8.85546875" style="8" customWidth="1"/>
    <col min="12262" max="12262" width="10.42578125" style="8" customWidth="1"/>
    <col min="12263" max="12263" width="9.28515625" style="8" customWidth="1"/>
    <col min="12264" max="12264" width="8.42578125" style="8" customWidth="1"/>
    <col min="12265" max="12265" width="8.28515625" style="8" customWidth="1"/>
    <col min="12266" max="12266" width="8.42578125" style="8" customWidth="1"/>
    <col min="12267" max="12267" width="9.140625" style="8" customWidth="1"/>
    <col min="12268" max="12268" width="7.85546875" style="8" customWidth="1"/>
    <col min="12269" max="12269" width="9" style="8" customWidth="1"/>
    <col min="12270" max="12270" width="9.28515625" style="8" customWidth="1"/>
    <col min="12271" max="12271" width="8.5703125" style="8" customWidth="1"/>
    <col min="12272" max="12508" width="9.140625" style="8"/>
    <col min="12509" max="12509" width="7.7109375" style="8" customWidth="1"/>
    <col min="12510" max="12510" width="7" style="8" customWidth="1"/>
    <col min="12511" max="12511" width="5" style="8" customWidth="1"/>
    <col min="12512" max="12512" width="6.42578125" style="8" customWidth="1"/>
    <col min="12513" max="12513" width="5.5703125" style="8" customWidth="1"/>
    <col min="12514" max="12514" width="34.85546875" style="8" customWidth="1"/>
    <col min="12515" max="12515" width="9.42578125" style="8" customWidth="1"/>
    <col min="12516" max="12516" width="7.5703125" style="8" customWidth="1"/>
    <col min="12517" max="12517" width="8.85546875" style="8" customWidth="1"/>
    <col min="12518" max="12518" width="10.42578125" style="8" customWidth="1"/>
    <col min="12519" max="12519" width="9.28515625" style="8" customWidth="1"/>
    <col min="12520" max="12520" width="8.42578125" style="8" customWidth="1"/>
    <col min="12521" max="12521" width="8.28515625" style="8" customWidth="1"/>
    <col min="12522" max="12522" width="8.42578125" style="8" customWidth="1"/>
    <col min="12523" max="12523" width="9.140625" style="8" customWidth="1"/>
    <col min="12524" max="12524" width="7.85546875" style="8" customWidth="1"/>
    <col min="12525" max="12525" width="9" style="8" customWidth="1"/>
    <col min="12526" max="12526" width="9.28515625" style="8" customWidth="1"/>
    <col min="12527" max="12527" width="8.5703125" style="8" customWidth="1"/>
    <col min="12528" max="12764" width="9.140625" style="8"/>
    <col min="12765" max="12765" width="7.7109375" style="8" customWidth="1"/>
    <col min="12766" max="12766" width="7" style="8" customWidth="1"/>
    <col min="12767" max="12767" width="5" style="8" customWidth="1"/>
    <col min="12768" max="12768" width="6.42578125" style="8" customWidth="1"/>
    <col min="12769" max="12769" width="5.5703125" style="8" customWidth="1"/>
    <col min="12770" max="12770" width="34.85546875" style="8" customWidth="1"/>
    <col min="12771" max="12771" width="9.42578125" style="8" customWidth="1"/>
    <col min="12772" max="12772" width="7.5703125" style="8" customWidth="1"/>
    <col min="12773" max="12773" width="8.85546875" style="8" customWidth="1"/>
    <col min="12774" max="12774" width="10.42578125" style="8" customWidth="1"/>
    <col min="12775" max="12775" width="9.28515625" style="8" customWidth="1"/>
    <col min="12776" max="12776" width="8.42578125" style="8" customWidth="1"/>
    <col min="12777" max="12777" width="8.28515625" style="8" customWidth="1"/>
    <col min="12778" max="12778" width="8.42578125" style="8" customWidth="1"/>
    <col min="12779" max="12779" width="9.140625" style="8" customWidth="1"/>
    <col min="12780" max="12780" width="7.85546875" style="8" customWidth="1"/>
    <col min="12781" max="12781" width="9" style="8" customWidth="1"/>
    <col min="12782" max="12782" width="9.28515625" style="8" customWidth="1"/>
    <col min="12783" max="12783" width="8.5703125" style="8" customWidth="1"/>
    <col min="12784" max="13020" width="9.140625" style="8"/>
    <col min="13021" max="13021" width="7.7109375" style="8" customWidth="1"/>
    <col min="13022" max="13022" width="7" style="8" customWidth="1"/>
    <col min="13023" max="13023" width="5" style="8" customWidth="1"/>
    <col min="13024" max="13024" width="6.42578125" style="8" customWidth="1"/>
    <col min="13025" max="13025" width="5.5703125" style="8" customWidth="1"/>
    <col min="13026" max="13026" width="34.85546875" style="8" customWidth="1"/>
    <col min="13027" max="13027" width="9.42578125" style="8" customWidth="1"/>
    <col min="13028" max="13028" width="7.5703125" style="8" customWidth="1"/>
    <col min="13029" max="13029" width="8.85546875" style="8" customWidth="1"/>
    <col min="13030" max="13030" width="10.42578125" style="8" customWidth="1"/>
    <col min="13031" max="13031" width="9.28515625" style="8" customWidth="1"/>
    <col min="13032" max="13032" width="8.42578125" style="8" customWidth="1"/>
    <col min="13033" max="13033" width="8.28515625" style="8" customWidth="1"/>
    <col min="13034" max="13034" width="8.42578125" style="8" customWidth="1"/>
    <col min="13035" max="13035" width="9.140625" style="8" customWidth="1"/>
    <col min="13036" max="13036" width="7.85546875" style="8" customWidth="1"/>
    <col min="13037" max="13037" width="9" style="8" customWidth="1"/>
    <col min="13038" max="13038" width="9.28515625" style="8" customWidth="1"/>
    <col min="13039" max="13039" width="8.5703125" style="8" customWidth="1"/>
    <col min="13040" max="13276" width="9.140625" style="8"/>
    <col min="13277" max="13277" width="7.7109375" style="8" customWidth="1"/>
    <col min="13278" max="13278" width="7" style="8" customWidth="1"/>
    <col min="13279" max="13279" width="5" style="8" customWidth="1"/>
    <col min="13280" max="13280" width="6.42578125" style="8" customWidth="1"/>
    <col min="13281" max="13281" width="5.5703125" style="8" customWidth="1"/>
    <col min="13282" max="13282" width="34.85546875" style="8" customWidth="1"/>
    <col min="13283" max="13283" width="9.42578125" style="8" customWidth="1"/>
    <col min="13284" max="13284" width="7.5703125" style="8" customWidth="1"/>
    <col min="13285" max="13285" width="8.85546875" style="8" customWidth="1"/>
    <col min="13286" max="13286" width="10.42578125" style="8" customWidth="1"/>
    <col min="13287" max="13287" width="9.28515625" style="8" customWidth="1"/>
    <col min="13288" max="13288" width="8.42578125" style="8" customWidth="1"/>
    <col min="13289" max="13289" width="8.28515625" style="8" customWidth="1"/>
    <col min="13290" max="13290" width="8.42578125" style="8" customWidth="1"/>
    <col min="13291" max="13291" width="9.140625" style="8" customWidth="1"/>
    <col min="13292" max="13292" width="7.85546875" style="8" customWidth="1"/>
    <col min="13293" max="13293" width="9" style="8" customWidth="1"/>
    <col min="13294" max="13294" width="9.28515625" style="8" customWidth="1"/>
    <col min="13295" max="13295" width="8.5703125" style="8" customWidth="1"/>
    <col min="13296" max="13532" width="9.140625" style="8"/>
    <col min="13533" max="13533" width="7.7109375" style="8" customWidth="1"/>
    <col min="13534" max="13534" width="7" style="8" customWidth="1"/>
    <col min="13535" max="13535" width="5" style="8" customWidth="1"/>
    <col min="13536" max="13536" width="6.42578125" style="8" customWidth="1"/>
    <col min="13537" max="13537" width="5.5703125" style="8" customWidth="1"/>
    <col min="13538" max="13538" width="34.85546875" style="8" customWidth="1"/>
    <col min="13539" max="13539" width="9.42578125" style="8" customWidth="1"/>
    <col min="13540" max="13540" width="7.5703125" style="8" customWidth="1"/>
    <col min="13541" max="13541" width="8.85546875" style="8" customWidth="1"/>
    <col min="13542" max="13542" width="10.42578125" style="8" customWidth="1"/>
    <col min="13543" max="13543" width="9.28515625" style="8" customWidth="1"/>
    <col min="13544" max="13544" width="8.42578125" style="8" customWidth="1"/>
    <col min="13545" max="13545" width="8.28515625" style="8" customWidth="1"/>
    <col min="13546" max="13546" width="8.42578125" style="8" customWidth="1"/>
    <col min="13547" max="13547" width="9.140625" style="8" customWidth="1"/>
    <col min="13548" max="13548" width="7.85546875" style="8" customWidth="1"/>
    <col min="13549" max="13549" width="9" style="8" customWidth="1"/>
    <col min="13550" max="13550" width="9.28515625" style="8" customWidth="1"/>
    <col min="13551" max="13551" width="8.5703125" style="8" customWidth="1"/>
    <col min="13552" max="13788" width="9.140625" style="8"/>
    <col min="13789" max="13789" width="7.7109375" style="8" customWidth="1"/>
    <col min="13790" max="13790" width="7" style="8" customWidth="1"/>
    <col min="13791" max="13791" width="5" style="8" customWidth="1"/>
    <col min="13792" max="13792" width="6.42578125" style="8" customWidth="1"/>
    <col min="13793" max="13793" width="5.5703125" style="8" customWidth="1"/>
    <col min="13794" max="13794" width="34.85546875" style="8" customWidth="1"/>
    <col min="13795" max="13795" width="9.42578125" style="8" customWidth="1"/>
    <col min="13796" max="13796" width="7.5703125" style="8" customWidth="1"/>
    <col min="13797" max="13797" width="8.85546875" style="8" customWidth="1"/>
    <col min="13798" max="13798" width="10.42578125" style="8" customWidth="1"/>
    <col min="13799" max="13799" width="9.28515625" style="8" customWidth="1"/>
    <col min="13800" max="13800" width="8.42578125" style="8" customWidth="1"/>
    <col min="13801" max="13801" width="8.28515625" style="8" customWidth="1"/>
    <col min="13802" max="13802" width="8.42578125" style="8" customWidth="1"/>
    <col min="13803" max="13803" width="9.140625" style="8" customWidth="1"/>
    <col min="13804" max="13804" width="7.85546875" style="8" customWidth="1"/>
    <col min="13805" max="13805" width="9" style="8" customWidth="1"/>
    <col min="13806" max="13806" width="9.28515625" style="8" customWidth="1"/>
    <col min="13807" max="13807" width="8.5703125" style="8" customWidth="1"/>
    <col min="13808" max="14044" width="9.140625" style="8"/>
    <col min="14045" max="14045" width="7.7109375" style="8" customWidth="1"/>
    <col min="14046" max="14046" width="7" style="8" customWidth="1"/>
    <col min="14047" max="14047" width="5" style="8" customWidth="1"/>
    <col min="14048" max="14048" width="6.42578125" style="8" customWidth="1"/>
    <col min="14049" max="14049" width="5.5703125" style="8" customWidth="1"/>
    <col min="14050" max="14050" width="34.85546875" style="8" customWidth="1"/>
    <col min="14051" max="14051" width="9.42578125" style="8" customWidth="1"/>
    <col min="14052" max="14052" width="7.5703125" style="8" customWidth="1"/>
    <col min="14053" max="14053" width="8.85546875" style="8" customWidth="1"/>
    <col min="14054" max="14054" width="10.42578125" style="8" customWidth="1"/>
    <col min="14055" max="14055" width="9.28515625" style="8" customWidth="1"/>
    <col min="14056" max="14056" width="8.42578125" style="8" customWidth="1"/>
    <col min="14057" max="14057" width="8.28515625" style="8" customWidth="1"/>
    <col min="14058" max="14058" width="8.42578125" style="8" customWidth="1"/>
    <col min="14059" max="14059" width="9.140625" style="8" customWidth="1"/>
    <col min="14060" max="14060" width="7.85546875" style="8" customWidth="1"/>
    <col min="14061" max="14061" width="9" style="8" customWidth="1"/>
    <col min="14062" max="14062" width="9.28515625" style="8" customWidth="1"/>
    <col min="14063" max="14063" width="8.5703125" style="8" customWidth="1"/>
    <col min="14064" max="14300" width="9.140625" style="8"/>
    <col min="14301" max="14301" width="7.7109375" style="8" customWidth="1"/>
    <col min="14302" max="14302" width="7" style="8" customWidth="1"/>
    <col min="14303" max="14303" width="5" style="8" customWidth="1"/>
    <col min="14304" max="14304" width="6.42578125" style="8" customWidth="1"/>
    <col min="14305" max="14305" width="5.5703125" style="8" customWidth="1"/>
    <col min="14306" max="14306" width="34.85546875" style="8" customWidth="1"/>
    <col min="14307" max="14307" width="9.42578125" style="8" customWidth="1"/>
    <col min="14308" max="14308" width="7.5703125" style="8" customWidth="1"/>
    <col min="14309" max="14309" width="8.85546875" style="8" customWidth="1"/>
    <col min="14310" max="14310" width="10.42578125" style="8" customWidth="1"/>
    <col min="14311" max="14311" width="9.28515625" style="8" customWidth="1"/>
    <col min="14312" max="14312" width="8.42578125" style="8" customWidth="1"/>
    <col min="14313" max="14313" width="8.28515625" style="8" customWidth="1"/>
    <col min="14314" max="14314" width="8.42578125" style="8" customWidth="1"/>
    <col min="14315" max="14315" width="9.140625" style="8" customWidth="1"/>
    <col min="14316" max="14316" width="7.85546875" style="8" customWidth="1"/>
    <col min="14317" max="14317" width="9" style="8" customWidth="1"/>
    <col min="14318" max="14318" width="9.28515625" style="8" customWidth="1"/>
    <col min="14319" max="14319" width="8.5703125" style="8" customWidth="1"/>
    <col min="14320" max="14556" width="9.140625" style="8"/>
    <col min="14557" max="14557" width="7.7109375" style="8" customWidth="1"/>
    <col min="14558" max="14558" width="7" style="8" customWidth="1"/>
    <col min="14559" max="14559" width="5" style="8" customWidth="1"/>
    <col min="14560" max="14560" width="6.42578125" style="8" customWidth="1"/>
    <col min="14561" max="14561" width="5.5703125" style="8" customWidth="1"/>
    <col min="14562" max="14562" width="34.85546875" style="8" customWidth="1"/>
    <col min="14563" max="14563" width="9.42578125" style="8" customWidth="1"/>
    <col min="14564" max="14564" width="7.5703125" style="8" customWidth="1"/>
    <col min="14565" max="14565" width="8.85546875" style="8" customWidth="1"/>
    <col min="14566" max="14566" width="10.42578125" style="8" customWidth="1"/>
    <col min="14567" max="14567" width="9.28515625" style="8" customWidth="1"/>
    <col min="14568" max="14568" width="8.42578125" style="8" customWidth="1"/>
    <col min="14569" max="14569" width="8.28515625" style="8" customWidth="1"/>
    <col min="14570" max="14570" width="8.42578125" style="8" customWidth="1"/>
    <col min="14571" max="14571" width="9.140625" style="8" customWidth="1"/>
    <col min="14572" max="14572" width="7.85546875" style="8" customWidth="1"/>
    <col min="14573" max="14573" width="9" style="8" customWidth="1"/>
    <col min="14574" max="14574" width="9.28515625" style="8" customWidth="1"/>
    <col min="14575" max="14575" width="8.5703125" style="8" customWidth="1"/>
    <col min="14576" max="14812" width="9.140625" style="8"/>
    <col min="14813" max="14813" width="7.7109375" style="8" customWidth="1"/>
    <col min="14814" max="14814" width="7" style="8" customWidth="1"/>
    <col min="14815" max="14815" width="5" style="8" customWidth="1"/>
    <col min="14816" max="14816" width="6.42578125" style="8" customWidth="1"/>
    <col min="14817" max="14817" width="5.5703125" style="8" customWidth="1"/>
    <col min="14818" max="14818" width="34.85546875" style="8" customWidth="1"/>
    <col min="14819" max="14819" width="9.42578125" style="8" customWidth="1"/>
    <col min="14820" max="14820" width="7.5703125" style="8" customWidth="1"/>
    <col min="14821" max="14821" width="8.85546875" style="8" customWidth="1"/>
    <col min="14822" max="14822" width="10.42578125" style="8" customWidth="1"/>
    <col min="14823" max="14823" width="9.28515625" style="8" customWidth="1"/>
    <col min="14824" max="14824" width="8.42578125" style="8" customWidth="1"/>
    <col min="14825" max="14825" width="8.28515625" style="8" customWidth="1"/>
    <col min="14826" max="14826" width="8.42578125" style="8" customWidth="1"/>
    <col min="14827" max="14827" width="9.140625" style="8" customWidth="1"/>
    <col min="14828" max="14828" width="7.85546875" style="8" customWidth="1"/>
    <col min="14829" max="14829" width="9" style="8" customWidth="1"/>
    <col min="14830" max="14830" width="9.28515625" style="8" customWidth="1"/>
    <col min="14831" max="14831" width="8.5703125" style="8" customWidth="1"/>
    <col min="14832" max="15068" width="9.140625" style="8"/>
    <col min="15069" max="15069" width="7.7109375" style="8" customWidth="1"/>
    <col min="15070" max="15070" width="7" style="8" customWidth="1"/>
    <col min="15071" max="15071" width="5" style="8" customWidth="1"/>
    <col min="15072" max="15072" width="6.42578125" style="8" customWidth="1"/>
    <col min="15073" max="15073" width="5.5703125" style="8" customWidth="1"/>
    <col min="15074" max="15074" width="34.85546875" style="8" customWidth="1"/>
    <col min="15075" max="15075" width="9.42578125" style="8" customWidth="1"/>
    <col min="15076" max="15076" width="7.5703125" style="8" customWidth="1"/>
    <col min="15077" max="15077" width="8.85546875" style="8" customWidth="1"/>
    <col min="15078" max="15078" width="10.42578125" style="8" customWidth="1"/>
    <col min="15079" max="15079" width="9.28515625" style="8" customWidth="1"/>
    <col min="15080" max="15080" width="8.42578125" style="8" customWidth="1"/>
    <col min="15081" max="15081" width="8.28515625" style="8" customWidth="1"/>
    <col min="15082" max="15082" width="8.42578125" style="8" customWidth="1"/>
    <col min="15083" max="15083" width="9.140625" style="8" customWidth="1"/>
    <col min="15084" max="15084" width="7.85546875" style="8" customWidth="1"/>
    <col min="15085" max="15085" width="9" style="8" customWidth="1"/>
    <col min="15086" max="15086" width="9.28515625" style="8" customWidth="1"/>
    <col min="15087" max="15087" width="8.5703125" style="8" customWidth="1"/>
    <col min="15088" max="15324" width="9.140625" style="8"/>
    <col min="15325" max="15325" width="7.7109375" style="8" customWidth="1"/>
    <col min="15326" max="15326" width="7" style="8" customWidth="1"/>
    <col min="15327" max="15327" width="5" style="8" customWidth="1"/>
    <col min="15328" max="15328" width="6.42578125" style="8" customWidth="1"/>
    <col min="15329" max="15329" width="5.5703125" style="8" customWidth="1"/>
    <col min="15330" max="15330" width="34.85546875" style="8" customWidth="1"/>
    <col min="15331" max="15331" width="9.42578125" style="8" customWidth="1"/>
    <col min="15332" max="15332" width="7.5703125" style="8" customWidth="1"/>
    <col min="15333" max="15333" width="8.85546875" style="8" customWidth="1"/>
    <col min="15334" max="15334" width="10.42578125" style="8" customWidth="1"/>
    <col min="15335" max="15335" width="9.28515625" style="8" customWidth="1"/>
    <col min="15336" max="15336" width="8.42578125" style="8" customWidth="1"/>
    <col min="15337" max="15337" width="8.28515625" style="8" customWidth="1"/>
    <col min="15338" max="15338" width="8.42578125" style="8" customWidth="1"/>
    <col min="15339" max="15339" width="9.140625" style="8" customWidth="1"/>
    <col min="15340" max="15340" width="7.85546875" style="8" customWidth="1"/>
    <col min="15341" max="15341" width="9" style="8" customWidth="1"/>
    <col min="15342" max="15342" width="9.28515625" style="8" customWidth="1"/>
    <col min="15343" max="15343" width="8.5703125" style="8" customWidth="1"/>
    <col min="15344" max="15580" width="9.140625" style="8"/>
    <col min="15581" max="15581" width="7.7109375" style="8" customWidth="1"/>
    <col min="15582" max="15582" width="7" style="8" customWidth="1"/>
    <col min="15583" max="15583" width="5" style="8" customWidth="1"/>
    <col min="15584" max="15584" width="6.42578125" style="8" customWidth="1"/>
    <col min="15585" max="15585" width="5.5703125" style="8" customWidth="1"/>
    <col min="15586" max="15586" width="34.85546875" style="8" customWidth="1"/>
    <col min="15587" max="15587" width="9.42578125" style="8" customWidth="1"/>
    <col min="15588" max="15588" width="7.5703125" style="8" customWidth="1"/>
    <col min="15589" max="15589" width="8.85546875" style="8" customWidth="1"/>
    <col min="15590" max="15590" width="10.42578125" style="8" customWidth="1"/>
    <col min="15591" max="15591" width="9.28515625" style="8" customWidth="1"/>
    <col min="15592" max="15592" width="8.42578125" style="8" customWidth="1"/>
    <col min="15593" max="15593" width="8.28515625" style="8" customWidth="1"/>
    <col min="15594" max="15594" width="8.42578125" style="8" customWidth="1"/>
    <col min="15595" max="15595" width="9.140625" style="8" customWidth="1"/>
    <col min="15596" max="15596" width="7.85546875" style="8" customWidth="1"/>
    <col min="15597" max="15597" width="9" style="8" customWidth="1"/>
    <col min="15598" max="15598" width="9.28515625" style="8" customWidth="1"/>
    <col min="15599" max="15599" width="8.5703125" style="8" customWidth="1"/>
    <col min="15600" max="15836" width="9.140625" style="8"/>
    <col min="15837" max="15837" width="7.7109375" style="8" customWidth="1"/>
    <col min="15838" max="15838" width="7" style="8" customWidth="1"/>
    <col min="15839" max="15839" width="5" style="8" customWidth="1"/>
    <col min="15840" max="15840" width="6.42578125" style="8" customWidth="1"/>
    <col min="15841" max="15841" width="5.5703125" style="8" customWidth="1"/>
    <col min="15842" max="15842" width="34.85546875" style="8" customWidth="1"/>
    <col min="15843" max="15843" width="9.42578125" style="8" customWidth="1"/>
    <col min="15844" max="15844" width="7.5703125" style="8" customWidth="1"/>
    <col min="15845" max="15845" width="8.85546875" style="8" customWidth="1"/>
    <col min="15846" max="15846" width="10.42578125" style="8" customWidth="1"/>
    <col min="15847" max="15847" width="9.28515625" style="8" customWidth="1"/>
    <col min="15848" max="15848" width="8.42578125" style="8" customWidth="1"/>
    <col min="15849" max="15849" width="8.28515625" style="8" customWidth="1"/>
    <col min="15850" max="15850" width="8.42578125" style="8" customWidth="1"/>
    <col min="15851" max="15851" width="9.140625" style="8" customWidth="1"/>
    <col min="15852" max="15852" width="7.85546875" style="8" customWidth="1"/>
    <col min="15853" max="15853" width="9" style="8" customWidth="1"/>
    <col min="15854" max="15854" width="9.28515625" style="8" customWidth="1"/>
    <col min="15855" max="15855" width="8.5703125" style="8" customWidth="1"/>
    <col min="15856" max="16092" width="9.140625" style="8"/>
    <col min="16093" max="16093" width="7.7109375" style="8" customWidth="1"/>
    <col min="16094" max="16094" width="7" style="8" customWidth="1"/>
    <col min="16095" max="16095" width="5" style="8" customWidth="1"/>
    <col min="16096" max="16096" width="6.42578125" style="8" customWidth="1"/>
    <col min="16097" max="16097" width="5.5703125" style="8" customWidth="1"/>
    <col min="16098" max="16098" width="34.85546875" style="8" customWidth="1"/>
    <col min="16099" max="16099" width="9.42578125" style="8" customWidth="1"/>
    <col min="16100" max="16100" width="7.5703125" style="8" customWidth="1"/>
    <col min="16101" max="16101" width="8.85546875" style="8" customWidth="1"/>
    <col min="16102" max="16102" width="10.42578125" style="8" customWidth="1"/>
    <col min="16103" max="16103" width="9.28515625" style="8" customWidth="1"/>
    <col min="16104" max="16104" width="8.42578125" style="8" customWidth="1"/>
    <col min="16105" max="16105" width="8.28515625" style="8" customWidth="1"/>
    <col min="16106" max="16106" width="8.42578125" style="8" customWidth="1"/>
    <col min="16107" max="16107" width="9.140625" style="8" customWidth="1"/>
    <col min="16108" max="16108" width="7.85546875" style="8" customWidth="1"/>
    <col min="16109" max="16109" width="9" style="8" customWidth="1"/>
    <col min="16110" max="16110" width="9.28515625" style="8" customWidth="1"/>
    <col min="16111" max="16111" width="8.5703125" style="8" customWidth="1"/>
    <col min="16112" max="16384" width="9.140625" style="8"/>
  </cols>
  <sheetData>
    <row r="1" spans="1:9" ht="19.5" customHeight="1">
      <c r="A1" s="91" t="s">
        <v>71</v>
      </c>
      <c r="B1" s="91"/>
      <c r="C1" s="91"/>
      <c r="D1" s="91"/>
      <c r="E1" s="91"/>
      <c r="F1" s="91"/>
      <c r="G1" s="91"/>
      <c r="H1" s="91"/>
      <c r="I1" s="91"/>
    </row>
    <row r="2" spans="1:9">
      <c r="A2" s="34"/>
      <c r="B2" s="34"/>
      <c r="C2" s="34"/>
      <c r="D2" s="34"/>
      <c r="E2" s="34"/>
      <c r="F2" s="35"/>
      <c r="G2" s="35"/>
      <c r="H2" s="92" t="s">
        <v>44</v>
      </c>
      <c r="I2" s="92"/>
    </row>
    <row r="3" spans="1:9" ht="42" customHeight="1">
      <c r="A3" s="7" t="s">
        <v>12</v>
      </c>
      <c r="B3" s="7" t="s">
        <v>9</v>
      </c>
      <c r="C3" s="7" t="s">
        <v>13</v>
      </c>
      <c r="D3" s="7" t="s">
        <v>10</v>
      </c>
      <c r="E3" s="7" t="s">
        <v>11</v>
      </c>
      <c r="F3" s="5" t="s">
        <v>14</v>
      </c>
      <c r="G3" s="6" t="s">
        <v>72</v>
      </c>
      <c r="H3" s="7" t="s">
        <v>91</v>
      </c>
      <c r="I3" s="7" t="s">
        <v>30</v>
      </c>
    </row>
    <row r="4" spans="1:9" ht="25.5">
      <c r="A4" s="17">
        <v>256</v>
      </c>
      <c r="B4" s="17"/>
      <c r="C4" s="17"/>
      <c r="D4" s="17"/>
      <c r="E4" s="17"/>
      <c r="F4" s="70" t="s">
        <v>15</v>
      </c>
      <c r="G4" s="46">
        <f t="shared" ref="G4:H4" si="0">G5+G41+G46+G51+G56+G61+G66+G85</f>
        <v>7216902.8000000007</v>
      </c>
      <c r="H4" s="56">
        <f t="shared" si="0"/>
        <v>7116479.8519000001</v>
      </c>
      <c r="I4" s="10">
        <f>H4/G4*100</f>
        <v>98.608503524531315</v>
      </c>
    </row>
    <row r="5" spans="1:9" ht="25.5">
      <c r="A5" s="4"/>
      <c r="B5" s="4">
        <v>1261</v>
      </c>
      <c r="C5" s="4"/>
      <c r="D5" s="12"/>
      <c r="E5" s="12"/>
      <c r="F5" s="71" t="s">
        <v>43</v>
      </c>
      <c r="G5" s="47">
        <f t="shared" ref="G5:H5" si="1">G6+G12+G14+G16+G19+G22+G31+G38</f>
        <v>2308147.2000000002</v>
      </c>
      <c r="H5" s="57">
        <f t="shared" si="1"/>
        <v>2292909.6775500001</v>
      </c>
      <c r="I5" s="2">
        <f>H5/G5*100</f>
        <v>99.339837491733633</v>
      </c>
    </row>
    <row r="6" spans="1:9">
      <c r="A6" s="4"/>
      <c r="B6" s="4"/>
      <c r="C6" s="11" t="s">
        <v>59</v>
      </c>
      <c r="D6" s="12"/>
      <c r="E6" s="12"/>
      <c r="F6" s="71" t="s">
        <v>16</v>
      </c>
      <c r="G6" s="47">
        <f>G7+G9</f>
        <v>1038167.5</v>
      </c>
      <c r="H6" s="57">
        <f>H7+H9</f>
        <v>1038167.40621</v>
      </c>
      <c r="I6" s="2">
        <f>H6/G6*100</f>
        <v>99.999990965812358</v>
      </c>
    </row>
    <row r="7" spans="1:9" ht="38.25">
      <c r="A7" s="12"/>
      <c r="B7" s="12"/>
      <c r="C7" s="15"/>
      <c r="D7" s="15">
        <v>102</v>
      </c>
      <c r="E7" s="12"/>
      <c r="F7" s="72" t="s">
        <v>17</v>
      </c>
      <c r="G7" s="22">
        <f>G8</f>
        <v>1012303</v>
      </c>
      <c r="H7" s="58">
        <f>H8</f>
        <v>1012303</v>
      </c>
      <c r="I7" s="3">
        <f>H7/G7*100</f>
        <v>100</v>
      </c>
    </row>
    <row r="8" spans="1:9">
      <c r="A8" s="12"/>
      <c r="B8" s="12"/>
      <c r="C8" s="12"/>
      <c r="D8" s="12"/>
      <c r="E8" s="12">
        <v>322</v>
      </c>
      <c r="F8" s="73" t="s">
        <v>32</v>
      </c>
      <c r="G8" s="48">
        <v>1012303</v>
      </c>
      <c r="H8" s="59">
        <v>1012303</v>
      </c>
      <c r="I8" s="3">
        <f>H8/G8*100</f>
        <v>100</v>
      </c>
    </row>
    <row r="9" spans="1:9" s="9" customFormat="1" ht="38.25">
      <c r="A9" s="4"/>
      <c r="B9" s="4"/>
      <c r="C9" s="4"/>
      <c r="D9" s="4">
        <v>106</v>
      </c>
      <c r="E9" s="4"/>
      <c r="F9" s="71" t="s">
        <v>18</v>
      </c>
      <c r="G9" s="47">
        <f>G10+G11</f>
        <v>25864.5</v>
      </c>
      <c r="H9" s="57">
        <f>H10+H11</f>
        <v>25864.406210000001</v>
      </c>
      <c r="I9" s="2">
        <f t="shared" ref="I9:I66" si="2">H9/G9*100</f>
        <v>99.999637379419667</v>
      </c>
    </row>
    <row r="10" spans="1:9" s="9" customFormat="1">
      <c r="A10" s="4"/>
      <c r="B10" s="4"/>
      <c r="C10" s="4"/>
      <c r="D10" s="4"/>
      <c r="E10" s="12">
        <v>159</v>
      </c>
      <c r="F10" s="74" t="s">
        <v>19</v>
      </c>
      <c r="G10" s="48">
        <v>1190</v>
      </c>
      <c r="H10" s="59">
        <v>1190</v>
      </c>
      <c r="I10" s="3">
        <f t="shared" si="2"/>
        <v>100</v>
      </c>
    </row>
    <row r="11" spans="1:9">
      <c r="A11" s="4"/>
      <c r="B11" s="4"/>
      <c r="C11" s="4"/>
      <c r="D11" s="12"/>
      <c r="E11" s="12">
        <v>322</v>
      </c>
      <c r="F11" s="73" t="s">
        <v>32</v>
      </c>
      <c r="G11" s="48">
        <v>24674.5</v>
      </c>
      <c r="H11" s="60">
        <v>24674.406210000001</v>
      </c>
      <c r="I11" s="3">
        <f t="shared" si="2"/>
        <v>99.999619890980568</v>
      </c>
    </row>
    <row r="12" spans="1:9" s="9" customFormat="1" ht="38.25">
      <c r="A12" s="4"/>
      <c r="B12" s="4"/>
      <c r="C12" s="11" t="s">
        <v>60</v>
      </c>
      <c r="D12" s="12"/>
      <c r="E12" s="12"/>
      <c r="F12" s="71" t="s">
        <v>29</v>
      </c>
      <c r="G12" s="47">
        <f>G13</f>
        <v>159832.29999999999</v>
      </c>
      <c r="H12" s="47">
        <f>H13</f>
        <v>159830.06706</v>
      </c>
      <c r="I12" s="1">
        <f t="shared" ref="I12" si="3">I13</f>
        <v>99.998602948215108</v>
      </c>
    </row>
    <row r="13" spans="1:9">
      <c r="A13" s="13"/>
      <c r="B13" s="13"/>
      <c r="C13" s="13"/>
      <c r="D13" s="11" t="s">
        <v>1</v>
      </c>
      <c r="E13" s="75"/>
      <c r="F13" s="72" t="s">
        <v>20</v>
      </c>
      <c r="G13" s="48">
        <v>159832.29999999999</v>
      </c>
      <c r="H13" s="59">
        <v>159830.06706</v>
      </c>
      <c r="I13" s="3">
        <f t="shared" si="2"/>
        <v>99.998602948215108</v>
      </c>
    </row>
    <row r="14" spans="1:9" hidden="1">
      <c r="A14" s="13"/>
      <c r="B14" s="13"/>
      <c r="C14" s="11" t="s">
        <v>73</v>
      </c>
      <c r="D14" s="12"/>
      <c r="E14" s="12"/>
      <c r="F14" s="33" t="s">
        <v>90</v>
      </c>
      <c r="G14" s="49">
        <f t="shared" ref="G14:H14" si="4">G15</f>
        <v>0</v>
      </c>
      <c r="H14" s="61">
        <f t="shared" si="4"/>
        <v>0</v>
      </c>
      <c r="I14" s="2">
        <v>0</v>
      </c>
    </row>
    <row r="15" spans="1:9" hidden="1">
      <c r="A15" s="15"/>
      <c r="B15" s="15"/>
      <c r="C15" s="18"/>
      <c r="D15" s="18" t="s">
        <v>1</v>
      </c>
      <c r="E15" s="75"/>
      <c r="F15" s="72" t="s">
        <v>20</v>
      </c>
      <c r="G15" s="76">
        <v>0</v>
      </c>
      <c r="H15" s="77">
        <v>0</v>
      </c>
      <c r="I15" s="3" t="e">
        <f>H15/G15*100</f>
        <v>#DIV/0!</v>
      </c>
    </row>
    <row r="16" spans="1:9" ht="25.5" hidden="1">
      <c r="A16" s="13"/>
      <c r="B16" s="13"/>
      <c r="C16" s="11" t="s">
        <v>56</v>
      </c>
      <c r="D16" s="12"/>
      <c r="E16" s="12"/>
      <c r="F16" s="27" t="s">
        <v>58</v>
      </c>
      <c r="G16" s="49">
        <f t="shared" ref="G16:H17" si="5">G17</f>
        <v>0</v>
      </c>
      <c r="H16" s="61">
        <f t="shared" si="5"/>
        <v>0</v>
      </c>
      <c r="I16" s="2">
        <v>0</v>
      </c>
    </row>
    <row r="17" spans="1:9" hidden="1">
      <c r="A17" s="13"/>
      <c r="B17" s="13"/>
      <c r="C17" s="11"/>
      <c r="D17" s="11" t="s">
        <v>63</v>
      </c>
      <c r="E17" s="75"/>
      <c r="F17" s="72"/>
      <c r="G17" s="76">
        <f t="shared" si="5"/>
        <v>0</v>
      </c>
      <c r="H17" s="77">
        <f t="shared" si="5"/>
        <v>0</v>
      </c>
      <c r="I17" s="3" t="e">
        <f>H17/G17*100</f>
        <v>#DIV/0!</v>
      </c>
    </row>
    <row r="18" spans="1:9" ht="25.5" hidden="1">
      <c r="A18" s="13"/>
      <c r="B18" s="13"/>
      <c r="C18" s="11"/>
      <c r="D18" s="12"/>
      <c r="E18" s="12">
        <v>155</v>
      </c>
      <c r="F18" s="26" t="s">
        <v>65</v>
      </c>
      <c r="G18" s="48"/>
      <c r="H18" s="59"/>
      <c r="I18" s="3" t="e">
        <f>H18/G18*100</f>
        <v>#DIV/0!</v>
      </c>
    </row>
    <row r="19" spans="1:9" ht="51">
      <c r="A19" s="13"/>
      <c r="B19" s="13"/>
      <c r="C19" s="11" t="s">
        <v>68</v>
      </c>
      <c r="D19" s="78"/>
      <c r="E19" s="78"/>
      <c r="F19" s="33" t="s">
        <v>92</v>
      </c>
      <c r="G19" s="50">
        <v>42939.7</v>
      </c>
      <c r="H19" s="62">
        <f>H20</f>
        <v>27701.504280000001</v>
      </c>
      <c r="I19" s="2">
        <f t="shared" si="2"/>
        <v>64.512570604824916</v>
      </c>
    </row>
    <row r="20" spans="1:9">
      <c r="A20" s="13"/>
      <c r="B20" s="13"/>
      <c r="C20" s="79"/>
      <c r="D20" s="11" t="s">
        <v>63</v>
      </c>
      <c r="E20" s="21"/>
      <c r="F20" s="25"/>
      <c r="G20" s="49">
        <f>G21</f>
        <v>42939.7</v>
      </c>
      <c r="H20" s="61">
        <f t="shared" ref="H20" si="6">H21</f>
        <v>27701.504280000001</v>
      </c>
      <c r="I20" s="3">
        <f t="shared" si="2"/>
        <v>64.512570604824916</v>
      </c>
    </row>
    <row r="21" spans="1:9">
      <c r="A21" s="13"/>
      <c r="B21" s="13"/>
      <c r="C21" s="80"/>
      <c r="D21" s="78"/>
      <c r="E21" s="78">
        <v>361</v>
      </c>
      <c r="F21" s="26" t="s">
        <v>70</v>
      </c>
      <c r="G21" s="48">
        <v>42939.7</v>
      </c>
      <c r="H21" s="59">
        <v>27701.504280000001</v>
      </c>
      <c r="I21" s="3">
        <f t="shared" si="2"/>
        <v>64.512570604824916</v>
      </c>
    </row>
    <row r="22" spans="1:9" ht="25.5">
      <c r="A22" s="13"/>
      <c r="B22" s="13"/>
      <c r="C22" s="11" t="s">
        <v>8</v>
      </c>
      <c r="D22" s="12"/>
      <c r="E22" s="12"/>
      <c r="F22" s="81" t="s">
        <v>33</v>
      </c>
      <c r="G22" s="49">
        <f t="shared" ref="G22:H22" si="7">G23</f>
        <v>952888</v>
      </c>
      <c r="H22" s="61">
        <f t="shared" si="7"/>
        <v>952888</v>
      </c>
      <c r="I22" s="2">
        <f t="shared" si="2"/>
        <v>100</v>
      </c>
    </row>
    <row r="23" spans="1:9">
      <c r="A23" s="13"/>
      <c r="B23" s="13"/>
      <c r="C23" s="11"/>
      <c r="D23" s="11" t="s">
        <v>1</v>
      </c>
      <c r="E23" s="75"/>
      <c r="F23" s="72" t="s">
        <v>20</v>
      </c>
      <c r="G23" s="76">
        <f t="shared" ref="G23:H23" si="8">SUM(G25:G30)</f>
        <v>952888</v>
      </c>
      <c r="H23" s="77">
        <f t="shared" si="8"/>
        <v>952888</v>
      </c>
      <c r="I23" s="3">
        <f t="shared" si="2"/>
        <v>100</v>
      </c>
    </row>
    <row r="24" spans="1:9" hidden="1">
      <c r="A24" s="13"/>
      <c r="B24" s="13"/>
      <c r="C24" s="11"/>
      <c r="D24" s="11"/>
      <c r="E24" s="75"/>
      <c r="F24" s="32" t="s">
        <v>80</v>
      </c>
      <c r="G24" s="48"/>
      <c r="H24" s="59"/>
      <c r="I24" s="3"/>
    </row>
    <row r="25" spans="1:9" hidden="1">
      <c r="A25" s="13"/>
      <c r="B25" s="13"/>
      <c r="C25" s="11"/>
      <c r="D25" s="11"/>
      <c r="E25" s="75"/>
      <c r="F25" s="30" t="s">
        <v>74</v>
      </c>
      <c r="G25" s="51">
        <v>302625</v>
      </c>
      <c r="H25" s="63">
        <v>302625</v>
      </c>
      <c r="I25" s="3">
        <f t="shared" si="2"/>
        <v>100</v>
      </c>
    </row>
    <row r="26" spans="1:9" ht="25.5" hidden="1">
      <c r="A26" s="13"/>
      <c r="B26" s="13"/>
      <c r="C26" s="11"/>
      <c r="D26" s="11"/>
      <c r="E26" s="75"/>
      <c r="F26" s="30" t="s">
        <v>75</v>
      </c>
      <c r="G26" s="51">
        <v>29753</v>
      </c>
      <c r="H26" s="63">
        <v>29753</v>
      </c>
      <c r="I26" s="3">
        <f t="shared" si="2"/>
        <v>100</v>
      </c>
    </row>
    <row r="27" spans="1:9" hidden="1">
      <c r="A27" s="13"/>
      <c r="B27" s="13"/>
      <c r="C27" s="11"/>
      <c r="D27" s="11"/>
      <c r="E27" s="75"/>
      <c r="F27" s="31" t="s">
        <v>76</v>
      </c>
      <c r="G27" s="51">
        <v>314536</v>
      </c>
      <c r="H27" s="63">
        <v>314536</v>
      </c>
      <c r="I27" s="3">
        <f t="shared" si="2"/>
        <v>100</v>
      </c>
    </row>
    <row r="28" spans="1:9" ht="25.5" hidden="1">
      <c r="A28" s="13"/>
      <c r="B28" s="13"/>
      <c r="C28" s="11"/>
      <c r="D28" s="11"/>
      <c r="E28" s="75"/>
      <c r="F28" s="31" t="s">
        <v>77</v>
      </c>
      <c r="G28" s="51">
        <v>248745</v>
      </c>
      <c r="H28" s="63">
        <v>248745</v>
      </c>
      <c r="I28" s="3">
        <f t="shared" si="2"/>
        <v>100</v>
      </c>
    </row>
    <row r="29" spans="1:9" hidden="1">
      <c r="A29" s="13"/>
      <c r="B29" s="13"/>
      <c r="C29" s="11"/>
      <c r="D29" s="11"/>
      <c r="E29" s="75"/>
      <c r="F29" s="31" t="s">
        <v>78</v>
      </c>
      <c r="G29" s="51">
        <v>57229</v>
      </c>
      <c r="H29" s="63">
        <v>57229</v>
      </c>
      <c r="I29" s="3">
        <f t="shared" si="2"/>
        <v>100</v>
      </c>
    </row>
    <row r="30" spans="1:9" hidden="1">
      <c r="A30" s="13"/>
      <c r="B30" s="13"/>
      <c r="C30" s="11"/>
      <c r="D30" s="11"/>
      <c r="E30" s="75"/>
      <c r="F30" s="31" t="s">
        <v>79</v>
      </c>
      <c r="G30" s="51"/>
      <c r="H30" s="63"/>
      <c r="I30" s="3">
        <v>0</v>
      </c>
    </row>
    <row r="31" spans="1:9" ht="25.5">
      <c r="A31" s="13"/>
      <c r="B31" s="13"/>
      <c r="C31" s="11" t="s">
        <v>2</v>
      </c>
      <c r="D31" s="12"/>
      <c r="E31" s="12"/>
      <c r="F31" s="81" t="s">
        <v>21</v>
      </c>
      <c r="G31" s="50">
        <f>G32</f>
        <v>107835</v>
      </c>
      <c r="H31" s="62">
        <f>H32</f>
        <v>107835</v>
      </c>
      <c r="I31" s="3">
        <f t="shared" si="2"/>
        <v>100</v>
      </c>
    </row>
    <row r="32" spans="1:9">
      <c r="A32" s="13"/>
      <c r="B32" s="13"/>
      <c r="C32" s="12"/>
      <c r="D32" s="11" t="s">
        <v>1</v>
      </c>
      <c r="E32" s="75"/>
      <c r="F32" s="72" t="s">
        <v>20</v>
      </c>
      <c r="G32" s="48">
        <f>G33+G34</f>
        <v>107835</v>
      </c>
      <c r="H32" s="59">
        <f>H33+H34</f>
        <v>107835</v>
      </c>
      <c r="I32" s="3">
        <f t="shared" si="2"/>
        <v>100</v>
      </c>
    </row>
    <row r="33" spans="1:9">
      <c r="A33" s="13"/>
      <c r="B33" s="13"/>
      <c r="C33" s="12"/>
      <c r="D33" s="12"/>
      <c r="E33" s="12">
        <v>159</v>
      </c>
      <c r="F33" s="74" t="s">
        <v>19</v>
      </c>
      <c r="G33" s="22">
        <v>107835</v>
      </c>
      <c r="H33" s="58">
        <v>107835</v>
      </c>
      <c r="I33" s="3">
        <f t="shared" si="2"/>
        <v>100</v>
      </c>
    </row>
    <row r="34" spans="1:9" hidden="1">
      <c r="A34" s="13"/>
      <c r="B34" s="13"/>
      <c r="C34" s="12"/>
      <c r="D34" s="12"/>
      <c r="E34" s="12">
        <v>322</v>
      </c>
      <c r="F34" s="73" t="s">
        <v>32</v>
      </c>
      <c r="G34" s="22"/>
      <c r="H34" s="58"/>
      <c r="I34" s="3" t="e">
        <f t="shared" si="2"/>
        <v>#DIV/0!</v>
      </c>
    </row>
    <row r="35" spans="1:9" ht="25.5" hidden="1">
      <c r="A35" s="13"/>
      <c r="B35" s="13"/>
      <c r="C35" s="11" t="s">
        <v>38</v>
      </c>
      <c r="D35" s="4"/>
      <c r="E35" s="4"/>
      <c r="F35" s="82" t="s">
        <v>40</v>
      </c>
      <c r="G35" s="47">
        <f>G36</f>
        <v>0</v>
      </c>
      <c r="H35" s="57">
        <f>H36</f>
        <v>0</v>
      </c>
      <c r="I35" s="3" t="e">
        <f t="shared" si="2"/>
        <v>#DIV/0!</v>
      </c>
    </row>
    <row r="36" spans="1:9" hidden="1">
      <c r="A36" s="13"/>
      <c r="B36" s="13"/>
      <c r="C36" s="11"/>
      <c r="D36" s="18" t="s">
        <v>39</v>
      </c>
      <c r="E36" s="4"/>
      <c r="F36" s="83" t="s">
        <v>41</v>
      </c>
      <c r="G36" s="22">
        <f>G37</f>
        <v>0</v>
      </c>
      <c r="H36" s="58">
        <f>H37</f>
        <v>0</v>
      </c>
      <c r="I36" s="3" t="e">
        <f t="shared" si="2"/>
        <v>#DIV/0!</v>
      </c>
    </row>
    <row r="37" spans="1:9" hidden="1">
      <c r="A37" s="13"/>
      <c r="B37" s="13"/>
      <c r="C37" s="11"/>
      <c r="D37" s="4"/>
      <c r="E37" s="12">
        <v>514</v>
      </c>
      <c r="F37" s="83" t="s">
        <v>42</v>
      </c>
      <c r="G37" s="22"/>
      <c r="H37" s="58"/>
      <c r="I37" s="3" t="e">
        <f t="shared" si="2"/>
        <v>#DIV/0!</v>
      </c>
    </row>
    <row r="38" spans="1:9" ht="38.25">
      <c r="A38" s="13"/>
      <c r="B38" s="13"/>
      <c r="C38" s="11" t="s">
        <v>55</v>
      </c>
      <c r="D38" s="12"/>
      <c r="E38" s="12"/>
      <c r="F38" s="27" t="s">
        <v>57</v>
      </c>
      <c r="G38" s="47">
        <f>G39</f>
        <v>6484.7</v>
      </c>
      <c r="H38" s="47">
        <f>H39</f>
        <v>6487.7</v>
      </c>
      <c r="I38" s="2">
        <f t="shared" si="2"/>
        <v>100.04626274153006</v>
      </c>
    </row>
    <row r="39" spans="1:9" s="9" customFormat="1" ht="13.5">
      <c r="A39" s="13"/>
      <c r="B39" s="13"/>
      <c r="C39" s="11"/>
      <c r="D39" s="11" t="s">
        <v>1</v>
      </c>
      <c r="E39" s="84"/>
      <c r="F39" s="71" t="s">
        <v>20</v>
      </c>
      <c r="G39" s="50">
        <f>G40</f>
        <v>6484.7</v>
      </c>
      <c r="H39" s="62">
        <f>H40</f>
        <v>6487.7</v>
      </c>
      <c r="I39" s="2">
        <f t="shared" si="2"/>
        <v>100.04626274153006</v>
      </c>
    </row>
    <row r="40" spans="1:9">
      <c r="A40" s="13"/>
      <c r="B40" s="13"/>
      <c r="C40" s="12"/>
      <c r="D40" s="12"/>
      <c r="E40" s="12">
        <v>159</v>
      </c>
      <c r="F40" s="74" t="s">
        <v>19</v>
      </c>
      <c r="G40" s="48">
        <v>6484.7</v>
      </c>
      <c r="H40" s="59">
        <v>6487.7</v>
      </c>
      <c r="I40" s="3">
        <f t="shared" si="2"/>
        <v>100.04626274153006</v>
      </c>
    </row>
    <row r="41" spans="1:9">
      <c r="A41" s="13"/>
      <c r="B41" s="11" t="s">
        <v>3</v>
      </c>
      <c r="C41" s="13"/>
      <c r="D41" s="4"/>
      <c r="E41" s="4"/>
      <c r="F41" s="85" t="s">
        <v>22</v>
      </c>
      <c r="G41" s="47">
        <f>G42+G44</f>
        <v>349982</v>
      </c>
      <c r="H41" s="57">
        <v>335889.37098000001</v>
      </c>
      <c r="I41" s="2">
        <f t="shared" si="2"/>
        <v>95.973327479698952</v>
      </c>
    </row>
    <row r="42" spans="1:9" ht="63.75">
      <c r="A42" s="13"/>
      <c r="B42" s="13"/>
      <c r="C42" s="36" t="s">
        <v>1</v>
      </c>
      <c r="D42" s="4"/>
      <c r="E42" s="4"/>
      <c r="F42" s="71" t="s">
        <v>23</v>
      </c>
      <c r="G42" s="47">
        <f>G43</f>
        <v>349982</v>
      </c>
      <c r="H42" s="47">
        <f>H43</f>
        <v>335889.37098000001</v>
      </c>
      <c r="I42" s="2">
        <f t="shared" si="2"/>
        <v>95.973327479698952</v>
      </c>
    </row>
    <row r="43" spans="1:9">
      <c r="A43" s="15"/>
      <c r="B43" s="15"/>
      <c r="C43" s="15"/>
      <c r="D43" s="18" t="s">
        <v>1</v>
      </c>
      <c r="E43" s="75"/>
      <c r="F43" s="72" t="s">
        <v>20</v>
      </c>
      <c r="G43" s="22">
        <v>349982</v>
      </c>
      <c r="H43" s="58">
        <v>335889.37098000001</v>
      </c>
      <c r="I43" s="3">
        <f t="shared" si="2"/>
        <v>95.973327479698952</v>
      </c>
    </row>
    <row r="44" spans="1:9" ht="25.5" hidden="1">
      <c r="A44" s="13"/>
      <c r="B44" s="13"/>
      <c r="C44" s="4" t="s">
        <v>34</v>
      </c>
      <c r="D44" s="13"/>
      <c r="E44" s="14"/>
      <c r="F44" s="28" t="s">
        <v>35</v>
      </c>
      <c r="G44" s="52">
        <f>G45</f>
        <v>0</v>
      </c>
      <c r="H44" s="64">
        <f>H45</f>
        <v>0</v>
      </c>
      <c r="I44" s="2" t="e">
        <f t="shared" si="2"/>
        <v>#DIV/0!</v>
      </c>
    </row>
    <row r="45" spans="1:9" hidden="1">
      <c r="A45" s="15"/>
      <c r="B45" s="15"/>
      <c r="C45" s="15"/>
      <c r="D45" s="11" t="s">
        <v>1</v>
      </c>
      <c r="E45" s="16"/>
      <c r="F45" s="29" t="s">
        <v>5</v>
      </c>
      <c r="G45" s="53"/>
      <c r="H45" s="65"/>
      <c r="I45" s="3" t="e">
        <f t="shared" si="2"/>
        <v>#DIV/0!</v>
      </c>
    </row>
    <row r="46" spans="1:9">
      <c r="A46" s="13"/>
      <c r="B46" s="11" t="s">
        <v>0</v>
      </c>
      <c r="C46" s="13"/>
      <c r="D46" s="4"/>
      <c r="E46" s="4"/>
      <c r="F46" s="85" t="s">
        <v>24</v>
      </c>
      <c r="G46" s="47">
        <f>G47+G49</f>
        <v>252245.2</v>
      </c>
      <c r="H46" s="57">
        <f>H47+H49</f>
        <v>252106.68747</v>
      </c>
      <c r="I46" s="2">
        <f t="shared" si="2"/>
        <v>99.945088140428439</v>
      </c>
    </row>
    <row r="47" spans="1:9" ht="56.25" customHeight="1">
      <c r="A47" s="13"/>
      <c r="B47" s="13"/>
      <c r="C47" s="11" t="s">
        <v>61</v>
      </c>
      <c r="D47" s="4"/>
      <c r="E47" s="4"/>
      <c r="F47" s="71" t="s">
        <v>25</v>
      </c>
      <c r="G47" s="47">
        <v>252245.2</v>
      </c>
      <c r="H47" s="57">
        <v>252106.68747</v>
      </c>
      <c r="I47" s="2">
        <f t="shared" si="2"/>
        <v>99.945088140428439</v>
      </c>
    </row>
    <row r="48" spans="1:9">
      <c r="A48" s="15"/>
      <c r="B48" s="15"/>
      <c r="C48" s="15"/>
      <c r="D48" s="18" t="s">
        <v>1</v>
      </c>
      <c r="E48" s="75"/>
      <c r="F48" s="72" t="s">
        <v>20</v>
      </c>
      <c r="G48" s="22">
        <v>252245.2</v>
      </c>
      <c r="H48" s="58">
        <v>252106.68747</v>
      </c>
      <c r="I48" s="3">
        <f t="shared" si="2"/>
        <v>99.945088140428439</v>
      </c>
    </row>
    <row r="49" spans="1:9" ht="25.5" hidden="1">
      <c r="A49" s="13"/>
      <c r="B49" s="13"/>
      <c r="C49" s="11" t="s">
        <v>64</v>
      </c>
      <c r="D49" s="13"/>
      <c r="E49" s="14"/>
      <c r="F49" s="28" t="s">
        <v>35</v>
      </c>
      <c r="G49" s="52">
        <f>G50</f>
        <v>0</v>
      </c>
      <c r="H49" s="64">
        <f>H50</f>
        <v>0</v>
      </c>
      <c r="I49" s="2">
        <v>0</v>
      </c>
    </row>
    <row r="50" spans="1:9" hidden="1">
      <c r="A50" s="15"/>
      <c r="B50" s="15"/>
      <c r="C50" s="15"/>
      <c r="D50" s="11" t="s">
        <v>1</v>
      </c>
      <c r="E50" s="16"/>
      <c r="F50" s="72" t="s">
        <v>20</v>
      </c>
      <c r="G50" s="53"/>
      <c r="H50" s="65"/>
      <c r="I50" s="3" t="e">
        <f t="shared" ref="I50" si="9">H50/G50*100</f>
        <v>#DIV/0!</v>
      </c>
    </row>
    <row r="51" spans="1:9">
      <c r="A51" s="13"/>
      <c r="B51" s="11" t="s">
        <v>4</v>
      </c>
      <c r="C51" s="13"/>
      <c r="D51" s="4"/>
      <c r="E51" s="4"/>
      <c r="F51" s="86" t="s">
        <v>26</v>
      </c>
      <c r="G51" s="47">
        <f>G52+G54</f>
        <v>172966.8</v>
      </c>
      <c r="H51" s="57">
        <f>H52+H54</f>
        <v>172595.27567</v>
      </c>
      <c r="I51" s="2">
        <f t="shared" si="2"/>
        <v>99.785204831216163</v>
      </c>
    </row>
    <row r="52" spans="1:9" ht="25.5">
      <c r="A52" s="13"/>
      <c r="B52" s="13"/>
      <c r="C52" s="11" t="s">
        <v>62</v>
      </c>
      <c r="D52" s="4"/>
      <c r="E52" s="4"/>
      <c r="F52" s="87" t="s">
        <v>27</v>
      </c>
      <c r="G52" s="47">
        <v>172966.8</v>
      </c>
      <c r="H52" s="57">
        <v>172595.27567</v>
      </c>
      <c r="I52" s="2">
        <f t="shared" si="2"/>
        <v>99.785204831216163</v>
      </c>
    </row>
    <row r="53" spans="1:9">
      <c r="A53" s="15"/>
      <c r="B53" s="15"/>
      <c r="C53" s="15"/>
      <c r="D53" s="18" t="s">
        <v>1</v>
      </c>
      <c r="E53" s="75"/>
      <c r="F53" s="72" t="s">
        <v>20</v>
      </c>
      <c r="G53" s="22">
        <v>172966.8</v>
      </c>
      <c r="H53" s="58">
        <v>172595.27567</v>
      </c>
      <c r="I53" s="3">
        <f t="shared" si="2"/>
        <v>99.785204831216163</v>
      </c>
    </row>
    <row r="54" spans="1:9" ht="25.5" hidden="1">
      <c r="A54" s="13"/>
      <c r="B54" s="13"/>
      <c r="C54" s="11" t="s">
        <v>64</v>
      </c>
      <c r="D54" s="13"/>
      <c r="E54" s="14"/>
      <c r="F54" s="28" t="s">
        <v>35</v>
      </c>
      <c r="G54" s="52">
        <f>G55</f>
        <v>0</v>
      </c>
      <c r="H54" s="64">
        <f>H55</f>
        <v>0</v>
      </c>
      <c r="I54" s="2">
        <v>0</v>
      </c>
    </row>
    <row r="55" spans="1:9" hidden="1">
      <c r="A55" s="15"/>
      <c r="B55" s="15"/>
      <c r="C55" s="15"/>
      <c r="D55" s="11" t="s">
        <v>1</v>
      </c>
      <c r="E55" s="16"/>
      <c r="F55" s="72" t="s">
        <v>20</v>
      </c>
      <c r="G55" s="53"/>
      <c r="H55" s="65"/>
      <c r="I55" s="3" t="e">
        <f t="shared" si="2"/>
        <v>#DIV/0!</v>
      </c>
    </row>
    <row r="56" spans="1:9" ht="13.5">
      <c r="A56" s="37"/>
      <c r="B56" s="11" t="s">
        <v>6</v>
      </c>
      <c r="C56" s="13"/>
      <c r="D56" s="4"/>
      <c r="E56" s="4"/>
      <c r="F56" s="85" t="s">
        <v>28</v>
      </c>
      <c r="G56" s="47">
        <f>G57+G59</f>
        <v>821142</v>
      </c>
      <c r="H56" s="57">
        <f>H57+H59</f>
        <v>787144.35030000005</v>
      </c>
      <c r="I56" s="2">
        <f t="shared" si="2"/>
        <v>95.859711267965835</v>
      </c>
    </row>
    <row r="57" spans="1:9" ht="63.75">
      <c r="A57" s="4"/>
      <c r="B57" s="13"/>
      <c r="C57" s="11" t="s">
        <v>39</v>
      </c>
      <c r="D57" s="4"/>
      <c r="E57" s="4"/>
      <c r="F57" s="71" t="s">
        <v>37</v>
      </c>
      <c r="G57" s="47">
        <v>506300</v>
      </c>
      <c r="H57" s="57">
        <v>505448.07282</v>
      </c>
      <c r="I57" s="2">
        <f t="shared" si="2"/>
        <v>99.831734706695642</v>
      </c>
    </row>
    <row r="58" spans="1:9">
      <c r="A58" s="12"/>
      <c r="B58" s="15"/>
      <c r="C58" s="15"/>
      <c r="D58" s="18" t="s">
        <v>1</v>
      </c>
      <c r="E58" s="75"/>
      <c r="F58" s="72" t="s">
        <v>20</v>
      </c>
      <c r="G58" s="22">
        <v>506300</v>
      </c>
      <c r="H58" s="58">
        <v>505448.07282</v>
      </c>
      <c r="I58" s="3">
        <f t="shared" si="2"/>
        <v>99.831734706695642</v>
      </c>
    </row>
    <row r="59" spans="1:9" s="9" customFormat="1" ht="25.5">
      <c r="A59" s="13"/>
      <c r="B59" s="13"/>
      <c r="C59" s="11" t="s">
        <v>64</v>
      </c>
      <c r="D59" s="13"/>
      <c r="E59" s="14"/>
      <c r="F59" s="88" t="s">
        <v>36</v>
      </c>
      <c r="G59" s="24">
        <f>G60</f>
        <v>314842</v>
      </c>
      <c r="H59" s="67">
        <f>H60</f>
        <v>281696.27747999999</v>
      </c>
      <c r="I59" s="2">
        <f t="shared" ref="I59:I60" si="10">H59/G59*100</f>
        <v>89.472267829578016</v>
      </c>
    </row>
    <row r="60" spans="1:9">
      <c r="A60" s="13"/>
      <c r="B60" s="13"/>
      <c r="C60" s="15"/>
      <c r="D60" s="11" t="s">
        <v>1</v>
      </c>
      <c r="E60" s="75"/>
      <c r="F60" s="72" t="s">
        <v>20</v>
      </c>
      <c r="G60" s="23">
        <v>314842</v>
      </c>
      <c r="H60" s="68">
        <v>281696.27747999999</v>
      </c>
      <c r="I60" s="3">
        <f t="shared" si="10"/>
        <v>89.472267829578016</v>
      </c>
    </row>
    <row r="61" spans="1:9">
      <c r="A61" s="19"/>
      <c r="B61" s="11" t="s">
        <v>7</v>
      </c>
      <c r="C61" s="13"/>
      <c r="D61" s="4"/>
      <c r="E61" s="4"/>
      <c r="F61" s="85" t="s">
        <v>31</v>
      </c>
      <c r="G61" s="47">
        <f>G62+G64</f>
        <v>327788.79999999999</v>
      </c>
      <c r="H61" s="57">
        <f>H62+H64</f>
        <v>322250.75659</v>
      </c>
      <c r="I61" s="2">
        <f t="shared" si="2"/>
        <v>98.310484247783947</v>
      </c>
    </row>
    <row r="62" spans="1:9" ht="63.75">
      <c r="A62" s="19"/>
      <c r="B62" s="13"/>
      <c r="C62" s="11" t="s">
        <v>39</v>
      </c>
      <c r="D62" s="4"/>
      <c r="E62" s="4"/>
      <c r="F62" s="71" t="s">
        <v>37</v>
      </c>
      <c r="G62" s="47">
        <v>327788.79999999999</v>
      </c>
      <c r="H62" s="57">
        <v>322250.75659</v>
      </c>
      <c r="I62" s="2">
        <f t="shared" si="2"/>
        <v>98.310484247783947</v>
      </c>
    </row>
    <row r="63" spans="1:9">
      <c r="A63" s="19"/>
      <c r="B63" s="15"/>
      <c r="C63" s="15"/>
      <c r="D63" s="18" t="s">
        <v>1</v>
      </c>
      <c r="E63" s="75"/>
      <c r="F63" s="72" t="s">
        <v>20</v>
      </c>
      <c r="G63" s="22">
        <v>327788.79999999999</v>
      </c>
      <c r="H63" s="58">
        <v>322250.75659</v>
      </c>
      <c r="I63" s="3">
        <f t="shared" si="2"/>
        <v>98.310484247783947</v>
      </c>
    </row>
    <row r="64" spans="1:9" s="9" customFormat="1" ht="25.5" hidden="1">
      <c r="A64" s="13"/>
      <c r="B64" s="13"/>
      <c r="C64" s="11" t="s">
        <v>64</v>
      </c>
      <c r="D64" s="13"/>
      <c r="E64" s="14"/>
      <c r="F64" s="88" t="s">
        <v>36</v>
      </c>
      <c r="G64" s="24">
        <f>G65</f>
        <v>0</v>
      </c>
      <c r="H64" s="67">
        <f>H65</f>
        <v>0</v>
      </c>
      <c r="I64" s="2" t="e">
        <f t="shared" si="2"/>
        <v>#DIV/0!</v>
      </c>
    </row>
    <row r="65" spans="1:9" hidden="1">
      <c r="A65" s="13"/>
      <c r="B65" s="13"/>
      <c r="C65" s="15"/>
      <c r="D65" s="11" t="s">
        <v>1</v>
      </c>
      <c r="E65" s="75"/>
      <c r="F65" s="72" t="s">
        <v>20</v>
      </c>
      <c r="G65" s="23"/>
      <c r="H65" s="68"/>
      <c r="I65" s="3" t="e">
        <f t="shared" si="2"/>
        <v>#DIV/0!</v>
      </c>
    </row>
    <row r="66" spans="1:9" ht="38.25">
      <c r="A66" s="19"/>
      <c r="B66" s="11" t="s">
        <v>45</v>
      </c>
      <c r="C66" s="13"/>
      <c r="D66" s="4"/>
      <c r="E66" s="4"/>
      <c r="F66" s="85" t="s">
        <v>49</v>
      </c>
      <c r="G66" s="47">
        <f>G68+G72+G84+G70</f>
        <v>2785776.8000000003</v>
      </c>
      <c r="H66" s="57">
        <f>H68+H72+H84+H70</f>
        <v>2763099.6288200002</v>
      </c>
      <c r="I66" s="2">
        <f t="shared" si="2"/>
        <v>99.185965968989336</v>
      </c>
    </row>
    <row r="67" spans="1:9" s="9" customFormat="1" ht="25.5" hidden="1">
      <c r="A67" s="38"/>
      <c r="B67" s="11"/>
      <c r="C67" s="39" t="s">
        <v>69</v>
      </c>
      <c r="D67" s="6"/>
      <c r="E67" s="6"/>
      <c r="F67" s="40" t="s">
        <v>81</v>
      </c>
      <c r="G67" s="47">
        <v>0</v>
      </c>
      <c r="H67" s="57">
        <v>0</v>
      </c>
      <c r="I67" s="2"/>
    </row>
    <row r="68" spans="1:9" ht="38.25">
      <c r="A68" s="19"/>
      <c r="B68" s="13"/>
      <c r="C68" s="11" t="s">
        <v>46</v>
      </c>
      <c r="D68" s="4"/>
      <c r="E68" s="4"/>
      <c r="F68" s="71" t="s">
        <v>50</v>
      </c>
      <c r="G68" s="47">
        <v>585617.19999999995</v>
      </c>
      <c r="H68" s="57">
        <v>584356.99621000001</v>
      </c>
      <c r="I68" s="1">
        <f t="shared" ref="I68" si="11">I69</f>
        <v>99.784807585911082</v>
      </c>
    </row>
    <row r="69" spans="1:9">
      <c r="A69" s="19"/>
      <c r="B69" s="19"/>
      <c r="C69" s="19"/>
      <c r="D69" s="18" t="s">
        <v>1</v>
      </c>
      <c r="E69" s="75"/>
      <c r="F69" s="72" t="s">
        <v>20</v>
      </c>
      <c r="G69" s="22">
        <v>585617.19999999995</v>
      </c>
      <c r="H69" s="58">
        <v>584356.99621000001</v>
      </c>
      <c r="I69" s="3">
        <f t="shared" ref="I69:I89" si="12">H69/G69*100</f>
        <v>99.784807585911082</v>
      </c>
    </row>
    <row r="70" spans="1:9" ht="25.5">
      <c r="A70" s="13"/>
      <c r="B70" s="13"/>
      <c r="C70" s="11" t="s">
        <v>64</v>
      </c>
      <c r="D70" s="13"/>
      <c r="E70" s="14"/>
      <c r="F70" s="88" t="s">
        <v>36</v>
      </c>
      <c r="G70" s="24">
        <v>517.1</v>
      </c>
      <c r="H70" s="67">
        <v>517.03499999999997</v>
      </c>
      <c r="I70" s="2">
        <f>H70/G70*100</f>
        <v>99.987429897505308</v>
      </c>
    </row>
    <row r="71" spans="1:9">
      <c r="A71" s="15"/>
      <c r="B71" s="15"/>
      <c r="C71" s="15"/>
      <c r="D71" s="18" t="s">
        <v>1</v>
      </c>
      <c r="E71" s="75"/>
      <c r="F71" s="72" t="s">
        <v>20</v>
      </c>
      <c r="G71" s="23">
        <v>517.1</v>
      </c>
      <c r="H71" s="68">
        <v>517.03499999999997</v>
      </c>
      <c r="I71" s="3">
        <f>H71/G71*100</f>
        <v>99.987429897505308</v>
      </c>
    </row>
    <row r="72" spans="1:9">
      <c r="A72" s="19"/>
      <c r="B72" s="19"/>
      <c r="C72" s="11" t="s">
        <v>47</v>
      </c>
      <c r="D72" s="4"/>
      <c r="E72" s="4"/>
      <c r="F72" s="71" t="s">
        <v>51</v>
      </c>
      <c r="G72" s="47">
        <f>G74+G73+G75</f>
        <v>2193155</v>
      </c>
      <c r="H72" s="57">
        <f>H74+H73+H75</f>
        <v>2174333.0976100001</v>
      </c>
      <c r="I72" s="2">
        <f t="shared" si="12"/>
        <v>99.141788775075185</v>
      </c>
    </row>
    <row r="73" spans="1:9">
      <c r="A73" s="19"/>
      <c r="B73" s="19"/>
      <c r="C73" s="19"/>
      <c r="D73" s="19">
        <v>100</v>
      </c>
      <c r="E73" s="19"/>
      <c r="F73" s="41" t="s">
        <v>52</v>
      </c>
      <c r="G73" s="48">
        <v>637614</v>
      </c>
      <c r="H73" s="59">
        <v>637614</v>
      </c>
      <c r="I73" s="3">
        <f t="shared" si="12"/>
        <v>100</v>
      </c>
    </row>
    <row r="74" spans="1:9" ht="25.5">
      <c r="A74" s="19"/>
      <c r="B74" s="19"/>
      <c r="C74" s="19"/>
      <c r="D74" s="19">
        <v>101</v>
      </c>
      <c r="E74" s="19"/>
      <c r="F74" s="42" t="s">
        <v>53</v>
      </c>
      <c r="G74" s="54">
        <v>27052</v>
      </c>
      <c r="H74" s="66">
        <v>19050.353579999999</v>
      </c>
      <c r="I74" s="3">
        <f t="shared" si="12"/>
        <v>70.421239021144459</v>
      </c>
    </row>
    <row r="75" spans="1:9" ht="25.5">
      <c r="A75" s="19"/>
      <c r="B75" s="19"/>
      <c r="C75" s="19"/>
      <c r="D75" s="19">
        <v>102</v>
      </c>
      <c r="E75" s="19"/>
      <c r="F75" s="42" t="s">
        <v>54</v>
      </c>
      <c r="G75" s="55">
        <f t="shared" ref="G75:H75" si="13">SUM(G77:G83)</f>
        <v>1528489</v>
      </c>
      <c r="H75" s="69">
        <f t="shared" si="13"/>
        <v>1517668.7440300002</v>
      </c>
      <c r="I75" s="3">
        <f t="shared" si="12"/>
        <v>99.292094613045961</v>
      </c>
    </row>
    <row r="76" spans="1:9" hidden="1">
      <c r="A76" s="19"/>
      <c r="B76" s="19"/>
      <c r="C76" s="19"/>
      <c r="D76" s="19"/>
      <c r="E76" s="19"/>
      <c r="F76" s="32" t="s">
        <v>80</v>
      </c>
      <c r="G76" s="89"/>
      <c r="H76" s="90"/>
      <c r="I76" s="3"/>
    </row>
    <row r="77" spans="1:9" hidden="1">
      <c r="A77" s="19"/>
      <c r="B77" s="19"/>
      <c r="C77" s="19"/>
      <c r="D77" s="19"/>
      <c r="E77" s="19"/>
      <c r="F77" s="43" t="s">
        <v>82</v>
      </c>
      <c r="G77" s="89">
        <v>462013</v>
      </c>
      <c r="H77" s="90">
        <v>462013</v>
      </c>
      <c r="I77" s="3">
        <f t="shared" si="12"/>
        <v>100</v>
      </c>
    </row>
    <row r="78" spans="1:9" hidden="1">
      <c r="A78" s="19"/>
      <c r="B78" s="19"/>
      <c r="C78" s="19"/>
      <c r="D78" s="19"/>
      <c r="E78" s="19"/>
      <c r="F78" s="43" t="s">
        <v>83</v>
      </c>
      <c r="G78" s="89">
        <v>94856.1</v>
      </c>
      <c r="H78" s="90">
        <v>94856.1</v>
      </c>
      <c r="I78" s="3">
        <f t="shared" si="12"/>
        <v>100</v>
      </c>
    </row>
    <row r="79" spans="1:9" hidden="1">
      <c r="A79" s="19"/>
      <c r="B79" s="19"/>
      <c r="C79" s="19"/>
      <c r="D79" s="19"/>
      <c r="E79" s="19"/>
      <c r="F79" s="43" t="s">
        <v>84</v>
      </c>
      <c r="G79" s="89">
        <v>43279.4</v>
      </c>
      <c r="H79" s="90">
        <v>43279.4</v>
      </c>
      <c r="I79" s="3">
        <f t="shared" si="12"/>
        <v>100</v>
      </c>
    </row>
    <row r="80" spans="1:9" hidden="1">
      <c r="A80" s="19"/>
      <c r="B80" s="19"/>
      <c r="C80" s="19"/>
      <c r="D80" s="19"/>
      <c r="E80" s="19"/>
      <c r="F80" s="43" t="s">
        <v>85</v>
      </c>
      <c r="G80" s="89">
        <v>12046.4</v>
      </c>
      <c r="H80" s="90">
        <v>12046.4</v>
      </c>
      <c r="I80" s="3">
        <f t="shared" si="12"/>
        <v>100</v>
      </c>
    </row>
    <row r="81" spans="1:9" hidden="1">
      <c r="A81" s="19"/>
      <c r="B81" s="19"/>
      <c r="C81" s="19"/>
      <c r="D81" s="19"/>
      <c r="E81" s="19"/>
      <c r="F81" s="43" t="s">
        <v>86</v>
      </c>
      <c r="G81" s="89">
        <v>567676.1</v>
      </c>
      <c r="H81" s="90">
        <v>567676.09903000004</v>
      </c>
      <c r="I81" s="3">
        <f t="shared" si="12"/>
        <v>99.99999982912793</v>
      </c>
    </row>
    <row r="82" spans="1:9" hidden="1">
      <c r="A82" s="19"/>
      <c r="B82" s="19"/>
      <c r="C82" s="19"/>
      <c r="D82" s="19"/>
      <c r="E82" s="19"/>
      <c r="F82" s="44" t="s">
        <v>87</v>
      </c>
      <c r="G82" s="89">
        <v>71818</v>
      </c>
      <c r="H82" s="90">
        <v>64788.5</v>
      </c>
      <c r="I82" s="3">
        <f t="shared" si="12"/>
        <v>90.21206382800969</v>
      </c>
    </row>
    <row r="83" spans="1:9" hidden="1">
      <c r="A83" s="19"/>
      <c r="B83" s="19"/>
      <c r="C83" s="19"/>
      <c r="D83" s="19"/>
      <c r="E83" s="19"/>
      <c r="F83" s="44" t="s">
        <v>88</v>
      </c>
      <c r="G83" s="89">
        <v>276800</v>
      </c>
      <c r="H83" s="90">
        <v>273009.245</v>
      </c>
      <c r="I83" s="3">
        <f t="shared" si="12"/>
        <v>98.630507586705193</v>
      </c>
    </row>
    <row r="84" spans="1:9" ht="25.5">
      <c r="A84" s="19"/>
      <c r="B84" s="13"/>
      <c r="C84" s="11" t="s">
        <v>48</v>
      </c>
      <c r="D84" s="4"/>
      <c r="E84" s="4"/>
      <c r="F84" s="40" t="s">
        <v>89</v>
      </c>
      <c r="G84" s="50">
        <v>6487.5</v>
      </c>
      <c r="H84" s="62">
        <v>3892.5</v>
      </c>
      <c r="I84" s="2">
        <f t="shared" si="12"/>
        <v>60</v>
      </c>
    </row>
    <row r="85" spans="1:9" ht="25.5">
      <c r="A85" s="13"/>
      <c r="B85" s="11" t="s">
        <v>66</v>
      </c>
      <c r="C85" s="13"/>
      <c r="D85" s="4"/>
      <c r="E85" s="4"/>
      <c r="F85" s="45" t="s">
        <v>67</v>
      </c>
      <c r="G85" s="50">
        <f>SUM(G86)+G88</f>
        <v>198854</v>
      </c>
      <c r="H85" s="62">
        <f>SUM(H86)+H88</f>
        <v>190484.10452000002</v>
      </c>
      <c r="I85" s="2">
        <f t="shared" si="12"/>
        <v>95.790934313617043</v>
      </c>
    </row>
    <row r="86" spans="1:9" ht="25.5">
      <c r="A86" s="13"/>
      <c r="B86" s="13"/>
      <c r="C86" s="11" t="s">
        <v>62</v>
      </c>
      <c r="D86" s="4"/>
      <c r="E86" s="4"/>
      <c r="F86" s="87" t="s">
        <v>27</v>
      </c>
      <c r="G86" s="50">
        <f>G87</f>
        <v>167906.9</v>
      </c>
      <c r="H86" s="50">
        <f>H87</f>
        <v>163130.84731000001</v>
      </c>
      <c r="I86" s="2">
        <f t="shared" si="12"/>
        <v>97.155535186463453</v>
      </c>
    </row>
    <row r="87" spans="1:9">
      <c r="A87" s="13"/>
      <c r="B87" s="13"/>
      <c r="C87" s="13"/>
      <c r="D87" s="11" t="s">
        <v>1</v>
      </c>
      <c r="E87" s="75"/>
      <c r="F87" s="72" t="s">
        <v>20</v>
      </c>
      <c r="G87" s="48">
        <v>167906.9</v>
      </c>
      <c r="H87" s="59">
        <v>163130.84731000001</v>
      </c>
      <c r="I87" s="3">
        <f t="shared" si="12"/>
        <v>97.155535186463453</v>
      </c>
    </row>
    <row r="88" spans="1:9" ht="25.5">
      <c r="A88" s="13"/>
      <c r="B88" s="13"/>
      <c r="C88" s="11" t="s">
        <v>64</v>
      </c>
      <c r="D88" s="13"/>
      <c r="E88" s="14"/>
      <c r="F88" s="28" t="s">
        <v>35</v>
      </c>
      <c r="G88" s="52">
        <v>30947.1</v>
      </c>
      <c r="H88" s="64">
        <v>27353.25721</v>
      </c>
      <c r="I88" s="2">
        <f t="shared" si="12"/>
        <v>88.387141961605451</v>
      </c>
    </row>
    <row r="89" spans="1:9">
      <c r="A89" s="15"/>
      <c r="B89" s="15"/>
      <c r="C89" s="15"/>
      <c r="D89" s="11" t="s">
        <v>1</v>
      </c>
      <c r="E89" s="16"/>
      <c r="F89" s="72" t="s">
        <v>20</v>
      </c>
      <c r="G89" s="53">
        <v>30947.1</v>
      </c>
      <c r="H89" s="65">
        <v>27353.25721</v>
      </c>
      <c r="I89" s="3">
        <f t="shared" si="12"/>
        <v>88.387141961605451</v>
      </c>
    </row>
  </sheetData>
  <mergeCells count="2">
    <mergeCell ref="A1:I1"/>
    <mergeCell ref="H2:I2"/>
  </mergeCells>
  <pageMargins left="0.19685039370078741" right="0.19685039370078741" top="0.39370078740157483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каз-01.08.26</vt:lpstr>
      <vt:lpstr>'каз-01.08.26'!Заголовки_для_печати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Z.Tusupova</dc:creator>
  <cp:lastModifiedBy>Alya Rakhmetova</cp:lastModifiedBy>
  <cp:lastPrinted>2026-08-03T10:37:47Z</cp:lastPrinted>
  <dcterms:created xsi:type="dcterms:W3CDTF">2014-01-31T11:10:30Z</dcterms:created>
  <dcterms:modified xsi:type="dcterms:W3CDTF">2026-08-05T11:38:20Z</dcterms:modified>
</cp:coreProperties>
</file>