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defaultThemeVersion="124226"/>
  <xr:revisionPtr revIDLastSave="0" documentId="13_ncr:1_{1C1AC1DF-DED2-47FA-B5F7-4527C52A206D}" xr6:coauthVersionLast="47" xr6:coauthVersionMax="47" xr10:uidLastSave="{00000000-0000-0000-0000-000000000000}"/>
  <bookViews>
    <workbookView xWindow="13845" yWindow="240" windowWidth="12045" windowHeight="15180" tabRatio="601" activeTab="1" xr2:uid="{00000000-000D-0000-FFFF-FFFF00000000}"/>
  </bookViews>
  <sheets>
    <sheet name="ИП" sheetId="19" r:id="rId1"/>
    <sheet name="карта" sheetId="20" r:id="rId2"/>
  </sheets>
  <definedNames>
    <definedName name="_xlnm._FilterDatabase" localSheetId="0" hidden="1">ИП!#REF!</definedName>
    <definedName name="_xlnm.Print_Titles" localSheetId="0">ИП!$8:$9</definedName>
    <definedName name="_xlnm.Print_Area" localSheetId="0">ИП!$A$1:$P$572</definedName>
    <definedName name="_xlnm.Print_Area" localSheetId="1">карта!$A$1:$K$513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10" i="19" l="1"/>
  <c r="I510" i="19"/>
  <c r="J510" i="19"/>
  <c r="K510" i="19"/>
  <c r="L510" i="19"/>
  <c r="M510" i="19"/>
  <c r="H515" i="19"/>
  <c r="I515" i="19"/>
  <c r="J515" i="19"/>
  <c r="K515" i="19"/>
  <c r="L515" i="19"/>
  <c r="M515" i="19"/>
  <c r="G515" i="19"/>
  <c r="G564" i="19" s="1"/>
  <c r="G514" i="19"/>
  <c r="H514" i="19"/>
  <c r="G513" i="19"/>
  <c r="H513" i="19"/>
  <c r="G512" i="19"/>
  <c r="H512" i="19"/>
  <c r="H564" i="19"/>
  <c r="G563" i="19"/>
  <c r="H563" i="19"/>
  <c r="G562" i="19"/>
  <c r="H562" i="19"/>
  <c r="G561" i="19"/>
  <c r="H561" i="19"/>
  <c r="G560" i="19"/>
  <c r="H560" i="19"/>
  <c r="I513" i="19"/>
  <c r="J513" i="19"/>
  <c r="K513" i="19"/>
  <c r="L513" i="19"/>
  <c r="M513" i="19"/>
  <c r="L512" i="19"/>
  <c r="I512" i="19"/>
  <c r="J512" i="19"/>
  <c r="K512" i="19"/>
  <c r="M512" i="19"/>
  <c r="J467" i="19"/>
  <c r="J366" i="19"/>
  <c r="J154" i="19"/>
  <c r="G106" i="19"/>
  <c r="H106" i="19"/>
  <c r="M514" i="19"/>
  <c r="L514" i="19"/>
  <c r="K514" i="19"/>
  <c r="J514" i="19"/>
  <c r="I514" i="19"/>
  <c r="M504" i="19"/>
  <c r="L504" i="19"/>
  <c r="K504" i="19"/>
  <c r="J504" i="19"/>
  <c r="I504" i="19"/>
  <c r="H504" i="19"/>
  <c r="M487" i="19"/>
  <c r="M482" i="19" s="1"/>
  <c r="L487" i="19"/>
  <c r="L482" i="19" s="1"/>
  <c r="K487" i="19"/>
  <c r="K482" i="19" s="1"/>
  <c r="J487" i="19"/>
  <c r="J482" i="19" s="1"/>
  <c r="I487" i="19"/>
  <c r="I482" i="19" s="1"/>
  <c r="H487" i="19"/>
  <c r="H482" i="19" s="1"/>
  <c r="G487" i="19"/>
  <c r="M467" i="19"/>
  <c r="M462" i="19" s="1"/>
  <c r="L467" i="19"/>
  <c r="L462" i="19" s="1"/>
  <c r="K467" i="19"/>
  <c r="K462" i="19" s="1"/>
  <c r="J462" i="19"/>
  <c r="I467" i="19"/>
  <c r="I462" i="19" s="1"/>
  <c r="H467" i="19"/>
  <c r="H462" i="19" s="1"/>
  <c r="G467" i="19"/>
  <c r="M403" i="19"/>
  <c r="L403" i="19"/>
  <c r="K403" i="19"/>
  <c r="K400" i="19" s="1"/>
  <c r="J403" i="19"/>
  <c r="I403" i="19"/>
  <c r="H403" i="19"/>
  <c r="G403" i="19"/>
  <c r="M402" i="19"/>
  <c r="L402" i="19"/>
  <c r="J402" i="19"/>
  <c r="I402" i="19"/>
  <c r="H402" i="19"/>
  <c r="G402" i="19"/>
  <c r="M393" i="19"/>
  <c r="L393" i="19"/>
  <c r="K393" i="19"/>
  <c r="J393" i="19"/>
  <c r="I393" i="19"/>
  <c r="H393" i="19"/>
  <c r="G393" i="19"/>
  <c r="M391" i="19"/>
  <c r="L391" i="19"/>
  <c r="K391" i="19"/>
  <c r="J391" i="19"/>
  <c r="I391" i="19"/>
  <c r="H391" i="19"/>
  <c r="G391" i="19"/>
  <c r="M390" i="19"/>
  <c r="L390" i="19"/>
  <c r="K390" i="19"/>
  <c r="J390" i="19"/>
  <c r="I390" i="19"/>
  <c r="H390" i="19"/>
  <c r="G390" i="19"/>
  <c r="M378" i="19"/>
  <c r="L378" i="19"/>
  <c r="K378" i="19"/>
  <c r="J378" i="19"/>
  <c r="I378" i="19"/>
  <c r="H378" i="19"/>
  <c r="M377" i="19"/>
  <c r="L377" i="19"/>
  <c r="K377" i="19"/>
  <c r="J377" i="19"/>
  <c r="I377" i="19"/>
  <c r="H377" i="19"/>
  <c r="M368" i="19"/>
  <c r="L368" i="19"/>
  <c r="K368" i="19"/>
  <c r="J368" i="19"/>
  <c r="I368" i="19"/>
  <c r="H368" i="19"/>
  <c r="G368" i="19"/>
  <c r="M366" i="19"/>
  <c r="L366" i="19"/>
  <c r="K366" i="19"/>
  <c r="I366" i="19"/>
  <c r="H366" i="19"/>
  <c r="G366" i="19"/>
  <c r="M365" i="19"/>
  <c r="L365" i="19"/>
  <c r="K365" i="19"/>
  <c r="J365" i="19"/>
  <c r="I365" i="19"/>
  <c r="H365" i="19"/>
  <c r="G365" i="19"/>
  <c r="M317" i="19"/>
  <c r="M314" i="19" s="1"/>
  <c r="L317" i="19"/>
  <c r="K317" i="19"/>
  <c r="J317" i="19"/>
  <c r="I317" i="19"/>
  <c r="I314" i="19" s="1"/>
  <c r="H317" i="19"/>
  <c r="H314" i="19" s="1"/>
  <c r="L316" i="19"/>
  <c r="K316" i="19"/>
  <c r="J316" i="19"/>
  <c r="M274" i="19"/>
  <c r="M272" i="19" s="1"/>
  <c r="L274" i="19"/>
  <c r="L272" i="19" s="1"/>
  <c r="K274" i="19"/>
  <c r="K272" i="19" s="1"/>
  <c r="J274" i="19"/>
  <c r="J272" i="19" s="1"/>
  <c r="I274" i="19"/>
  <c r="I272" i="19" s="1"/>
  <c r="H274" i="19"/>
  <c r="H272" i="19" s="1"/>
  <c r="M263" i="19"/>
  <c r="M260" i="19" s="1"/>
  <c r="L263" i="19"/>
  <c r="L260" i="19" s="1"/>
  <c r="K263" i="19"/>
  <c r="K260" i="19" s="1"/>
  <c r="J263" i="19"/>
  <c r="J260" i="19" s="1"/>
  <c r="I263" i="19"/>
  <c r="H263" i="19"/>
  <c r="H260" i="19" s="1"/>
  <c r="I260" i="19"/>
  <c r="M226" i="19"/>
  <c r="M223" i="19" s="1"/>
  <c r="L226" i="19"/>
  <c r="L223" i="19" s="1"/>
  <c r="K226" i="19"/>
  <c r="K223" i="19" s="1"/>
  <c r="J226" i="19"/>
  <c r="J223" i="19" s="1"/>
  <c r="I226" i="19"/>
  <c r="I223" i="19" s="1"/>
  <c r="H226" i="19"/>
  <c r="H223" i="19" s="1"/>
  <c r="G226" i="19"/>
  <c r="G223" i="19" s="1"/>
  <c r="M216" i="19"/>
  <c r="M213" i="19" s="1"/>
  <c r="L216" i="19"/>
  <c r="L213" i="19" s="1"/>
  <c r="K216" i="19"/>
  <c r="K213" i="19" s="1"/>
  <c r="J216" i="19"/>
  <c r="J213" i="19" s="1"/>
  <c r="I216" i="19"/>
  <c r="I213" i="19" s="1"/>
  <c r="H216" i="19"/>
  <c r="H213" i="19" s="1"/>
  <c r="G216" i="19"/>
  <c r="G213" i="19" s="1"/>
  <c r="M237" i="19"/>
  <c r="L237" i="19"/>
  <c r="K237" i="19"/>
  <c r="K236" i="19" s="1"/>
  <c r="J237" i="19"/>
  <c r="J236" i="19" s="1"/>
  <c r="I237" i="19"/>
  <c r="H237" i="19"/>
  <c r="G237" i="19"/>
  <c r="M206" i="19"/>
  <c r="L206" i="19"/>
  <c r="K206" i="19"/>
  <c r="J206" i="19"/>
  <c r="I206" i="19"/>
  <c r="H206" i="19"/>
  <c r="G206" i="19"/>
  <c r="M205" i="19"/>
  <c r="L205" i="19"/>
  <c r="K205" i="19"/>
  <c r="J205" i="19"/>
  <c r="I205" i="19"/>
  <c r="H205" i="19"/>
  <c r="G205" i="19"/>
  <c r="M173" i="19"/>
  <c r="L173" i="19"/>
  <c r="K173" i="19"/>
  <c r="J173" i="19"/>
  <c r="I173" i="19"/>
  <c r="H173" i="19"/>
  <c r="G173" i="19"/>
  <c r="M165" i="19"/>
  <c r="M160" i="19" s="1"/>
  <c r="L165" i="19"/>
  <c r="L160" i="19" s="1"/>
  <c r="K165" i="19"/>
  <c r="K160" i="19" s="1"/>
  <c r="J165" i="19"/>
  <c r="J160" i="19" s="1"/>
  <c r="I165" i="19"/>
  <c r="I160" i="19" s="1"/>
  <c r="H165" i="19"/>
  <c r="H160" i="19" s="1"/>
  <c r="G165" i="19"/>
  <c r="G160" i="19" s="1"/>
  <c r="J149" i="19"/>
  <c r="I154" i="19"/>
  <c r="I149" i="19" s="1"/>
  <c r="M149" i="19"/>
  <c r="L149" i="19"/>
  <c r="K149" i="19"/>
  <c r="M137" i="19"/>
  <c r="M134" i="19" s="1"/>
  <c r="L137" i="19"/>
  <c r="L134" i="19" s="1"/>
  <c r="K137" i="19"/>
  <c r="K134" i="19" s="1"/>
  <c r="J137" i="19"/>
  <c r="J134" i="19" s="1"/>
  <c r="I137" i="19"/>
  <c r="I134" i="19" s="1"/>
  <c r="H137" i="19"/>
  <c r="H134" i="19" s="1"/>
  <c r="M124" i="19"/>
  <c r="M119" i="19" s="1"/>
  <c r="L124" i="19"/>
  <c r="L119" i="19" s="1"/>
  <c r="K124" i="19"/>
  <c r="K119" i="19" s="1"/>
  <c r="J124" i="19"/>
  <c r="J119" i="19" s="1"/>
  <c r="I124" i="19"/>
  <c r="I119" i="19" s="1"/>
  <c r="H124" i="19"/>
  <c r="M106" i="19"/>
  <c r="M101" i="19" s="1"/>
  <c r="L106" i="19"/>
  <c r="L101" i="19" s="1"/>
  <c r="K106" i="19"/>
  <c r="K101" i="19" s="1"/>
  <c r="J106" i="19"/>
  <c r="J101" i="19" s="1"/>
  <c r="I106" i="19"/>
  <c r="I101" i="19" s="1"/>
  <c r="K363" i="19" l="1"/>
  <c r="J375" i="19"/>
  <c r="M400" i="19"/>
  <c r="K375" i="19"/>
  <c r="L375" i="19"/>
  <c r="G400" i="19"/>
  <c r="H400" i="19"/>
  <c r="G510" i="19"/>
  <c r="K314" i="19"/>
  <c r="L400" i="19"/>
  <c r="K388" i="19"/>
  <c r="M375" i="19"/>
  <c r="L388" i="19"/>
  <c r="J314" i="19"/>
  <c r="J363" i="19"/>
  <c r="G388" i="19"/>
  <c r="H388" i="19"/>
  <c r="I388" i="19"/>
  <c r="J388" i="19"/>
  <c r="I400" i="19"/>
  <c r="M388" i="19"/>
  <c r="J400" i="19"/>
  <c r="L363" i="19"/>
  <c r="G363" i="19"/>
  <c r="H363" i="19"/>
  <c r="I363" i="19"/>
  <c r="H375" i="19"/>
  <c r="I375" i="19"/>
  <c r="L314" i="19"/>
  <c r="M363" i="19"/>
  <c r="L203" i="19"/>
  <c r="M203" i="19"/>
  <c r="G203" i="19"/>
  <c r="H203" i="19"/>
  <c r="I203" i="19"/>
  <c r="J203" i="19"/>
  <c r="K203" i="19"/>
  <c r="I563" i="19"/>
  <c r="I570" i="19" s="1"/>
  <c r="G567" i="19"/>
  <c r="H570" i="19"/>
  <c r="J563" i="19"/>
  <c r="J570" i="19" s="1"/>
  <c r="K563" i="19"/>
  <c r="K570" i="19" s="1"/>
  <c r="L563" i="19"/>
  <c r="H567" i="19"/>
  <c r="I560" i="19"/>
  <c r="I567" i="19" s="1"/>
  <c r="J560" i="19"/>
  <c r="J567" i="19" s="1"/>
  <c r="K560" i="19"/>
  <c r="L560" i="19"/>
  <c r="L567" i="19" s="1"/>
  <c r="M560" i="19"/>
  <c r="F9" i="20"/>
  <c r="F448" i="20"/>
  <c r="F449" i="20"/>
  <c r="F450" i="20"/>
  <c r="F451" i="20"/>
  <c r="F452" i="20"/>
  <c r="F453" i="20"/>
  <c r="F454" i="20"/>
  <c r="F455" i="20"/>
  <c r="F456" i="20"/>
  <c r="F457" i="20"/>
  <c r="F458" i="20"/>
  <c r="F459" i="20"/>
  <c r="F460" i="20"/>
  <c r="F461" i="20"/>
  <c r="F462" i="20"/>
  <c r="F463" i="20"/>
  <c r="F464" i="20"/>
  <c r="F465" i="20"/>
  <c r="F466" i="20"/>
  <c r="F467" i="20"/>
  <c r="F468" i="20"/>
  <c r="F469" i="20"/>
  <c r="F470" i="20"/>
  <c r="F471" i="20"/>
  <c r="F472" i="20"/>
  <c r="F473" i="20"/>
  <c r="F474" i="20"/>
  <c r="F475" i="20"/>
  <c r="F476" i="20"/>
  <c r="F477" i="20"/>
  <c r="F478" i="20"/>
  <c r="F479" i="20"/>
  <c r="F480" i="20"/>
  <c r="F481" i="20"/>
  <c r="F482" i="20"/>
  <c r="F483" i="20"/>
  <c r="F484" i="20"/>
  <c r="F485" i="20"/>
  <c r="F486" i="20"/>
  <c r="F487" i="20"/>
  <c r="K447" i="20"/>
  <c r="J447" i="20"/>
  <c r="I447" i="20"/>
  <c r="H447" i="20"/>
  <c r="G447" i="20"/>
  <c r="E447" i="20"/>
  <c r="D447" i="20"/>
  <c r="I564" i="19" l="1"/>
  <c r="I571" i="19" s="1"/>
  <c r="M564" i="19"/>
  <c r="M571" i="19" s="1"/>
  <c r="L564" i="19"/>
  <c r="L571" i="19" s="1"/>
  <c r="K564" i="19"/>
  <c r="K571" i="19" s="1"/>
  <c r="J564" i="19"/>
  <c r="J571" i="19" s="1"/>
  <c r="H571" i="19"/>
  <c r="G571" i="19"/>
  <c r="M563" i="19"/>
  <c r="M570" i="19" s="1"/>
  <c r="L570" i="19"/>
  <c r="K567" i="19"/>
  <c r="M567" i="19"/>
  <c r="G570" i="19"/>
  <c r="F447" i="20"/>
  <c r="F314" i="20"/>
  <c r="F316" i="20"/>
  <c r="F326" i="20"/>
  <c r="F491" i="20" l="1"/>
  <c r="F490" i="20"/>
  <c r="G568" i="19"/>
  <c r="J367" i="20" l="1"/>
  <c r="K367" i="20"/>
  <c r="G367" i="20"/>
  <c r="F381" i="20"/>
  <c r="F382" i="20"/>
  <c r="F383" i="20"/>
  <c r="D367" i="20"/>
  <c r="F367" i="20" l="1"/>
  <c r="F328" i="20"/>
  <c r="F330" i="20"/>
  <c r="F331" i="20"/>
  <c r="F332" i="20"/>
  <c r="F333" i="20"/>
  <c r="F334" i="20"/>
  <c r="F335" i="20"/>
  <c r="F336" i="20"/>
  <c r="F337" i="20"/>
  <c r="F338" i="20"/>
  <c r="F339" i="20"/>
  <c r="F340" i="20"/>
  <c r="F341" i="20"/>
  <c r="F342" i="20"/>
  <c r="F343" i="20"/>
  <c r="F344" i="20"/>
  <c r="F345" i="20"/>
  <c r="F346" i="20"/>
  <c r="F347" i="20"/>
  <c r="F348" i="20"/>
  <c r="F349" i="20"/>
  <c r="F350" i="20"/>
  <c r="F351" i="20"/>
  <c r="F352" i="20"/>
  <c r="F353" i="20"/>
  <c r="F354" i="20"/>
  <c r="F355" i="20"/>
  <c r="F356" i="20"/>
  <c r="F357" i="20"/>
  <c r="F358" i="20"/>
  <c r="F359" i="20"/>
  <c r="F360" i="20"/>
  <c r="F361" i="20"/>
  <c r="F362" i="20"/>
  <c r="F363" i="20"/>
  <c r="F364" i="20"/>
  <c r="F365" i="20"/>
  <c r="F366" i="20"/>
  <c r="F329" i="20"/>
  <c r="F512" i="20"/>
  <c r="F510" i="20"/>
  <c r="F508" i="20"/>
  <c r="F505" i="20"/>
  <c r="F503" i="20"/>
  <c r="E499" i="20"/>
  <c r="F499" i="20" s="1"/>
  <c r="F496" i="20"/>
  <c r="F492" i="20"/>
  <c r="F489" i="20"/>
  <c r="F488" i="20"/>
  <c r="F384" i="20"/>
  <c r="F380" i="20"/>
  <c r="F379" i="20"/>
  <c r="F378" i="20"/>
  <c r="F377" i="20"/>
  <c r="F376" i="20"/>
  <c r="F375" i="20"/>
  <c r="F374" i="20"/>
  <c r="F373" i="20"/>
  <c r="F372" i="20"/>
  <c r="F371" i="20"/>
  <c r="F370" i="20"/>
  <c r="I367" i="20"/>
  <c r="F369" i="20"/>
  <c r="F368" i="20"/>
  <c r="F318" i="20"/>
  <c r="H367" i="20" l="1"/>
  <c r="F310" i="20" l="1"/>
  <c r="F309" i="20"/>
  <c r="F308" i="20"/>
  <c r="F307" i="20"/>
  <c r="F306" i="20"/>
  <c r="F305" i="20"/>
  <c r="F304" i="20"/>
  <c r="F303" i="20"/>
  <c r="F302" i="20"/>
  <c r="F301" i="20"/>
  <c r="F300" i="20"/>
  <c r="F299" i="20"/>
  <c r="F298" i="20"/>
  <c r="F297" i="20"/>
  <c r="F296" i="20"/>
  <c r="F295" i="20"/>
  <c r="F294" i="20"/>
  <c r="F293" i="20"/>
  <c r="F292" i="20"/>
  <c r="F291" i="20"/>
  <c r="F290" i="20"/>
  <c r="F289" i="20"/>
  <c r="F288" i="20"/>
  <c r="F287" i="20"/>
  <c r="F286" i="20"/>
  <c r="F285" i="20"/>
  <c r="F284" i="20"/>
  <c r="F283" i="20"/>
  <c r="F282" i="20"/>
  <c r="F281" i="20"/>
  <c r="F280" i="20"/>
  <c r="F279" i="20"/>
  <c r="F278" i="20"/>
  <c r="F277" i="20"/>
  <c r="F276" i="20"/>
  <c r="F275" i="20"/>
  <c r="F273" i="20"/>
  <c r="M552" i="19" l="1"/>
  <c r="L552" i="19"/>
  <c r="K552" i="19"/>
  <c r="J552" i="19"/>
  <c r="I552" i="19"/>
  <c r="H552" i="19"/>
  <c r="M546" i="19"/>
  <c r="L546" i="19"/>
  <c r="K546" i="19"/>
  <c r="J546" i="19"/>
  <c r="I546" i="19"/>
  <c r="H546" i="19"/>
  <c r="M537" i="19"/>
  <c r="L537" i="19"/>
  <c r="K537" i="19"/>
  <c r="J537" i="19"/>
  <c r="I537" i="19"/>
  <c r="H537" i="19"/>
  <c r="L534" i="19"/>
  <c r="L526" i="19"/>
  <c r="L525" i="19"/>
  <c r="M188" i="19"/>
  <c r="L188" i="19"/>
  <c r="K188" i="19"/>
  <c r="J188" i="19"/>
  <c r="I188" i="19"/>
  <c r="H188" i="19"/>
  <c r="G188" i="19"/>
  <c r="I562" i="19" l="1"/>
  <c r="I569" i="19" s="1"/>
  <c r="H569" i="19"/>
  <c r="L562" i="19"/>
  <c r="L569" i="19" s="1"/>
  <c r="K562" i="19"/>
  <c r="K569" i="19" s="1"/>
  <c r="M562" i="19"/>
  <c r="M569" i="19" s="1"/>
  <c r="G569" i="19"/>
  <c r="G566" i="19" s="1"/>
  <c r="H568" i="19"/>
  <c r="L561" i="19"/>
  <c r="L568" i="19" s="1"/>
  <c r="I561" i="19"/>
  <c r="I568" i="19" s="1"/>
  <c r="M561" i="19"/>
  <c r="M568" i="19" s="1"/>
  <c r="K561" i="19"/>
  <c r="K568" i="19" s="1"/>
  <c r="J562" i="19"/>
  <c r="J569" i="19" s="1"/>
  <c r="J561" i="19"/>
  <c r="J568" i="19" s="1"/>
  <c r="L566" i="19" l="1"/>
  <c r="I566" i="19"/>
  <c r="J566" i="19"/>
  <c r="H566" i="19"/>
  <c r="K566" i="19"/>
  <c r="M566" i="19"/>
  <c r="F28" i="20"/>
  <c r="F29" i="20"/>
  <c r="F30" i="20"/>
  <c r="F31" i="20"/>
  <c r="F32" i="20"/>
  <c r="F33" i="20"/>
  <c r="F34" i="20"/>
  <c r="F35" i="20"/>
  <c r="F36" i="20"/>
  <c r="F37" i="20"/>
  <c r="F38" i="20"/>
  <c r="F39" i="20"/>
  <c r="F40" i="20"/>
  <c r="F41" i="20"/>
  <c r="F42" i="20"/>
  <c r="F43" i="20"/>
  <c r="F224" i="20"/>
  <c r="F222" i="20"/>
  <c r="F218" i="20"/>
  <c r="F216" i="20"/>
  <c r="F215" i="20"/>
  <c r="F214" i="20"/>
  <c r="F212" i="20"/>
  <c r="F10" i="20"/>
  <c r="F264" i="20"/>
  <c r="F263" i="20"/>
  <c r="F261" i="20"/>
  <c r="F258" i="20"/>
  <c r="F250" i="20"/>
  <c r="F251" i="20"/>
  <c r="F252" i="20"/>
  <c r="F253" i="20"/>
  <c r="F254" i="20"/>
  <c r="F255" i="20"/>
  <c r="F244" i="20"/>
  <c r="F245" i="20"/>
  <c r="F246" i="20"/>
  <c r="F247" i="20"/>
  <c r="F231" i="20"/>
  <c r="F232" i="20"/>
  <c r="F233" i="20"/>
  <c r="F234" i="20"/>
  <c r="F235" i="20"/>
  <c r="F236" i="20"/>
  <c r="F237" i="20"/>
  <c r="F238" i="20"/>
  <c r="F239" i="20"/>
  <c r="F240" i="20"/>
  <c r="F241" i="20"/>
  <c r="F213" i="20"/>
  <c r="F217" i="20"/>
  <c r="F219" i="20"/>
  <c r="F220" i="20"/>
  <c r="F221" i="20"/>
  <c r="F223" i="20"/>
  <c r="F225" i="20"/>
  <c r="F226" i="20"/>
  <c r="F227" i="20"/>
  <c r="F228" i="20"/>
  <c r="F193" i="20"/>
  <c r="F194" i="20"/>
  <c r="F195" i="20"/>
  <c r="F196" i="20"/>
  <c r="F197" i="20"/>
  <c r="F198" i="20"/>
  <c r="F199" i="20"/>
  <c r="F200" i="20"/>
  <c r="F201" i="20"/>
  <c r="F202" i="20"/>
  <c r="F203" i="20"/>
  <c r="F204" i="20"/>
  <c r="F205" i="20"/>
  <c r="F206" i="20"/>
  <c r="F207" i="20"/>
  <c r="F208" i="20"/>
  <c r="F209" i="20"/>
  <c r="F155" i="20"/>
  <c r="F136" i="20"/>
  <c r="F137" i="20"/>
  <c r="F138" i="20"/>
  <c r="F139" i="20"/>
  <c r="F140" i="20"/>
  <c r="F141" i="20"/>
  <c r="F142" i="20"/>
  <c r="F143" i="20"/>
  <c r="F144" i="20"/>
  <c r="F145" i="20"/>
  <c r="F146" i="20"/>
  <c r="F147" i="20"/>
  <c r="F148" i="20"/>
  <c r="F149" i="20"/>
  <c r="F150" i="20"/>
  <c r="F151" i="20"/>
  <c r="F152" i="20"/>
  <c r="F118" i="20"/>
  <c r="F119" i="20"/>
  <c r="F120" i="20"/>
  <c r="F121" i="20"/>
  <c r="F122" i="20"/>
  <c r="F123" i="20"/>
  <c r="F124" i="20"/>
  <c r="F125" i="20"/>
  <c r="F126" i="20"/>
  <c r="F127" i="20"/>
  <c r="F128" i="20"/>
  <c r="F129" i="20"/>
  <c r="F130" i="20"/>
  <c r="F131" i="20"/>
  <c r="F132" i="20"/>
  <c r="F133" i="20"/>
  <c r="F257" i="20"/>
  <c r="F174" i="20"/>
  <c r="F175" i="20"/>
  <c r="F176" i="20"/>
  <c r="F177" i="20"/>
  <c r="F178" i="20"/>
  <c r="F179" i="20"/>
  <c r="F180" i="20"/>
  <c r="F181" i="20"/>
  <c r="F182" i="20"/>
  <c r="F183" i="20"/>
  <c r="F184" i="20"/>
  <c r="F185" i="20"/>
  <c r="F186" i="20"/>
  <c r="F187" i="20"/>
  <c r="F188" i="20"/>
  <c r="F189" i="20"/>
  <c r="F190" i="20"/>
  <c r="F112" i="20"/>
  <c r="F113" i="20"/>
  <c r="F114" i="20"/>
  <c r="F115" i="20"/>
  <c r="F94" i="20"/>
  <c r="F95" i="20"/>
  <c r="F96" i="20"/>
  <c r="F97" i="20"/>
  <c r="F76" i="20"/>
  <c r="F77" i="20"/>
  <c r="E58" i="20"/>
  <c r="F58" i="20" s="1"/>
  <c r="E59" i="20"/>
  <c r="F59" i="20" s="1"/>
  <c r="F16" i="20"/>
  <c r="F17" i="20"/>
  <c r="F24" i="20"/>
  <c r="F25" i="20"/>
  <c r="F8" i="20"/>
  <c r="F157" i="20"/>
  <c r="F156" i="20"/>
  <c r="F158" i="20"/>
  <c r="F260" i="20"/>
  <c r="F173" i="20"/>
  <c r="F79" i="20"/>
  <c r="F78" i="20"/>
  <c r="F75" i="20"/>
  <c r="F74" i="20"/>
  <c r="F73" i="20"/>
  <c r="F72" i="20"/>
  <c r="F71" i="20"/>
  <c r="F70" i="20"/>
  <c r="F69" i="20"/>
  <c r="F68" i="20"/>
  <c r="F67" i="20"/>
  <c r="F66" i="20"/>
  <c r="F65" i="20"/>
  <c r="F64" i="20"/>
  <c r="F63" i="20"/>
  <c r="F27" i="20"/>
  <c r="F23" i="20"/>
  <c r="F22" i="20"/>
  <c r="F21" i="20"/>
  <c r="F20" i="20"/>
  <c r="F19" i="20"/>
  <c r="F18" i="20"/>
  <c r="F15" i="20"/>
  <c r="F14" i="20"/>
  <c r="F13" i="20"/>
  <c r="F12" i="20"/>
  <c r="F11" i="20"/>
  <c r="E61" i="20"/>
  <c r="F61" i="20" s="1"/>
  <c r="E60" i="20"/>
  <c r="F60" i="20" s="1"/>
  <c r="E57" i="20"/>
  <c r="F57" i="20" s="1"/>
  <c r="E56" i="20"/>
  <c r="F56" i="20" s="1"/>
  <c r="E55" i="20"/>
  <c r="F55" i="20" s="1"/>
  <c r="E54" i="20"/>
  <c r="F54" i="20" s="1"/>
  <c r="E53" i="20"/>
  <c r="F53" i="20" s="1"/>
  <c r="E52" i="20"/>
  <c r="F52" i="20" s="1"/>
  <c r="E51" i="20"/>
  <c r="F51" i="20" s="1"/>
  <c r="E50" i="20"/>
  <c r="F50" i="20" s="1"/>
  <c r="E49" i="20"/>
  <c r="F49" i="20" s="1"/>
  <c r="E48" i="20"/>
  <c r="F48" i="20" s="1"/>
  <c r="E47" i="20"/>
  <c r="F47" i="20" s="1"/>
  <c r="E46" i="20"/>
  <c r="F46" i="20" s="1"/>
  <c r="F45" i="20"/>
  <c r="F271" i="20"/>
  <c r="F270" i="20"/>
  <c r="F269" i="20"/>
  <c r="F268" i="20"/>
  <c r="F267" i="20"/>
  <c r="F266" i="20"/>
  <c r="F154" i="20"/>
  <c r="F135" i="20"/>
  <c r="F117" i="20"/>
  <c r="F111" i="20"/>
  <c r="F110" i="20"/>
  <c r="F109" i="20"/>
  <c r="F108" i="20"/>
  <c r="F107" i="20"/>
  <c r="F106" i="20"/>
  <c r="F105" i="20"/>
  <c r="F104" i="20"/>
  <c r="F103" i="20"/>
  <c r="F102" i="20"/>
  <c r="F101" i="20"/>
  <c r="F100" i="20"/>
  <c r="F99" i="20"/>
  <c r="F93" i="20"/>
  <c r="F92" i="20"/>
  <c r="F91" i="20"/>
  <c r="F90" i="20"/>
  <c r="F89" i="20"/>
  <c r="F88" i="20"/>
  <c r="F87" i="20"/>
  <c r="F86" i="20"/>
  <c r="F85" i="20"/>
  <c r="F84" i="20"/>
  <c r="F83" i="20"/>
  <c r="F82" i="20"/>
  <c r="F81" i="20"/>
  <c r="F249" i="20"/>
  <c r="F243" i="20"/>
  <c r="F230" i="20"/>
  <c r="F192" i="20"/>
  <c r="F211" i="20"/>
  <c r="F7" i="20"/>
  <c r="F159" i="20"/>
  <c r="F160" i="20"/>
  <c r="F161" i="20"/>
  <c r="F162" i="20"/>
  <c r="F163" i="20"/>
  <c r="F164" i="20"/>
  <c r="F165" i="20"/>
  <c r="F166" i="20"/>
  <c r="F167" i="20"/>
  <c r="F168" i="20"/>
  <c r="G70" i="19"/>
  <c r="G66" i="19" s="1"/>
  <c r="J55" i="19"/>
  <c r="J52" i="19" s="1"/>
  <c r="K55" i="19"/>
  <c r="K52" i="19" s="1"/>
  <c r="L55" i="19"/>
  <c r="L52" i="19" s="1"/>
  <c r="M55" i="19"/>
  <c r="M52" i="19" s="1"/>
  <c r="I55" i="19"/>
  <c r="F169" i="20"/>
  <c r="M78" i="19"/>
  <c r="L78" i="19"/>
  <c r="K78" i="19"/>
  <c r="J78" i="19"/>
  <c r="I78" i="19"/>
  <c r="H78" i="19"/>
  <c r="G78" i="19"/>
  <c r="H52" i="19"/>
  <c r="G52" i="19"/>
  <c r="M36" i="19"/>
  <c r="L36" i="19"/>
  <c r="K36" i="19"/>
  <c r="J36" i="19"/>
  <c r="I36" i="19"/>
  <c r="H36" i="19"/>
  <c r="G36" i="19"/>
  <c r="M27" i="19"/>
  <c r="L27" i="19"/>
  <c r="K27" i="19"/>
  <c r="J27" i="19"/>
  <c r="I27" i="19"/>
  <c r="H27" i="19"/>
  <c r="G27" i="19"/>
  <c r="M18" i="19"/>
  <c r="L18" i="19"/>
  <c r="K18" i="19"/>
  <c r="J18" i="19"/>
  <c r="I18" i="19"/>
  <c r="H18" i="19"/>
  <c r="G18" i="19"/>
  <c r="F171" i="20"/>
  <c r="F170" i="20"/>
  <c r="H70" i="19"/>
  <c r="H66" i="19" s="1"/>
  <c r="I70" i="19"/>
  <c r="J70" i="19"/>
  <c r="J66" i="19" s="1"/>
  <c r="K70" i="19"/>
  <c r="K66" i="19" s="1"/>
  <c r="L70" i="19"/>
  <c r="M70" i="19"/>
  <c r="M66" i="19" s="1"/>
  <c r="I66" i="19" l="1"/>
  <c r="I52" i="19"/>
  <c r="L66" i="19"/>
  <c r="K559" i="19" l="1"/>
  <c r="L559" i="19"/>
  <c r="H559" i="19"/>
  <c r="I559" i="19"/>
  <c r="J559" i="19"/>
  <c r="M559" i="19"/>
  <c r="G559" i="19"/>
</calcChain>
</file>

<file path=xl/sharedStrings.xml><?xml version="1.0" encoding="utf-8"?>
<sst xmlns="http://schemas.openxmlformats.org/spreadsheetml/2006/main" count="2886" uniqueCount="730">
  <si>
    <t xml:space="preserve">Статистикалық деректер </t>
  </si>
  <si>
    <t>ҰЭМ, СІМ, барлық салалық ОМО, ЖАО</t>
  </si>
  <si>
    <t>ҰБДҚ</t>
  </si>
  <si>
    <t>ББӘ (келісім бойынша)</t>
  </si>
  <si>
    <t>саны</t>
  </si>
  <si>
    <t>Басшы УПИИР Амрин Д.О.</t>
  </si>
  <si>
    <t>Ақпарат</t>
  </si>
  <si>
    <t>Мониторинг</t>
  </si>
  <si>
    <t>Хаттама</t>
  </si>
  <si>
    <t>Пайдалануға беру актісі</t>
  </si>
  <si>
    <t>адам</t>
  </si>
  <si>
    <t>Орындалған жұмыстар актісі</t>
  </si>
  <si>
    <t>млн АҚШ доллары</t>
  </si>
  <si>
    <t>км</t>
  </si>
  <si>
    <t>млн теңге</t>
  </si>
  <si>
    <t>Бағыт 4. Экономика мен қоғамның толассыз өзгерістері</t>
  </si>
  <si>
    <t>Есеп</t>
  </si>
  <si>
    <t>БАҚ-та жариялау</t>
  </si>
  <si>
    <t xml:space="preserve">Іс-шара. Өңір кәсіпкерлері үшін инновациялар саласындағы, оның ішінде "1-инновация" есептілігін тапсыру мәселелері бойынша белсенділік деңгейін арттыруға бағытталған консультациялық іс-шаралар </t>
  </si>
  <si>
    <t xml:space="preserve">Іс-шара. Экологиялық акциялар өткізу </t>
  </si>
  <si>
    <t>Іс-шара. Халықты қоршаған ортаны қорғау саласында қабылданып жатқан шаралар туралы ақпараттандыру</t>
  </si>
  <si>
    <t>Мақсаты: Қазақстан Республикасының төмен көміртекті дамуға көшуі</t>
  </si>
  <si>
    <t>Мақсаты: Инвестициялық ахуалды жақсарту үшін қолайлы жағдайлар жасау</t>
  </si>
  <si>
    <t>мың адам</t>
  </si>
  <si>
    <t>ДИ</t>
  </si>
  <si>
    <t xml:space="preserve">Іс-шара. Жан басына шаққандағы ЖӨӨ мониторингін жүргізу </t>
  </si>
  <si>
    <t>Іс-шара. Еңбек өнімділігінің мониторингін жүргізу</t>
  </si>
  <si>
    <t>Іс-шара. Әлеуметтік-экономикалық даму бойынша әкімдік отырыстарын өткізу</t>
  </si>
  <si>
    <t>2026 жыл</t>
  </si>
  <si>
    <t>2027 жыл</t>
  </si>
  <si>
    <t>2028 жыл</t>
  </si>
  <si>
    <t>2029 жыл</t>
  </si>
  <si>
    <t>2030 жыл</t>
  </si>
  <si>
    <t>Жобаны іске асырудан күтілетін нәтиже, оның ішінде құрылған жұмыс орындары (тұрақты/уақытша)</t>
  </si>
  <si>
    <t>Бюджеттік бағдарламаның коды</t>
  </si>
  <si>
    <t>6</t>
  </si>
  <si>
    <t>7</t>
  </si>
  <si>
    <t>8</t>
  </si>
  <si>
    <t>9</t>
  </si>
  <si>
    <t>10</t>
  </si>
  <si>
    <t>11</t>
  </si>
  <si>
    <t>12</t>
  </si>
  <si>
    <t>13</t>
  </si>
  <si>
    <t>14</t>
  </si>
  <si>
    <t>15</t>
  </si>
  <si>
    <t>16</t>
  </si>
  <si>
    <t>Өлшем бірлігі</t>
  </si>
  <si>
    <t xml:space="preserve"> Солтүстік Қазақстан облысының инвестициялық жоспары</t>
  </si>
  <si>
    <t>Барлық қаржы ресурстары, оның ішінде:</t>
  </si>
  <si>
    <t>ҰҚ-дан</t>
  </si>
  <si>
    <t>РБ-дан</t>
  </si>
  <si>
    <t>ДИ-дан</t>
  </si>
  <si>
    <t>ЖБ-дан</t>
  </si>
  <si>
    <t>2026-2030 жылдарға арналған</t>
  </si>
  <si>
    <t>Облыс әкімінің орынбасары Дүзелбаев Қ.М., ЭБ басшысы Дышкант Н.Г. салалық басқарма басшыларымен бірлесіп</t>
  </si>
  <si>
    <t>ЭЭ басшысы Н.Г. Дышкант салалық басқармалардың басшыларымен бірлесіп</t>
  </si>
  <si>
    <t xml:space="preserve">Мақсаты: Экономиканың орнықты өсуін қамтамасыз ету </t>
  </si>
  <si>
    <t>Мақсаты: Еңбек өнімділігін тұрақты арттыруды қамтамасыз ету</t>
  </si>
  <si>
    <t>ЖБ</t>
  </si>
  <si>
    <t>Облыс әкімінің орынбасары Дүзелбаев Қ.М., ИИДБ басшысы Әмрин Д.О.</t>
  </si>
  <si>
    <t>Мемлекеттік инвестициялық жобалар</t>
  </si>
  <si>
    <t>СИМ, АШМ, ЖПҚ, ЦДИаӨМ, МО, ЖАО, "QazTrade" АҚ, "Қазстандарт" РМК</t>
  </si>
  <si>
    <t>Мақсаты: Шикізаттық емес тауарлар экспортын дамыту және ілгерілету</t>
  </si>
  <si>
    <t>УПИИР басшысы Амрин Д.О., "KazakhExport" экспорттық сақтандыру компаниясы" АҚ, "Qaztrade" Сауда саясатын дамыту орталығы" АҚ, "Qazindustry" Қазақстандық индустрия және экспорт орталығы" АҚ</t>
  </si>
  <si>
    <t>Өңірдің экспорттық әлеуетін арттыру бойынша ұсынымдар берілді, экспортқа бағдарланған кәсіпорындарды қолдау және ынталандыру және проблемалық мәселелерді шешу бойынша шаралар айқындалды</t>
  </si>
  <si>
    <t>ИИДМБ, ЖАО, "НАРИ "Qzinnovations" АҚ (келісім бойынша); ҚНиВО, ЖАО, салалық министрліктер, ұлттық компаниялар, "Ғылым қоры" АҚ, "ҰҒА" АҚ</t>
  </si>
  <si>
    <t>Облыс әкімінің орынбасары Дүзелбаев Қ.М., УПИИР басшысы Амрин Д.О., "Манаш Қозыбаев атындағы Солтүстік Қазақстан университеті" КЕАҚ келісім бойынша</t>
  </si>
  <si>
    <t>Басшы УПИИР Амрин Д.О., "Манаш Қозыбаев атындағы Солтүстік Қазақстан университеті" КЕАҚ келісім бойынша</t>
  </si>
  <si>
    <t>Конкурстар</t>
  </si>
  <si>
    <t>Қолданбалы зерттеулерге және ҒҒТҚН коммерцияландыруға арналған аймақтық гранттар бойынша жыл сайынғы конкурстарды өткізу аймаққа ғылыми және инновациялық әлеуетті дамытуға мүмкіндік береді, экономикалық өсуді ынталандырады, жаңа технологияларды, жұмыс орындарын ашады және ғылымның бизнеспен өзара әрекеттесуін нығайтады.</t>
  </si>
  <si>
    <t>266.017.000</t>
  </si>
  <si>
    <t>Ғылыми-техникалық саланы дамытуға, басымдықтар мен қолдау шараларын, сондай-ақ жобалар мен бастамаларды анықтауға бағытталған келісілген шешімдер мен ұсыныстарды әзірлеу</t>
  </si>
  <si>
    <t>Семинар</t>
  </si>
  <si>
    <t>Қатысушылардың инновациялық қызмет саласындағы хабардарлығы мен құзыреттілік деңгейін арттыру, инновациялық процестерді жандандыру бойынша ұсыныстар қалыптастыру</t>
  </si>
  <si>
    <t>Іс-шара. Қолданбалы ғылыми зерттеулерге және ҒҒТҚН коммерцияландыру жобаларына өңірлік гранттар беру бойынша жыл сайынғы конкурстар өткізу</t>
  </si>
  <si>
    <t>Іс-шара. Ғылым және технологиялар жөніндегі кеңестің отырысын өткізу</t>
  </si>
  <si>
    <t>МТС</t>
  </si>
  <si>
    <t>ақпарат</t>
  </si>
  <si>
    <t xml:space="preserve">Мақсаты: Ішкі туризмді дамыту үшін қолайлы туристік ортаны қалыптастыру  </t>
  </si>
  <si>
    <t>Айыртау ауданы</t>
  </si>
  <si>
    <t xml:space="preserve"> саны </t>
  </si>
  <si>
    <t>туристердің қолайлы және жайлы тұруы үшін инфрақұрылымды дамыту</t>
  </si>
  <si>
    <t>Мақсаты: Қазақстанның елдік туристік брендін қалыптастыру және оның жағымды имиджін қалыптастыру</t>
  </si>
  <si>
    <t>Іс-шара 1. Қазақстанның туристік брендінің нысаналы нарықтарда қатысуын арттыру, оның ішінде елді туристік көрмелер мен медиа-платформаларда бірыңғай ілгерілету, сондай-ақ өңірлердің маркетингтік науқандарын үйлестіру және іске асыру</t>
  </si>
  <si>
    <t xml:space="preserve"> саны  </t>
  </si>
  <si>
    <t>АШМ</t>
  </si>
  <si>
    <t>ҚР БҒС статистикалық мәліметтері</t>
  </si>
  <si>
    <t>кемінде 70</t>
  </si>
  <si>
    <t>Мақсаты: АӨК субъектілерінің бәсекеге қабілеттілігін арттыру үшін жағдайлар жасау</t>
  </si>
  <si>
    <t>РБ</t>
  </si>
  <si>
    <t>Міндеті: Өсімдік шаруашылығындағы тауарлардың, жұмыстардың және көрсетілетін қызметтердің экономикалық қолжетімділігін арттыру</t>
  </si>
  <si>
    <t>Басқа көздер есебінен жобалар</t>
  </si>
  <si>
    <t>Міндеті: Мал шаруашылығындағы тауарлардың, жұмыстардың және көрсетілетін қызметтердің экономикалық қолжетімділігін арттыру</t>
  </si>
  <si>
    <t>мың бас</t>
  </si>
  <si>
    <t>бас</t>
  </si>
  <si>
    <t>Міндеті: Ауыл шаруашылығы шикізатын қайта өңдеу өнімдерін өндіру үшін тауарлардың, жұмыстардың және көрсетілетін қызметтердің экономикалық қолжетімділігін арттыру</t>
  </si>
  <si>
    <t xml:space="preserve"> га</t>
  </si>
  <si>
    <t>мың га</t>
  </si>
  <si>
    <t>Іс-шара. Экспорт жөніндегі өңірлік кеңесті өткізу шеңберінде мемлекеттік қолдау шараларын түсіндіру және проблемалық мәселелерді шешу</t>
  </si>
  <si>
    <t>Мақсаты: Қолданбалы ғылымды және ҒҒТҚН коммерцияландырудың экожүйесін дамыту</t>
  </si>
  <si>
    <t>Басшылар: УПИИР Амрин Д.О., ҚДСҚСДҚ қызметтер статистикасы департаменті Ғалымова Н.Х.</t>
  </si>
  <si>
    <t>Іс-шара 2. Инвесторларды тарта отырып, әр өңірде жыл сайын кемінде үш жаңа туристік нысанның құрылысы (орналастыру орындары, тақырыптық парктер, визит орталықтары және т.б.)</t>
  </si>
  <si>
    <t>Халықаралық туристік көрмелерге қатысу, аймақтың туристік өнімін жылжыту</t>
  </si>
  <si>
    <t>Саяхатқа қолайлы жағдай жасау, қызмет көрсету саласын дамыту, жаңа жұмыс орындарын құру</t>
  </si>
  <si>
    <t>ӨЖИИДБ басшысы Д.О. Әмрин, Айыртау ауданының әкімі М.Ж. Меңдібаев</t>
  </si>
  <si>
    <t>Солтүстік Қазақстан облысы әкімінің орынбасары Дүзелбаев Қ.М., ӨИИДБ басшысы Әмрин Д.О., аудандар мен Петропавл қаласының әкімдері</t>
  </si>
  <si>
    <t>ЭҮП, Айыртау ауданының әкімі М.Ж. Меңдібаев, ӨЖИИДБ басшысы Д.О. Әмрин.</t>
  </si>
  <si>
    <r>
      <rPr>
        <b/>
        <sz val="14"/>
        <rFont val="Times New Roman"/>
        <family val="1"/>
        <charset val="204"/>
      </rPr>
      <t xml:space="preserve">Нәтиже көрсеткіші 1.1 </t>
    </r>
    <r>
      <rPr>
        <sz val="14"/>
        <rFont val="Times New Roman"/>
        <family val="1"/>
        <charset val="204"/>
      </rPr>
      <t xml:space="preserve">Енгізілген минералдық тыңайтқыштардың көлемі </t>
    </r>
  </si>
  <si>
    <r>
      <rPr>
        <b/>
        <sz val="14"/>
        <rFont val="Times New Roman"/>
        <family val="1"/>
        <charset val="204"/>
      </rPr>
      <t>Нәтиже көрсеткіші 1.2</t>
    </r>
    <r>
      <rPr>
        <sz val="14"/>
        <rFont val="Times New Roman"/>
        <family val="1"/>
        <charset val="204"/>
      </rPr>
      <t xml:space="preserve"> Ауыл шаруашылығы дақылдарының элиталық тұқымдарының үлесі</t>
    </r>
  </si>
  <si>
    <r>
      <rPr>
        <b/>
        <sz val="14"/>
        <rFont val="Times New Roman"/>
        <family val="1"/>
        <charset val="204"/>
      </rPr>
      <t>Нәтиже көрсеткіші 2.1</t>
    </r>
    <r>
      <rPr>
        <sz val="14"/>
        <rFont val="Times New Roman"/>
        <family val="1"/>
        <charset val="204"/>
      </rPr>
      <t xml:space="preserve"> Тұқымдық түрлендірумен қамтылған аналық мал басының үлесі </t>
    </r>
  </si>
  <si>
    <r>
      <rPr>
        <b/>
        <sz val="14"/>
        <rFont val="Times New Roman"/>
        <family val="1"/>
        <charset val="204"/>
      </rPr>
      <t>Нәтиже көрсеткіші 2.2</t>
    </r>
    <r>
      <rPr>
        <sz val="14"/>
        <rFont val="Times New Roman"/>
        <family val="1"/>
        <charset val="204"/>
      </rPr>
      <t xml:space="preserve"> Шаруашылықтардың барлық санаттарындағы ІҚМ басының саны</t>
    </r>
  </si>
  <si>
    <r>
      <rPr>
        <b/>
        <sz val="14"/>
        <rFont val="Times New Roman"/>
        <family val="1"/>
        <charset val="204"/>
      </rPr>
      <t>Нәтиже көрсеткіші 2.3</t>
    </r>
    <r>
      <rPr>
        <sz val="14"/>
        <rFont val="Times New Roman"/>
        <family val="1"/>
        <charset val="204"/>
      </rPr>
      <t xml:space="preserve"> Шаруашылықтардың барлық санаттарындағы ұсақ мал басының саны</t>
    </r>
  </si>
  <si>
    <r>
      <rPr>
        <b/>
        <sz val="14"/>
        <rFont val="Times New Roman"/>
        <family val="1"/>
        <charset val="204"/>
      </rPr>
      <t>Нәтиже көрсеткіші 2.4</t>
    </r>
    <r>
      <rPr>
        <sz val="14"/>
        <rFont val="Times New Roman"/>
        <family val="1"/>
        <charset val="204"/>
      </rPr>
      <t xml:space="preserve"> Шаруашылықтардың барлық санаттарындағы ІҚМ асыл тұқымды мал басының саны</t>
    </r>
  </si>
  <si>
    <r>
      <rPr>
        <b/>
        <sz val="14"/>
        <rFont val="Times New Roman"/>
        <family val="1"/>
        <charset val="204"/>
      </rPr>
      <t xml:space="preserve">Нәтиже көрсеткіші 2.5 </t>
    </r>
    <r>
      <rPr>
        <sz val="14"/>
        <rFont val="Times New Roman"/>
        <family val="1"/>
        <charset val="204"/>
      </rPr>
      <t>Шаруашылықтардың барлық санаттарындағы ұсақ малдың асыл тұқымды мал басының саны</t>
    </r>
  </si>
  <si>
    <r>
      <rPr>
        <b/>
        <sz val="14"/>
        <rFont val="Times New Roman"/>
        <family val="1"/>
        <charset val="204"/>
      </rPr>
      <t>Нәтиже көрсеткіші 2.6</t>
    </r>
    <r>
      <rPr>
        <sz val="14"/>
        <rFont val="Times New Roman"/>
        <family val="1"/>
        <charset val="204"/>
      </rPr>
      <t xml:space="preserve"> Асыл тұқымды ІҚМ басын импорттау</t>
    </r>
  </si>
  <si>
    <r>
      <rPr>
        <b/>
        <sz val="14"/>
        <rFont val="Times New Roman"/>
        <family val="1"/>
        <charset val="204"/>
      </rPr>
      <t>Нәтиже көрсеткіші 3.2</t>
    </r>
    <r>
      <rPr>
        <sz val="14"/>
        <rFont val="Times New Roman"/>
        <family val="1"/>
        <charset val="204"/>
      </rPr>
      <t xml:space="preserve"> Сүтті қайта өңдеудің үлесі</t>
    </r>
  </si>
  <si>
    <t>тонна</t>
  </si>
  <si>
    <t>ЭБЖ-35 құрылысына жобалық-сметалық құжаттаманы әзірлеуге 51,3 млн теңге бөлінді. ЖСҚ сараптамасынан өтуге қаражат жоқ</t>
  </si>
  <si>
    <t>Шалқар Су шипажайы облыс аумағында орналасқан жалғыз шипажайға айналады. Санаторий құрылысы туризм объектілері ұсынатын қызметтерді кеңейтуге мүмкіндік береді. Туризмнің жаңа түрлерін дамыту: сауықтыру туризмі</t>
  </si>
  <si>
    <t>495013028431</t>
  </si>
  <si>
    <r>
      <rPr>
        <b/>
        <sz val="14"/>
        <rFont val="Times New Roman"/>
        <family val="1"/>
        <charset val="204"/>
      </rPr>
      <t>Нәтиже көрсеткіші 1.3</t>
    </r>
    <r>
      <rPr>
        <sz val="14"/>
        <rFont val="Times New Roman"/>
        <family val="1"/>
        <charset val="204"/>
      </rPr>
      <t xml:space="preserve"> Ауыл шаруашылығы техникасын жаңарту деңгейі </t>
    </r>
  </si>
  <si>
    <r>
      <t>КНИ - 2.</t>
    </r>
    <r>
      <rPr>
        <sz val="14"/>
        <rFont val="Times New Roman"/>
        <family val="1"/>
        <charset val="204"/>
      </rPr>
      <t xml:space="preserve"> Экономиканың нақты өсу қарқыны, өткен жылмен салыстырғанда % (республика бойынша)</t>
    </r>
  </si>
  <si>
    <r>
      <t xml:space="preserve">КНИ - 3. </t>
    </r>
    <r>
      <rPr>
        <sz val="14"/>
        <rFont val="Times New Roman"/>
        <family val="1"/>
        <charset val="204"/>
      </rPr>
      <t>Еңбек өнімділігінің жинақталған өсу индексі, 2022=100 (республика бойынша)</t>
    </r>
  </si>
  <si>
    <t>Мақсаты: Ұлттық инновациялық жүйені дамыту</t>
  </si>
  <si>
    <t>Мақсаты: Суармалы жерлерге су үнемдеу технологияларын енгізу</t>
  </si>
  <si>
    <t>Мақсаты: Мектеп жасына дейінгі балалардың дағдылары мен дағдыларын дамыту деңгейін арттыру</t>
  </si>
  <si>
    <r>
      <rPr>
        <b/>
        <sz val="14"/>
        <rFont val="Times New Roman"/>
        <family val="1"/>
        <charset val="204"/>
      </rPr>
      <t xml:space="preserve">ЦИ </t>
    </r>
    <r>
      <rPr>
        <sz val="14"/>
        <rFont val="Times New Roman"/>
        <family val="1"/>
        <charset val="204"/>
      </rPr>
      <t>Еңбек өнімділігінің жинақталған өсу индексі, 2022=100</t>
    </r>
  </si>
  <si>
    <r>
      <rPr>
        <b/>
        <sz val="14"/>
        <rFont val="Times New Roman"/>
        <family val="1"/>
        <charset val="204"/>
      </rPr>
      <t>ЦИ</t>
    </r>
    <r>
      <rPr>
        <sz val="14"/>
        <rFont val="Times New Roman"/>
        <family val="1"/>
        <charset val="204"/>
      </rPr>
      <t xml:space="preserve"> Орналастыру орындарымен қызмет көрсетілген сырттан келушілер туристерінің саны</t>
    </r>
  </si>
  <si>
    <r>
      <rPr>
        <b/>
        <sz val="14"/>
        <rFont val="Times New Roman"/>
        <family val="1"/>
        <charset val="204"/>
      </rPr>
      <t xml:space="preserve">ЦИ </t>
    </r>
    <r>
      <rPr>
        <sz val="14"/>
        <rFont val="Times New Roman"/>
        <family val="1"/>
        <charset val="204"/>
      </rPr>
      <t>Экономиканың нақты өсу қарқыны, өткен жылмен салыстырғанда %</t>
    </r>
  </si>
  <si>
    <t>Мақсаты: Заманауи материалдық-техникалық базасы бар эргономикалық және қауіпсіз ортаны құру</t>
  </si>
  <si>
    <r>
      <rPr>
        <b/>
        <sz val="14"/>
        <rFont val="Times New Roman"/>
        <family val="1"/>
        <charset val="204"/>
      </rPr>
      <t>Нәтиже көрсеткіші.</t>
    </r>
    <r>
      <rPr>
        <sz val="14"/>
        <rFont val="Times New Roman"/>
        <family val="1"/>
        <charset val="204"/>
      </rPr>
      <t xml:space="preserve"> Жұмысқа орналасқан азаматтардың саны</t>
    </r>
  </si>
  <si>
    <t>Іс-шара 3. "Шалқар Су" шипажайының құрылысы</t>
  </si>
  <si>
    <t>Іс-шара 2. "Көкшетау" МҰТП аумағында инженерлік инфрақұрылым құрылысы</t>
  </si>
  <si>
    <t>Іс-шара 1. Қазақстан Республикасының әрбір өңірінде туристік дестинацияларда және туристерді тартатын орындарда жыл сайын кемінде үш санитариялық-гигиеналық торапты орнатуды қамтамасыз ету</t>
  </si>
  <si>
    <r>
      <t>ҚНИ - 20.</t>
    </r>
    <r>
      <rPr>
        <sz val="14"/>
        <rFont val="Times New Roman"/>
        <family val="1"/>
        <charset val="204"/>
      </rPr>
      <t xml:space="preserve"> Өңдеуші өнеркәсіп өнімдерінің экспорты, млрд АҚШ доллары (республика бойынша)</t>
    </r>
  </si>
  <si>
    <r>
      <t>ЦИ</t>
    </r>
    <r>
      <rPr>
        <sz val="14"/>
        <rFont val="Times New Roman"/>
        <family val="1"/>
        <charset val="204"/>
      </rPr>
      <t xml:space="preserve"> Өңдеуші өнеркәсіп өнімдерінің экспорты</t>
    </r>
  </si>
  <si>
    <r>
      <t xml:space="preserve">ҚНИ - 25. </t>
    </r>
    <r>
      <rPr>
        <sz val="14"/>
        <rFont val="Times New Roman"/>
        <family val="1"/>
        <charset val="204"/>
      </rPr>
      <t>Инновациялар саласындағы белсенділік деңгейі (республика бойынша)</t>
    </r>
  </si>
  <si>
    <r>
      <t xml:space="preserve">ЦИ </t>
    </r>
    <r>
      <rPr>
        <sz val="14"/>
        <rFont val="Times New Roman"/>
        <family val="1"/>
        <charset val="204"/>
      </rPr>
      <t>Инновациялар саласындағы белсенділік деңгейі</t>
    </r>
  </si>
  <si>
    <r>
      <t xml:space="preserve">ЦИ </t>
    </r>
    <r>
      <rPr>
        <sz val="14"/>
        <rFont val="Times New Roman"/>
        <family val="1"/>
        <charset val="204"/>
      </rPr>
      <t>Жалпы өңірлік өнімнен ҒЗТКЖ-ға арналған ішкі шығындардың үлесі</t>
    </r>
  </si>
  <si>
    <r>
      <t>ҚНИ - 26.</t>
    </r>
    <r>
      <rPr>
        <sz val="14"/>
        <rFont val="Times New Roman"/>
        <family val="1"/>
        <charset val="204"/>
      </rPr>
      <t xml:space="preserve"> Орналастыру орындары қызмет көрсеткен ішкі туристер саны (республика бойынша)</t>
    </r>
  </si>
  <si>
    <r>
      <t xml:space="preserve">ЦИ </t>
    </r>
    <r>
      <rPr>
        <sz val="14"/>
        <rFont val="Times New Roman"/>
        <family val="1"/>
        <charset val="204"/>
      </rPr>
      <t>Орналастыру орындарымен қызмет көрсетілген ішкі туристердің саны</t>
    </r>
  </si>
  <si>
    <r>
      <t>ҚНИ - 27.</t>
    </r>
    <r>
      <rPr>
        <sz val="14"/>
        <rFont val="Times New Roman"/>
        <family val="1"/>
        <charset val="204"/>
      </rPr>
      <t xml:space="preserve"> Орналастыру орындары қызмет көрсеткен сырттан келушілер туристерінің саны (республика бойынша)</t>
    </r>
  </si>
  <si>
    <t>талап етілмейді</t>
  </si>
  <si>
    <t>млн.теңге</t>
  </si>
  <si>
    <t>мың тонна</t>
  </si>
  <si>
    <t>"АТЖ" республикалық мал шаруашылығы жүйесі</t>
  </si>
  <si>
    <t>гектар</t>
  </si>
  <si>
    <t>Инвестициялық жоспарға қосымша: Басым және проблемалық аймақтардың картасы</t>
  </si>
  <si>
    <t>Базалық мәні</t>
  </si>
  <si>
    <t>Барлығы 2024 жыл</t>
  </si>
  <si>
    <r>
      <t>қажеттілік</t>
    </r>
    <r>
      <rPr>
        <i/>
        <sz val="12"/>
        <color indexed="8"/>
        <rFont val="Times New Roman"/>
        <family val="1"/>
        <charset val="204"/>
      </rPr>
      <t xml:space="preserve">   2030 жыл</t>
    </r>
  </si>
  <si>
    <t>Қамтамасыз етілу, %</t>
  </si>
  <si>
    <t>1 бағыт Экономиканың берік іргетасы</t>
  </si>
  <si>
    <t>Ауыл шаруашылығы жалпы өнімінің нақты көлемінің НИ индексі</t>
  </si>
  <si>
    <t>мың бас</t>
  </si>
  <si>
    <r>
      <rPr>
        <b/>
        <sz val="11"/>
        <color indexed="8"/>
        <rFont val="Times New Roman"/>
        <family val="1"/>
        <charset val="204"/>
      </rPr>
      <t>Нәтиже көрсеткіші 3.2</t>
    </r>
    <r>
      <rPr>
        <sz val="11"/>
        <color indexed="8"/>
        <rFont val="Times New Roman"/>
        <family val="1"/>
        <charset val="204"/>
      </rPr>
      <t xml:space="preserve"> Сүтті қайта өңдеудің үлесі</t>
    </r>
  </si>
  <si>
    <r>
      <rPr>
        <b/>
        <sz val="11"/>
        <color indexed="8"/>
        <rFont val="Times New Roman"/>
        <family val="1"/>
        <charset val="204"/>
      </rPr>
      <t>Нәтиже көрсеткіші 2.1</t>
    </r>
    <r>
      <rPr>
        <sz val="11"/>
        <color indexed="8"/>
        <rFont val="Times New Roman"/>
        <family val="1"/>
        <charset val="204"/>
      </rPr>
      <t xml:space="preserve"> Тұқымдық түрлендірумен қамтылған аналық мал басының үлесі</t>
    </r>
  </si>
  <si>
    <r>
      <rPr>
        <b/>
        <sz val="11"/>
        <color indexed="8"/>
        <rFont val="Times New Roman"/>
        <family val="1"/>
        <charset val="204"/>
      </rPr>
      <t>Нәтиже көрсеткіші 1.3</t>
    </r>
    <r>
      <rPr>
        <sz val="11"/>
        <color indexed="8"/>
        <rFont val="Times New Roman"/>
        <family val="1"/>
        <charset val="204"/>
      </rPr>
      <t xml:space="preserve"> Ауыл шаруашылығы техникасын жаңарту деңгейі</t>
    </r>
  </si>
  <si>
    <r>
      <rPr>
        <b/>
        <sz val="11"/>
        <color indexed="8"/>
        <rFont val="Times New Roman"/>
        <family val="1"/>
        <charset val="204"/>
      </rPr>
      <t>Нәтиже көрсеткіші 1.1</t>
    </r>
    <r>
      <rPr>
        <sz val="11"/>
        <color indexed="8"/>
        <rFont val="Times New Roman"/>
        <family val="1"/>
        <charset val="204"/>
      </rPr>
      <t xml:space="preserve"> Енгізілген минералдық тыңайтқыштардың көлемі</t>
    </r>
  </si>
  <si>
    <r>
      <rPr>
        <b/>
        <sz val="11"/>
        <color indexed="8"/>
        <rFont val="Times New Roman"/>
        <family val="1"/>
        <charset val="204"/>
      </rPr>
      <t xml:space="preserve">ЦИ - 2 </t>
    </r>
    <r>
      <rPr>
        <sz val="11"/>
        <color indexed="8"/>
        <rFont val="Times New Roman"/>
        <family val="1"/>
        <charset val="204"/>
      </rPr>
      <t>АӨК-дегі негізгі капиталға инвестициялар</t>
    </r>
  </si>
  <si>
    <r>
      <rPr>
        <b/>
        <sz val="11"/>
        <color indexed="8"/>
        <rFont val="Times New Roman"/>
        <family val="1"/>
        <charset val="204"/>
      </rPr>
      <t xml:space="preserve">Нәтиже көрсеткіші 1.2 </t>
    </r>
    <r>
      <rPr>
        <sz val="11"/>
        <color indexed="8"/>
        <rFont val="Times New Roman"/>
        <family val="1"/>
        <charset val="204"/>
      </rPr>
      <t>Егіс алқаптарының жалпы көлеміндегі ауыл шаруашылығы дақылдарының элиталық тұқымдарының үлесі</t>
    </r>
  </si>
  <si>
    <r>
      <rPr>
        <b/>
        <sz val="11"/>
        <rFont val="Times New Roman"/>
        <family val="1"/>
        <charset val="204"/>
      </rPr>
      <t xml:space="preserve">ЦИ </t>
    </r>
    <r>
      <rPr>
        <sz val="11"/>
        <rFont val="Times New Roman"/>
        <family val="1"/>
        <charset val="204"/>
      </rPr>
      <t>Су үнемдеу технологияларын қолдана отырып, алаңдарды ұлғайту</t>
    </r>
  </si>
  <si>
    <r>
      <rPr>
        <b/>
        <sz val="11"/>
        <rFont val="Times New Roman"/>
        <family val="1"/>
        <charset val="204"/>
      </rPr>
      <t>Нәтиже көрсеткіші 1.8</t>
    </r>
    <r>
      <rPr>
        <sz val="11"/>
        <rFont val="Times New Roman"/>
        <family val="1"/>
        <charset val="204"/>
      </rPr>
      <t xml:space="preserve"> Көкөністердің егіс алқаптарын ұлғайту</t>
    </r>
  </si>
  <si>
    <r>
      <rPr>
        <b/>
        <sz val="11"/>
        <rFont val="Times New Roman"/>
        <family val="1"/>
        <charset val="204"/>
      </rPr>
      <t>Нәтиже көрсеткіші 1.7</t>
    </r>
    <r>
      <rPr>
        <sz val="11"/>
        <rFont val="Times New Roman"/>
        <family val="1"/>
        <charset val="204"/>
      </rPr>
      <t xml:space="preserve"> Картоптың егіс алқаптарын ұлғайту</t>
    </r>
  </si>
  <si>
    <r>
      <rPr>
        <b/>
        <sz val="11"/>
        <rFont val="Times New Roman"/>
        <family val="1"/>
        <charset val="204"/>
      </rPr>
      <t>Нәтиженің көрсеткіші</t>
    </r>
    <r>
      <rPr>
        <sz val="11"/>
        <rFont val="Times New Roman"/>
        <family val="1"/>
        <charset val="204"/>
      </rPr>
      <t xml:space="preserve"> 1.6 Жемшөп дақылдарының егіс алқаптарын ұлғайту</t>
    </r>
  </si>
  <si>
    <r>
      <rPr>
        <b/>
        <sz val="11"/>
        <rFont val="Times New Roman"/>
        <family val="1"/>
        <charset val="204"/>
      </rPr>
      <t xml:space="preserve">Нәтиженің көрсеткіші </t>
    </r>
    <r>
      <rPr>
        <sz val="11"/>
        <rFont val="Times New Roman"/>
        <family val="1"/>
        <charset val="204"/>
      </rPr>
      <t>1.5 Майлы дақылдардың егіс алқаптарын ұлғайту</t>
    </r>
  </si>
  <si>
    <r>
      <rPr>
        <b/>
        <sz val="11"/>
        <rFont val="Times New Roman"/>
        <family val="1"/>
        <charset val="204"/>
      </rPr>
      <t xml:space="preserve">Нәтиженің көрсеткіші </t>
    </r>
    <r>
      <rPr>
        <sz val="11"/>
        <rFont val="Times New Roman"/>
        <family val="1"/>
        <charset val="204"/>
      </rPr>
      <t>1.4 Дәнді және дәнді-бұршақты дақылдардың егіс алқаптарын ұлғайту</t>
    </r>
  </si>
  <si>
    <r>
      <rPr>
        <b/>
        <sz val="11"/>
        <rFont val="Times New Roman"/>
        <family val="1"/>
        <charset val="204"/>
      </rPr>
      <t>Нәтиже көрсеткіші 2</t>
    </r>
    <r>
      <rPr>
        <sz val="11"/>
        <rFont val="Times New Roman"/>
        <family val="1"/>
        <charset val="204"/>
      </rPr>
      <t xml:space="preserve">.2 Шаруашылықтардың барлық санаттарындағы ІҚМ басының саны                                                                                                              </t>
    </r>
  </si>
  <si>
    <r>
      <rPr>
        <b/>
        <sz val="11"/>
        <rFont val="Times New Roman"/>
        <family val="1"/>
        <charset val="204"/>
      </rPr>
      <t>Нәтиженің көрсеткіші</t>
    </r>
    <r>
      <rPr>
        <sz val="11"/>
        <rFont val="Times New Roman"/>
        <family val="1"/>
        <charset val="204"/>
      </rPr>
      <t xml:space="preserve"> 2.3 Шаруашылықтардың барлық санаттарындағы ұсақ малдың саны                                                                                                              </t>
    </r>
  </si>
  <si>
    <r>
      <rPr>
        <b/>
        <sz val="14"/>
        <rFont val="Times New Roman"/>
        <family val="1"/>
        <charset val="204"/>
      </rPr>
      <t xml:space="preserve">Нәтиже көрсеткіші 1.4 </t>
    </r>
    <r>
      <rPr>
        <sz val="14"/>
        <rFont val="Times New Roman"/>
        <family val="1"/>
        <charset val="204"/>
      </rPr>
      <t>Дәнді және дәнді-бұршақты дақылдардың егіс алқаптарын ұлғайту</t>
    </r>
  </si>
  <si>
    <r>
      <rPr>
        <b/>
        <sz val="14"/>
        <rFont val="Times New Roman"/>
        <family val="1"/>
        <charset val="204"/>
      </rPr>
      <t>Нәтиже көрсеткіші 1.5</t>
    </r>
    <r>
      <rPr>
        <sz val="14"/>
        <rFont val="Times New Roman"/>
        <family val="1"/>
        <charset val="204"/>
      </rPr>
      <t xml:space="preserve"> Майлы дақылдардың егіс алқаптарын ұлғайту</t>
    </r>
  </si>
  <si>
    <r>
      <rPr>
        <b/>
        <sz val="14"/>
        <rFont val="Times New Roman"/>
        <family val="1"/>
        <charset val="204"/>
      </rPr>
      <t>Нәтиже көрсеткіші 1.6</t>
    </r>
    <r>
      <rPr>
        <sz val="14"/>
        <rFont val="Times New Roman"/>
        <family val="1"/>
        <charset val="204"/>
      </rPr>
      <t xml:space="preserve"> Жемшөп дақылдарының егіс алқаптарын ұлғайту</t>
    </r>
  </si>
  <si>
    <r>
      <rPr>
        <b/>
        <sz val="14"/>
        <rFont val="Times New Roman"/>
        <family val="1"/>
        <charset val="204"/>
      </rPr>
      <t>Нәтиже көрсеткіші 1.7</t>
    </r>
    <r>
      <rPr>
        <sz val="14"/>
        <rFont val="Times New Roman"/>
        <family val="1"/>
        <charset val="204"/>
      </rPr>
      <t xml:space="preserve"> Картоптың егіс алқаптарын ұлғайту</t>
    </r>
  </si>
  <si>
    <r>
      <rPr>
        <b/>
        <sz val="14"/>
        <rFont val="Times New Roman"/>
        <family val="1"/>
        <charset val="204"/>
      </rPr>
      <t>Нәтиже көрсеткіші 1.8</t>
    </r>
    <r>
      <rPr>
        <sz val="14"/>
        <rFont val="Times New Roman"/>
        <family val="1"/>
        <charset val="204"/>
      </rPr>
      <t xml:space="preserve"> Көкөністердің егіс алқаптарын ұлғайту</t>
    </r>
  </si>
  <si>
    <t>мың гектар</t>
  </si>
  <si>
    <t>Андреев ауылдық округі</t>
  </si>
  <si>
    <t>Бірлік ауылдық округі</t>
  </si>
  <si>
    <t xml:space="preserve"> Возвышен ауылдық округі</t>
  </si>
  <si>
    <t>Дружба ауылдық округі</t>
  </si>
  <si>
    <t>Көкалажар ауылдық округі</t>
  </si>
  <si>
    <t xml:space="preserve"> Қырымбет ауылдық округі</t>
  </si>
  <si>
    <t xml:space="preserve"> Новосел ауылдық округі</t>
  </si>
  <si>
    <t xml:space="preserve"> Нижин ауылдық округі</t>
  </si>
  <si>
    <t xml:space="preserve">  Рузаев ауылдық округі</t>
  </si>
  <si>
    <t xml:space="preserve"> Салқынкөл ауылдық округі</t>
  </si>
  <si>
    <t>Тахтаброд ауылдық округі</t>
  </si>
  <si>
    <t xml:space="preserve"> Червонный ауылдық округі</t>
  </si>
  <si>
    <t xml:space="preserve"> Чистополь ауылдық округі</t>
  </si>
  <si>
    <t xml:space="preserve"> Ломоносов ауылдық округі</t>
  </si>
  <si>
    <t xml:space="preserve"> Шөптікөл ауылдық округі</t>
  </si>
  <si>
    <t xml:space="preserve"> Шұқыркөл ауылдық округі</t>
  </si>
  <si>
    <t>Ғ. Мүсірепов атындағы аудан бойынша</t>
  </si>
  <si>
    <t xml:space="preserve"> Новоишим ауылдық округі</t>
  </si>
  <si>
    <r>
      <rPr>
        <b/>
        <sz val="11"/>
        <rFont val="Times New Roman"/>
        <family val="1"/>
        <charset val="204"/>
      </rPr>
      <t>Нәтиже көрсеткіші 2</t>
    </r>
    <r>
      <rPr>
        <sz val="11"/>
        <rFont val="Times New Roman"/>
        <family val="1"/>
        <charset val="204"/>
      </rPr>
      <t>.4 Шаруашылықтардың барлық санаттарындағы асыл тұқымды ІҚМ басының саны</t>
    </r>
  </si>
  <si>
    <r>
      <rPr>
        <b/>
        <sz val="11"/>
        <rFont val="Times New Roman"/>
        <family val="1"/>
        <charset val="204"/>
      </rPr>
      <t>Нәтиже көрсеткіші 2</t>
    </r>
    <r>
      <rPr>
        <sz val="11"/>
        <rFont val="Times New Roman"/>
        <family val="1"/>
        <charset val="204"/>
      </rPr>
      <t>.5 Шаруашылықтардың барлық санаттарындағы ұсақ малдың асыл тұқымды мал басының саны</t>
    </r>
  </si>
  <si>
    <r>
      <rPr>
        <b/>
        <sz val="11"/>
        <rFont val="Times New Roman"/>
        <family val="1"/>
        <charset val="204"/>
      </rPr>
      <t>Нәтиженің көрсеткіші</t>
    </r>
    <r>
      <rPr>
        <sz val="11"/>
        <rFont val="Times New Roman"/>
        <family val="1"/>
        <charset val="204"/>
      </rPr>
      <t xml:space="preserve"> 2.6 Импорттық асыл тұқымды ІҚМ басын әкелу</t>
    </r>
  </si>
  <si>
    <r>
      <rPr>
        <b/>
        <sz val="11"/>
        <color indexed="8"/>
        <rFont val="Times New Roman"/>
        <family val="1"/>
        <charset val="204"/>
      </rPr>
      <t>Нәтиже көрсеткіші 3.1</t>
    </r>
    <r>
      <rPr>
        <sz val="11"/>
        <color indexed="8"/>
        <rFont val="Times New Roman"/>
        <family val="1"/>
        <charset val="204"/>
      </rPr>
      <t xml:space="preserve"> Етті қайта өңдеудің үлесі</t>
    </r>
  </si>
  <si>
    <r>
      <rPr>
        <b/>
        <sz val="11"/>
        <color indexed="8"/>
        <rFont val="Times New Roman"/>
        <family val="1"/>
        <charset val="204"/>
      </rPr>
      <t>Нәтиже көрсеткіші 3.3</t>
    </r>
    <r>
      <rPr>
        <sz val="11"/>
        <color indexed="8"/>
        <rFont val="Times New Roman"/>
        <family val="1"/>
        <charset val="204"/>
      </rPr>
      <t xml:space="preserve"> Майлы дақылдарды (күнбағыс) қайта өңдеудің үлесі</t>
    </r>
  </si>
  <si>
    <t>Солтүстік Қазақстан облысы Ғабит Мүсірепов атындағы ауданның</t>
  </si>
  <si>
    <t>Ғ. Мүсірепов атындағы аудан әкімі</t>
  </si>
  <si>
    <t>Жоба. "Намыс" ЖШС ауыл шаруашылығы дақылдарын суару</t>
  </si>
  <si>
    <t>Аяқталу нысаны</t>
  </si>
  <si>
    <t>№</t>
  </si>
  <si>
    <t>Атауы</t>
  </si>
  <si>
    <t>Жоспарлы кезең</t>
  </si>
  <si>
    <t>Қаржыландыру көзі</t>
  </si>
  <si>
    <t>%</t>
  </si>
  <si>
    <t>*</t>
  </si>
  <si>
    <t>Ақпарат көзі</t>
  </si>
  <si>
    <t>Ведомстволық деректер</t>
  </si>
  <si>
    <t>Жауапты орындаушы</t>
  </si>
  <si>
    <t>2024 жыл</t>
  </si>
  <si>
    <t>2025 жыл</t>
  </si>
  <si>
    <t>Ұлттық даму жоспарын іске асыру</t>
  </si>
  <si>
    <t>бірлік</t>
  </si>
  <si>
    <t>Есепті жыл</t>
  </si>
  <si>
    <t>Ағымдағы жылдың жоспары (фактісі)</t>
  </si>
  <si>
    <t>Бағыт 1. Экономиканың берік іргетасы</t>
  </si>
  <si>
    <t>ҰЭМ, ОМО, ЖАО</t>
  </si>
  <si>
    <t>Статистикалық деректер</t>
  </si>
  <si>
    <t>млрд АҚШ доллары</t>
  </si>
  <si>
    <t>миллион адам</t>
  </si>
  <si>
    <t>Бағыт 3. Өмірдің жоғары сапасы</t>
  </si>
  <si>
    <t>ҰЭМ, ЕҢБЕКМИНІ, ЖАО</t>
  </si>
  <si>
    <t>МП</t>
  </si>
  <si>
    <t>балдар</t>
  </si>
  <si>
    <t>ОМО</t>
  </si>
  <si>
    <t>Мәдениет</t>
  </si>
  <si>
    <t>Спорт</t>
  </si>
  <si>
    <t>ҰЭМ</t>
  </si>
  <si>
    <t>Антропогендік шығарындылар кадастры туралы ұлттық баяндама</t>
  </si>
  <si>
    <r>
      <rPr>
        <b/>
        <sz val="14"/>
        <rFont val="Times New Roman"/>
        <family val="1"/>
        <charset val="204"/>
      </rPr>
      <t>Нәтиже көрсеткіші 3.1</t>
    </r>
    <r>
      <rPr>
        <sz val="14"/>
        <rFont val="Times New Roman"/>
        <family val="1"/>
        <charset val="204"/>
      </rPr>
      <t xml:space="preserve"> Етті қайта өңдеудің үлесі</t>
    </r>
  </si>
  <si>
    <r>
      <rPr>
        <b/>
        <sz val="14"/>
        <rFont val="Times New Roman"/>
        <family val="1"/>
        <charset val="204"/>
      </rPr>
      <t>Нәтиже көрсеткіші 3.3</t>
    </r>
    <r>
      <rPr>
        <sz val="14"/>
        <rFont val="Times New Roman"/>
        <family val="1"/>
        <charset val="204"/>
      </rPr>
      <t xml:space="preserve"> Майлы дақылдарды қайта өңдеудің үлесі</t>
    </r>
  </si>
  <si>
    <t>"Новоишимский мелькомбинат" ЖШС</t>
  </si>
  <si>
    <t>Ғ.Мүсірепов атындағы аудан әкімі</t>
  </si>
  <si>
    <t>"BG SunOperations" ЖШС</t>
  </si>
  <si>
    <t>млн. теңге</t>
  </si>
  <si>
    <t>ҚР ТСМ</t>
  </si>
  <si>
    <t>млн.адам</t>
  </si>
  <si>
    <t xml:space="preserve">Мақсаты: Ішкі туризмді дамыту үшін қолайлы туристік ортаны қалыптастыру. </t>
  </si>
  <si>
    <t>Жалпы қаржылық ресурстар</t>
  </si>
  <si>
    <t>млн. теңге </t>
  </si>
  <si>
    <t>Туралы</t>
  </si>
  <si>
    <t>РайБ-дан</t>
  </si>
  <si>
    <t>Мақсаты: Халықты жұмыспен қамтуға жәрдемдесу және атаулы әлеуметтік қолдауды күшейту</t>
  </si>
  <si>
    <t>Азаматтарды жұмысқа орналастыру</t>
  </si>
  <si>
    <t>"Еңбек нарығы" ААЖ</t>
  </si>
  <si>
    <t>оның ішінде жастар</t>
  </si>
  <si>
    <t>"Еңбек нарығы" ААЖ</t>
  </si>
  <si>
    <t>ЭЫДҰ есебі</t>
  </si>
  <si>
    <t>ЦИ-1.  2 жастан 6 жасқа дейінгі балаларды мектепке дейінгі тәрбиемен және оқытумен қамту</t>
  </si>
  <si>
    <t>есеп</t>
  </si>
  <si>
    <t xml:space="preserve"> 261.202.015</t>
  </si>
  <si>
    <t xml:space="preserve"> 261.202.011</t>
  </si>
  <si>
    <t xml:space="preserve"> 261.081.015</t>
  </si>
  <si>
    <t xml:space="preserve"> 261.081.011</t>
  </si>
  <si>
    <t>ЦИ-2. Физика, химия, биология, робототехника, STEM пәндік кабинеттерімен қамтамасыз етілген негізгі және орта мектептердің үлесі</t>
  </si>
  <si>
    <t>Іс-шара:  Пәндік кабинеттерді сатып алу</t>
  </si>
  <si>
    <t>бірлік</t>
  </si>
  <si>
    <t xml:space="preserve"> 261.067.015  </t>
  </si>
  <si>
    <t>Мақсаты: Білім беру қабілеттерін жан-жақты қанағаттандыру, тұрақты өмірлік ұстанымды қалыптастыру</t>
  </si>
  <si>
    <t>43</t>
  </si>
  <si>
    <t>Іс-шара. Қосымша білім беру ұйымдарындағы үйірмелер мен секцияларға балаларды қамтуды арттыру</t>
  </si>
  <si>
    <t>балалар саны</t>
  </si>
  <si>
    <t>44</t>
  </si>
  <si>
    <t>Іс-шара: Балалар мен жасөспірімдерге қосымша білім беру (DUC FP)</t>
  </si>
  <si>
    <t xml:space="preserve">261.055.015  </t>
  </si>
  <si>
    <t>Өңірлік стандарттар жүйесіне сәйкес әлеуметтік игіліктермен және көрсетілетін қызметтермен қамтамасыз етілу деңгейі</t>
  </si>
  <si>
    <t>"Экономикалық зерттеулер институты" АҚ деректері</t>
  </si>
  <si>
    <t>Мақсаты: Қалалар мен ауылдардың тұрғындары үшін қолайлы орта құру</t>
  </si>
  <si>
    <t>46,20 </t>
  </si>
  <si>
    <t>46</t>
  </si>
  <si>
    <t>бірлік</t>
  </si>
  <si>
    <t>47</t>
  </si>
  <si>
    <t>48</t>
  </si>
  <si>
    <t>Іс-шара. Спорт бойынша жаңа секциялардың ашылуы</t>
  </si>
  <si>
    <t>50</t>
  </si>
  <si>
    <t>мәдениет мекемелерінің желісін ұлғайту; 6 тұрақты жұмыс орнын құру</t>
  </si>
  <si>
    <t>Жол инфрақұрылымы</t>
  </si>
  <si>
    <t>НИ - 3. Ішкі жолдардың жақсы және қанағаттанарлық жағдайдағы үлесін арттыру</t>
  </si>
  <si>
    <t>81 </t>
  </si>
  <si>
    <t>84 </t>
  </si>
  <si>
    <t>124.057.028</t>
  </si>
  <si>
    <t>124.045.028</t>
  </si>
  <si>
    <t>Мақсаты: Ауыл тұрғындарының объектілері мен қызметтеріне (тауарларына) қол жетімділіктің минималды міндетті деңгейін қамтамасыз ету</t>
  </si>
  <si>
    <t>Инженерлік инфрақұрылым</t>
  </si>
  <si>
    <t>495.058.011</t>
  </si>
  <si>
    <t>495.058.028</t>
  </si>
  <si>
    <t>ш.м.</t>
  </si>
  <si>
    <t>статистикалық есеп</t>
  </si>
  <si>
    <t>ведомстволық деректер</t>
  </si>
  <si>
    <t>пайдалануға беру актісі</t>
  </si>
  <si>
    <t>Мақсаты: Кәсіпкерлік белсенділікті арттыру</t>
  </si>
  <si>
    <t>ЦИ -1. Шағын бизнес кәсіпорындары санының өсуі</t>
  </si>
  <si>
    <t>тұрақты жұмыс орындары -1</t>
  </si>
  <si>
    <t xml:space="preserve">Статистикалық деректер  </t>
  </si>
  <si>
    <t>тұрақты жұмыс орындары -3</t>
  </si>
  <si>
    <t>Іс-шара. Халықпен ақпараттық жұмыс жүргізу</t>
  </si>
  <si>
    <t>Іс-шара.Қайталама шикізатты қабылдау пункттерін ұйымдастыру</t>
  </si>
  <si>
    <t>дана</t>
  </si>
  <si>
    <t>қайталама шикізатты қабылдау пкт</t>
  </si>
  <si>
    <t>Іс-шара.Әлеуметтік желілерде мотивациялық роликтерді жариялау</t>
  </si>
  <si>
    <t>БАҚ жарияланымдары</t>
  </si>
  <si>
    <t>Іс-шара.Коммуналдық қалдықтарды бөлек жинауға арналған контейнерлерді орнату</t>
  </si>
  <si>
    <t>контейнерлер саны</t>
  </si>
  <si>
    <t>Іс-шара. Ком ұйымдастыру.ком жинау және шығару бойынша қызмет көрсететін кәсіпорындар.қалдықтардың</t>
  </si>
  <si>
    <t>кәсіпорын</t>
  </si>
  <si>
    <t>Іс-шара. Әлеуметтік сала аясында ауыл шаруашылығы тауарын өндірушілерді тарту.бизнестің жауапкершілігі</t>
  </si>
  <si>
    <t>меморандум</t>
  </si>
  <si>
    <t>Іс-шара. Тұрмыстық қалдықтарды жинауға арналған контейнерлерді сатып алу және орнату</t>
  </si>
  <si>
    <t>Іс-шара.Қоқыс таситын көліктерді сатып алу</t>
  </si>
  <si>
    <t>қоқыс таситын көліктердің саны</t>
  </si>
  <si>
    <t>АУДАННЫҢ ДАМУ ЖОСПАРЫН ІСКЕ АСЫРУҒА АРНАЛҒАН ҚАРЖЫ РЕСУРСТАРЫНЫҢ ЖИЫНТЫҒЫ</t>
  </si>
  <si>
    <t xml:space="preserve">Өзге де жоспарлау құжаттарын, мемлекеттік функцияларды, өкілеттіктерді және (немесе) мемлекеттік қызметтерді көрсетуді іске асыру </t>
  </si>
  <si>
    <t>Мақсаты: Құқықтық тәртіп пен қауіпсіздікті қамтамасыз ету</t>
  </si>
  <si>
    <t>Ресми статистика</t>
  </si>
  <si>
    <t>Міндет 1. Алдын алу шараларын күшейту арқылы қауіпсіздік деңгейін арттыру</t>
  </si>
  <si>
    <t xml:space="preserve">Іс-шара. Қоғамдық орындарда бейнебақылау жүйесін одан әрі енгізу </t>
  </si>
  <si>
    <t>Іс-шара. Ауыр және аса ауыр қылмыстарды ашуға, олардың алдын алуға бағытталған рейдтік жедел-профилактикалық іс-шараларды жүргізу</t>
  </si>
  <si>
    <t>8.2. Міндет: Жол қауіпсіздігін қамтамасыз ету</t>
  </si>
  <si>
    <t>Іс-шаралар:</t>
  </si>
  <si>
    <t>Облыс орталығында жол қиылыстарының бұзылуын және жылдамдықты жоғарылатудың стационарлық бекіткіштерін сатып алу және орнату - 3 дана.</t>
  </si>
  <si>
    <t>2011 ж.</t>
  </si>
  <si>
    <t>Автокөлік құралдарын сатып алу 13 дана.</t>
  </si>
  <si>
    <t>Облыстық ЖИД слетін өткізу</t>
  </si>
  <si>
    <t>2012 ж.</t>
  </si>
  <si>
    <t>15 (қосымша қажеттілік)</t>
  </si>
  <si>
    <t xml:space="preserve">Жол қозғалысы қауіпсіздігін насихаттайтын үгіт материалдарын (буклеттер, үнпарақтар, плакаттар, паннолар, билбордтар және т.б.) дайындау бойынша қызметтерді сатып алу </t>
  </si>
  <si>
    <t>15 (қосымша қажеттілік)</t>
  </si>
  <si>
    <t>Билбордты жалға алу, билбордтар мен паннолардың эскизін (дизайнын) әзірлеу, конструкциясын дайындау, баннерлерді монтаждау, демонтаждау бойынша көрсетілетін қызметтерді сатып алу</t>
  </si>
  <si>
    <t>11,12 (қосымша қажеттілік)</t>
  </si>
  <si>
    <t>Міндет 8.3.: Қылмысқа қарсы күрестің тиімділігін арттыру, нашақорлыққа және есірткі бизнесіне қарсы күрес</t>
  </si>
  <si>
    <t xml:space="preserve">Бір уақытта 5-6 итті тасымалдауға арналған шағын автобус жабдықталған </t>
  </si>
  <si>
    <t>2 (қосымша қажеттілік)</t>
  </si>
  <si>
    <t>Кезекші бөлімге арналған кинологиялық қызмет орталығының аумағын бейнебақылау жүйесі (оның ішінде 4-5 бейнекамера, монитор)</t>
  </si>
  <si>
    <t>1 (қосымша қажеттілік)</t>
  </si>
  <si>
    <t>Қызметтік-іздестіру қызметінде үйрету және қолдану үшін асыл тұқымды иттерді сатып алу</t>
  </si>
  <si>
    <t>2012-2013 жж.</t>
  </si>
  <si>
    <t>Кинологиялық қызмет қызметкерлері үшін арнайы нысанды сатып алу (15 жиынтық)</t>
  </si>
  <si>
    <t>2011-2013 жж.</t>
  </si>
  <si>
    <t>0,1 (қосымша қажеттілік)</t>
  </si>
  <si>
    <t>0,1 (қосымша қажеттілік)</t>
  </si>
  <si>
    <t>Іс-шара. Қоғамдық тәртіпті қамтамасыз ету мәселелері бойынша учаскелік полиция инспекторларымен халық алдында жиындар мен есеп беру кездесулерін өткізу</t>
  </si>
  <si>
    <t>хаттама</t>
  </si>
  <si>
    <t xml:space="preserve">Мақсат:Қазақстандықтардың мемлекеттік тілі мен лингвистикалық капиталын дамыту </t>
  </si>
  <si>
    <t xml:space="preserve">Ведомстволық деректер </t>
  </si>
  <si>
    <t>Іс-шара. Тұрғындардың мемлекеттік тілді білуіне сауалнама жүргізу</t>
  </si>
  <si>
    <t xml:space="preserve">респондент </t>
  </si>
  <si>
    <t xml:space="preserve">Ақпарат </t>
  </si>
  <si>
    <t>ӨЗГЕ ҚҰЖАТТАР МЕН ФУНКЦИЯЛАРДЫ ІСКЕ АСЫРУҒА АРНАЛҒАН ҚАРЖЫ РЕСУРСТАРЫНЫҢ ЖИЫНТЫҒЫ</t>
  </si>
  <si>
    <t>ҚАРЖЫЛАНДЫРУДЫҢ ЖАЛПЫ КӨЛЕМІ*</t>
  </si>
  <si>
    <t>аудан бойынша</t>
  </si>
  <si>
    <t>Аудан әкімінің орынбасары, ПБ басшысы</t>
  </si>
  <si>
    <t>ТСМ, ЖАО</t>
  </si>
  <si>
    <t xml:space="preserve">аудан бойынша </t>
  </si>
  <si>
    <r>
      <rPr>
        <b/>
        <sz val="14"/>
        <color theme="1"/>
        <rFont val="Times New Roman"/>
        <family val="1"/>
        <charset val="204"/>
      </rPr>
      <t>Нысаналы индикатор</t>
    </r>
    <r>
      <rPr>
        <sz val="14"/>
        <color theme="1"/>
        <rFont val="Times New Roman"/>
        <family val="1"/>
        <charset val="204"/>
      </rPr>
      <t xml:space="preserve"> -</t>
    </r>
    <r>
      <rPr>
        <b/>
        <sz val="14"/>
        <color theme="1"/>
        <rFont val="Times New Roman"/>
        <family val="1"/>
        <charset val="204"/>
      </rPr>
      <t xml:space="preserve"> </t>
    </r>
    <r>
      <rPr>
        <sz val="14"/>
        <color theme="1"/>
        <rFont val="Times New Roman"/>
        <family val="1"/>
        <charset val="204"/>
      </rPr>
      <t>Жұмыссыздық деңгейі</t>
    </r>
  </si>
  <si>
    <t>Ауылдар, ауылдық округтер бөлінісінде есептелмейді</t>
  </si>
  <si>
    <t xml:space="preserve">адам </t>
  </si>
  <si>
    <t>Андреевский</t>
  </si>
  <si>
    <t>Бірлік</t>
  </si>
  <si>
    <t>Возвышенский</t>
  </si>
  <si>
    <t>Дружбинский</t>
  </si>
  <si>
    <t>Көкалажар</t>
  </si>
  <si>
    <t>Қырымбет</t>
  </si>
  <si>
    <t>Ломоносовский</t>
  </si>
  <si>
    <t>Нижинский</t>
  </si>
  <si>
    <t>Новоишимский</t>
  </si>
  <si>
    <t>Новосельский</t>
  </si>
  <si>
    <t>Рузаевский</t>
  </si>
  <si>
    <t>Салқынкөл</t>
  </si>
  <si>
    <t>Тахтабродтық</t>
  </si>
  <si>
    <t>Червонный</t>
  </si>
  <si>
    <t>Чистопольский</t>
  </si>
  <si>
    <t>Шөптікөл</t>
  </si>
  <si>
    <t>Шұқыркөл</t>
  </si>
  <si>
    <t>ЦИ - Жұмыссыздық деңгейі</t>
  </si>
  <si>
    <r>
      <t xml:space="preserve">Нысаналы индикатор - </t>
    </r>
    <r>
      <rPr>
        <sz val="10"/>
        <color theme="1"/>
        <rFont val="Times New Roman"/>
        <family val="1"/>
        <charset val="204"/>
      </rPr>
      <t>Жұмыссыздық деңгейі</t>
    </r>
  </si>
  <si>
    <r>
      <t xml:space="preserve">Нәтиже көрсеткіші. 1.1 </t>
    </r>
    <r>
      <rPr>
        <sz val="10"/>
        <color rgb="FF000000"/>
        <rFont val="Times New Roman"/>
        <family val="1"/>
        <charset val="204"/>
      </rPr>
      <t>Жұмысқа орналасқан азаматтардың саны</t>
    </r>
  </si>
  <si>
    <t xml:space="preserve">Ауылдық округ әкімдері, 
КО директоры </t>
  </si>
  <si>
    <t>Басшы</t>
  </si>
  <si>
    <t>КНИ - 7. PISA тестілеуі негізінде орта білім беру нәтижелерінің сапасы, оқу сауаттылығы (республика бойынша)</t>
  </si>
  <si>
    <t>КНИ - 8. PISA тестілеуі негізінде орта білім беру нәтижелерінің сапасы, математикалық сауаттылық (республика бойынша)</t>
  </si>
  <si>
    <t xml:space="preserve">КНИ - 9. PISA тестілеуі негізінде орта білім беру нәтижелерінің сапасы, Жаратылыстану-ғылыми сауаттылық (республика бойынша) </t>
  </si>
  <si>
    <t>ЦИ-3. Балаларды қосымша біліммен қамту</t>
  </si>
  <si>
    <t xml:space="preserve"> Өңірлік стандарттар жүйесіне сәйкес әлеуметтік игіліктермен және көрсетілетін қызметтермен қамтамасыз етілу деңгейі </t>
  </si>
  <si>
    <t>КНИ - 12. қала (республика бойынша)</t>
  </si>
  <si>
    <t>КНИ - 13. ауыл (республика бойынша)</t>
  </si>
  <si>
    <t xml:space="preserve">ЦИ -1. Аудан халқын сумен қамтамасыз етілу  </t>
  </si>
  <si>
    <t>Нәтиже көрсеткіші 1.1. Сумен жабдықтау желілерінің тозуын төмендету</t>
  </si>
  <si>
    <t>Нәтиже көрсеткіші 1.2. Су бұру желілерінің тозуын төмендету</t>
  </si>
  <si>
    <t>КНИ - 28. ЖІӨ-дегі ШОК ЖҚҚ үлесі (республика бойынша)</t>
  </si>
  <si>
    <t>ҚНИ - 29.  ЖІӨ-дегі орта кәсіпкерлік ЖҚҚ үлесі (республика бойынша)</t>
  </si>
  <si>
    <t>ҚНИ - 30. Негізгі капиталға инвестициялар (ҚҚИ), ЖІӨ-нің % (республика бойынша)</t>
  </si>
  <si>
    <t>ЦИ- 1.Негізгі капиталға инвестициялар</t>
  </si>
  <si>
    <t>ҚНИ - 15. Халықтың экологиялық тұрмыс сапасына қанағаттану деңгейі (республика бойынша)</t>
  </si>
  <si>
    <t>ҚНИ - 34. Парниктік газдардың шекті көлемі, % (1990 жылғы деңгейге) (республика бойынша)</t>
  </si>
  <si>
    <t>ЦИ-1. Коммуналдық қалдықтарды қайта өңдеу мен кәдеге жаратудың үлесі</t>
  </si>
  <si>
    <t xml:space="preserve">Нәтиже көрсеткіші 1.1. 
Халықты қалдықтарды жинау және шығару қызметтерімен қамтамасыз ету (%)
</t>
  </si>
  <si>
    <t>ЦИ -1. 10 мың тұрғынға шаққандағы қылмыстық құқық бұзушылықтардың деңгейі</t>
  </si>
  <si>
    <t>Нәтиже көрсеткіші 1.1. Қылмыстық құқық бұзушылықтар санын азайту</t>
  </si>
  <si>
    <t>ЦИ- 1. Аудандағы тілдік ахуал мәселелері бойынша әлеуметтік және талдамалық зерттеулер жүргізу</t>
  </si>
  <si>
    <t>Новоишим ауылы Новоишим ауылдық округі</t>
  </si>
  <si>
    <t>Андреевка ауылы Андреевка ауылдық округі</t>
  </si>
  <si>
    <t>Раисовка ауылы Андреевка ауылдық округі</t>
  </si>
  <si>
    <t>Бірлік ауылы Бірлік ауылдық округі</t>
  </si>
  <si>
    <t>Старобелка ауылы Бірлік ауылдық округі</t>
  </si>
  <si>
    <t>Возвышенка ауылы Возвышен ауылдық округі</t>
  </si>
  <si>
    <t>Чернозубовка ауылы Возвышен ауылдық округі</t>
  </si>
  <si>
    <t>Дружба ауылы Дружба ауылдық округі</t>
  </si>
  <si>
    <t>Воладарское ауылы Дружба ауылдық округі</t>
  </si>
  <si>
    <t>Целинное ауылы, Дружба ауылдық округі</t>
  </si>
  <si>
    <t>Көкалажар ауылы Көкалажар ауылдық округі</t>
  </si>
  <si>
    <t>Сокологоровка ауылы Қырымбет ауылдық округі</t>
  </si>
  <si>
    <t>Ломоносовка ауылы Ломоносов ауылдық округі</t>
  </si>
  <si>
    <t>Ставрополовка ауылы, Ломоносов ауылдық округі</t>
  </si>
  <si>
    <t>Урожайное ауылы, Ломоносов ауылдық округі</t>
  </si>
  <si>
    <t>Нежинка ауылы Нежинка ауылдық округі</t>
  </si>
  <si>
    <t>Буденое ауылы, Нижин ауылдық округі</t>
  </si>
  <si>
    <t>Ефимовка ауылы, Нижин ауылдық округі</t>
  </si>
  <si>
    <t>Тоқсан би ауылы, Нежин ауылдық округі</t>
  </si>
  <si>
    <t>Новоселовка ауылы Новосел ауылдық округі</t>
  </si>
  <si>
    <t>Привольное ауылы Новосельский ауылдық округі</t>
  </si>
  <si>
    <t>Рузаевка ауылы Рузаев ауылдық округі</t>
  </si>
  <si>
    <t>Березовка ауылы Рузаев ауылдық округі</t>
  </si>
  <si>
    <t>Сарыадыр ауылы Рузаев ауылдық округі</t>
  </si>
  <si>
    <t>Чернобаевка ауылы Рузаев ауылдық округі</t>
  </si>
  <si>
    <t>Салқынкөл ауылы Салқынкөл ауылдық округі</t>
  </si>
  <si>
    <t>Тахтаброд ауылы Тахтаброд ауылдық округі</t>
  </si>
  <si>
    <t>Ковылное ауылы, Тахтаброд ауылдық округі</t>
  </si>
  <si>
    <t>Литвиновка ауылы, Тахтаброд ауылдық округі</t>
  </si>
  <si>
    <t>Червонное ауылы Червонный ауылдық округі</t>
  </si>
  <si>
    <t>Пески ауылы, Червонный ауылдық округі</t>
  </si>
  <si>
    <t>Чистополье ауылы Чистополье ауылдық округі</t>
  </si>
  <si>
    <t>Гаршино ауылы Чистополь ауылдық округі</t>
  </si>
  <si>
    <t>Ялты ауылы, Чистополь ауылдық округі</t>
  </si>
  <si>
    <t>Шөптікөл ауылы Шөптікөл ауылдық округі</t>
  </si>
  <si>
    <t>Разгульное ауылы Шөптікөл ауылдық округі</t>
  </si>
  <si>
    <t>Шұқыркөл ауылы Шұқыркөл ауылдық округі</t>
  </si>
  <si>
    <t>Қазақстанның 15 жылдығы ауылы Шұқыркөл ауылдық округі</t>
  </si>
  <si>
    <t>Возвышен ауылдық округі</t>
  </si>
  <si>
    <t>Қырымбет ауылдық округі</t>
  </si>
  <si>
    <t>Ломоносов ауылдық округі</t>
  </si>
  <si>
    <t>Нижин ауылдық округі</t>
  </si>
  <si>
    <t>Новоишим ауылдық округі</t>
  </si>
  <si>
    <t>Новосел ауылдық округі</t>
  </si>
  <si>
    <t>Рузаев ауылдық округі</t>
  </si>
  <si>
    <t>Салқынкөл ауылдық округі</t>
  </si>
  <si>
    <t>Тахтаброд ауылдық округі</t>
  </si>
  <si>
    <t>Червонный ауылдық округі</t>
  </si>
  <si>
    <t>Чистополь ауылдық округі</t>
  </si>
  <si>
    <t>Шөптікөл ауылдық округі</t>
  </si>
  <si>
    <t>Шұқыркөл ауылдық округі</t>
  </si>
  <si>
    <t>Іс-шара. 5 адамнан кем емес жас мамандарды тарту</t>
  </si>
  <si>
    <t>Жоба. Солтүстік Қазақстан облысы, Ғабит Мүсірепов атындағы аудан, Возвышенка ауылы мекенжайы бойынша спорт залы мен акт залы бар демалыс орталығын салу"</t>
  </si>
  <si>
    <t>Жоба. Солтүстік Қазақстан облысы, Ғабит Мүсірепов атындағы аудан, с.о. Мекен-жайы бойынша спорт залын жапсарластыра отырып, балабақшаны демалыс үйіне қайта құру.</t>
  </si>
  <si>
    <t xml:space="preserve">Жоба. Солтүстік Қазақстан облысы, Ғ.Мүсірепов атындағы аудан, Раисовка селосы мекен-жайы бойынша спорттық-сауықтыру орталығының құрылысы (Сыртқы инженерлік желілерсіз) </t>
  </si>
  <si>
    <t>Тахтаброд ауылы Тахтаброд ауылдық округі</t>
  </si>
  <si>
    <t xml:space="preserve">Іс-шара: Тахтаброд ауылдық округінің Тахтаброд ауылының мәдениет үйін сатып алу </t>
  </si>
  <si>
    <t xml:space="preserve"> Басшы А,С, ТКШ, ӨТАД Ауылдық округ әкімі туралы</t>
  </si>
  <si>
    <t>жолдардың 4,20 шақырымға жақсы жағдайда тартылуы.</t>
  </si>
  <si>
    <t>жолдардың 4,60 шақырымға жақсы жағдайда тартылуы.</t>
  </si>
  <si>
    <t>жолдардың 2,50 шақырымға жақсы жағдайда тартылуы.</t>
  </si>
  <si>
    <t>жолдардың 4,30 шақырымға жақсы жағдайда тартылуы.</t>
  </si>
  <si>
    <t>жолдардың 3,20 шақырымға жақсы жағдайда тартылуы.</t>
  </si>
  <si>
    <t>жолдардың 2 шақырымға жақсы жағдайда тартылуы.</t>
  </si>
  <si>
    <t>Іс-шара. Солтүстік Қазақстан облысы Ғабит Мүсірепов атындағы ауданның Чистополье ауылдық округінің Чистополье ауылындағы көшелерді орташа жөндеу</t>
  </si>
  <si>
    <t>Іс-шара. Солтүстік Қазақстан облысы Ғабит Мүсірепов атындағы ауданның Нежин ауылдық округінің Буденное ауылының ауылішілік жолдарын орташа жөндеу</t>
  </si>
  <si>
    <t>жолдардың 1,38 шақырымға жақсы жағдайда тартылуы.</t>
  </si>
  <si>
    <t>жолдардың 1,80 шақырымға жақсы жағдайда тартылуы.</t>
  </si>
  <si>
    <t>жолдардың 1,20 шақырымға жақсы жағдайда тартылуы.</t>
  </si>
  <si>
    <t>Іс-шара. Солтүстік Қазақстан облысы Ғабит Мүсірепов атындағы ауданның Салқынкөл ауылдық округі Салқынкөл ауылының кентішілік жолдарын орташа жөндеу</t>
  </si>
  <si>
    <t>жолдардың 2 шақырымға жақсы жағдайда тартылуы.</t>
  </si>
  <si>
    <t>жолдардың 1,35 шақырымға жақсы жағдайда тартылуы.</t>
  </si>
  <si>
    <t>Іс-шара. СҚО Ғабит Мүсірепов атындағы ауданның Шөптікөл ауылдық округі Шөптікөл ауылының кентішілік жолдарын орташа жөндеу</t>
  </si>
  <si>
    <t>Іс-шара. Солтүстік Қазақстан облысы Ғабит Мүсірепов атындағы ауданның Тахтаброд ауылдық округінің Тахтаброд ауылының ауылішілік жолдарын орташа жөндеу</t>
  </si>
  <si>
    <t>жолдардың 1,70 шақырымға жақсы жағдайда тартылуы.</t>
  </si>
  <si>
    <t>Іс-шара. Солтүстік Қазақстан облысы Ғабит Мүсірепов атындағы ауданның Червонный ауылдық округінің Червонный ауылының ауылішілік жолдарын орташа жөндеу</t>
  </si>
  <si>
    <t>жолдардың 0,50 шақырымға жақсы жағдайда тартылуы.</t>
  </si>
  <si>
    <t>Іс-шара. Солтүстік Қазақстан облысы Ғабит Мүсірепов атындағы ауданның Шұқыркөл ауылдық округі Шұқыркөл ауылының кентішілік жолдарын орташа жөндеу</t>
  </si>
  <si>
    <t>жолдардың 0,30 шақырымға жақсы жағдайда тартылуы.</t>
  </si>
  <si>
    <t>Іс-шара.  Солтүстік Қазақстан облысы Ғабит Мүсірепов атындағы ауданның Ломоносов ауылдық округінің Старобелка ауылының көшелерін орташа жөндеу</t>
  </si>
  <si>
    <t>Іс-шара.  СҚО Ғабит Мүсірепов атындағы ауданның Ломоносов ауылдық округінің Ломоносов ауылының көшелерін орташа жөндеу</t>
  </si>
  <si>
    <t>Іс-шара. Солтүстік Қазақстан облысы Ғабит Мүсірепов атындағы Қырымбет ауылдық округінің Сокологоровка ауылындағы Карл Маркс, Степная, Целинная, Новая көшелерін орташа жөндеу</t>
  </si>
  <si>
    <t>Іс-шара.Солтүстік Қазақстан облысы Ғабит Мүсірепов атындағы ауданның Көкалажар ауылдық округінің Көкалажар ауылындағы Чебатарев, Абай, Уәлиханов, Юбилейная көшелерін орташа жөндеу</t>
  </si>
  <si>
    <t>Іс-шара.  Солтүстік Қазақстан облысы Ғабит Мүсірепов атындағы ауданның Дружба ауылдық округінің Целинное ауылының көшелерін орташа жөндеу</t>
  </si>
  <si>
    <t>Іс-шара.  Солтүстік Қазақстан облысы Ғабит Мүсірепов атындағы ауданның Андреевка ауылдық округінің Андреевка ауылының көшелерін орташа жөндеу</t>
  </si>
  <si>
    <t>Іс-шара.Солтүстік Қазақстан облысы Ғабит Мүсірепов атындағы ауданы Рузаев ауылдық округі Рузаевка ауылындағы Каримов, Әуелбеков, Элеваторная Шарыкская, Кузнечная көшелерін орташа жөндеу (АЭБ)</t>
  </si>
  <si>
    <t>Іс-шара.  Солтүстік Қазақстан облысы Ғабит Мүсірепов атындағы ауданның Новоишим ауылдық округі Новоишим ауылының көшелерін орташа жөндеу (АЕБ)</t>
  </si>
  <si>
    <t>Жаңасу ауылы Андреевка ауылдық округі</t>
  </si>
  <si>
    <t>Брилевка ауылы, Возвышен ауылдық округі</t>
  </si>
  <si>
    <t>Григорьевка ауылы Возвышен ауылдық округі</t>
  </si>
  <si>
    <t>Стерлитамак ауылы, Возвышен ауылдық округі</t>
  </si>
  <si>
    <t>Жаркөл ауылы, Дружба ауылдық округі</t>
  </si>
  <si>
    <t>Мәдениет ауылы, Көкалажар ауылдық округі</t>
  </si>
  <si>
    <t>Сарыбұлақ ауылы Көкалажар ауылдық округі</t>
  </si>
  <si>
    <t>Қырымбет ауылы Қырымбет ауылдық округі</t>
  </si>
  <si>
    <t>Степное ауылы, Ломоносов ауылдық округі</t>
  </si>
  <si>
    <t>Куприяновка ауылы, Нижин ауылдық округі</t>
  </si>
  <si>
    <t>Мұқыр ауылы Новосельский ауылдық округі</t>
  </si>
  <si>
    <t>Золотоноша ауылы Рузаев ауылдық округі</t>
  </si>
  <si>
    <t>Сивковка ауылы Рузаев ауылдық округі</t>
  </si>
  <si>
    <t>Тоқтыкөл ауылы, Салқынкөл ауылдық округі</t>
  </si>
  <si>
    <t>Привольное ауылы, Тахтаброд ауылдық округі</t>
  </si>
  <si>
    <t>Рухловка ауылы, Тахтаброд ауылдық округі</t>
  </si>
  <si>
    <t>Дубровка ауылы Чистополь ауылдық округі</t>
  </si>
  <si>
    <t>Князевка ауылы Чистополь ауылдық округі</t>
  </si>
  <si>
    <t>Симоновка Чистополь ауылдық округі</t>
  </si>
  <si>
    <t>Шөптікөл ауылдық округінің Большой Талсай ауылы</t>
  </si>
  <si>
    <t>Жаркөл ауылы Шөптікөл ауылдық округі</t>
  </si>
  <si>
    <t>Қоңырсу ауылы Шөптікөл ауылдық округі</t>
  </si>
  <si>
    <t>Қараағаш ауылы Шұқыркөл ауылдық округі</t>
  </si>
  <si>
    <t>Новоселовка ауылы Новосел ауылдық округі</t>
  </si>
  <si>
    <t>Нежинка ауылы Нежинка ауылдық округі</t>
  </si>
  <si>
    <t xml:space="preserve">Новоишимское ауылы Ғабит Мүсірепов атындағы аудан </t>
  </si>
  <si>
    <t xml:space="preserve"> 12,7 мың адам үшін экологиялық жағдай жақсарады, 8 уақытша жұмыс орны құрылады</t>
  </si>
  <si>
    <t>ЦИ- 3. Пайдалануға берілген тұрғын үйлердің жалпы ауданы</t>
  </si>
  <si>
    <t>ЦИ- 2. Жылумен жабдықтау желілерін реконструкциялау және салу</t>
  </si>
  <si>
    <t>-</t>
  </si>
  <si>
    <t xml:space="preserve"> 29 көпқабатты тұрғын үйді (1488 пәтер немесе 4464 адам) тұрақты жылумен қамтамасыз етуге және қосымша 57 КПТҮ (1072 пәтер немесе 3216 адам), 2 орта мектепті, 6 әкімшілік ғимаратты және кәсіпкерлік қызмет нысандарын қосуға мүмкіндік береді. Сондай-ақ, жобаны іске асыру қазандық жабдықтарының қолданыстағы тозуын азайтуға, технологиялық бұзылулардың санын азайтуға және нормадан тыс ысыраптарды азайтуға, тіршілікті қамтамасыз ету жүйелерінің жұмысының сенімділігін арттыруға мүмкіндік береді. </t>
  </si>
  <si>
    <t>495.007.020</t>
  </si>
  <si>
    <t>50 отбасын тұрғын үймен қамтамасыз ету</t>
  </si>
  <si>
    <t xml:space="preserve">Іс-шара. Тұрғындардың қаражаты есебінен ЖТҚ құрылысы, ірі нысандардың құрылысы, тұрғын үйлердің құрылысы және т.б </t>
  </si>
  <si>
    <t>бөлінген қаржы бөлу шегінде</t>
  </si>
  <si>
    <t>Новоишим ауылы Новоишим ауылдық округі</t>
  </si>
  <si>
    <t xml:space="preserve">"Ауыл Аманаты" бағдарламасы бойынша жобалар </t>
  </si>
  <si>
    <t>Червонное ауылы Червонный ауылдық округі</t>
  </si>
  <si>
    <t>Рузаевка ауылы Рузаев ауылдық округі</t>
  </si>
  <si>
    <t>Володар ауылы Дружба ауылдық округі</t>
  </si>
  <si>
    <t>Чистополье ауылы Чистополье ауылдық округі</t>
  </si>
  <si>
    <t>Қырымбет ауылы Қырымбет ауылдық округі</t>
  </si>
  <si>
    <t>Жоба. "Новоишимский мелькомбинат" ЖШС роботтандырылған құрама жем зауыты</t>
  </si>
  <si>
    <t>тұрақты жұмыс орындары -45</t>
  </si>
  <si>
    <t xml:space="preserve">Жоба. "Қазақстан Бидайы" ЖШС шикізатты сақтауға, тазалауға және кептіруге арналған жабдықты орната отырып, жарма мен жарма шығаратын зауыттың құрылысын жүргізуде </t>
  </si>
  <si>
    <t>тұрақты жұмыс орындары -24</t>
  </si>
  <si>
    <t>Жоба. Astana-Logistik KZ" ЖШС вагон-жөндеу депосының құрылысын жалғастыруда</t>
  </si>
  <si>
    <t>тұрақты жұмыс орындары -145</t>
  </si>
  <si>
    <t>тұрақты жұмыс орындары -98</t>
  </si>
  <si>
    <r>
      <rPr>
        <b/>
        <sz val="14"/>
        <rFont val="Times New Roman"/>
        <family val="1"/>
        <charset val="204"/>
      </rPr>
      <t xml:space="preserve">Жоба. </t>
    </r>
    <r>
      <rPr>
        <sz val="14"/>
        <rFont val="Times New Roman"/>
        <family val="1"/>
        <charset val="204"/>
      </rPr>
      <t>"Атамекен-Агро-Целинный" ЖШС майлы және бұршақты дақылдарға арналған қолданыстағы элеваторды кеңейту</t>
    </r>
  </si>
  <si>
    <r>
      <rPr>
        <b/>
        <sz val="14"/>
        <rFont val="Times New Roman"/>
        <family val="1"/>
        <charset val="204"/>
      </rPr>
      <t>Іс-шара.</t>
    </r>
    <r>
      <rPr>
        <sz val="14"/>
        <rFont val="Times New Roman"/>
        <family val="1"/>
        <charset val="204"/>
      </rPr>
      <t xml:space="preserve"> Жұмыссыз азаматтарды халықты жұмыспен қамту мәселелері бойынша мемлекеттік қолдаудың қолданыстағы шаралары туралы ақпараттандыру</t>
    </r>
  </si>
  <si>
    <r>
      <rPr>
        <b/>
        <sz val="14"/>
        <rFont val="Times New Roman"/>
        <family val="1"/>
        <charset val="204"/>
      </rPr>
      <t>Іс-шара.</t>
    </r>
    <r>
      <rPr>
        <sz val="14"/>
        <rFont val="Times New Roman"/>
        <family val="1"/>
        <charset val="204"/>
      </rPr>
      <t xml:space="preserve"> Жұмыссыз азаматтарды жұмыспен қамтуға жәрдемдесу</t>
    </r>
  </si>
  <si>
    <t xml:space="preserve"> сумен жабдықтау қызметтеріне қолжетімділік 836 адам, 2 тұрақты жұмыс орнын құру</t>
  </si>
  <si>
    <t xml:space="preserve"> сумен жабдықтау қызметтеріне қолжетімділік 889 адам.</t>
  </si>
  <si>
    <t xml:space="preserve"> сумен жабдықтау қызметтеріне қолжетімділік 696 адам, 2 тұрақты жұмыс орнын құру</t>
  </si>
  <si>
    <t xml:space="preserve"> сумен жабдықтау қызметтеріне қолжетімділік 1033 адам, 2 тұрақты жұмыс орнын құру</t>
  </si>
  <si>
    <t xml:space="preserve"> сумен жабдықтау қызметтеріне қолжетімділік 550 адам, 2 тұрақты жұмыс орнын құру</t>
  </si>
  <si>
    <r>
      <rPr>
        <b/>
        <sz val="14"/>
        <rFont val="Times New Roman"/>
        <family val="1"/>
        <charset val="204"/>
      </rPr>
      <t xml:space="preserve">Жоба. </t>
    </r>
    <r>
      <rPr>
        <sz val="14"/>
        <rFont val="Times New Roman"/>
        <family val="1"/>
        <charset val="204"/>
      </rPr>
      <t>Сатып алу</t>
    </r>
    <r>
      <rPr>
        <b/>
        <sz val="14"/>
        <rFont val="Times New Roman"/>
        <family val="1"/>
        <charset val="204"/>
      </rPr>
      <t xml:space="preserve"> </t>
    </r>
    <r>
      <rPr>
        <sz val="14"/>
        <rFont val="Times New Roman"/>
        <family val="1"/>
        <charset val="204"/>
      </rPr>
      <t>техникалар</t>
    </r>
  </si>
  <si>
    <r>
      <t xml:space="preserve">ҚНИ – 27. </t>
    </r>
    <r>
      <rPr>
        <sz val="14"/>
        <rFont val="Times New Roman"/>
        <family val="1"/>
        <charset val="204"/>
      </rPr>
      <t>Орналастыру орындары қызмет көрсеткен сырттан келушілер туристерінің саны (республика бойынша)</t>
    </r>
  </si>
  <si>
    <r>
      <t xml:space="preserve">КНИ - 7. </t>
    </r>
    <r>
      <rPr>
        <sz val="14"/>
        <rFont val="Times New Roman"/>
        <family val="1"/>
        <charset val="204"/>
      </rPr>
      <t>PISA тестілеуі негізінде орта білім беру нәтижелерінің сапасы, оқу сауаттылығы (республика бойынша)</t>
    </r>
  </si>
  <si>
    <r>
      <t xml:space="preserve">КНИ - 8. </t>
    </r>
    <r>
      <rPr>
        <sz val="14"/>
        <rFont val="Times New Roman"/>
        <family val="1"/>
        <charset val="204"/>
      </rPr>
      <t>PISA тестілеуі негізінде орта білім беру нәтижелерінің сапасы, математикалық сауаттылық (республика бойынша)</t>
    </r>
  </si>
  <si>
    <r>
      <t xml:space="preserve">КНИ - 9. </t>
    </r>
    <r>
      <rPr>
        <sz val="14"/>
        <rFont val="Times New Roman"/>
        <family val="1"/>
        <charset val="204"/>
      </rPr>
      <t>PISA тестілеуі негізінде орта білім беру нәтижелерінің сапасы, Жаратылыстану-ғылыми сауаттылық</t>
    </r>
    <r>
      <rPr>
        <b/>
        <sz val="14"/>
        <rFont val="Times New Roman"/>
        <family val="1"/>
        <charset val="204"/>
      </rPr>
      <t xml:space="preserve"> </t>
    </r>
    <r>
      <rPr>
        <sz val="14"/>
        <rFont val="Times New Roman"/>
        <family val="1"/>
        <charset val="204"/>
      </rPr>
      <t xml:space="preserve">(республика бойынша) </t>
    </r>
  </si>
  <si>
    <r>
      <rPr>
        <b/>
        <sz val="14"/>
        <rFont val="Times New Roman"/>
        <family val="1"/>
        <charset val="204"/>
      </rPr>
      <t>Іс-шара</t>
    </r>
    <r>
      <rPr>
        <sz val="14"/>
        <rFont val="Times New Roman"/>
        <family val="1"/>
        <charset val="204"/>
      </rPr>
      <t>:Балаларды мектепке дейінгі тәрбиелеу мен оқытуға мемлекеттік білім беру тапсырысын орналастыру</t>
    </r>
  </si>
  <si>
    <r>
      <rPr>
        <b/>
        <sz val="14"/>
        <rFont val="Times New Roman"/>
        <family val="1"/>
        <charset val="204"/>
      </rPr>
      <t xml:space="preserve">Іс-шара: </t>
    </r>
    <r>
      <rPr>
        <sz val="14"/>
        <rFont val="Times New Roman"/>
        <family val="1"/>
        <charset val="204"/>
      </rPr>
      <t>Мектепке дейінгі мекемелерді ұстау</t>
    </r>
  </si>
  <si>
    <r>
      <t>Міндет</t>
    </r>
    <r>
      <rPr>
        <sz val="14"/>
        <rFont val="Times New Roman"/>
        <family val="1"/>
        <charset val="204"/>
      </rPr>
      <t xml:space="preserve">: </t>
    </r>
    <r>
      <rPr>
        <b/>
        <sz val="14"/>
        <rFont val="Times New Roman"/>
        <family val="1"/>
        <charset val="204"/>
      </rPr>
      <t>Тұтынушыларға сумен жабдықтау қызметтерін көрсетудің сенімділігін арттыру</t>
    </r>
  </si>
  <si>
    <r>
      <rPr>
        <b/>
        <sz val="14"/>
        <rFont val="Times New Roman"/>
        <family val="1"/>
        <charset val="204"/>
      </rPr>
      <t>Нәтиже көрсеткіші 1.1.</t>
    </r>
    <r>
      <rPr>
        <sz val="14"/>
        <rFont val="Times New Roman"/>
        <family val="1"/>
        <charset val="204"/>
      </rPr>
      <t xml:space="preserve">
Сумен жабдықтау желілерінің тозуын төмендету
</t>
    </r>
  </si>
  <si>
    <r>
      <rPr>
        <b/>
        <sz val="14"/>
        <rFont val="Times New Roman"/>
        <family val="1"/>
        <charset val="204"/>
      </rPr>
      <t>Жоба</t>
    </r>
    <r>
      <rPr>
        <sz val="14"/>
        <rFont val="Times New Roman"/>
        <family val="1"/>
        <charset val="204"/>
      </rPr>
      <t>: Солтүстік Қазақстан облысы Ғабит Мүсірепов атындағы ауданның Тахтаброд ауылдық округінің Тахтаброд ауылында жергілікті сумен жабдықтау көзінің құрылысы</t>
    </r>
  </si>
  <si>
    <r>
      <rPr>
        <b/>
        <sz val="14"/>
        <rFont val="Times New Roman"/>
        <family val="1"/>
        <charset val="204"/>
      </rPr>
      <t>Жоба</t>
    </r>
    <r>
      <rPr>
        <sz val="14"/>
        <rFont val="Times New Roman"/>
        <family val="1"/>
        <charset val="204"/>
      </rPr>
      <t>: Солтүстік Қазақстан облысы Ғабит Мүсірепов атындағы ауданның Тахтаброд ауылдық округінің Тахтаброд ауылындағы таратушы желілермен жергілікті сумен жабдықтау көзін қайта құру</t>
    </r>
  </si>
  <si>
    <r>
      <rPr>
        <b/>
        <sz val="14"/>
        <rFont val="Times New Roman"/>
        <family val="1"/>
        <charset val="204"/>
      </rPr>
      <t>Жоба</t>
    </r>
    <r>
      <rPr>
        <sz val="14"/>
        <rFont val="Times New Roman"/>
        <family val="1"/>
        <charset val="204"/>
      </rPr>
      <t>: Солтүстік Қазақстан облысы Ғабит Мүсірепов атындағы ауданның Андреевка ауылдық округінің Андреевка ауылында таратушы су құбыры желісінің құрылысы</t>
    </r>
  </si>
  <si>
    <r>
      <rPr>
        <b/>
        <sz val="14"/>
        <rFont val="Times New Roman"/>
        <family val="1"/>
        <charset val="204"/>
      </rPr>
      <t>Жоба</t>
    </r>
    <r>
      <rPr>
        <sz val="14"/>
        <rFont val="Times New Roman"/>
        <family val="1"/>
        <charset val="204"/>
      </rPr>
      <t>: Солтүстік Қазақстан облысы Ғабит Мүсірепов атындағы ауданның Нежин ауылдық округінің Нежинка ауылында 200 м3 ауыз су қоймасын салу</t>
    </r>
  </si>
  <si>
    <r>
      <rPr>
        <b/>
        <sz val="14"/>
        <rFont val="Times New Roman"/>
        <family val="1"/>
        <charset val="204"/>
      </rPr>
      <t>Жоба</t>
    </r>
    <r>
      <rPr>
        <sz val="14"/>
        <rFont val="Times New Roman"/>
        <family val="1"/>
        <charset val="204"/>
      </rPr>
      <t>: Солтүстік Қазақстан облысы Ғабит Мүсірепов атындағы ауданның Червонный ауылдық округінің Пески ауылында 100 м3 ауыз су қоймасын салу</t>
    </r>
  </si>
  <si>
    <r>
      <rPr>
        <b/>
        <sz val="14"/>
        <rFont val="Times New Roman"/>
        <family val="1"/>
        <charset val="204"/>
      </rPr>
      <t xml:space="preserve">Нәтиже көрсеткіші 1.2. </t>
    </r>
    <r>
      <rPr>
        <sz val="14"/>
        <rFont val="Times New Roman"/>
        <family val="1"/>
        <charset val="204"/>
      </rPr>
      <t xml:space="preserve">
Су бұру желілерінің тозуын төмендету
</t>
    </r>
  </si>
  <si>
    <r>
      <rPr>
        <b/>
        <sz val="14"/>
        <rFont val="Times New Roman"/>
        <family val="1"/>
        <charset val="204"/>
      </rPr>
      <t>Жоба</t>
    </r>
    <r>
      <rPr>
        <sz val="14"/>
        <rFont val="Times New Roman"/>
        <family val="1"/>
        <charset val="204"/>
      </rPr>
      <t>. "Сұлтанов" ЖК "Акватория" автожуу (өзіне-өзі қызмет көрсету)</t>
    </r>
  </si>
  <si>
    <r>
      <rPr>
        <b/>
        <sz val="14"/>
        <rFont val="Times New Roman"/>
        <family val="1"/>
        <charset val="204"/>
      </rPr>
      <t xml:space="preserve">Жоба. </t>
    </r>
    <r>
      <rPr>
        <sz val="14"/>
        <rFont val="Times New Roman"/>
        <family val="1"/>
        <charset val="204"/>
      </rPr>
      <t>"Горбан" ЖК "Таксофон" кофеханасының ашылуы</t>
    </r>
  </si>
  <si>
    <r>
      <rPr>
        <b/>
        <sz val="14"/>
        <rFont val="Times New Roman"/>
        <family val="1"/>
        <charset val="204"/>
      </rPr>
      <t xml:space="preserve">Жоба. </t>
    </r>
    <r>
      <rPr>
        <sz val="14"/>
        <rFont val="Times New Roman"/>
        <family val="1"/>
        <charset val="204"/>
      </rPr>
      <t xml:space="preserve">"Дюсенбин" ЖК "АQ MOL" дүкенінің құрылысы </t>
    </r>
  </si>
  <si>
    <r>
      <rPr>
        <b/>
        <sz val="14"/>
        <rFont val="Times New Roman"/>
        <family val="1"/>
        <charset val="204"/>
      </rPr>
      <t xml:space="preserve">Жоба. </t>
    </r>
    <r>
      <rPr>
        <sz val="14"/>
        <rFont val="Times New Roman"/>
        <family val="1"/>
        <charset val="204"/>
      </rPr>
      <t>"Леди" сұлулық салонының ашылуы ЖК "Лашко"</t>
    </r>
  </si>
  <si>
    <r>
      <rPr>
        <b/>
        <sz val="14"/>
        <rFont val="Times New Roman"/>
        <family val="1"/>
        <charset val="204"/>
      </rPr>
      <t xml:space="preserve">Жоба. </t>
    </r>
    <r>
      <rPr>
        <sz val="14"/>
        <rFont val="Times New Roman"/>
        <family val="1"/>
        <charset val="204"/>
      </rPr>
      <t xml:space="preserve"> "Ргебаев А" ЖК жол бойындағы сервисінің құрылысы </t>
    </r>
  </si>
  <si>
    <r>
      <rPr>
        <b/>
        <sz val="14"/>
        <rFont val="Times New Roman"/>
        <family val="1"/>
        <charset val="204"/>
      </rPr>
      <t xml:space="preserve">Жоба. </t>
    </r>
    <r>
      <rPr>
        <sz val="14"/>
        <rFont val="Times New Roman"/>
        <family val="1"/>
        <charset val="204"/>
      </rPr>
      <t>"Мейрамова Б Ф" ЖК егістіктерді өңдеуге арналған жабдықтар (химиялық өңдеу)</t>
    </r>
  </si>
  <si>
    <r>
      <rPr>
        <b/>
        <sz val="14"/>
        <rFont val="Times New Roman"/>
        <family val="1"/>
        <charset val="204"/>
      </rPr>
      <t>Жоба. Ө бойынша цех</t>
    </r>
    <r>
      <rPr>
        <sz val="14"/>
        <rFont val="Times New Roman"/>
        <family val="1"/>
        <charset val="204"/>
      </rPr>
      <t xml:space="preserve">"Вердиева В.М." ЖК сүтті қайта өңдеу </t>
    </r>
  </si>
  <si>
    <r>
      <rPr>
        <b/>
        <sz val="14"/>
        <rFont val="Times New Roman"/>
        <family val="1"/>
        <charset val="204"/>
      </rPr>
      <t xml:space="preserve">Жоба. </t>
    </r>
    <r>
      <rPr>
        <sz val="14"/>
        <rFont val="Times New Roman"/>
        <family val="1"/>
        <charset val="204"/>
      </rPr>
      <t>Жылыжай ашу (көкөніс өсіру, көкөніс консервілеу) ЖК "Мурзахметов О.К."</t>
    </r>
  </si>
  <si>
    <r>
      <rPr>
        <b/>
        <sz val="14"/>
        <rFont val="Times New Roman"/>
        <family val="1"/>
        <charset val="204"/>
      </rPr>
      <t xml:space="preserve">Жоба. </t>
    </r>
    <r>
      <rPr>
        <sz val="14"/>
        <rFont val="Times New Roman"/>
        <family val="1"/>
        <charset val="204"/>
      </rPr>
      <t xml:space="preserve"> "Осипов С.А." ЖК корпустық жиһаз өндірісі </t>
    </r>
  </si>
  <si>
    <r>
      <rPr>
        <b/>
        <sz val="14"/>
        <rFont val="Times New Roman"/>
        <family val="1"/>
        <charset val="204"/>
      </rPr>
      <t xml:space="preserve">Жоба. </t>
    </r>
    <r>
      <rPr>
        <sz val="14"/>
        <rFont val="Times New Roman"/>
        <family val="1"/>
        <charset val="204"/>
      </rPr>
      <t>"Щуцкая Л.Р." ЖК бал өндірісі</t>
    </r>
  </si>
  <si>
    <r>
      <rPr>
        <b/>
        <sz val="14"/>
        <rFont val="Times New Roman"/>
        <family val="1"/>
        <charset val="204"/>
      </rPr>
      <t>Жоба. нан-тоқаш өнімдерін өндіру</t>
    </r>
    <r>
      <rPr>
        <sz val="14"/>
        <rFont val="Times New Roman"/>
        <family val="1"/>
        <charset val="204"/>
      </rPr>
      <t xml:space="preserve"> ЖК "Қабылдин Ш.А." </t>
    </r>
  </si>
  <si>
    <r>
      <rPr>
        <b/>
        <sz val="14"/>
        <rFont val="Times New Roman"/>
        <family val="1"/>
        <charset val="204"/>
      </rPr>
      <t xml:space="preserve">Жоба. </t>
    </r>
    <r>
      <rPr>
        <sz val="14"/>
        <rFont val="Times New Roman"/>
        <family val="1"/>
        <charset val="204"/>
      </rPr>
      <t>"Хасенова З.У." ЖК фастфуд өнімдерін өндіру (кеңейту)</t>
    </r>
  </si>
  <si>
    <r>
      <rPr>
        <b/>
        <sz val="14"/>
        <rFont val="Times New Roman"/>
        <family val="1"/>
        <charset val="204"/>
      </rPr>
      <t xml:space="preserve">Жоба. </t>
    </r>
    <r>
      <rPr>
        <sz val="14"/>
        <rFont val="Times New Roman"/>
        <family val="1"/>
        <charset val="204"/>
      </rPr>
      <t xml:space="preserve"> мал шаруашылығы, "HORSLINE" ӘКК жылқыларын сатып алу</t>
    </r>
  </si>
  <si>
    <r>
      <rPr>
        <b/>
        <sz val="14"/>
        <rFont val="Times New Roman"/>
        <family val="1"/>
        <charset val="204"/>
      </rPr>
      <t xml:space="preserve">Жоба. </t>
    </r>
    <r>
      <rPr>
        <sz val="14"/>
        <rFont val="Times New Roman"/>
        <family val="1"/>
        <charset val="204"/>
      </rPr>
      <t xml:space="preserve"> "Дүйсенбин Е.Ж" ЖК тұрмыстық химия дүкенінің ашылуы</t>
    </r>
  </si>
  <si>
    <r>
      <rPr>
        <b/>
        <sz val="14"/>
        <rFont val="Times New Roman"/>
        <family val="1"/>
        <charset val="204"/>
      </rPr>
      <t>Жоба</t>
    </r>
    <r>
      <rPr>
        <sz val="14"/>
        <rFont val="Times New Roman"/>
        <family val="1"/>
        <charset val="204"/>
      </rPr>
      <t>. Жылыжайлар (көкөніс өсіру, көкөніс консервілеу)  ЖК "Қалдыбай М."</t>
    </r>
  </si>
  <si>
    <r>
      <rPr>
        <b/>
        <sz val="14"/>
        <rFont val="Times New Roman"/>
        <family val="1"/>
        <charset val="204"/>
      </rPr>
      <t>Жоба</t>
    </r>
    <r>
      <rPr>
        <sz val="14"/>
        <rFont val="Times New Roman"/>
        <family val="1"/>
        <charset val="204"/>
      </rPr>
      <t>. "Пантелеева Е.Ю." ЖК шұжық өнімдерін өндіру</t>
    </r>
  </si>
  <si>
    <r>
      <rPr>
        <b/>
        <sz val="14"/>
        <rFont val="Times New Roman"/>
        <family val="1"/>
        <charset val="204"/>
      </rPr>
      <t>Жоба</t>
    </r>
    <r>
      <rPr>
        <sz val="14"/>
        <rFont val="Times New Roman"/>
        <family val="1"/>
        <charset val="204"/>
      </rPr>
      <t>. "Лысенко В.В." ШҚ сүт өнімдерін (Май) өндіру</t>
    </r>
  </si>
  <si>
    <r>
      <rPr>
        <b/>
        <sz val="14"/>
        <rFont val="Times New Roman"/>
        <family val="1"/>
        <charset val="204"/>
      </rPr>
      <t>Жоба</t>
    </r>
    <r>
      <rPr>
        <sz val="14"/>
        <rFont val="Times New Roman"/>
        <family val="1"/>
        <charset val="204"/>
      </rPr>
      <t>. "Райымбеков А.Т." ЖК ЖҚС ашылуы</t>
    </r>
  </si>
  <si>
    <r>
      <rPr>
        <b/>
        <sz val="14"/>
        <rFont val="Times New Roman"/>
        <family val="1"/>
        <charset val="204"/>
      </rPr>
      <t>Жоба</t>
    </r>
    <r>
      <rPr>
        <sz val="14"/>
        <rFont val="Times New Roman"/>
        <family val="1"/>
        <charset val="204"/>
      </rPr>
      <t>. Мал шаруашылығы ЖК "Смағұлов Е.К."</t>
    </r>
  </si>
  <si>
    <r>
      <t>Міндет</t>
    </r>
    <r>
      <rPr>
        <sz val="14"/>
        <rFont val="Times New Roman"/>
        <family val="1"/>
        <charset val="204"/>
      </rPr>
      <t xml:space="preserve">: </t>
    </r>
    <r>
      <rPr>
        <b/>
        <sz val="14"/>
        <rFont val="Times New Roman"/>
        <family val="1"/>
        <charset val="204"/>
      </rPr>
      <t>Көміртектік бейтараптылыққа қол жеткізу үшін жағдайлар жасау</t>
    </r>
  </si>
  <si>
    <r>
      <rPr>
        <b/>
        <sz val="14"/>
        <rFont val="Times New Roman"/>
        <family val="1"/>
        <charset val="204"/>
      </rPr>
      <t>Нәтиже көрсеткіші1.1.</t>
    </r>
    <r>
      <rPr>
        <sz val="14"/>
        <rFont val="Times New Roman"/>
        <family val="1"/>
        <charset val="204"/>
      </rPr>
      <t xml:space="preserve"> Халықты қалдықтарды жинау және шығару қызметтерімен қамтамасыз ету (%)</t>
    </r>
  </si>
  <si>
    <r>
      <rPr>
        <b/>
        <sz val="14"/>
        <rFont val="Times New Roman"/>
        <family val="1"/>
        <charset val="204"/>
      </rPr>
      <t>Нәтиже көрсеткіші 1.1.</t>
    </r>
    <r>
      <rPr>
        <sz val="14"/>
        <rFont val="Times New Roman"/>
        <family val="1"/>
        <charset val="204"/>
      </rPr>
      <t xml:space="preserve"> Қылмыстық құқық бұзушылықтар санын азайту</t>
    </r>
  </si>
  <si>
    <t xml:space="preserve">2026-2030 жылдарға арналған инвестициялық жоспары </t>
  </si>
  <si>
    <r>
      <rPr>
        <b/>
        <sz val="14"/>
        <rFont val="Times New Roman"/>
        <family val="1"/>
        <charset val="204"/>
      </rPr>
      <t xml:space="preserve">КНИ - 23. </t>
    </r>
    <r>
      <rPr>
        <sz val="14"/>
        <rFont val="Times New Roman"/>
        <family val="1"/>
        <charset val="204"/>
      </rPr>
      <t>АӨК-дегі қайта өңделген өнімнің үлесі, % (республика бойынша)</t>
    </r>
  </si>
  <si>
    <r>
      <rPr>
        <b/>
        <sz val="14"/>
        <rFont val="Times New Roman"/>
        <family val="1"/>
        <charset val="204"/>
      </rPr>
      <t xml:space="preserve">НИ - 1 </t>
    </r>
    <r>
      <rPr>
        <sz val="14"/>
        <rFont val="Times New Roman"/>
        <family val="1"/>
        <charset val="204"/>
      </rPr>
      <t>Ауыл шаруашылығы жалпы өнімінің нақты көлем индексі</t>
    </r>
  </si>
  <si>
    <t>Аудан әкімінің орынбасары, АШ жәнеВБ және ауылдық округ әкімдері</t>
  </si>
  <si>
    <r>
      <rPr>
        <b/>
        <sz val="14"/>
        <rFont val="Times New Roman"/>
        <family val="1"/>
        <charset val="204"/>
      </rPr>
      <t xml:space="preserve">НИ - 2 </t>
    </r>
    <r>
      <rPr>
        <sz val="14"/>
        <rFont val="Times New Roman"/>
        <family val="1"/>
        <charset val="204"/>
      </rPr>
      <t>АӨК-дегі негізгі капиталға инвестициялар</t>
    </r>
  </si>
  <si>
    <t xml:space="preserve">Аудан әкімінің орынбасары, АШ жәнеВБ </t>
  </si>
  <si>
    <t>АудандықБ-тен</t>
  </si>
  <si>
    <t>Жоба. "Колос" ФҚ СТФ кеңейту</t>
  </si>
  <si>
    <t>АуданБ-тен</t>
  </si>
  <si>
    <r>
      <rPr>
        <b/>
        <sz val="14"/>
        <rFont val="Times New Roman"/>
        <family val="1"/>
        <charset val="204"/>
      </rPr>
      <t>Жоба.</t>
    </r>
    <r>
      <rPr>
        <sz val="14"/>
        <rFont val="Times New Roman"/>
        <family val="1"/>
        <charset val="204"/>
      </rPr>
      <t xml:space="preserve"> Вердиева В.М. ЖК сүт өңдеу кәсіпорны </t>
    </r>
  </si>
  <si>
    <t xml:space="preserve"> "Казахстан Бидайы" ЖШС</t>
  </si>
  <si>
    <r>
      <rPr>
        <b/>
        <sz val="14"/>
        <rFont val="Times New Roman"/>
        <family val="1"/>
        <charset val="204"/>
      </rPr>
      <t>НИ</t>
    </r>
    <r>
      <rPr>
        <sz val="14"/>
        <rFont val="Times New Roman"/>
        <family val="1"/>
        <charset val="204"/>
      </rPr>
      <t xml:space="preserve">  Суармалы жерлерде су үнемдеу технологияларын енгізу</t>
    </r>
  </si>
  <si>
    <r>
      <t xml:space="preserve">КНИ – 26. </t>
    </r>
    <r>
      <rPr>
        <sz val="14"/>
        <rFont val="Times New Roman"/>
        <family val="1"/>
        <charset val="204"/>
      </rPr>
      <t>Орналастыру орындары қызмет көрсеткен ішкі туристер саны (республика бойынша)</t>
    </r>
  </si>
  <si>
    <t>Аудан әкімінің орынбасары, КБ басшысы</t>
  </si>
  <si>
    <r>
      <t>КНИ - 11.</t>
    </r>
    <r>
      <rPr>
        <sz val="14"/>
        <rFont val="Times New Roman"/>
        <family val="1"/>
        <charset val="204"/>
      </rPr>
      <t xml:space="preserve"> Табысы ең төменгі күнкөріс деңгейінен төмен/кедейлік шегінен төмен халықтың үлесі (республика бойынша)</t>
    </r>
  </si>
  <si>
    <t>Аудан әкімінің орынбасары, ЕҚ және ӘБ басшысы, 
 ауылдық округ әкімдері</t>
  </si>
  <si>
    <t>Аудан әкімінің орынбасары, ЕҚ және ӘБ басшысы, 
 ауылдық округ әкімдері, МО директоры</t>
  </si>
  <si>
    <t>Ауылдық округ әкімдері, 
МО директоры</t>
  </si>
  <si>
    <t>НИ-1.  2 жастан 6 жасқа дейінгі балаларды мектепке дейінгі тәрбиемен және оқытумен қамту</t>
  </si>
  <si>
    <t>Аудан әкімінің орынбасары, ББ басшысы</t>
  </si>
  <si>
    <t>НИ-2. Физика, химия, биология, робототехника, STEM пәндік кабинеттерімен қамтамасыз етілген негізгі және орта мектептердің үлесі</t>
  </si>
  <si>
    <t xml:space="preserve">ББ басшысы </t>
  </si>
  <si>
    <r>
      <t>НИ -3. Балаларды қамту</t>
    </r>
    <r>
      <rPr>
        <sz val="14"/>
        <rFont val="Times New Roman"/>
        <family val="1"/>
        <charset val="204"/>
      </rPr>
      <t xml:space="preserve"> </t>
    </r>
    <r>
      <rPr>
        <b/>
        <sz val="14"/>
        <rFont val="Times New Roman"/>
        <family val="1"/>
        <charset val="204"/>
      </rPr>
      <t>қосымша біліммен қамтамасыз ету</t>
    </r>
  </si>
  <si>
    <t xml:space="preserve">Аудан әкімінің орынбасары, ББ басшысы </t>
  </si>
  <si>
    <t>ББ басшысы</t>
  </si>
  <si>
    <r>
      <t xml:space="preserve">КНИ - 12. </t>
    </r>
    <r>
      <rPr>
        <sz val="14"/>
        <rFont val="Times New Roman"/>
        <family val="1"/>
        <charset val="204"/>
      </rPr>
      <t>қала (республика бойынша)</t>
    </r>
  </si>
  <si>
    <r>
      <t xml:space="preserve">КНИ - 13.  </t>
    </r>
    <r>
      <rPr>
        <sz val="14"/>
        <rFont val="Times New Roman"/>
        <family val="1"/>
        <charset val="204"/>
      </rPr>
      <t>ауыл (республика бойынша)</t>
    </r>
  </si>
  <si>
    <t xml:space="preserve">Аудан әкімінің орынбасары, ДШжәне СБ басшысы </t>
  </si>
  <si>
    <t xml:space="preserve">Аудан әкімінің орынбасары, ДШжәне СБ, СҚ,ТКШ, ЖК және АЖБ басшысы </t>
  </si>
  <si>
    <t xml:space="preserve">ДШжәне СБ басшысы </t>
  </si>
  <si>
    <t>ОБ</t>
  </si>
  <si>
    <t>ОБ-дан</t>
  </si>
  <si>
    <t>НИ-2.  Мәдениет объектілерінің санын ұлғайту</t>
  </si>
  <si>
    <t xml:space="preserve">Аудан әкімінің орынбасары, ІС.М және ТДБ басшысы </t>
  </si>
  <si>
    <t xml:space="preserve">Аудан әкімінің орынбасары,  СҚ,ТКШ, ЖК және АЖБ басшысы </t>
  </si>
  <si>
    <t xml:space="preserve"> СҚ,ТКШ, ЖК және АЖБ басшысы  Ауылдық округ әкімі туралы</t>
  </si>
  <si>
    <t>Іс-шара. Солтүстік Қазақстан облысы Ғабит Мүсірепов атындағы ауданның Новоселов ауылдық округінің Новоселов ауылының ауылішілік жолдарын орташа жөндеу</t>
  </si>
  <si>
    <t xml:space="preserve">НИ - 1. Аудан халқын сумен қамтамасыз етілу  </t>
  </si>
  <si>
    <t>Аудан әкімінің орынбасары,  СҚ,ТКШ, ЖК және АЖБ басшысы</t>
  </si>
  <si>
    <r>
      <rPr>
        <b/>
        <sz val="14"/>
        <rFont val="Times New Roman"/>
        <family val="1"/>
        <charset val="204"/>
      </rPr>
      <t>Жоба</t>
    </r>
    <r>
      <rPr>
        <sz val="14"/>
        <rFont val="Times New Roman"/>
        <family val="1"/>
        <charset val="204"/>
      </rPr>
      <t>: Солтүстік Қазақстан облысы Ғабит Мүсірепов атындағы ауданның Новоселов ауылдық округінің Новоселов ауылында жергілікті сумен жабдықтау көзінің құрылысы</t>
    </r>
  </si>
  <si>
    <t xml:space="preserve">Аудан әкімінің орынбасары СҚ,ТКШ, ЖК және АЖБ басшысы </t>
  </si>
  <si>
    <t>СҚ,ТКШ, ЖК және АЖБ басшысы</t>
  </si>
  <si>
    <t>Аудан әкімінің орынбасары, СҚ,ТКШ, ЖК және АЖБ басшысы</t>
  </si>
  <si>
    <t>Жоба:Жалпы сомасы 3 340 288 мың теңгеге Солтүстік Қазақстан облысы Ғабит Мүсірепов атындағы ауданның Новоишим ауылындағы кәріз желілері мен тазарту құрылыстарының құрылысын аяқтау</t>
  </si>
  <si>
    <t>НИ- 2. Жылумен жабдықтау желілерін реконструкциялау және салу</t>
  </si>
  <si>
    <t xml:space="preserve">Новоишим ауылы Ғабит Мүсірепов атындағы аудан </t>
  </si>
  <si>
    <t>Жоба:Солтүстік Қазақстан облысы Ғабит Мүсірепов атындағы ауданның Новоишим ауылында жылумен жабдықтаудың магистральдық тарату желілерінің құрылысы</t>
  </si>
  <si>
    <t>НИ- 3. Пайдалануға берілген тұрғын үйлердің жалпы ауданы</t>
  </si>
  <si>
    <t>Іс-шара. Новоишим ауылы, Локомотивная көшесі, Ғабит Мүсірепов атындағы аудан, сыртқы инженерлік желілері және абаттандыруы бар №2 50 пәтерлік тұрғын үйдің құрылысы", Солтүстік Қазақстан облысы</t>
  </si>
  <si>
    <t>Іс-шара. Новоишим ауылындағы Сыртқы инженерлік желілері бар 50 пәтерлік тұрғын үйдің құрылысы, ст.Ворошилов ауданы, Ғабит Мүсірепов атындағы СҚО</t>
  </si>
  <si>
    <r>
      <t xml:space="preserve">КНИ - 28. </t>
    </r>
    <r>
      <rPr>
        <sz val="14"/>
        <rFont val="Times New Roman"/>
        <family val="1"/>
        <charset val="204"/>
      </rPr>
      <t>ЖІӨ-дегі ШОК ЖҚҚ үлесі (республика бойынша)</t>
    </r>
  </si>
  <si>
    <r>
      <t xml:space="preserve">КНИ - 29.  </t>
    </r>
    <r>
      <rPr>
        <sz val="14"/>
        <rFont val="Times New Roman"/>
        <family val="1"/>
        <charset val="204"/>
      </rPr>
      <t>ЖІӨ-дегі орта кәсіпкерлік ЖҚҚ үлесі (республика бойынша)</t>
    </r>
  </si>
  <si>
    <t>НИ -1. Шағын бизнес кәсіпорындары санының өсуі</t>
  </si>
  <si>
    <t xml:space="preserve"> КБ басшысы, "Сұлтанов" ЖК (келісім бойынша)
</t>
  </si>
  <si>
    <t xml:space="preserve"> КБ басшысы, "Горбань" ЖК (келісім бойынша)
</t>
  </si>
  <si>
    <t xml:space="preserve"> КБ басшысы, "Дүйсенбин" ЖК (келісім бойынша)
</t>
  </si>
  <si>
    <t xml:space="preserve"> КБ басшысы, "Лашко" ЖК (келісім бойынша)
</t>
  </si>
  <si>
    <t xml:space="preserve"> "Ргебаев А" ББ, КБ басшысы (келісім бойынша)
</t>
  </si>
  <si>
    <t xml:space="preserve"> КБ басшысы, ЖК "Мейрамова Б Ф." (келісім бойынша)
</t>
  </si>
  <si>
    <t xml:space="preserve">КБ басшысы, "Вердиева В.М." ЖК (келісім бойынша)
</t>
  </si>
  <si>
    <t xml:space="preserve"> КБ басшысы, "Мырзахметов О.К." ЖК (келісім бойынша)
</t>
  </si>
  <si>
    <t xml:space="preserve"> "Осипов С.А." ББ, КБ басшысы (келісім бойынша)
</t>
  </si>
  <si>
    <t xml:space="preserve"> КБ басшысы, "Щуцкая Л.Р." ЖК (келісім бойынша)
</t>
  </si>
  <si>
    <t xml:space="preserve"> КБ басшысы, ЖК "Қабылдин Ш.А." (келісім бойынша)
</t>
  </si>
  <si>
    <t xml:space="preserve">КБ басшысы, ЖК "Хасенова З.У." (келісім бойынша)
</t>
  </si>
  <si>
    <t xml:space="preserve">КБ басшысы,  "HORSLINE"  ӘКК (келісім бойынша)
</t>
  </si>
  <si>
    <t xml:space="preserve"> КБ басшысы,"Дүйсенбин Е.Ж" ББ, (келісім бойынша)
</t>
  </si>
  <si>
    <t xml:space="preserve"> КБ басшысы, "Қалдыбай М." ЖК (келісім бойынша)
</t>
  </si>
  <si>
    <t xml:space="preserve"> КБ басшысы, "Пантелеева Е.Ю." ЖК (келісім бойынша)
</t>
  </si>
  <si>
    <t xml:space="preserve">КБ басшысы, "Лысенко В.В." ШҚ  (келісім бойынша)
</t>
  </si>
  <si>
    <t xml:space="preserve"> КБ басшысы, "Райымбеков А.Т." ЖК (келісім бойынша)
</t>
  </si>
  <si>
    <r>
      <rPr>
        <b/>
        <sz val="14"/>
        <rFont val="Times New Roman"/>
        <family val="1"/>
        <charset val="204"/>
      </rPr>
      <t>Жоба</t>
    </r>
    <r>
      <rPr>
        <sz val="14"/>
        <rFont val="Times New Roman"/>
        <family val="1"/>
        <charset val="204"/>
      </rPr>
      <t>. құс шаруашылығын өсіру (Кеңейту) "Ставропол құс фабрикасы" ЖШС</t>
    </r>
  </si>
  <si>
    <t xml:space="preserve"> "Ставропол құс фабрикасы" ЖШС ӨБ. басшысы (келісім бойынша)
</t>
  </si>
  <si>
    <t xml:space="preserve"> КБ басшысы, "Смағұлов Е.К." ЖК (келісім бойынша)
</t>
  </si>
  <si>
    <t>ОБ-тен</t>
  </si>
  <si>
    <r>
      <t xml:space="preserve">КНИ - 30. </t>
    </r>
    <r>
      <rPr>
        <sz val="14"/>
        <rFont val="Times New Roman"/>
        <family val="1"/>
        <charset val="204"/>
      </rPr>
      <t>Негізгі капиталға инвестициялар (ҚҚИ), ЖІӨ-нің % (республика бойынша)</t>
    </r>
  </si>
  <si>
    <t>НИ-1.  Негізгі капиталға инвестициялар</t>
  </si>
  <si>
    <t xml:space="preserve">КБ басшысы, "Новоишимский мелькомбинат" ЖШС КБ басшысы (келісім бойынша)
</t>
  </si>
  <si>
    <t xml:space="preserve">КБ басшысы, "Қазақстан Бидайы" ЖШС  (келісім бойынша)
</t>
  </si>
  <si>
    <t xml:space="preserve">КБ басшысы, "Astana-Logistik KZ" ЖШС  (келісім бойынша)
</t>
  </si>
  <si>
    <t>Новоселов ауылы Новоселов ауылдық округі</t>
  </si>
  <si>
    <t>Жоба. Новоселов ауылындағы "BG Sun Operations" ЖШС жылына 30 мың тонна мұнай өңдейтін зауыт салуды жоспарлап отыр</t>
  </si>
  <si>
    <t xml:space="preserve">КБ басшысы,"BG Sun Operations" ЖШС  (келісім бойынша)
</t>
  </si>
  <si>
    <r>
      <t xml:space="preserve">КНИ - 15. </t>
    </r>
    <r>
      <rPr>
        <sz val="14"/>
        <rFont val="Times New Roman"/>
        <family val="1"/>
        <charset val="204"/>
      </rPr>
      <t>Халықтың экологиялық тұрмыс сапасына қанағаттану деңгейі (республика бойынша)</t>
    </r>
  </si>
  <si>
    <t>Э және ТРМ, ЖАО</t>
  </si>
  <si>
    <r>
      <t xml:space="preserve">КНИ - 34. </t>
    </r>
    <r>
      <rPr>
        <sz val="14"/>
        <rFont val="Times New Roman"/>
        <family val="1"/>
        <charset val="204"/>
      </rPr>
      <t>Парниктік газдардың шекті көлемі, % (1990 жылғы деңгейге) (республика бойынша)</t>
    </r>
  </si>
  <si>
    <t>Э және ТРМ</t>
  </si>
  <si>
    <t xml:space="preserve">НИ -1. Коммуналдық қалдықтарды қайта өңдеу мен кәдеге жаратудың үлесі
</t>
  </si>
  <si>
    <t>НИ - 1. 10 мың тұрғынға шаққандағы қылмыстық құқық бұзушылықтардың деңгейі</t>
  </si>
  <si>
    <t xml:space="preserve">Аудан әкімінің орынбасары, АПБ бастығы </t>
  </si>
  <si>
    <t>АПБ бастығы.</t>
  </si>
  <si>
    <t>НИ-1. Аудандағы тілдік ахуал мәселелері бойынша әлеуметтік және талдамалық зерттеулер жүргізу</t>
  </si>
  <si>
    <t xml:space="preserve">Аудан әкімінің орынбасары ІС,МжәнеТДБ басшысы </t>
  </si>
  <si>
    <t xml:space="preserve">ІС,МжәнеТДБ басшысы </t>
  </si>
  <si>
    <t>БК</t>
  </si>
  <si>
    <t>БК-дан</t>
  </si>
  <si>
    <t>тонн</t>
  </si>
  <si>
    <t>60</t>
  </si>
  <si>
    <t>млн тенге</t>
  </si>
  <si>
    <t>«Атамекен-Агро-Целинный» ЖШС МТФ құрылысы</t>
  </si>
  <si>
    <r>
      <rPr>
        <b/>
        <sz val="12"/>
        <rFont val="Times New Roman"/>
        <family val="1"/>
        <charset val="204"/>
      </rPr>
      <t>Проект</t>
    </r>
    <r>
      <rPr>
        <sz val="12"/>
        <rFont val="Times New Roman"/>
        <family val="1"/>
        <charset val="204"/>
      </rPr>
      <t>. Строительство наружных инженерных сетей электроснабжения к молочно-товарной ферме и доильному залу по адресу СКО район им. Г. Мусрепова с. Нежинка ул. Центральная д.93</t>
    </r>
  </si>
  <si>
    <t>Руководитель ОСХиВ</t>
  </si>
  <si>
    <t>Ведомственные данные</t>
  </si>
  <si>
    <t>ед</t>
  </si>
  <si>
    <t>Акт ввода в эксплуатацию</t>
  </si>
  <si>
    <t>495.079.011</t>
  </si>
  <si>
    <t>500 мест</t>
  </si>
  <si>
    <t>млн. тенге</t>
  </si>
  <si>
    <t>495.079.028</t>
  </si>
  <si>
    <t>с.Нежинка Нежинка селолық округі</t>
  </si>
  <si>
    <t>ед.</t>
  </si>
  <si>
    <t>Информация</t>
  </si>
  <si>
    <t>Привольное ауылы Новосел ауылдық округ</t>
  </si>
  <si>
    <t>Жоба. Солтүстік Қазақстан облысы, Ғ.Мүсірепов ауданы, Привольное ауылы мекенжайы бойынша спорт кешенінің құрылысы</t>
  </si>
  <si>
    <t>отчет</t>
  </si>
  <si>
    <t>741.083.013</t>
  </si>
  <si>
    <t>2 рабочих мест</t>
  </si>
  <si>
    <t xml:space="preserve">Іс-шара. «Ауыл аманаты» бағдарламасы аясында кооперативтік жобалар (ӘКК) бойынша іс-шараларды іске асыру </t>
  </si>
  <si>
    <t>АШ жәнеВБ басшысы , СПК              (келісіммен)</t>
  </si>
  <si>
    <t>жобалар саны</t>
  </si>
  <si>
    <t>бөлінген қаражат көлемінде</t>
  </si>
  <si>
    <t>Решение проблемы дефицита ученических мест, создание благоприятных условий для получения качственного обучения детей в районном центра</t>
  </si>
  <si>
    <t>Фонд инфраструктурного развития</t>
  </si>
  <si>
    <t>НИ-1. Аудан орталығындағы оқушы орындарының тапшылығын 600 орынға азайту</t>
  </si>
  <si>
    <t>Іс-шара: Солтүстік Қазақстан облысы Ғабит Мүсірепов атындағы ауданның Новоишимское ауылында 600 оқушыға арналған мектеп салу. Байланыстыру</t>
  </si>
  <si>
    <t>увелечение дорог в хорошем состоянии на 0,30 км.</t>
  </si>
  <si>
    <t>Іс-шара Солтүстік Қазақстан облысы Ғабит Мүсірепов атындағы ауданында Есіл өзені арқылы өтетін көпір салу</t>
  </si>
  <si>
    <t>инфрақұрлымдық даму қоры</t>
  </si>
  <si>
    <t>Ломоносовка ауылы, Ломоносов ауылдық округі</t>
  </si>
  <si>
    <t>Жоба: Солтүстік Қазақстан облысы, Ғабит Мүсірепов атындағы аудан, Ломоносовка ауылындағы сумен жабдықтау жүйесін реконструкциялау</t>
  </si>
  <si>
    <t>Дружба ауылы, Дружба ауылдық округі</t>
  </si>
  <si>
    <t xml:space="preserve">
Жоба: Солтүстік Қазақстан облысы, Дружба ауылындағы сумен жабдықтау жүйесін реконструкциялау</t>
  </si>
  <si>
    <t>Бірлік ауылы, Бірлік ауылдық округі</t>
  </si>
  <si>
    <t>Жоба: Солтүстік Қазақстан облысы, Ғабит Мүсірепов атындағы аудан, ұңғымадан Бірлік ауылына дейінгі су құбыры желісін реконструкциялау</t>
  </si>
  <si>
    <t>Сумен жабдықтау қызметтеріне 358 адамды қолжетімділікпен қамтамасыз ету, 2 тұрақты жұмыс орнын құру</t>
  </si>
  <si>
    <t xml:space="preserve"> Сумен жабдықтау қызметтеріне 284 адамды қолжетімділікпен қамтамасыз ету, 2 тұрақты жұмыс орнын құру</t>
  </si>
  <si>
    <t xml:space="preserve"> Сумен жабдықтау қызметтеріне 201 адамды қолжетімділікпен қамтамасыз ету, 2 тұрақты жұмыс орнын құру</t>
  </si>
  <si>
    <t>инфрақұрлымды дамту қорынан</t>
  </si>
  <si>
    <t>бөлінген қаражат аясында</t>
  </si>
  <si>
    <t>741.087.013</t>
  </si>
  <si>
    <t>Тұрақты 39 адамға жұмыс орынын құру</t>
  </si>
  <si>
    <t>Білім</t>
  </si>
  <si>
    <t>НИ-2. Дене шынықтырумен және спортпен шұғылданатын азаматтардың санын жалпы халықтың 50%- и дейін жеткізу</t>
  </si>
  <si>
    <t xml:space="preserve">Бағыт 2. Өсудің жаңа нүктелері </t>
  </si>
  <si>
    <t>ЦИ-1. Аудан орталығындағы оқушы орындарының тапшылығын 600 орынға азайту</t>
  </si>
  <si>
    <t>ЦИ-2. Дене шынықтырумен және спортпен шұғылданатын азаматтардың санын жалпы халықтың 50%- и дейін жеткізу</t>
  </si>
  <si>
    <t>ЦИ-3.  Мәдениет объектілерінің санын ұлғайту</t>
  </si>
  <si>
    <t>ЦИ - 4. Ішкі жолдардың жақсы және қанағаттанарлық жағдайдағы үлесін арттыру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</si>
</sst>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0.000"/>
  </numFmts>
  <fonts count="5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8"/>
      <name val="Calibri"/>
      <family val="2"/>
    </font>
    <font>
      <sz val="14"/>
      <color indexed="60"/>
      <name val="Times New Roman"/>
      <family val="1"/>
      <charset val="204"/>
    </font>
    <font>
      <sz val="14"/>
      <name val="Times New Roman"/>
      <family val="1"/>
      <charset val="204"/>
    </font>
    <font>
      <b/>
      <sz val="14"/>
      <name val="Times New Roman"/>
      <family val="1"/>
      <charset val="204"/>
    </font>
    <font>
      <sz val="14"/>
      <color indexed="8"/>
      <name val="Times New Roman"/>
      <family val="1"/>
      <charset val="204"/>
    </font>
    <font>
      <i/>
      <sz val="14"/>
      <name val="Times New Roman"/>
      <family val="1"/>
      <charset val="204"/>
    </font>
    <font>
      <b/>
      <i/>
      <sz val="14"/>
      <name val="Times New Roman"/>
      <family val="1"/>
      <charset val="204"/>
    </font>
    <font>
      <sz val="12"/>
      <name val="Times New Roman"/>
      <family val="1"/>
      <charset val="204"/>
    </font>
    <font>
      <i/>
      <sz val="12"/>
      <name val="Times New Roman"/>
      <family val="1"/>
      <charset val="204"/>
    </font>
    <font>
      <b/>
      <sz val="12"/>
      <name val="Times New Roman"/>
      <family val="1"/>
      <charset val="204"/>
    </font>
    <font>
      <sz val="12"/>
      <color indexed="8"/>
      <name val="Times New Roman"/>
      <family val="1"/>
      <charset val="204"/>
    </font>
    <font>
      <b/>
      <sz val="16"/>
      <name val="Times New Roman"/>
      <family val="1"/>
      <charset val="204"/>
    </font>
    <font>
      <b/>
      <sz val="12"/>
      <color indexed="8"/>
      <name val="Times New Roman"/>
      <family val="1"/>
      <charset val="204"/>
    </font>
    <font>
      <i/>
      <sz val="12"/>
      <color indexed="8"/>
      <name val="Times New Roman"/>
      <family val="1"/>
      <charset val="204"/>
    </font>
    <font>
      <sz val="11"/>
      <color indexed="8"/>
      <name val="Times New Roman"/>
      <family val="1"/>
      <charset val="204"/>
    </font>
    <font>
      <b/>
      <sz val="11"/>
      <name val="Times New Roman"/>
      <family val="1"/>
      <charset val="204"/>
    </font>
    <font>
      <b/>
      <sz val="10"/>
      <name val="Times New Roman"/>
      <family val="1"/>
      <charset val="204"/>
    </font>
    <font>
      <sz val="11"/>
      <name val="Times New Roman"/>
      <family val="1"/>
      <charset val="204"/>
    </font>
    <font>
      <b/>
      <sz val="10"/>
      <color indexed="8"/>
      <name val="Times New Roman"/>
      <family val="1"/>
      <charset val="204"/>
    </font>
    <font>
      <sz val="10"/>
      <color indexed="8"/>
      <name val="Times New Roman"/>
      <family val="1"/>
      <charset val="204"/>
    </font>
    <font>
      <b/>
      <sz val="11"/>
      <color indexed="8"/>
      <name val="Times New Roman"/>
      <family val="1"/>
      <charset val="204"/>
    </font>
    <font>
      <sz val="11"/>
      <color theme="1"/>
      <name val="Calibri"/>
      <family val="2"/>
      <charset val="204"/>
      <scheme val="minor"/>
    </font>
    <font>
      <sz val="11"/>
      <color theme="1"/>
      <name val="Calibri"/>
      <family val="2"/>
      <scheme val="minor"/>
    </font>
    <font>
      <sz val="10"/>
      <color rgb="FF000000"/>
      <name val="Calibri"/>
      <family val="2"/>
      <charset val="204"/>
      <scheme val="minor"/>
    </font>
    <font>
      <b/>
      <i/>
      <sz val="12"/>
      <name val="Times New Roman"/>
      <family val="1"/>
      <charset val="204"/>
    </font>
    <font>
      <sz val="12"/>
      <name val="Calibri"/>
      <family val="2"/>
      <charset val="204"/>
      <scheme val="minor"/>
    </font>
    <font>
      <sz val="8"/>
      <name val="Times New Roman"/>
      <family val="1"/>
      <charset val="204"/>
    </font>
    <font>
      <sz val="14"/>
      <color theme="1"/>
      <name val="Times New Roman"/>
      <family val="1"/>
      <charset val="204"/>
    </font>
    <font>
      <b/>
      <sz val="14"/>
      <color theme="1"/>
      <name val="Times New Roman"/>
      <family val="1"/>
      <charset val="204"/>
    </font>
    <font>
      <b/>
      <sz val="10"/>
      <color theme="1"/>
      <name val="Times New Roman"/>
      <family val="1"/>
      <charset val="204"/>
    </font>
    <font>
      <sz val="10"/>
      <color theme="1"/>
      <name val="Times New Roman"/>
      <family val="1"/>
      <charset val="204"/>
    </font>
    <font>
      <b/>
      <sz val="10"/>
      <color rgb="FF000000"/>
      <name val="Times New Roman"/>
      <family val="1"/>
      <charset val="204"/>
    </font>
    <font>
      <sz val="10"/>
      <name val="Times New Roman"/>
      <family val="1"/>
      <charset val="204"/>
    </font>
    <font>
      <sz val="10"/>
      <color rgb="FF000000"/>
      <name val="Times New Roman"/>
      <family val="1"/>
      <charset val="204"/>
    </font>
    <font>
      <sz val="12"/>
      <color theme="1"/>
      <name val="Calibri"/>
      <family val="2"/>
      <scheme val="minor"/>
    </font>
    <font>
      <sz val="11"/>
      <name val="Calibri"/>
      <family val="2"/>
      <scheme val="minor"/>
    </font>
    <font>
      <sz val="12"/>
      <name val="Calibri"/>
      <family val="2"/>
      <scheme val="minor"/>
    </font>
    <font>
      <sz val="10"/>
      <color rgb="FFFF0000"/>
      <name val="Times New Roman"/>
      <family val="1"/>
      <charset val="204"/>
    </font>
    <font>
      <b/>
      <sz val="10"/>
      <color rgb="FF0D0D0D"/>
      <name val="Times New Roman"/>
      <family val="1"/>
      <charset val="204"/>
    </font>
    <font>
      <sz val="11"/>
      <color rgb="FF000000"/>
      <name val="Calibri"/>
      <family val="2"/>
      <charset val="204"/>
    </font>
    <font>
      <sz val="10"/>
      <name val="Arial Cyr"/>
      <charset val="204"/>
    </font>
    <font>
      <sz val="11"/>
      <color theme="5"/>
      <name val="Calibri"/>
      <family val="2"/>
      <scheme val="minor"/>
    </font>
    <font>
      <sz val="10"/>
      <name val="Calibri"/>
      <family val="2"/>
      <scheme val="minor"/>
    </font>
    <font>
      <b/>
      <sz val="11"/>
      <color theme="1"/>
      <name val="Calibri"/>
      <family val="2"/>
      <charset val="204"/>
      <scheme val="minor"/>
    </font>
    <font>
      <sz val="12"/>
      <color indexed="60"/>
      <name val="Times New Roman"/>
      <family val="1"/>
      <charset val="204"/>
    </font>
    <font>
      <sz val="14"/>
      <name val="Times New Roman"/>
      <family val="1"/>
    </font>
    <font>
      <sz val="14"/>
      <color rgb="FFFF0000"/>
      <name val="Times New Roman"/>
      <family val="1"/>
      <charset val="204"/>
    </font>
  </fonts>
  <fills count="10">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rgb="FFFFFFCC"/>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rgb="FFFF0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s>
  <cellStyleXfs count="37">
    <xf numFmtId="0" fontId="0" fillId="0" borderId="0"/>
    <xf numFmtId="0" fontId="26" fillId="0" borderId="0"/>
    <xf numFmtId="0" fontId="26" fillId="0" borderId="0"/>
    <xf numFmtId="0" fontId="26" fillId="0" borderId="0"/>
    <xf numFmtId="0" fontId="26" fillId="0" borderId="0"/>
    <xf numFmtId="0" fontId="27" fillId="0" borderId="0"/>
    <xf numFmtId="0" fontId="26" fillId="0" borderId="0"/>
    <xf numFmtId="0" fontId="4" fillId="0" borderId="0"/>
    <xf numFmtId="0" fontId="4" fillId="4" borderId="12" applyNumberFormat="0" applyFont="0" applyAlignment="0" applyProtection="0"/>
    <xf numFmtId="0" fontId="28"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7" fillId="0" borderId="0"/>
    <xf numFmtId="0" fontId="44"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cellStyleXfs>
  <cellXfs count="397">
    <xf numFmtId="0" fontId="0" fillId="0" borderId="0" xfId="0"/>
    <xf numFmtId="0" fontId="15" fillId="3" borderId="7" xfId="0" applyFont="1" applyFill="1" applyBorder="1" applyAlignment="1">
      <alignment horizontal="center" vertical="center" wrapText="1"/>
    </xf>
    <xf numFmtId="0" fontId="17" fillId="0" borderId="1" xfId="0" applyFont="1" applyBorder="1" applyAlignment="1">
      <alignment horizontal="center" vertical="center" wrapText="1"/>
    </xf>
    <xf numFmtId="1" fontId="15" fillId="0" borderId="1" xfId="0" applyNumberFormat="1" applyFont="1" applyBorder="1" applyAlignment="1">
      <alignment horizontal="center" vertical="center" wrapText="1"/>
    </xf>
    <xf numFmtId="0" fontId="19" fillId="0" borderId="1" xfId="0" applyFont="1" applyBorder="1" applyAlignment="1">
      <alignment horizontal="left" vertical="center" wrapText="1"/>
    </xf>
    <xf numFmtId="0" fontId="17" fillId="3" borderId="1" xfId="0" applyFont="1" applyFill="1" applyBorder="1" applyAlignment="1">
      <alignment vertical="center" wrapText="1"/>
    </xf>
    <xf numFmtId="164" fontId="21" fillId="0" borderId="5" xfId="0" applyNumberFormat="1" applyFont="1" applyBorder="1" applyAlignment="1">
      <alignment horizontal="center" vertical="center" wrapText="1"/>
    </xf>
    <xf numFmtId="164" fontId="21" fillId="0" borderId="1" xfId="0" applyNumberFormat="1" applyFont="1" applyBorder="1" applyAlignment="1">
      <alignment horizontal="center" vertical="center" wrapText="1"/>
    </xf>
    <xf numFmtId="164" fontId="21" fillId="2" borderId="1" xfId="0" applyNumberFormat="1" applyFont="1" applyFill="1" applyBorder="1" applyAlignment="1">
      <alignment horizontal="center" vertical="center"/>
    </xf>
    <xf numFmtId="164" fontId="21" fillId="2" borderId="5" xfId="0" applyNumberFormat="1" applyFont="1" applyFill="1" applyBorder="1" applyAlignment="1">
      <alignment horizontal="center" vertical="center"/>
    </xf>
    <xf numFmtId="0" fontId="21" fillId="0" borderId="1" xfId="0" applyFont="1" applyBorder="1" applyAlignment="1">
      <alignment horizontal="center" vertical="center" wrapText="1"/>
    </xf>
    <xf numFmtId="164" fontId="21"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164" fontId="21" fillId="0" borderId="1" xfId="0" applyNumberFormat="1" applyFont="1" applyBorder="1" applyAlignment="1">
      <alignment horizontal="center" vertical="center"/>
    </xf>
    <xf numFmtId="164" fontId="15" fillId="0" borderId="1" xfId="0" applyNumberFormat="1" applyFont="1" applyBorder="1" applyAlignment="1">
      <alignment horizontal="center"/>
    </xf>
    <xf numFmtId="0" fontId="20" fillId="0" borderId="1" xfId="0" applyFont="1" applyBorder="1" applyAlignment="1">
      <alignment horizontal="left" vertical="center" wrapText="1"/>
    </xf>
    <xf numFmtId="0" fontId="12" fillId="0" borderId="1" xfId="0" applyFont="1" applyBorder="1" applyAlignment="1">
      <alignment horizontal="center" vertical="center" wrapText="1"/>
    </xf>
    <xf numFmtId="165" fontId="12" fillId="0" borderId="1" xfId="0" applyNumberFormat="1" applyFont="1" applyBorder="1" applyAlignment="1">
      <alignment horizontal="center"/>
    </xf>
    <xf numFmtId="164" fontId="12" fillId="2" borderId="5" xfId="0" applyNumberFormat="1" applyFont="1" applyFill="1" applyBorder="1" applyAlignment="1">
      <alignment horizontal="center" vertical="center" wrapText="1"/>
    </xf>
    <xf numFmtId="165" fontId="15" fillId="2" borderId="1" xfId="0" applyNumberFormat="1" applyFont="1" applyFill="1" applyBorder="1" applyAlignment="1">
      <alignment horizontal="center" vertical="center" wrapText="1"/>
    </xf>
    <xf numFmtId="165" fontId="15" fillId="0" borderId="1" xfId="0" applyNumberFormat="1" applyFont="1" applyBorder="1" applyAlignment="1">
      <alignment horizontal="center" vertical="center" wrapText="1"/>
    </xf>
    <xf numFmtId="0" fontId="12" fillId="0" borderId="1" xfId="0" applyFont="1" applyBorder="1" applyAlignment="1">
      <alignment horizontal="center"/>
    </xf>
    <xf numFmtId="164" fontId="12" fillId="6" borderId="1" xfId="0" applyNumberFormat="1" applyFont="1" applyFill="1" applyBorder="1" applyAlignment="1">
      <alignment horizontal="center" vertical="center"/>
    </xf>
    <xf numFmtId="0" fontId="34" fillId="6" borderId="1" xfId="0" applyFont="1" applyFill="1" applyBorder="1" applyAlignment="1">
      <alignment horizontal="justify" vertical="center" wrapText="1"/>
    </xf>
    <xf numFmtId="0" fontId="34" fillId="6" borderId="1" xfId="0" applyFont="1" applyFill="1" applyBorder="1" applyAlignment="1">
      <alignment horizontal="center" vertical="center" wrapText="1"/>
    </xf>
    <xf numFmtId="164" fontId="34" fillId="6" borderId="1" xfId="0" applyNumberFormat="1" applyFont="1" applyFill="1" applyBorder="1" applyAlignment="1">
      <alignment horizontal="center" vertical="center" wrapText="1"/>
    </xf>
    <xf numFmtId="0" fontId="0" fillId="6" borderId="0" xfId="0" applyFill="1"/>
    <xf numFmtId="0" fontId="36" fillId="6" borderId="1" xfId="0" applyFont="1" applyFill="1" applyBorder="1" applyAlignment="1">
      <alignment vertical="center" wrapText="1"/>
    </xf>
    <xf numFmtId="0" fontId="34" fillId="6" borderId="1" xfId="0" applyFont="1" applyFill="1" applyBorder="1" applyAlignment="1">
      <alignment horizontal="center" vertical="center"/>
    </xf>
    <xf numFmtId="164" fontId="34" fillId="6" borderId="1" xfId="0" applyNumberFormat="1" applyFont="1" applyFill="1" applyBorder="1" applyAlignment="1">
      <alignment horizontal="center" vertical="center"/>
    </xf>
    <xf numFmtId="0" fontId="34" fillId="6" borderId="0" xfId="0" applyFont="1" applyFill="1"/>
    <xf numFmtId="0" fontId="37" fillId="6" borderId="1" xfId="0" applyFont="1" applyFill="1" applyBorder="1"/>
    <xf numFmtId="0" fontId="35" fillId="6" borderId="1" xfId="0" applyFont="1" applyFill="1" applyBorder="1" applyAlignment="1">
      <alignment horizontal="center" vertical="center"/>
    </xf>
    <xf numFmtId="164" fontId="35" fillId="6" borderId="1" xfId="0" applyNumberFormat="1" applyFont="1" applyFill="1" applyBorder="1" applyAlignment="1">
      <alignment horizontal="center" vertical="center"/>
    </xf>
    <xf numFmtId="0" fontId="35" fillId="6" borderId="0" xfId="0" applyFont="1" applyFill="1"/>
    <xf numFmtId="0" fontId="39" fillId="0" borderId="0" xfId="0" applyFont="1"/>
    <xf numFmtId="0" fontId="34" fillId="0" borderId="1" xfId="0" applyFont="1" applyBorder="1" applyAlignment="1">
      <alignment horizontal="center" vertical="center" wrapText="1"/>
    </xf>
    <xf numFmtId="0" fontId="39" fillId="0" borderId="0" xfId="0" applyFont="1" applyAlignment="1">
      <alignment vertical="center" wrapText="1"/>
    </xf>
    <xf numFmtId="164" fontId="39" fillId="0" borderId="0" xfId="0" applyNumberFormat="1" applyFont="1"/>
    <xf numFmtId="164" fontId="39" fillId="0" borderId="0" xfId="0" applyNumberFormat="1" applyFont="1" applyAlignment="1">
      <alignment vertical="center" wrapText="1"/>
    </xf>
    <xf numFmtId="0" fontId="2" fillId="0" borderId="0" xfId="0" applyFont="1"/>
    <xf numFmtId="0" fontId="40" fillId="0" borderId="0" xfId="0" applyFont="1"/>
    <xf numFmtId="0" fontId="41" fillId="0" borderId="0" xfId="0" applyFont="1"/>
    <xf numFmtId="0" fontId="14" fillId="7" borderId="0" xfId="0" applyFont="1" applyFill="1" applyAlignment="1">
      <alignment horizontal="center" vertical="center" wrapText="1"/>
    </xf>
    <xf numFmtId="164" fontId="37" fillId="6" borderId="5" xfId="0" applyNumberFormat="1" applyFont="1" applyFill="1" applyBorder="1" applyAlignment="1">
      <alignment horizontal="center" vertical="center"/>
    </xf>
    <xf numFmtId="0" fontId="37" fillId="7" borderId="5"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34" fillId="0" borderId="4" xfId="0" applyFont="1" applyBorder="1" applyAlignment="1">
      <alignment vertical="center" wrapText="1"/>
    </xf>
    <xf numFmtId="164" fontId="21" fillId="6" borderId="1" xfId="0" applyNumberFormat="1" applyFont="1" applyFill="1" applyBorder="1" applyAlignment="1">
      <alignment horizontal="center" vertical="center"/>
    </xf>
    <xf numFmtId="0" fontId="42" fillId="0" borderId="1" xfId="0" applyFont="1" applyBorder="1" applyAlignment="1">
      <alignment horizontal="center" vertical="center" wrapText="1"/>
    </xf>
    <xf numFmtId="164" fontId="37" fillId="6" borderId="1" xfId="0" applyNumberFormat="1" applyFont="1" applyFill="1" applyBorder="1" applyAlignment="1">
      <alignment horizontal="center" vertical="center"/>
    </xf>
    <xf numFmtId="0" fontId="42" fillId="7" borderId="1" xfId="0" applyFont="1" applyFill="1" applyBorder="1" applyAlignment="1">
      <alignment horizontal="center" vertical="center" wrapText="1"/>
    </xf>
    <xf numFmtId="0" fontId="34" fillId="0" borderId="1" xfId="0" applyFont="1" applyBorder="1" applyAlignment="1">
      <alignment horizontal="left" vertical="center" wrapText="1"/>
    </xf>
    <xf numFmtId="0" fontId="35" fillId="0" borderId="1" xfId="0" applyFont="1" applyBorder="1" applyAlignment="1">
      <alignment horizontal="left" vertical="center" wrapText="1"/>
    </xf>
    <xf numFmtId="0" fontId="35" fillId="0" borderId="1" xfId="0" applyFont="1" applyBorder="1" applyAlignment="1">
      <alignment horizontal="center" vertical="center" wrapText="1"/>
    </xf>
    <xf numFmtId="0" fontId="37" fillId="0" borderId="1" xfId="0" applyFont="1" applyBorder="1" applyAlignment="1">
      <alignment horizontal="center" vertical="center" wrapText="1"/>
    </xf>
    <xf numFmtId="164" fontId="37" fillId="8" borderId="1" xfId="0" applyNumberFormat="1" applyFont="1" applyFill="1" applyBorder="1" applyAlignment="1">
      <alignment horizontal="center" vertical="center"/>
    </xf>
    <xf numFmtId="0" fontId="35" fillId="0" borderId="1" xfId="0" applyFont="1" applyBorder="1" applyAlignment="1">
      <alignment horizontal="center"/>
    </xf>
    <xf numFmtId="164" fontId="37" fillId="8" borderId="1" xfId="0" applyNumberFormat="1" applyFont="1" applyFill="1" applyBorder="1" applyAlignment="1">
      <alignment horizontal="center" vertical="center" wrapText="1"/>
    </xf>
    <xf numFmtId="164" fontId="37" fillId="5" borderId="1" xfId="0" applyNumberFormat="1" applyFont="1" applyFill="1" applyBorder="1" applyAlignment="1">
      <alignment horizontal="center" vertical="center" wrapText="1"/>
    </xf>
    <xf numFmtId="0" fontId="36" fillId="0" borderId="1" xfId="0" applyFont="1" applyBorder="1" applyAlignment="1">
      <alignment horizontal="center" vertical="center" wrapText="1"/>
    </xf>
    <xf numFmtId="0" fontId="36" fillId="7" borderId="1" xfId="0" applyFont="1" applyFill="1" applyBorder="1" applyAlignment="1">
      <alignment horizontal="center" vertical="center" wrapText="1"/>
    </xf>
    <xf numFmtId="164" fontId="21" fillId="8" borderId="1" xfId="0" applyNumberFormat="1" applyFont="1" applyFill="1" applyBorder="1" applyAlignment="1">
      <alignment horizontal="center" vertical="center"/>
    </xf>
    <xf numFmtId="164" fontId="21" fillId="5" borderId="1" xfId="0" applyNumberFormat="1" applyFont="1" applyFill="1" applyBorder="1" applyAlignment="1">
      <alignment horizontal="center" vertical="center"/>
    </xf>
    <xf numFmtId="0" fontId="21" fillId="0" borderId="1" xfId="0" applyFont="1" applyBorder="1" applyAlignment="1">
      <alignment vertical="center" wrapText="1"/>
    </xf>
    <xf numFmtId="0" fontId="21" fillId="7" borderId="1" xfId="0" applyFont="1" applyFill="1" applyBorder="1" applyAlignment="1">
      <alignment horizontal="center" vertical="center" wrapText="1"/>
    </xf>
    <xf numFmtId="0" fontId="21" fillId="0" borderId="1" xfId="0" applyFont="1" applyBorder="1" applyAlignment="1">
      <alignment horizontal="left" vertical="center" wrapText="1"/>
    </xf>
    <xf numFmtId="0" fontId="21" fillId="0" borderId="1" xfId="0" applyFont="1" applyBorder="1" applyAlignment="1">
      <alignment horizontal="center" vertical="center"/>
    </xf>
    <xf numFmtId="0" fontId="21" fillId="7" borderId="2" xfId="0" applyFont="1" applyFill="1" applyBorder="1" applyAlignment="1">
      <alignment horizontal="center" vertical="center" wrapText="1"/>
    </xf>
    <xf numFmtId="0" fontId="21" fillId="0" borderId="6" xfId="0" applyFont="1" applyBorder="1" applyAlignment="1">
      <alignment vertical="center" wrapText="1"/>
    </xf>
    <xf numFmtId="0" fontId="21" fillId="0" borderId="2" xfId="0" applyFont="1" applyBorder="1" applyAlignment="1">
      <alignment horizontal="center" vertical="center" wrapText="1"/>
    </xf>
    <xf numFmtId="0" fontId="21" fillId="0" borderId="2" xfId="0" applyFont="1" applyBorder="1" applyAlignment="1">
      <alignment horizontal="center" vertical="center"/>
    </xf>
    <xf numFmtId="164" fontId="21" fillId="6" borderId="2" xfId="0" applyNumberFormat="1" applyFont="1" applyFill="1" applyBorder="1" applyAlignment="1">
      <alignment horizontal="center" vertical="center"/>
    </xf>
    <xf numFmtId="164" fontId="37" fillId="6" borderId="2" xfId="0" applyNumberFormat="1" applyFont="1" applyFill="1" applyBorder="1" applyAlignment="1">
      <alignment horizontal="center" vertical="center"/>
    </xf>
    <xf numFmtId="0" fontId="37" fillId="7" borderId="11" xfId="0" applyFont="1" applyFill="1" applyBorder="1" applyAlignment="1">
      <alignment horizontal="center" vertical="center" wrapText="1"/>
    </xf>
    <xf numFmtId="0" fontId="42" fillId="7" borderId="2" xfId="0" applyFont="1" applyFill="1" applyBorder="1" applyAlignment="1">
      <alignment horizontal="center" vertical="center" wrapText="1"/>
    </xf>
    <xf numFmtId="0" fontId="21" fillId="0" borderId="4" xfId="0" applyFont="1" applyBorder="1" applyAlignment="1">
      <alignment vertical="center" wrapText="1"/>
    </xf>
    <xf numFmtId="0" fontId="21" fillId="6" borderId="1" xfId="0" applyFont="1" applyFill="1" applyBorder="1" applyAlignment="1">
      <alignment horizontal="center" vertical="center" wrapText="1"/>
    </xf>
    <xf numFmtId="0" fontId="37" fillId="0" borderId="2" xfId="0" applyFont="1" applyBorder="1" applyAlignment="1">
      <alignment horizontal="center" vertical="center" wrapText="1"/>
    </xf>
    <xf numFmtId="0" fontId="37" fillId="7" borderId="2" xfId="0" applyFont="1" applyFill="1" applyBorder="1" applyAlignment="1">
      <alignment horizontal="center" vertical="center" wrapText="1"/>
    </xf>
    <xf numFmtId="0" fontId="21" fillId="0" borderId="1" xfId="0" applyFont="1" applyBorder="1" applyAlignment="1">
      <alignment horizontal="left" vertical="top" wrapText="1"/>
    </xf>
    <xf numFmtId="164" fontId="21" fillId="6" borderId="1" xfId="0" applyNumberFormat="1" applyFont="1" applyFill="1" applyBorder="1" applyAlignment="1">
      <alignment horizontal="center" vertical="center" wrapText="1"/>
    </xf>
    <xf numFmtId="0" fontId="42" fillId="0" borderId="2" xfId="0" applyFont="1" applyBorder="1" applyAlignment="1">
      <alignment horizontal="center" vertical="center" wrapText="1"/>
    </xf>
    <xf numFmtId="1" fontId="21" fillId="0" borderId="1" xfId="0" applyNumberFormat="1" applyFont="1" applyBorder="1" applyAlignment="1">
      <alignment horizontal="center" vertical="center" wrapText="1"/>
    </xf>
    <xf numFmtId="164" fontId="37" fillId="5" borderId="1" xfId="0" applyNumberFormat="1" applyFont="1" applyFill="1" applyBorder="1" applyAlignment="1">
      <alignment horizontal="center" vertical="center"/>
    </xf>
    <xf numFmtId="164" fontId="35" fillId="5" borderId="1" xfId="0" applyNumberFormat="1" applyFont="1" applyFill="1" applyBorder="1" applyAlignment="1">
      <alignment horizontal="center" vertical="center"/>
    </xf>
    <xf numFmtId="0" fontId="37" fillId="0" borderId="1" xfId="0" applyFont="1" applyBorder="1" applyAlignment="1">
      <alignment horizontal="left" vertical="center" wrapText="1"/>
    </xf>
    <xf numFmtId="0" fontId="46" fillId="0" borderId="0" xfId="0" applyFont="1"/>
    <xf numFmtId="164" fontId="35" fillId="8" borderId="1" xfId="0" applyNumberFormat="1" applyFont="1" applyFill="1" applyBorder="1" applyAlignment="1">
      <alignment horizontal="center" vertical="center"/>
    </xf>
    <xf numFmtId="164" fontId="35" fillId="9" borderId="1" xfId="0" applyNumberFormat="1" applyFont="1" applyFill="1" applyBorder="1" applyAlignment="1">
      <alignment horizontal="center" vertical="center"/>
    </xf>
    <xf numFmtId="164" fontId="35" fillId="0" borderId="1" xfId="0" applyNumberFormat="1" applyFont="1" applyBorder="1" applyAlignment="1">
      <alignment horizontal="center"/>
    </xf>
    <xf numFmtId="164" fontId="35" fillId="6" borderId="1" xfId="0" applyNumberFormat="1" applyFont="1" applyFill="1" applyBorder="1" applyAlignment="1">
      <alignment horizontal="center"/>
    </xf>
    <xf numFmtId="164" fontId="37" fillId="9" borderId="1" xfId="0" applyNumberFormat="1" applyFont="1" applyFill="1" applyBorder="1" applyAlignment="1">
      <alignment horizontal="center" vertical="center" wrapText="1"/>
    </xf>
    <xf numFmtId="164" fontId="37" fillId="9" borderId="1" xfId="0" applyNumberFormat="1" applyFont="1" applyFill="1" applyBorder="1" applyAlignment="1">
      <alignment horizontal="center" vertical="center"/>
    </xf>
    <xf numFmtId="164" fontId="37" fillId="0" borderId="1" xfId="0" applyNumberFormat="1" applyFont="1" applyBorder="1" applyAlignment="1">
      <alignment horizontal="center" vertical="center"/>
    </xf>
    <xf numFmtId="0" fontId="21" fillId="6" borderId="1" xfId="0" applyFont="1" applyFill="1" applyBorder="1" applyAlignment="1">
      <alignment horizontal="left" vertical="center" wrapText="1"/>
    </xf>
    <xf numFmtId="1" fontId="21" fillId="6" borderId="1" xfId="0" applyNumberFormat="1" applyFont="1" applyFill="1" applyBorder="1" applyAlignment="1">
      <alignment horizontal="center" vertical="center" wrapText="1"/>
    </xf>
    <xf numFmtId="1" fontId="21" fillId="6" borderId="1" xfId="0" applyNumberFormat="1" applyFont="1" applyFill="1" applyBorder="1" applyAlignment="1">
      <alignment horizontal="center" vertical="center"/>
    </xf>
    <xf numFmtId="0" fontId="47" fillId="6" borderId="0" xfId="0" applyFont="1" applyFill="1"/>
    <xf numFmtId="0" fontId="34" fillId="6" borderId="1" xfId="0" applyFont="1" applyFill="1" applyBorder="1" applyAlignment="1">
      <alignment horizontal="left" vertical="center" wrapText="1"/>
    </xf>
    <xf numFmtId="2" fontId="21" fillId="6" borderId="1" xfId="0" applyNumberFormat="1" applyFont="1" applyFill="1" applyBorder="1" applyAlignment="1">
      <alignment horizontal="center" vertical="center" wrapText="1"/>
    </xf>
    <xf numFmtId="0" fontId="39" fillId="6" borderId="0" xfId="0" applyFont="1" applyFill="1"/>
    <xf numFmtId="0" fontId="42" fillId="6" borderId="1" xfId="0" applyFont="1" applyFill="1" applyBorder="1" applyAlignment="1">
      <alignment horizontal="center" vertical="center" wrapText="1"/>
    </xf>
    <xf numFmtId="0" fontId="34" fillId="6" borderId="1" xfId="0" applyFont="1" applyFill="1" applyBorder="1" applyAlignment="1">
      <alignment vertical="center" wrapText="1"/>
    </xf>
    <xf numFmtId="0" fontId="21" fillId="6" borderId="1" xfId="7" applyFont="1" applyFill="1" applyBorder="1" applyAlignment="1">
      <alignment horizontal="center" vertical="center" wrapText="1"/>
    </xf>
    <xf numFmtId="0" fontId="37" fillId="6" borderId="1" xfId="7" applyFont="1" applyFill="1" applyBorder="1" applyAlignment="1">
      <alignment horizontal="center" vertical="center" wrapText="1"/>
    </xf>
    <xf numFmtId="0" fontId="37" fillId="6" borderId="1" xfId="0" applyFont="1" applyFill="1" applyBorder="1" applyAlignment="1">
      <alignment horizontal="center" vertical="center" wrapText="1"/>
    </xf>
    <xf numFmtId="164" fontId="37" fillId="6" borderId="1" xfId="0" applyNumberFormat="1" applyFont="1" applyFill="1" applyBorder="1" applyAlignment="1">
      <alignment horizontal="center" vertical="center" wrapText="1"/>
    </xf>
    <xf numFmtId="0" fontId="43" fillId="6" borderId="1" xfId="0" applyFont="1" applyFill="1" applyBorder="1" applyAlignment="1">
      <alignment horizontal="center" vertical="center" wrapText="1"/>
    </xf>
    <xf numFmtId="164" fontId="43" fillId="6" borderId="1" xfId="0" applyNumberFormat="1" applyFont="1" applyFill="1" applyBorder="1" applyAlignment="1">
      <alignment horizontal="center" vertical="center" wrapText="1"/>
    </xf>
    <xf numFmtId="0" fontId="34" fillId="6" borderId="4" xfId="0" applyFont="1" applyFill="1" applyBorder="1" applyAlignment="1">
      <alignment vertical="center" wrapText="1"/>
    </xf>
    <xf numFmtId="164" fontId="21" fillId="9" borderId="1" xfId="0" applyNumberFormat="1" applyFont="1" applyFill="1" applyBorder="1" applyAlignment="1">
      <alignment horizontal="center" vertical="center"/>
    </xf>
    <xf numFmtId="164" fontId="23" fillId="9" borderId="1" xfId="0" applyNumberFormat="1" applyFont="1" applyFill="1" applyBorder="1" applyAlignment="1">
      <alignment horizontal="center" vertical="center"/>
    </xf>
    <xf numFmtId="164" fontId="15" fillId="9" borderId="1" xfId="0" applyNumberFormat="1" applyFont="1" applyFill="1" applyBorder="1" applyAlignment="1">
      <alignment horizontal="center"/>
    </xf>
    <xf numFmtId="0" fontId="12" fillId="9" borderId="1" xfId="0" applyFont="1" applyFill="1" applyBorder="1" applyAlignment="1">
      <alignment horizontal="center"/>
    </xf>
    <xf numFmtId="0" fontId="17" fillId="0" borderId="1" xfId="0" applyFont="1" applyBorder="1" applyAlignment="1">
      <alignment horizontal="center" vertical="center"/>
    </xf>
    <xf numFmtId="0" fontId="14" fillId="0" borderId="1" xfId="0" applyFont="1" applyBorder="1" applyAlignment="1">
      <alignment horizontal="center"/>
    </xf>
    <xf numFmtId="0" fontId="48" fillId="0" borderId="0" xfId="0" applyFont="1"/>
    <xf numFmtId="164" fontId="37" fillId="2" borderId="1" xfId="0" applyNumberFormat="1" applyFont="1" applyFill="1" applyBorder="1" applyAlignment="1">
      <alignment horizontal="center" vertical="center" wrapText="1"/>
    </xf>
    <xf numFmtId="164" fontId="37" fillId="0" borderId="1" xfId="0" applyNumberFormat="1" applyFont="1" applyBorder="1" applyAlignment="1">
      <alignment horizontal="center" vertical="center" wrapText="1"/>
    </xf>
    <xf numFmtId="0" fontId="1" fillId="0" borderId="0" xfId="0" applyFont="1"/>
    <xf numFmtId="164" fontId="14" fillId="0" borderId="1" xfId="0" applyNumberFormat="1" applyFont="1" applyBorder="1" applyAlignment="1">
      <alignment horizontal="center"/>
    </xf>
    <xf numFmtId="164" fontId="12" fillId="5" borderId="1" xfId="0" applyNumberFormat="1" applyFont="1" applyFill="1" applyBorder="1" applyAlignment="1">
      <alignment horizontal="center"/>
    </xf>
    <xf numFmtId="164" fontId="12" fillId="8" borderId="1" xfId="0" applyNumberFormat="1" applyFont="1" applyFill="1" applyBorder="1" applyAlignment="1">
      <alignment horizontal="center"/>
    </xf>
    <xf numFmtId="164" fontId="12" fillId="9" borderId="1" xfId="0" applyNumberFormat="1" applyFont="1" applyFill="1" applyBorder="1" applyAlignment="1">
      <alignment horizontal="center"/>
    </xf>
    <xf numFmtId="0" fontId="37" fillId="0" borderId="5" xfId="0" applyFont="1" applyBorder="1" applyAlignment="1">
      <alignment horizontal="center" vertical="center" wrapText="1"/>
    </xf>
    <xf numFmtId="0" fontId="37" fillId="2" borderId="1" xfId="0" applyFont="1" applyFill="1" applyBorder="1" applyAlignment="1">
      <alignment horizontal="center" vertical="center" wrapText="1"/>
    </xf>
    <xf numFmtId="164" fontId="37" fillId="0" borderId="5" xfId="0" applyNumberFormat="1" applyFont="1" applyBorder="1" applyAlignment="1">
      <alignment horizontal="center" vertical="center" wrapText="1"/>
    </xf>
    <xf numFmtId="167" fontId="37" fillId="0" borderId="5" xfId="0" applyNumberFormat="1" applyFont="1" applyBorder="1" applyAlignment="1">
      <alignment horizontal="center" vertical="center" wrapText="1"/>
    </xf>
    <xf numFmtId="166" fontId="37" fillId="0" borderId="5" xfId="0" applyNumberFormat="1" applyFont="1" applyBorder="1" applyAlignment="1">
      <alignment horizontal="center" vertical="center" wrapText="1"/>
    </xf>
    <xf numFmtId="0" fontId="17" fillId="0" borderId="1" xfId="0" applyFont="1" applyBorder="1" applyAlignment="1">
      <alignment horizontal="center"/>
    </xf>
    <xf numFmtId="164" fontId="17" fillId="0" borderId="1" xfId="0" applyNumberFormat="1" applyFont="1" applyBorder="1" applyAlignment="1">
      <alignment horizontal="center"/>
    </xf>
    <xf numFmtId="0" fontId="35" fillId="6" borderId="1" xfId="0" applyFont="1" applyFill="1" applyBorder="1" applyAlignment="1">
      <alignment horizontal="left" vertical="center" wrapText="1"/>
    </xf>
    <xf numFmtId="164" fontId="34" fillId="0" borderId="1" xfId="0" applyNumberFormat="1" applyFont="1" applyBorder="1" applyAlignment="1">
      <alignment horizontal="center" vertical="center" wrapText="1"/>
    </xf>
    <xf numFmtId="0" fontId="35" fillId="6" borderId="1" xfId="0" applyFont="1" applyFill="1" applyBorder="1" applyAlignment="1">
      <alignment horizontal="center" vertical="center" wrapText="1"/>
    </xf>
    <xf numFmtId="164" fontId="12" fillId="6" borderId="1" xfId="0" applyNumberFormat="1" applyFont="1" applyFill="1" applyBorder="1" applyAlignment="1">
      <alignment horizontal="center"/>
    </xf>
    <xf numFmtId="1" fontId="37" fillId="0" borderId="1" xfId="0" applyNumberFormat="1" applyFont="1" applyBorder="1" applyAlignment="1">
      <alignment horizontal="center" vertical="center" wrapText="1"/>
    </xf>
    <xf numFmtId="1" fontId="24" fillId="0" borderId="1" xfId="0" applyNumberFormat="1" applyFont="1" applyBorder="1" applyAlignment="1">
      <alignment horizontal="center" vertical="center"/>
    </xf>
    <xf numFmtId="1" fontId="24" fillId="0" borderId="1" xfId="0" applyNumberFormat="1" applyFont="1" applyBorder="1" applyAlignment="1">
      <alignment horizontal="center" vertical="center" wrapText="1"/>
    </xf>
    <xf numFmtId="1" fontId="24" fillId="2" borderId="1" xfId="0" applyNumberFormat="1" applyFont="1" applyFill="1" applyBorder="1" applyAlignment="1">
      <alignment horizontal="center" vertical="center" wrapText="1"/>
    </xf>
    <xf numFmtId="1" fontId="37" fillId="2" borderId="1" xfId="0" applyNumberFormat="1" applyFont="1" applyFill="1" applyBorder="1" applyAlignment="1">
      <alignment horizontal="center" vertical="center" wrapText="1"/>
    </xf>
    <xf numFmtId="0" fontId="24" fillId="0" borderId="1" xfId="0" applyFont="1" applyBorder="1" applyAlignment="1">
      <alignment horizontal="center" vertical="center" wrapText="1"/>
    </xf>
    <xf numFmtId="0" fontId="35" fillId="0" borderId="1" xfId="0" applyFont="1" applyBorder="1" applyAlignment="1">
      <alignment horizontal="center" vertical="center"/>
    </xf>
    <xf numFmtId="0" fontId="37" fillId="0" borderId="6" xfId="0" applyFont="1" applyBorder="1" applyAlignment="1">
      <alignment vertical="center" wrapText="1"/>
    </xf>
    <xf numFmtId="0" fontId="35" fillId="6" borderId="6" xfId="0" applyFont="1" applyFill="1" applyBorder="1" applyAlignment="1">
      <alignment horizontal="center" vertical="center" wrapText="1"/>
    </xf>
    <xf numFmtId="0" fontId="37" fillId="0" borderId="6" xfId="0" applyFont="1" applyBorder="1" applyAlignment="1">
      <alignment horizontal="center" vertical="center" wrapText="1"/>
    </xf>
    <xf numFmtId="0" fontId="35" fillId="0" borderId="6" xfId="0" applyFont="1" applyBorder="1" applyAlignment="1">
      <alignment horizontal="center" vertical="center" wrapText="1"/>
    </xf>
    <xf numFmtId="1" fontId="24" fillId="3" borderId="1" xfId="0" applyNumberFormat="1" applyFont="1" applyFill="1" applyBorder="1" applyAlignment="1">
      <alignment horizontal="center" vertical="center" wrapText="1"/>
    </xf>
    <xf numFmtId="0" fontId="35" fillId="0" borderId="0" xfId="0" applyFont="1" applyAlignment="1">
      <alignment horizontal="center" vertical="center"/>
    </xf>
    <xf numFmtId="164" fontId="7"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8" fillId="0" borderId="1" xfId="0" applyFont="1" applyFill="1" applyBorder="1" applyAlignment="1">
      <alignment horizontal="center" vertical="center"/>
    </xf>
    <xf numFmtId="164" fontId="8" fillId="0" borderId="1" xfId="0" applyNumberFormat="1" applyFont="1" applyFill="1" applyBorder="1" applyAlignment="1">
      <alignment horizontal="center" vertical="center" wrapText="1"/>
    </xf>
    <xf numFmtId="0" fontId="14" fillId="0" borderId="1" xfId="10" applyFont="1" applyFill="1" applyBorder="1" applyAlignment="1">
      <alignment horizontal="center" vertical="center" wrapText="1"/>
    </xf>
    <xf numFmtId="0" fontId="7" fillId="0" borderId="1" xfId="0" applyFont="1" applyFill="1" applyBorder="1" applyAlignment="1">
      <alignment vertical="center" wrapText="1"/>
    </xf>
    <xf numFmtId="0" fontId="12" fillId="0" borderId="0" xfId="0" applyFont="1" applyFill="1" applyAlignment="1">
      <alignment horizontal="center" vertical="center"/>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49" fontId="8" fillId="0" borderId="0" xfId="0" applyNumberFormat="1" applyFont="1" applyFill="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49" fontId="16"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12" fillId="0" borderId="0" xfId="0" applyNumberFormat="1" applyFont="1" applyFill="1" applyAlignment="1">
      <alignment horizontal="center" vertical="center" wrapText="1"/>
    </xf>
    <xf numFmtId="49" fontId="7" fillId="0" borderId="0" xfId="0" applyNumberFormat="1" applyFont="1" applyFill="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xf>
    <xf numFmtId="0" fontId="10" fillId="0" borderId="1" xfId="0" applyFont="1" applyFill="1" applyBorder="1" applyAlignment="1">
      <alignment horizontal="center" vertical="center" wrapText="1"/>
    </xf>
    <xf numFmtId="165" fontId="10" fillId="0" borderId="1" xfId="0" applyNumberFormat="1" applyFont="1" applyFill="1" applyBorder="1" applyAlignment="1">
      <alignment horizontal="center" vertical="center" wrapText="1"/>
    </xf>
    <xf numFmtId="0" fontId="10" fillId="0" borderId="0" xfId="0" applyFont="1" applyFill="1" applyAlignment="1">
      <alignment horizontal="center" vertical="center" wrapText="1"/>
    </xf>
    <xf numFmtId="0" fontId="7" fillId="0" borderId="1" xfId="0" applyFont="1" applyFill="1" applyBorder="1" applyAlignment="1">
      <alignment horizontal="left" vertical="center"/>
    </xf>
    <xf numFmtId="165"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5" applyFont="1" applyFill="1" applyBorder="1" applyAlignment="1">
      <alignment horizontal="center" vertical="center" wrapText="1"/>
    </xf>
    <xf numFmtId="0" fontId="7" fillId="0" borderId="0" xfId="0" applyFont="1" applyFill="1" applyAlignment="1">
      <alignment horizontal="center" vertical="center"/>
    </xf>
    <xf numFmtId="0" fontId="7" fillId="0" borderId="1" xfId="5" applyFont="1" applyFill="1" applyBorder="1" applyAlignment="1">
      <alignment horizontal="left" vertical="center" wrapText="1"/>
    </xf>
    <xf numFmtId="0" fontId="10" fillId="0" borderId="1" xfId="5" applyFont="1" applyFill="1" applyBorder="1" applyAlignment="1">
      <alignment horizontal="center" vertical="center" wrapText="1"/>
    </xf>
    <xf numFmtId="0" fontId="9"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165" fontId="9" fillId="0" borderId="1" xfId="0" applyNumberFormat="1" applyFont="1" applyFill="1" applyBorder="1" applyAlignment="1">
      <alignment horizontal="center" vertical="center" wrapText="1"/>
    </xf>
    <xf numFmtId="0" fontId="8" fillId="0" borderId="1" xfId="0" applyFont="1" applyFill="1" applyBorder="1" applyAlignment="1">
      <alignment horizontal="left" vertical="top"/>
    </xf>
    <xf numFmtId="0" fontId="12" fillId="0" borderId="1" xfId="0" applyFont="1" applyFill="1" applyBorder="1" applyAlignment="1">
      <alignment horizontal="center" vertical="center"/>
    </xf>
    <xf numFmtId="0" fontId="14" fillId="0" borderId="1" xfId="0" applyFont="1" applyFill="1" applyBorder="1" applyAlignment="1">
      <alignment horizontal="left" vertical="center" wrapText="1"/>
    </xf>
    <xf numFmtId="164" fontId="9"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4" fillId="0" borderId="1" xfId="0" applyFont="1" applyFill="1" applyBorder="1" applyAlignment="1">
      <alignment horizontal="center" vertical="center" wrapText="1"/>
    </xf>
    <xf numFmtId="0" fontId="8" fillId="0" borderId="0" xfId="0" applyFont="1" applyFill="1" applyAlignment="1">
      <alignment horizontal="center" vertical="center" wrapText="1"/>
    </xf>
    <xf numFmtId="3" fontId="7"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xf>
    <xf numFmtId="49" fontId="7" fillId="0" borderId="2" xfId="0" applyNumberFormat="1" applyFont="1" applyFill="1" applyBorder="1" applyAlignment="1">
      <alignment horizontal="center" vertical="center" wrapText="1"/>
    </xf>
    <xf numFmtId="0" fontId="14" fillId="0" borderId="2" xfId="0" applyFont="1" applyFill="1" applyBorder="1" applyAlignment="1">
      <alignment vertical="center" wrapText="1"/>
    </xf>
    <xf numFmtId="0" fontId="12"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164" fontId="12" fillId="0" borderId="2" xfId="0" applyNumberFormat="1" applyFont="1" applyFill="1" applyBorder="1" applyAlignment="1">
      <alignment horizontal="center" vertical="center" wrapText="1"/>
    </xf>
    <xf numFmtId="0" fontId="7" fillId="0" borderId="15" xfId="10" applyFont="1" applyFill="1" applyBorder="1" applyAlignment="1">
      <alignment horizontal="center" vertical="center" wrapText="1"/>
    </xf>
    <xf numFmtId="49" fontId="7" fillId="0" borderId="11" xfId="0" applyNumberFormat="1" applyFont="1" applyFill="1" applyBorder="1" applyAlignment="1">
      <alignment horizontal="center" vertical="center" wrapText="1"/>
    </xf>
    <xf numFmtId="0" fontId="14" fillId="0" borderId="11" xfId="0" applyFont="1" applyFill="1" applyBorder="1" applyAlignment="1">
      <alignment vertical="center" wrapText="1"/>
    </xf>
    <xf numFmtId="0" fontId="12" fillId="0" borderId="11" xfId="0" applyFont="1" applyFill="1" applyBorder="1" applyAlignment="1">
      <alignment horizontal="center" vertical="center" wrapText="1"/>
    </xf>
    <xf numFmtId="0" fontId="12" fillId="0" borderId="5" xfId="0" applyFont="1" applyFill="1" applyBorder="1" applyAlignment="1">
      <alignment horizontal="center" vertical="center"/>
    </xf>
    <xf numFmtId="164" fontId="12" fillId="0" borderId="1"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164" fontId="7" fillId="0" borderId="2"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8" fillId="0" borderId="1" xfId="0" applyFont="1" applyFill="1" applyBorder="1" applyAlignment="1">
      <alignment vertical="center" wrapText="1"/>
    </xf>
    <xf numFmtId="0" fontId="14" fillId="0" borderId="0" xfId="0" applyFont="1" applyFill="1" applyAlignment="1">
      <alignment horizontal="center" vertical="center"/>
    </xf>
    <xf numFmtId="0" fontId="8" fillId="0" borderId="1" xfId="0" applyFont="1" applyFill="1" applyBorder="1" applyAlignment="1">
      <alignment wrapText="1"/>
    </xf>
    <xf numFmtId="49" fontId="8"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64" fontId="11" fillId="0" borderId="1" xfId="0" applyNumberFormat="1" applyFont="1" applyFill="1" applyBorder="1" applyAlignment="1">
      <alignment horizontal="center" vertical="center" wrapText="1"/>
    </xf>
    <xf numFmtId="0" fontId="12" fillId="0" borderId="1" xfId="10" applyFont="1" applyFill="1" applyBorder="1" applyAlignment="1">
      <alignment horizontal="center" vertical="center" wrapText="1"/>
    </xf>
    <xf numFmtId="0" fontId="10" fillId="0" borderId="1" xfId="0" applyFont="1" applyFill="1" applyBorder="1" applyAlignment="1">
      <alignment horizontal="center"/>
    </xf>
    <xf numFmtId="0" fontId="10" fillId="0" borderId="1" xfId="0" applyFont="1" applyFill="1" applyBorder="1"/>
    <xf numFmtId="165" fontId="10" fillId="0" borderId="1" xfId="0" applyNumberFormat="1" applyFont="1" applyFill="1" applyBorder="1" applyAlignment="1">
      <alignment horizontal="center"/>
    </xf>
    <xf numFmtId="164" fontId="13" fillId="0" borderId="1" xfId="0" applyNumberFormat="1" applyFont="1" applyFill="1" applyBorder="1" applyAlignment="1">
      <alignment horizontal="center"/>
    </xf>
    <xf numFmtId="0" fontId="8" fillId="0" borderId="1" xfId="0" applyFont="1" applyFill="1" applyBorder="1" applyAlignment="1">
      <alignment horizontal="center"/>
    </xf>
    <xf numFmtId="0" fontId="12" fillId="0" borderId="0" xfId="0" applyFont="1" applyFill="1"/>
    <xf numFmtId="0" fontId="32" fillId="0" borderId="1"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8" fillId="0" borderId="1" xfId="0" applyFont="1" applyFill="1" applyBorder="1" applyAlignment="1">
      <alignment vertical="center"/>
    </xf>
    <xf numFmtId="3" fontId="7" fillId="0" borderId="1" xfId="5" applyNumberFormat="1" applyFont="1" applyFill="1" applyBorder="1" applyAlignment="1">
      <alignment horizontal="center" vertical="center" wrapText="1"/>
    </xf>
    <xf numFmtId="0" fontId="32"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30" fillId="0" borderId="0" xfId="0" applyFont="1" applyFill="1"/>
    <xf numFmtId="49" fontId="10" fillId="0" borderId="1" xfId="7" applyNumberFormat="1" applyFont="1" applyFill="1" applyBorder="1" applyAlignment="1">
      <alignment horizontal="left" vertical="center"/>
    </xf>
    <xf numFmtId="0" fontId="8" fillId="0" borderId="1" xfId="0" applyFont="1" applyFill="1" applyBorder="1" applyAlignment="1">
      <alignment horizontal="center" wrapText="1"/>
    </xf>
    <xf numFmtId="0" fontId="8" fillId="0" borderId="1" xfId="7" applyFont="1" applyFill="1" applyBorder="1" applyAlignment="1">
      <alignment horizontal="center" vertical="center" wrapText="1"/>
    </xf>
    <xf numFmtId="0" fontId="7" fillId="0" borderId="1" xfId="7" applyFont="1" applyFill="1" applyBorder="1" applyAlignment="1">
      <alignment horizontal="center" vertical="center" wrapText="1"/>
    </xf>
    <xf numFmtId="0" fontId="14" fillId="0" borderId="1" xfId="0" applyFont="1" applyFill="1" applyBorder="1"/>
    <xf numFmtId="0" fontId="14" fillId="0" borderId="0" xfId="0" applyFont="1" applyFill="1"/>
    <xf numFmtId="0" fontId="12" fillId="0" borderId="1" xfId="0" applyFont="1" applyFill="1" applyBorder="1"/>
    <xf numFmtId="0" fontId="8" fillId="0" borderId="1" xfId="0" applyFont="1" applyFill="1" applyBorder="1" applyAlignment="1">
      <alignment horizontal="left"/>
    </xf>
    <xf numFmtId="0" fontId="7" fillId="0" borderId="1" xfId="0" applyFont="1" applyFill="1" applyBorder="1"/>
    <xf numFmtId="49" fontId="7" fillId="0" borderId="1" xfId="0" applyNumberFormat="1" applyFont="1" applyFill="1" applyBorder="1" applyAlignment="1">
      <alignment horizontal="center" vertical="center"/>
    </xf>
    <xf numFmtId="0" fontId="7" fillId="0" borderId="1" xfId="0" applyFont="1" applyFill="1" applyBorder="1" applyAlignment="1">
      <alignment horizontal="center" wrapText="1"/>
    </xf>
    <xf numFmtId="0" fontId="7" fillId="0" borderId="1" xfId="7" applyFont="1" applyFill="1" applyBorder="1" applyAlignment="1">
      <alignment horizontal="center" vertical="center"/>
    </xf>
    <xf numFmtId="49" fontId="7"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164" fontId="10" fillId="0" borderId="1" xfId="0" applyNumberFormat="1" applyFont="1" applyFill="1" applyBorder="1" applyAlignment="1">
      <alignment horizontal="center" vertical="center" wrapText="1"/>
    </xf>
    <xf numFmtId="0" fontId="8" fillId="0" borderId="1" xfId="0" applyFont="1" applyFill="1" applyBorder="1"/>
    <xf numFmtId="164" fontId="10" fillId="0" borderId="1" xfId="0" applyNumberFormat="1" applyFont="1" applyFill="1" applyBorder="1" applyAlignment="1">
      <alignment horizontal="center" vertical="center"/>
    </xf>
    <xf numFmtId="164" fontId="8" fillId="0" borderId="1" xfId="0" applyNumberFormat="1" applyFont="1" applyFill="1" applyBorder="1" applyAlignment="1">
      <alignment horizontal="center" vertical="center"/>
    </xf>
    <xf numFmtId="0" fontId="50" fillId="0" borderId="1" xfId="0" applyFont="1" applyFill="1" applyBorder="1" applyAlignment="1">
      <alignment horizontal="center" vertical="center" wrapText="1"/>
    </xf>
    <xf numFmtId="2" fontId="8" fillId="0" borderId="1" xfId="0" applyNumberFormat="1" applyFont="1" applyFill="1" applyBorder="1" applyAlignment="1">
      <alignment horizontal="center" vertical="center" wrapText="1"/>
    </xf>
    <xf numFmtId="0" fontId="8" fillId="0" borderId="1" xfId="0" applyFont="1" applyFill="1" applyBorder="1" applyAlignment="1">
      <alignment horizontal="justify" vertical="center" wrapText="1"/>
    </xf>
    <xf numFmtId="0" fontId="29" fillId="0" borderId="1" xfId="10"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165" fontId="7" fillId="0" borderId="1" xfId="11"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0" fontId="51" fillId="0" borderId="1" xfId="0" applyFont="1" applyFill="1" applyBorder="1" applyAlignment="1">
      <alignment horizontal="center" vertical="center" wrapText="1"/>
    </xf>
    <xf numFmtId="164" fontId="51" fillId="0" borderId="1" xfId="0" applyNumberFormat="1" applyFont="1" applyFill="1" applyBorder="1" applyAlignment="1">
      <alignment horizontal="center" vertical="center" wrapText="1"/>
    </xf>
    <xf numFmtId="0" fontId="14" fillId="0" borderId="1" xfId="12" applyFont="1" applyFill="1" applyBorder="1" applyAlignment="1">
      <alignment horizontal="center" vertical="center" wrapText="1"/>
    </xf>
    <xf numFmtId="0" fontId="12" fillId="0" borderId="1" xfId="12" applyFont="1" applyFill="1" applyBorder="1" applyAlignment="1">
      <alignment horizontal="center" vertical="center" wrapText="1"/>
    </xf>
    <xf numFmtId="0" fontId="12" fillId="0" borderId="1" xfId="0" applyFont="1" applyFill="1" applyBorder="1" applyAlignment="1">
      <alignment vertical="center" wrapText="1"/>
    </xf>
    <xf numFmtId="164" fontId="7" fillId="0" borderId="1" xfId="0" applyNumberFormat="1" applyFont="1" applyFill="1" applyBorder="1" applyAlignment="1">
      <alignment horizontal="center" vertical="center"/>
    </xf>
    <xf numFmtId="0" fontId="7" fillId="0" borderId="1" xfId="0" applyFont="1" applyFill="1" applyBorder="1" applyAlignment="1">
      <alignment horizontal="center" vertical="top" wrapText="1"/>
    </xf>
    <xf numFmtId="167" fontId="7" fillId="0" borderId="1" xfId="0" applyNumberFormat="1" applyFont="1" applyFill="1" applyBorder="1" applyAlignment="1">
      <alignment horizontal="center" vertical="center"/>
    </xf>
    <xf numFmtId="3" fontId="12"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xf>
    <xf numFmtId="0" fontId="12" fillId="0" borderId="1" xfId="7" applyFont="1" applyFill="1" applyBorder="1"/>
    <xf numFmtId="0" fontId="31" fillId="0" borderId="0" xfId="7" applyFont="1" applyFill="1"/>
    <xf numFmtId="0" fontId="7" fillId="0" borderId="1" xfId="0" applyFont="1" applyFill="1" applyBorder="1" applyAlignment="1">
      <alignment horizontal="justify" vertical="top"/>
    </xf>
    <xf numFmtId="0" fontId="7" fillId="0" borderId="1" xfId="7" applyFont="1" applyFill="1" applyBorder="1"/>
    <xf numFmtId="0" fontId="7" fillId="0" borderId="1" xfId="0" applyFont="1" applyFill="1" applyBorder="1" applyAlignment="1">
      <alignment horizontal="left" vertical="top" wrapText="1"/>
    </xf>
    <xf numFmtId="164" fontId="7" fillId="0" borderId="1" xfId="7" applyNumberFormat="1" applyFont="1" applyFill="1" applyBorder="1" applyAlignment="1">
      <alignment horizontal="center" vertical="center"/>
    </xf>
    <xf numFmtId="2" fontId="7" fillId="0" borderId="1" xfId="7" applyNumberFormat="1" applyFont="1" applyFill="1" applyBorder="1" applyAlignment="1">
      <alignment horizontal="center" vertical="center"/>
    </xf>
    <xf numFmtId="0" fontId="8" fillId="0" borderId="1" xfId="7" applyFont="1" applyFill="1" applyBorder="1" applyAlignment="1">
      <alignment horizontal="center" vertical="center"/>
    </xf>
    <xf numFmtId="0" fontId="7" fillId="0" borderId="1" xfId="0" applyFont="1" applyFill="1" applyBorder="1" applyAlignment="1">
      <alignment horizontal="justify" vertical="top" wrapText="1"/>
    </xf>
    <xf numFmtId="0" fontId="11" fillId="0" borderId="1" xfId="0" applyFont="1" applyFill="1" applyBorder="1" applyAlignment="1">
      <alignment horizontal="center"/>
    </xf>
    <xf numFmtId="0" fontId="11" fillId="0" borderId="1" xfId="0" applyFont="1" applyFill="1" applyBorder="1" applyAlignment="1">
      <alignment horizontal="justify" vertical="center" wrapText="1"/>
    </xf>
    <xf numFmtId="0" fontId="11" fillId="0" borderId="1" xfId="0" applyFont="1" applyFill="1" applyBorder="1"/>
    <xf numFmtId="164" fontId="29" fillId="0" borderId="1" xfId="0" applyNumberFormat="1" applyFont="1" applyFill="1" applyBorder="1" applyAlignment="1">
      <alignment horizont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49" fillId="0" borderId="1" xfId="0" applyFont="1" applyFill="1" applyBorder="1" applyAlignment="1">
      <alignment horizontal="center" vertical="center" wrapText="1"/>
    </xf>
    <xf numFmtId="0" fontId="12" fillId="0" borderId="0" xfId="0" applyFont="1" applyFill="1" applyAlignment="1">
      <alignment horizontal="center" vertical="center"/>
    </xf>
    <xf numFmtId="0" fontId="8" fillId="0" borderId="1" xfId="7" applyFont="1" applyFill="1" applyBorder="1" applyAlignment="1">
      <alignment horizontal="left" vertical="top"/>
    </xf>
    <xf numFmtId="0" fontId="8" fillId="9" borderId="1" xfId="0" applyFont="1" applyFill="1" applyBorder="1" applyAlignment="1">
      <alignment horizontal="center" vertical="center"/>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165" fontId="7"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7" applyFont="1" applyFill="1" applyBorder="1" applyAlignment="1">
      <alignment horizontal="center" vertical="center" wrapText="1"/>
    </xf>
    <xf numFmtId="0" fontId="12"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7" applyFont="1" applyFill="1" applyBorder="1" applyAlignment="1">
      <alignment horizontal="left" vertical="top" wrapText="1"/>
    </xf>
    <xf numFmtId="0" fontId="12" fillId="0" borderId="1" xfId="0" applyFont="1" applyFill="1" applyBorder="1" applyAlignment="1">
      <alignment horizontal="center" vertical="center"/>
    </xf>
    <xf numFmtId="0" fontId="7" fillId="0" borderId="1" xfId="0" applyFont="1" applyFill="1" applyBorder="1" applyAlignment="1">
      <alignment horizontal="center" vertical="top" wrapText="1"/>
    </xf>
    <xf numFmtId="0" fontId="12" fillId="0" borderId="5"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1" xfId="10" applyFont="1" applyFill="1" applyBorder="1" applyAlignment="1">
      <alignment horizontal="center" vertical="center" wrapText="1"/>
    </xf>
    <xf numFmtId="0" fontId="8" fillId="9" borderId="1" xfId="0" applyFont="1" applyFill="1" applyBorder="1" applyAlignment="1">
      <alignment horizontal="center" vertical="center" wrapText="1"/>
    </xf>
    <xf numFmtId="0" fontId="7" fillId="0" borderId="1" xfId="7"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5" applyFont="1" applyFill="1" applyBorder="1" applyAlignment="1">
      <alignment horizontal="center" vertical="center" wrapText="1"/>
    </xf>
    <xf numFmtId="0" fontId="7" fillId="0" borderId="1" xfId="11" applyFont="1" applyFill="1" applyBorder="1" applyAlignment="1">
      <alignment horizontal="left" vertical="center" wrapText="1"/>
    </xf>
    <xf numFmtId="0" fontId="8"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12" fillId="0" borderId="5"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2" fillId="0" borderId="5"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1" xfId="0"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16"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7" fillId="0" borderId="5" xfId="0" applyFont="1" applyFill="1" applyBorder="1" applyAlignment="1">
      <alignment horizontal="center" vertical="top" wrapText="1"/>
    </xf>
    <xf numFmtId="0" fontId="7" fillId="0" borderId="2" xfId="0" applyFont="1" applyFill="1" applyBorder="1" applyAlignment="1">
      <alignment horizontal="center" vertical="top" wrapText="1"/>
    </xf>
    <xf numFmtId="0" fontId="12" fillId="0" borderId="11" xfId="0" applyFont="1" applyFill="1" applyBorder="1" applyAlignment="1">
      <alignment horizontal="center" vertical="center"/>
    </xf>
    <xf numFmtId="0" fontId="12" fillId="0" borderId="11" xfId="0" applyFont="1" applyFill="1" applyBorder="1" applyAlignment="1">
      <alignment horizontal="center" vertical="center" wrapText="1"/>
    </xf>
    <xf numFmtId="0" fontId="7" fillId="0" borderId="16"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11" xfId="0" applyFont="1" applyFill="1" applyBorder="1" applyAlignment="1">
      <alignment horizontal="center" vertical="center"/>
    </xf>
    <xf numFmtId="165" fontId="8" fillId="0" borderId="1" xfId="0" applyNumberFormat="1" applyFont="1" applyFill="1" applyBorder="1" applyAlignment="1">
      <alignment horizontal="left" vertical="center" wrapText="1"/>
    </xf>
    <xf numFmtId="0" fontId="17" fillId="3" borderId="6"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22" fillId="0" borderId="6"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9" fillId="0" borderId="6" xfId="0" applyFont="1" applyBorder="1" applyAlignment="1">
      <alignment horizontal="center" wrapText="1"/>
    </xf>
    <xf numFmtId="0" fontId="19" fillId="0" borderId="3" xfId="0" applyFont="1" applyBorder="1" applyAlignment="1">
      <alignment horizontal="center" wrapText="1"/>
    </xf>
    <xf numFmtId="0" fontId="19" fillId="0" borderId="4" xfId="0" applyFont="1" applyBorder="1" applyAlignment="1">
      <alignment horizontal="center" wrapText="1"/>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7" fillId="0" borderId="0" xfId="0" applyFont="1" applyAlignment="1">
      <alignment horizontal="center" vertical="center"/>
    </xf>
    <xf numFmtId="1" fontId="24" fillId="0" borderId="1" xfId="0" applyNumberFormat="1" applyFont="1" applyBorder="1" applyAlignment="1">
      <alignment horizontal="center"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5" fillId="3" borderId="10"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38" fillId="6" borderId="6" xfId="0" applyFont="1" applyFill="1" applyBorder="1" applyAlignment="1">
      <alignment horizontal="left" vertical="top" wrapText="1"/>
    </xf>
    <xf numFmtId="0" fontId="38" fillId="6" borderId="3" xfId="0" applyFont="1" applyFill="1" applyBorder="1" applyAlignment="1">
      <alignment horizontal="left" vertical="top" wrapText="1"/>
    </xf>
    <xf numFmtId="0" fontId="38" fillId="6" borderId="4" xfId="0" applyFont="1" applyFill="1" applyBorder="1" applyAlignment="1">
      <alignment horizontal="left" vertical="top" wrapText="1"/>
    </xf>
    <xf numFmtId="0" fontId="34" fillId="0" borderId="1" xfId="0" applyFont="1" applyBorder="1" applyAlignment="1">
      <alignment horizontal="center"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35" fillId="6" borderId="6" xfId="0" applyFont="1" applyFill="1" applyBorder="1" applyAlignment="1">
      <alignment horizontal="left" vertical="center" wrapText="1"/>
    </xf>
    <xf numFmtId="0" fontId="35" fillId="6" borderId="3" xfId="0" applyFont="1" applyFill="1" applyBorder="1" applyAlignment="1">
      <alignment horizontal="left" vertical="center" wrapText="1"/>
    </xf>
    <xf numFmtId="0" fontId="35" fillId="6" borderId="4" xfId="0" applyFont="1" applyFill="1" applyBorder="1" applyAlignment="1">
      <alignment horizontal="left" vertical="center" wrapText="1"/>
    </xf>
    <xf numFmtId="0" fontId="38" fillId="6" borderId="6" xfId="0" applyFont="1" applyFill="1" applyBorder="1" applyAlignment="1">
      <alignment horizontal="left" wrapText="1"/>
    </xf>
    <xf numFmtId="0" fontId="38" fillId="6" borderId="3" xfId="0" applyFont="1" applyFill="1" applyBorder="1" applyAlignment="1">
      <alignment horizontal="left" wrapText="1"/>
    </xf>
    <xf numFmtId="0" fontId="38" fillId="6" borderId="4" xfId="0" applyFont="1" applyFill="1" applyBorder="1" applyAlignment="1">
      <alignment horizontal="left" wrapText="1"/>
    </xf>
    <xf numFmtId="0" fontId="37" fillId="0" borderId="6" xfId="0" applyFont="1" applyBorder="1" applyAlignment="1">
      <alignment horizontal="left" wrapText="1"/>
    </xf>
    <xf numFmtId="0" fontId="37" fillId="0" borderId="3" xfId="0" applyFont="1" applyBorder="1" applyAlignment="1">
      <alignment horizontal="left" wrapText="1"/>
    </xf>
    <xf numFmtId="0" fontId="37" fillId="0" borderId="4" xfId="0" applyFont="1" applyBorder="1" applyAlignment="1">
      <alignment horizontal="left" wrapText="1"/>
    </xf>
    <xf numFmtId="0" fontId="37" fillId="0" borderId="14" xfId="0" applyFont="1" applyBorder="1" applyAlignment="1">
      <alignment horizontal="left" wrapText="1"/>
    </xf>
    <xf numFmtId="0" fontId="37" fillId="0" borderId="13" xfId="0" applyFont="1" applyBorder="1" applyAlignment="1">
      <alignment horizontal="left" wrapText="1"/>
    </xf>
    <xf numFmtId="0" fontId="37" fillId="0" borderId="6" xfId="0" applyFont="1" applyBorder="1" applyAlignment="1">
      <alignment horizontal="left" vertical="center" wrapText="1"/>
    </xf>
    <xf numFmtId="0" fontId="37" fillId="0" borderId="3" xfId="0" applyFont="1" applyBorder="1" applyAlignment="1">
      <alignment horizontal="left" vertical="center" wrapText="1"/>
    </xf>
    <xf numFmtId="0" fontId="37" fillId="0" borderId="4" xfId="0" applyFont="1" applyBorder="1" applyAlignment="1">
      <alignment horizontal="left" vertical="center" wrapText="1"/>
    </xf>
    <xf numFmtId="0" fontId="38" fillId="0" borderId="6" xfId="0" applyFont="1" applyBorder="1" applyAlignment="1">
      <alignment horizontal="left" wrapText="1"/>
    </xf>
    <xf numFmtId="0" fontId="38" fillId="0" borderId="3" xfId="0" applyFont="1" applyBorder="1" applyAlignment="1">
      <alignment horizontal="left" wrapText="1"/>
    </xf>
    <xf numFmtId="0" fontId="38" fillId="0" borderId="4" xfId="0" applyFont="1" applyBorder="1" applyAlignment="1">
      <alignment horizontal="left" wrapText="1"/>
    </xf>
    <xf numFmtId="0" fontId="36" fillId="0" borderId="6" xfId="0" applyFont="1" applyBorder="1" applyAlignment="1">
      <alignment horizontal="center" wrapText="1"/>
    </xf>
    <xf numFmtId="0" fontId="36" fillId="0" borderId="3" xfId="0" applyFont="1" applyBorder="1" applyAlignment="1">
      <alignment horizontal="center" wrapText="1"/>
    </xf>
    <xf numFmtId="0" fontId="36" fillId="0" borderId="4" xfId="0" applyFont="1" applyBorder="1" applyAlignment="1">
      <alignment horizontal="center" wrapText="1"/>
    </xf>
    <xf numFmtId="0" fontId="37" fillId="0" borderId="1" xfId="0" applyFont="1" applyBorder="1" applyAlignment="1">
      <alignment horizontal="left" wrapText="1"/>
    </xf>
    <xf numFmtId="0" fontId="38" fillId="0" borderId="1" xfId="0" applyFont="1" applyBorder="1" applyAlignment="1">
      <alignment horizontal="left" wrapText="1"/>
    </xf>
    <xf numFmtId="0" fontId="21" fillId="0" borderId="1" xfId="0" applyFont="1" applyFill="1" applyBorder="1" applyAlignment="1">
      <alignment horizontal="left" vertical="center" wrapText="1"/>
    </xf>
    <xf numFmtId="0" fontId="38" fillId="0" borderId="1" xfId="0" applyFont="1" applyBorder="1" applyAlignment="1">
      <alignment horizontal="center" vertical="center" wrapText="1"/>
    </xf>
    <xf numFmtId="0" fontId="38" fillId="7" borderId="1" xfId="0" applyFont="1" applyFill="1" applyBorder="1" applyAlignment="1">
      <alignment horizontal="center" vertical="center" wrapText="1"/>
    </xf>
  </cellXfs>
  <cellStyles count="37">
    <cellStyle name="Обычный" xfId="0" builtinId="0"/>
    <cellStyle name="Обычный 13" xfId="19" xr:uid="{72C2F6D1-7DE3-4D85-B710-3E056375EA8C}"/>
    <cellStyle name="Обычный 2" xfId="1" xr:uid="{00000000-0005-0000-0000-000001000000}"/>
    <cellStyle name="Обычный 2 2" xfId="2" xr:uid="{00000000-0005-0000-0000-000002000000}"/>
    <cellStyle name="Обычный 2 2 2" xfId="11" xr:uid="{38FBEA9B-492C-4BB4-BB46-71A0898CD027}"/>
    <cellStyle name="Обычный 2 2 2 2" xfId="36" xr:uid="{964DDB76-7392-4B9F-9243-1C760D428412}"/>
    <cellStyle name="Обычный 2 2 2 3" xfId="22" xr:uid="{BD9544D1-F593-4A94-BEC5-63C707983704}"/>
    <cellStyle name="Обычный 2 2 3" xfId="27" xr:uid="{007FED65-41FE-440E-87C8-D5F84F0DEA14}"/>
    <cellStyle name="Обычный 2 2 4" xfId="32" xr:uid="{C2FBF808-2116-409B-AE45-DD15ED08FE63}"/>
    <cellStyle name="Обычный 2 2 5" xfId="14" xr:uid="{9718E235-DC88-4061-97AC-0EB5A1FDC4C3}"/>
    <cellStyle name="Обычный 2 3" xfId="3" xr:uid="{00000000-0005-0000-0000-000003000000}"/>
    <cellStyle name="Обычный 2 3 2" xfId="20" xr:uid="{AA04451F-9ECB-4967-A859-2318BEC72459}"/>
    <cellStyle name="Обычный 2 3 3" xfId="23" xr:uid="{0B993DBC-49E6-4D65-92F5-C60D500FD260}"/>
    <cellStyle name="Обычный 2 3 4" xfId="28" xr:uid="{0D021E27-ED3F-4091-BE8A-86A8B47251F5}"/>
    <cellStyle name="Обычный 2 3 5" xfId="33" xr:uid="{A9264467-AE73-4773-BC6A-C8AB31080209}"/>
    <cellStyle name="Обычный 2 3 6" xfId="15" xr:uid="{A7FE24BD-289B-4275-BDE6-3A6A598DFCF3}"/>
    <cellStyle name="Обычный 2 4" xfId="4" xr:uid="{00000000-0005-0000-0000-000004000000}"/>
    <cellStyle name="Обычный 2 4 2" xfId="24" xr:uid="{7F8B2E7D-C1F5-45E7-8DCA-DCC324036351}"/>
    <cellStyle name="Обычный 2 4 3" xfId="29" xr:uid="{B594294D-1E4A-42C9-A1A9-2B8CE3EB1557}"/>
    <cellStyle name="Обычный 2 4 4" xfId="34" xr:uid="{9798DC8E-30EF-465A-8696-6A137113F018}"/>
    <cellStyle name="Обычный 2 4 5" xfId="16" xr:uid="{0BB6B019-9825-4B0C-8F06-D5CEF3C88FAB}"/>
    <cellStyle name="Обычный 2 5" xfId="10" xr:uid="{F5FF8B06-5768-4572-BE45-B5362AB7A948}"/>
    <cellStyle name="Обычный 2 5 2" xfId="12" xr:uid="{0BC08A98-38BE-41C1-AB10-FBC05CF5FE7E}"/>
    <cellStyle name="Обычный 2 5 2 2" xfId="25" xr:uid="{043EE251-44E5-4F6A-974C-43F3111D8BB7}"/>
    <cellStyle name="Обычный 2 5 3" xfId="30" xr:uid="{C213C596-FA9A-4C3C-88F1-34F12390EC54}"/>
    <cellStyle name="Обычный 2 5 4" xfId="35" xr:uid="{C2CDFBB6-9C29-4DDA-8865-0FBCEED35286}"/>
    <cellStyle name="Обычный 2 5 5" xfId="17" xr:uid="{5608DA19-E85C-4093-8B0A-318DC40E99EA}"/>
    <cellStyle name="Обычный 2 6" xfId="21" xr:uid="{EAB2A01E-CEAF-4C8B-B6BF-A345E6D05C7A}"/>
    <cellStyle name="Обычный 2 7" xfId="26" xr:uid="{36CF1EB3-AAD6-4BCA-BF42-E99564C1A637}"/>
    <cellStyle name="Обычный 2 8" xfId="31" xr:uid="{33CD9C0F-FE36-4A5F-BCC8-1D6C1759B8D0}"/>
    <cellStyle name="Обычный 2 9" xfId="13" xr:uid="{387CE5E8-8445-49DC-BA66-457AF94E2B4D}"/>
    <cellStyle name="Обычный 3" xfId="18" xr:uid="{A4560A76-943F-454D-9F58-8FEADD8A108A}"/>
    <cellStyle name="Обычный 5" xfId="5" xr:uid="{00000000-0005-0000-0000-000005000000}"/>
    <cellStyle name="Обычный 6" xfId="9" xr:uid="{16C8F0E5-E799-45C6-AE2E-AF9D93F092FD}"/>
    <cellStyle name="Обычный 8" xfId="6" xr:uid="{00000000-0005-0000-0000-000006000000}"/>
    <cellStyle name="Обычный_Пути достижения_20.07.2010" xfId="7" xr:uid="{00000000-0005-0000-0000-000007000000}"/>
    <cellStyle name="Примечание 2" xfId="8"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572"/>
  <sheetViews>
    <sheetView view="pageBreakPreview" topLeftCell="A5" zoomScale="48" zoomScaleNormal="57" zoomScaleSheetLayoutView="48" workbookViewId="0">
      <pane xSplit="1" ySplit="5" topLeftCell="B221" activePane="bottomRight" state="frozen"/>
      <selection activeCell="A5" sqref="A5"/>
      <selection pane="topRight" activeCell="B5" sqref="B5"/>
      <selection pane="bottomLeft" activeCell="A7" sqref="A7"/>
      <selection pane="bottomRight" activeCell="B234" sqref="B234"/>
    </sheetView>
  </sheetViews>
  <sheetFormatPr defaultColWidth="10" defaultRowHeight="18.75" x14ac:dyDescent="0.25"/>
  <cols>
    <col min="1" max="1" width="8.28515625" style="174" customWidth="1"/>
    <col min="2" max="2" width="54.28515625" style="175" customWidth="1"/>
    <col min="3" max="3" width="37.85546875" style="174" customWidth="1"/>
    <col min="4" max="4" width="20.42578125" style="174" customWidth="1"/>
    <col min="5" max="5" width="19.140625" style="174" customWidth="1"/>
    <col min="6" max="6" width="22.140625" style="174" customWidth="1"/>
    <col min="7" max="7" width="19" style="174" customWidth="1"/>
    <col min="8" max="8" width="15" style="174" customWidth="1"/>
    <col min="9" max="11" width="15.5703125" style="174" customWidth="1"/>
    <col min="12" max="12" width="17.5703125" style="174" customWidth="1"/>
    <col min="13" max="13" width="15.5703125" style="174" customWidth="1"/>
    <col min="14" max="14" width="19" style="174" customWidth="1"/>
    <col min="15" max="15" width="14.7109375" style="174" customWidth="1"/>
    <col min="16" max="16" width="35.7109375" style="174" customWidth="1"/>
    <col min="17" max="16384" width="10" style="174"/>
  </cols>
  <sheetData>
    <row r="1" spans="1:16" s="171" customFormat="1" ht="16.899999999999999" customHeight="1" x14ac:dyDescent="0.25">
      <c r="A1" s="331" t="s">
        <v>47</v>
      </c>
      <c r="B1" s="331"/>
      <c r="C1" s="331"/>
      <c r="D1" s="331"/>
      <c r="E1" s="331"/>
      <c r="F1" s="331"/>
      <c r="G1" s="331"/>
      <c r="H1" s="331"/>
      <c r="I1" s="331"/>
      <c r="J1" s="331"/>
      <c r="K1" s="331"/>
      <c r="L1" s="331"/>
      <c r="M1" s="331"/>
      <c r="N1" s="331"/>
      <c r="O1" s="331"/>
      <c r="P1" s="331"/>
    </row>
    <row r="2" spans="1:16" s="171" customFormat="1" ht="16.899999999999999" customHeight="1" x14ac:dyDescent="0.25">
      <c r="A2" s="331" t="s">
        <v>53</v>
      </c>
      <c r="B2" s="331"/>
      <c r="C2" s="331"/>
      <c r="D2" s="331"/>
      <c r="E2" s="331"/>
      <c r="F2" s="331"/>
      <c r="G2" s="331"/>
      <c r="H2" s="331"/>
      <c r="I2" s="331"/>
      <c r="J2" s="331"/>
      <c r="K2" s="331"/>
      <c r="L2" s="331"/>
      <c r="M2" s="331"/>
      <c r="N2" s="331"/>
      <c r="O2" s="331"/>
      <c r="P2" s="331"/>
    </row>
    <row r="3" spans="1:16" s="172" customFormat="1" x14ac:dyDescent="0.25">
      <c r="B3" s="173"/>
    </row>
    <row r="5" spans="1:16" s="178" customFormat="1" ht="18" customHeight="1" x14ac:dyDescent="0.25">
      <c r="A5" s="332"/>
      <c r="B5" s="332"/>
      <c r="C5" s="332"/>
      <c r="D5" s="332"/>
      <c r="E5" s="332"/>
      <c r="F5" s="332"/>
      <c r="G5" s="332"/>
      <c r="H5" s="332"/>
      <c r="I5" s="332"/>
      <c r="J5" s="332"/>
      <c r="K5" s="332"/>
      <c r="L5" s="332"/>
      <c r="M5" s="332"/>
      <c r="N5" s="332"/>
      <c r="O5" s="176"/>
      <c r="P5" s="177"/>
    </row>
    <row r="6" spans="1:16" s="178" customFormat="1" ht="35.25" customHeight="1" x14ac:dyDescent="0.25">
      <c r="A6" s="332" t="s">
        <v>198</v>
      </c>
      <c r="B6" s="332"/>
      <c r="C6" s="332"/>
      <c r="D6" s="332"/>
      <c r="E6" s="332"/>
      <c r="F6" s="332"/>
      <c r="G6" s="332"/>
      <c r="H6" s="332"/>
      <c r="I6" s="332"/>
      <c r="J6" s="332"/>
      <c r="K6" s="332"/>
      <c r="L6" s="332"/>
      <c r="M6" s="332"/>
      <c r="N6" s="332"/>
      <c r="O6" s="176"/>
      <c r="P6" s="177"/>
    </row>
    <row r="7" spans="1:16" s="178" customFormat="1" ht="18" customHeight="1" x14ac:dyDescent="0.25">
      <c r="A7" s="332" t="s">
        <v>582</v>
      </c>
      <c r="B7" s="332"/>
      <c r="C7" s="332"/>
      <c r="D7" s="332"/>
      <c r="E7" s="332"/>
      <c r="F7" s="332"/>
      <c r="G7" s="332"/>
      <c r="H7" s="332"/>
      <c r="I7" s="332"/>
      <c r="J7" s="332"/>
      <c r="K7" s="332"/>
      <c r="L7" s="332"/>
      <c r="M7" s="332"/>
      <c r="N7" s="332"/>
      <c r="O7" s="176"/>
      <c r="P7" s="177"/>
    </row>
    <row r="8" spans="1:16" s="179" customFormat="1" ht="60.75" customHeight="1" x14ac:dyDescent="0.25">
      <c r="A8" s="314" t="s">
        <v>202</v>
      </c>
      <c r="B8" s="314" t="s">
        <v>203</v>
      </c>
      <c r="C8" s="314" t="s">
        <v>210</v>
      </c>
      <c r="D8" s="314" t="s">
        <v>208</v>
      </c>
      <c r="E8" s="314" t="s">
        <v>46</v>
      </c>
      <c r="F8" s="314" t="s">
        <v>201</v>
      </c>
      <c r="G8" s="160" t="s">
        <v>215</v>
      </c>
      <c r="H8" s="160" t="s">
        <v>216</v>
      </c>
      <c r="I8" s="314" t="s">
        <v>204</v>
      </c>
      <c r="J8" s="314"/>
      <c r="K8" s="314"/>
      <c r="L8" s="314"/>
      <c r="M8" s="314"/>
      <c r="N8" s="314" t="s">
        <v>205</v>
      </c>
      <c r="O8" s="314" t="s">
        <v>34</v>
      </c>
      <c r="P8" s="314" t="s">
        <v>33</v>
      </c>
    </row>
    <row r="9" spans="1:16" s="179" customFormat="1" ht="41.1" customHeight="1" x14ac:dyDescent="0.25">
      <c r="A9" s="314"/>
      <c r="B9" s="314"/>
      <c r="C9" s="314"/>
      <c r="D9" s="314"/>
      <c r="E9" s="314"/>
      <c r="F9" s="314"/>
      <c r="G9" s="180" t="s">
        <v>211</v>
      </c>
      <c r="H9" s="180" t="s">
        <v>212</v>
      </c>
      <c r="I9" s="180" t="s">
        <v>28</v>
      </c>
      <c r="J9" s="180" t="s">
        <v>29</v>
      </c>
      <c r="K9" s="180" t="s">
        <v>30</v>
      </c>
      <c r="L9" s="180" t="s">
        <v>31</v>
      </c>
      <c r="M9" s="180" t="s">
        <v>32</v>
      </c>
      <c r="N9" s="314"/>
      <c r="O9" s="314"/>
      <c r="P9" s="314"/>
    </row>
    <row r="10" spans="1:16" s="179" customFormat="1" ht="15" customHeight="1" x14ac:dyDescent="0.25">
      <c r="A10" s="180">
        <v>1</v>
      </c>
      <c r="B10" s="180">
        <v>2</v>
      </c>
      <c r="C10" s="180">
        <v>3</v>
      </c>
      <c r="D10" s="180">
        <v>4</v>
      </c>
      <c r="E10" s="180">
        <v>5</v>
      </c>
      <c r="F10" s="180" t="s">
        <v>35</v>
      </c>
      <c r="G10" s="180" t="s">
        <v>36</v>
      </c>
      <c r="H10" s="180" t="s">
        <v>37</v>
      </c>
      <c r="I10" s="180" t="s">
        <v>38</v>
      </c>
      <c r="J10" s="180" t="s">
        <v>39</v>
      </c>
      <c r="K10" s="180" t="s">
        <v>40</v>
      </c>
      <c r="L10" s="180" t="s">
        <v>41</v>
      </c>
      <c r="M10" s="180" t="s">
        <v>42</v>
      </c>
      <c r="N10" s="180" t="s">
        <v>43</v>
      </c>
      <c r="O10" s="180" t="s">
        <v>44</v>
      </c>
      <c r="P10" s="180" t="s">
        <v>45</v>
      </c>
    </row>
    <row r="11" spans="1:16" s="172" customFormat="1" ht="21.95" customHeight="1" x14ac:dyDescent="0.25">
      <c r="A11" s="164"/>
      <c r="B11" s="181" t="s">
        <v>213</v>
      </c>
      <c r="C11" s="162"/>
      <c r="D11" s="162"/>
      <c r="E11" s="162"/>
      <c r="F11" s="160"/>
      <c r="G11" s="160"/>
      <c r="H11" s="160"/>
      <c r="I11" s="160"/>
      <c r="J11" s="160"/>
      <c r="K11" s="160"/>
      <c r="L11" s="160"/>
      <c r="M11" s="160"/>
      <c r="N11" s="160"/>
      <c r="O11" s="160"/>
      <c r="P11" s="160"/>
    </row>
    <row r="12" spans="1:16" s="172" customFormat="1" ht="21.95" hidden="1" customHeight="1" x14ac:dyDescent="0.25">
      <c r="A12" s="164"/>
      <c r="B12" s="181" t="s">
        <v>217</v>
      </c>
      <c r="C12" s="162"/>
      <c r="D12" s="162"/>
      <c r="E12" s="162"/>
      <c r="F12" s="160"/>
      <c r="G12" s="160"/>
      <c r="H12" s="160"/>
      <c r="I12" s="160"/>
      <c r="J12" s="160"/>
      <c r="K12" s="160"/>
      <c r="L12" s="160"/>
      <c r="M12" s="160"/>
      <c r="N12" s="160"/>
      <c r="O12" s="160"/>
      <c r="P12" s="160"/>
    </row>
    <row r="13" spans="1:16" s="172" customFormat="1" ht="54" hidden="1" customHeight="1" x14ac:dyDescent="0.25">
      <c r="A13" s="162"/>
      <c r="B13" s="170" t="s">
        <v>121</v>
      </c>
      <c r="C13" s="160" t="s">
        <v>218</v>
      </c>
      <c r="D13" s="160" t="s">
        <v>219</v>
      </c>
      <c r="E13" s="160" t="s">
        <v>206</v>
      </c>
      <c r="F13" s="160" t="s">
        <v>207</v>
      </c>
      <c r="G13" s="157">
        <v>5</v>
      </c>
      <c r="H13" s="157">
        <v>5.6</v>
      </c>
      <c r="I13" s="160">
        <v>6.3</v>
      </c>
      <c r="J13" s="160">
        <v>6.9</v>
      </c>
      <c r="K13" s="157">
        <v>6.7</v>
      </c>
      <c r="L13" s="160">
        <v>6.7</v>
      </c>
      <c r="M13" s="160"/>
      <c r="N13" s="160" t="s">
        <v>207</v>
      </c>
      <c r="O13" s="160" t="s">
        <v>207</v>
      </c>
      <c r="P13" s="160" t="s">
        <v>207</v>
      </c>
    </row>
    <row r="14" spans="1:16" s="172" customFormat="1" ht="21.95" hidden="1" customHeight="1" x14ac:dyDescent="0.25">
      <c r="A14" s="181"/>
      <c r="B14" s="181" t="s">
        <v>56</v>
      </c>
      <c r="C14" s="162"/>
      <c r="D14" s="162"/>
      <c r="E14" s="162"/>
      <c r="F14" s="160"/>
      <c r="G14" s="160"/>
      <c r="H14" s="160"/>
      <c r="I14" s="160"/>
      <c r="J14" s="160"/>
      <c r="K14" s="160"/>
      <c r="L14" s="160"/>
      <c r="M14" s="160"/>
      <c r="N14" s="160"/>
      <c r="O14" s="160"/>
      <c r="P14" s="160"/>
    </row>
    <row r="15" spans="1:16" s="172" customFormat="1" ht="98.25" hidden="1" customHeight="1" x14ac:dyDescent="0.25">
      <c r="A15" s="162">
        <v>1</v>
      </c>
      <c r="B15" s="169" t="s">
        <v>128</v>
      </c>
      <c r="C15" s="160" t="s">
        <v>54</v>
      </c>
      <c r="D15" s="160" t="s">
        <v>219</v>
      </c>
      <c r="E15" s="160" t="s">
        <v>206</v>
      </c>
      <c r="F15" s="160" t="s">
        <v>207</v>
      </c>
      <c r="G15" s="160">
        <v>13.7</v>
      </c>
      <c r="H15" s="160">
        <v>4.4000000000000004</v>
      </c>
      <c r="I15" s="157">
        <v>5.2</v>
      </c>
      <c r="J15" s="160">
        <v>5.4</v>
      </c>
      <c r="K15" s="160">
        <v>5.6</v>
      </c>
      <c r="L15" s="160">
        <v>5.4</v>
      </c>
      <c r="M15" s="160">
        <v>5.5</v>
      </c>
      <c r="N15" s="160" t="s">
        <v>207</v>
      </c>
      <c r="O15" s="160" t="s">
        <v>207</v>
      </c>
      <c r="P15" s="160" t="s">
        <v>207</v>
      </c>
    </row>
    <row r="16" spans="1:16" s="179" customFormat="1" ht="76.7" hidden="1" customHeight="1" x14ac:dyDescent="0.25">
      <c r="A16" s="160">
        <v>1</v>
      </c>
      <c r="B16" s="169" t="s">
        <v>25</v>
      </c>
      <c r="C16" s="160" t="s">
        <v>55</v>
      </c>
      <c r="D16" s="160" t="s">
        <v>207</v>
      </c>
      <c r="E16" s="160" t="s">
        <v>214</v>
      </c>
      <c r="F16" s="160" t="s">
        <v>6</v>
      </c>
      <c r="G16" s="160">
        <v>1</v>
      </c>
      <c r="H16" s="160">
        <v>1</v>
      </c>
      <c r="I16" s="160">
        <v>1</v>
      </c>
      <c r="J16" s="160">
        <v>1</v>
      </c>
      <c r="K16" s="160">
        <v>1</v>
      </c>
      <c r="L16" s="160">
        <v>1</v>
      </c>
      <c r="M16" s="160">
        <v>1</v>
      </c>
      <c r="N16" s="160"/>
      <c r="O16" s="160"/>
      <c r="P16" s="160"/>
    </row>
    <row r="17" spans="1:16" s="179" customFormat="1" ht="63.2" hidden="1" customHeight="1" x14ac:dyDescent="0.25">
      <c r="A17" s="160">
        <v>2</v>
      </c>
      <c r="B17" s="169" t="s">
        <v>27</v>
      </c>
      <c r="C17" s="160" t="s">
        <v>55</v>
      </c>
      <c r="D17" s="160" t="s">
        <v>207</v>
      </c>
      <c r="E17" s="160" t="s">
        <v>214</v>
      </c>
      <c r="F17" s="160" t="s">
        <v>8</v>
      </c>
      <c r="G17" s="160">
        <v>1</v>
      </c>
      <c r="H17" s="160">
        <v>1</v>
      </c>
      <c r="I17" s="160">
        <v>1</v>
      </c>
      <c r="J17" s="160">
        <v>1</v>
      </c>
      <c r="K17" s="160">
        <v>1</v>
      </c>
      <c r="L17" s="160">
        <v>1</v>
      </c>
      <c r="M17" s="160">
        <v>1</v>
      </c>
      <c r="N17" s="160"/>
      <c r="O17" s="160"/>
      <c r="P17" s="160"/>
    </row>
    <row r="18" spans="1:16" s="184" customFormat="1" ht="20.100000000000001" hidden="1" customHeight="1" x14ac:dyDescent="0.25">
      <c r="A18" s="182"/>
      <c r="B18" s="161" t="s">
        <v>48</v>
      </c>
      <c r="C18" s="182"/>
      <c r="D18" s="182"/>
      <c r="E18" s="182"/>
      <c r="F18" s="182"/>
      <c r="G18" s="183">
        <f t="shared" ref="G18:M18" si="0">SUM(G19:G22)</f>
        <v>0</v>
      </c>
      <c r="H18" s="183">
        <f t="shared" si="0"/>
        <v>0</v>
      </c>
      <c r="I18" s="183">
        <f t="shared" si="0"/>
        <v>0</v>
      </c>
      <c r="J18" s="183">
        <f t="shared" si="0"/>
        <v>0</v>
      </c>
      <c r="K18" s="183">
        <f t="shared" si="0"/>
        <v>0</v>
      </c>
      <c r="L18" s="183">
        <f t="shared" si="0"/>
        <v>0</v>
      </c>
      <c r="M18" s="183">
        <f t="shared" si="0"/>
        <v>0</v>
      </c>
      <c r="N18" s="182"/>
      <c r="O18" s="182"/>
      <c r="P18" s="182"/>
    </row>
    <row r="19" spans="1:16" s="184" customFormat="1" ht="20.100000000000001" hidden="1" customHeight="1" x14ac:dyDescent="0.25">
      <c r="A19" s="182"/>
      <c r="B19" s="161" t="s">
        <v>49</v>
      </c>
      <c r="C19" s="182"/>
      <c r="D19" s="182"/>
      <c r="E19" s="182"/>
      <c r="F19" s="182"/>
      <c r="G19" s="183"/>
      <c r="H19" s="183"/>
      <c r="I19" s="183"/>
      <c r="J19" s="183"/>
      <c r="K19" s="183"/>
      <c r="L19" s="183"/>
      <c r="M19" s="183"/>
      <c r="N19" s="182"/>
      <c r="O19" s="182"/>
      <c r="P19" s="182"/>
    </row>
    <row r="20" spans="1:16" s="184" customFormat="1" ht="20.100000000000001" hidden="1" customHeight="1" x14ac:dyDescent="0.25">
      <c r="A20" s="182"/>
      <c r="B20" s="161" t="s">
        <v>50</v>
      </c>
      <c r="C20" s="182"/>
      <c r="D20" s="182"/>
      <c r="E20" s="182"/>
      <c r="F20" s="182"/>
      <c r="G20" s="183"/>
      <c r="H20" s="183"/>
      <c r="I20" s="183"/>
      <c r="J20" s="183"/>
      <c r="K20" s="183"/>
      <c r="L20" s="183"/>
      <c r="M20" s="183"/>
      <c r="N20" s="182"/>
      <c r="O20" s="182"/>
      <c r="P20" s="182"/>
    </row>
    <row r="21" spans="1:16" s="184" customFormat="1" ht="20.100000000000001" hidden="1" customHeight="1" x14ac:dyDescent="0.25">
      <c r="A21" s="182"/>
      <c r="B21" s="161" t="s">
        <v>52</v>
      </c>
      <c r="C21" s="182"/>
      <c r="D21" s="182"/>
      <c r="E21" s="182"/>
      <c r="F21" s="182"/>
      <c r="G21" s="183"/>
      <c r="H21" s="183"/>
      <c r="I21" s="183"/>
      <c r="J21" s="183"/>
      <c r="K21" s="183"/>
      <c r="L21" s="183"/>
      <c r="M21" s="183"/>
      <c r="N21" s="182"/>
      <c r="O21" s="182"/>
      <c r="P21" s="182"/>
    </row>
    <row r="22" spans="1:16" s="184" customFormat="1" ht="20.100000000000001" hidden="1" customHeight="1" x14ac:dyDescent="0.25">
      <c r="A22" s="182"/>
      <c r="B22" s="161" t="s">
        <v>51</v>
      </c>
      <c r="C22" s="182"/>
      <c r="D22" s="182"/>
      <c r="E22" s="182"/>
      <c r="F22" s="182"/>
      <c r="G22" s="183"/>
      <c r="H22" s="183"/>
      <c r="I22" s="183"/>
      <c r="J22" s="183"/>
      <c r="K22" s="183"/>
      <c r="L22" s="183"/>
      <c r="M22" s="183"/>
      <c r="N22" s="182"/>
      <c r="O22" s="182"/>
      <c r="P22" s="182"/>
    </row>
    <row r="23" spans="1:16" s="172" customFormat="1" ht="56.25" hidden="1" customHeight="1" x14ac:dyDescent="0.25">
      <c r="A23" s="162"/>
      <c r="B23" s="170" t="s">
        <v>122</v>
      </c>
      <c r="C23" s="160" t="s">
        <v>218</v>
      </c>
      <c r="D23" s="160" t="s">
        <v>219</v>
      </c>
      <c r="E23" s="160" t="s">
        <v>206</v>
      </c>
      <c r="F23" s="160" t="s">
        <v>207</v>
      </c>
      <c r="G23" s="160">
        <v>108.6</v>
      </c>
      <c r="H23" s="160">
        <v>113.8</v>
      </c>
      <c r="I23" s="160">
        <v>120</v>
      </c>
      <c r="J23" s="160">
        <v>127</v>
      </c>
      <c r="K23" s="160">
        <v>134.1</v>
      </c>
      <c r="L23" s="160">
        <v>141.80000000000001</v>
      </c>
      <c r="M23" s="160"/>
      <c r="N23" s="160" t="s">
        <v>207</v>
      </c>
      <c r="O23" s="160" t="s">
        <v>207</v>
      </c>
      <c r="P23" s="160" t="s">
        <v>207</v>
      </c>
    </row>
    <row r="24" spans="1:16" s="172" customFormat="1" ht="21.95" hidden="1" customHeight="1" x14ac:dyDescent="0.25">
      <c r="A24" s="185"/>
      <c r="B24" s="181" t="s">
        <v>57</v>
      </c>
      <c r="C24" s="160"/>
      <c r="D24" s="160"/>
      <c r="E24" s="160"/>
      <c r="F24" s="160"/>
      <c r="G24" s="186"/>
      <c r="H24" s="186"/>
      <c r="I24" s="186"/>
      <c r="J24" s="186"/>
      <c r="K24" s="186"/>
      <c r="L24" s="186"/>
      <c r="M24" s="186"/>
      <c r="N24" s="160"/>
      <c r="O24" s="160"/>
      <c r="P24" s="160"/>
    </row>
    <row r="25" spans="1:16" s="172" customFormat="1" ht="85.35" hidden="1" customHeight="1" x14ac:dyDescent="0.25">
      <c r="A25" s="162">
        <v>2</v>
      </c>
      <c r="B25" s="169" t="s">
        <v>126</v>
      </c>
      <c r="C25" s="160" t="s">
        <v>54</v>
      </c>
      <c r="D25" s="160" t="s">
        <v>219</v>
      </c>
      <c r="E25" s="160" t="s">
        <v>206</v>
      </c>
      <c r="F25" s="160" t="s">
        <v>207</v>
      </c>
      <c r="G25" s="160">
        <v>119.4</v>
      </c>
      <c r="H25" s="160">
        <v>116.1</v>
      </c>
      <c r="I25" s="160">
        <v>123.9</v>
      </c>
      <c r="J25" s="160">
        <v>132.6</v>
      </c>
      <c r="K25" s="160">
        <v>141.80000000000001</v>
      </c>
      <c r="L25" s="160">
        <v>151.19999999999999</v>
      </c>
      <c r="M25" s="157">
        <v>160</v>
      </c>
      <c r="N25" s="160" t="s">
        <v>207</v>
      </c>
      <c r="O25" s="160" t="s">
        <v>207</v>
      </c>
      <c r="P25" s="160" t="s">
        <v>207</v>
      </c>
    </row>
    <row r="26" spans="1:16" s="179" customFormat="1" ht="53.85" hidden="1" customHeight="1" x14ac:dyDescent="0.25">
      <c r="A26" s="160">
        <v>3</v>
      </c>
      <c r="B26" s="169" t="s">
        <v>26</v>
      </c>
      <c r="C26" s="160" t="s">
        <v>55</v>
      </c>
      <c r="D26" s="160" t="s">
        <v>207</v>
      </c>
      <c r="E26" s="160" t="s">
        <v>214</v>
      </c>
      <c r="F26" s="160" t="s">
        <v>6</v>
      </c>
      <c r="G26" s="160">
        <v>1</v>
      </c>
      <c r="H26" s="160">
        <v>1</v>
      </c>
      <c r="I26" s="160">
        <v>1</v>
      </c>
      <c r="J26" s="160">
        <v>1</v>
      </c>
      <c r="K26" s="160">
        <v>1</v>
      </c>
      <c r="L26" s="160">
        <v>1</v>
      </c>
      <c r="M26" s="160">
        <v>1</v>
      </c>
      <c r="N26" s="160"/>
      <c r="O26" s="160"/>
      <c r="P26" s="160"/>
    </row>
    <row r="27" spans="1:16" s="184" customFormat="1" ht="20.100000000000001" hidden="1" customHeight="1" x14ac:dyDescent="0.25">
      <c r="A27" s="182"/>
      <c r="B27" s="161" t="s">
        <v>48</v>
      </c>
      <c r="C27" s="182"/>
      <c r="D27" s="182"/>
      <c r="E27" s="182"/>
      <c r="F27" s="182"/>
      <c r="G27" s="183">
        <f t="shared" ref="G27:M27" si="1">SUM(G28:G31)</f>
        <v>0</v>
      </c>
      <c r="H27" s="183">
        <f t="shared" si="1"/>
        <v>0</v>
      </c>
      <c r="I27" s="183">
        <f t="shared" si="1"/>
        <v>0</v>
      </c>
      <c r="J27" s="183">
        <f t="shared" si="1"/>
        <v>0</v>
      </c>
      <c r="K27" s="183">
        <f t="shared" si="1"/>
        <v>0</v>
      </c>
      <c r="L27" s="183">
        <f t="shared" si="1"/>
        <v>0</v>
      </c>
      <c r="M27" s="183">
        <f t="shared" si="1"/>
        <v>0</v>
      </c>
      <c r="N27" s="182"/>
      <c r="O27" s="182"/>
      <c r="P27" s="182"/>
    </row>
    <row r="28" spans="1:16" s="184" customFormat="1" ht="20.100000000000001" hidden="1" customHeight="1" x14ac:dyDescent="0.25">
      <c r="A28" s="182"/>
      <c r="B28" s="161" t="s">
        <v>49</v>
      </c>
      <c r="C28" s="182"/>
      <c r="D28" s="182"/>
      <c r="E28" s="182"/>
      <c r="F28" s="182"/>
      <c r="G28" s="183"/>
      <c r="H28" s="183"/>
      <c r="I28" s="183"/>
      <c r="J28" s="183"/>
      <c r="K28" s="183"/>
      <c r="L28" s="183"/>
      <c r="M28" s="183"/>
      <c r="N28" s="182"/>
      <c r="O28" s="182"/>
      <c r="P28" s="182"/>
    </row>
    <row r="29" spans="1:16" s="184" customFormat="1" ht="20.100000000000001" hidden="1" customHeight="1" x14ac:dyDescent="0.25">
      <c r="A29" s="182"/>
      <c r="B29" s="161" t="s">
        <v>50</v>
      </c>
      <c r="C29" s="182"/>
      <c r="D29" s="182"/>
      <c r="E29" s="182"/>
      <c r="F29" s="182"/>
      <c r="G29" s="183"/>
      <c r="H29" s="183"/>
      <c r="I29" s="183"/>
      <c r="J29" s="183"/>
      <c r="K29" s="183"/>
      <c r="L29" s="183"/>
      <c r="M29" s="183"/>
      <c r="N29" s="182"/>
      <c r="O29" s="182"/>
      <c r="P29" s="182"/>
    </row>
    <row r="30" spans="1:16" s="184" customFormat="1" ht="20.100000000000001" hidden="1" customHeight="1" x14ac:dyDescent="0.25">
      <c r="A30" s="182"/>
      <c r="B30" s="161" t="s">
        <v>52</v>
      </c>
      <c r="C30" s="182"/>
      <c r="D30" s="182"/>
      <c r="E30" s="182"/>
      <c r="F30" s="182"/>
      <c r="G30" s="183"/>
      <c r="H30" s="183"/>
      <c r="I30" s="183"/>
      <c r="J30" s="183"/>
      <c r="K30" s="183"/>
      <c r="L30" s="183"/>
      <c r="M30" s="183"/>
      <c r="N30" s="182"/>
      <c r="O30" s="182"/>
      <c r="P30" s="182"/>
    </row>
    <row r="31" spans="1:16" s="184" customFormat="1" ht="20.100000000000001" hidden="1" customHeight="1" x14ac:dyDescent="0.25">
      <c r="A31" s="182"/>
      <c r="B31" s="161" t="s">
        <v>51</v>
      </c>
      <c r="C31" s="182"/>
      <c r="D31" s="182"/>
      <c r="E31" s="182"/>
      <c r="F31" s="182"/>
      <c r="G31" s="183"/>
      <c r="H31" s="183"/>
      <c r="I31" s="183"/>
      <c r="J31" s="183"/>
      <c r="K31" s="183"/>
      <c r="L31" s="183"/>
      <c r="M31" s="183"/>
      <c r="N31" s="182"/>
      <c r="O31" s="182"/>
      <c r="P31" s="182"/>
    </row>
    <row r="32" spans="1:16" s="172" customFormat="1" ht="69.75" hidden="1" customHeight="1" x14ac:dyDescent="0.25">
      <c r="A32" s="162"/>
      <c r="B32" s="170" t="s">
        <v>134</v>
      </c>
      <c r="C32" s="160" t="s">
        <v>61</v>
      </c>
      <c r="D32" s="160" t="s">
        <v>0</v>
      </c>
      <c r="E32" s="160" t="s">
        <v>220</v>
      </c>
      <c r="F32" s="160" t="s">
        <v>207</v>
      </c>
      <c r="G32" s="160">
        <v>26.9</v>
      </c>
      <c r="H32" s="160">
        <v>29.5</v>
      </c>
      <c r="I32" s="160">
        <v>30.8</v>
      </c>
      <c r="J32" s="160">
        <v>32.299999999999997</v>
      </c>
      <c r="K32" s="160">
        <v>35.1</v>
      </c>
      <c r="L32" s="160">
        <v>37.9</v>
      </c>
      <c r="M32" s="160"/>
      <c r="N32" s="160" t="s">
        <v>207</v>
      </c>
      <c r="O32" s="160" t="s">
        <v>207</v>
      </c>
      <c r="P32" s="160" t="s">
        <v>207</v>
      </c>
    </row>
    <row r="33" spans="1:16" s="172" customFormat="1" ht="21.95" hidden="1" customHeight="1" x14ac:dyDescent="0.25">
      <c r="A33" s="181"/>
      <c r="B33" s="181" t="s">
        <v>62</v>
      </c>
      <c r="C33" s="162"/>
      <c r="D33" s="162"/>
      <c r="E33" s="162"/>
      <c r="F33" s="162"/>
      <c r="G33" s="162"/>
      <c r="H33" s="162"/>
      <c r="I33" s="162"/>
      <c r="J33" s="162"/>
      <c r="K33" s="162"/>
      <c r="L33" s="162"/>
      <c r="M33" s="162"/>
      <c r="N33" s="162"/>
      <c r="O33" s="162"/>
      <c r="P33" s="162"/>
    </row>
    <row r="34" spans="1:16" s="172" customFormat="1" ht="61.5" hidden="1" customHeight="1" x14ac:dyDescent="0.25">
      <c r="A34" s="162">
        <v>3</v>
      </c>
      <c r="B34" s="170" t="s">
        <v>135</v>
      </c>
      <c r="C34" s="160" t="s">
        <v>59</v>
      </c>
      <c r="D34" s="160" t="s">
        <v>0</v>
      </c>
      <c r="E34" s="160" t="s">
        <v>12</v>
      </c>
      <c r="F34" s="162" t="s">
        <v>207</v>
      </c>
      <c r="G34" s="160">
        <v>226</v>
      </c>
      <c r="H34" s="160">
        <v>252.6</v>
      </c>
      <c r="I34" s="160">
        <v>268.39999999999998</v>
      </c>
      <c r="J34" s="160">
        <v>286.3</v>
      </c>
      <c r="K34" s="160">
        <v>316.2</v>
      </c>
      <c r="L34" s="160">
        <v>346.5</v>
      </c>
      <c r="M34" s="160">
        <v>350</v>
      </c>
      <c r="N34" s="160" t="s">
        <v>207</v>
      </c>
      <c r="O34" s="160" t="s">
        <v>207</v>
      </c>
      <c r="P34" s="160" t="s">
        <v>207</v>
      </c>
    </row>
    <row r="35" spans="1:16" s="172" customFormat="1" ht="155.25" hidden="1" customHeight="1" x14ac:dyDescent="0.25">
      <c r="A35" s="160">
        <v>4</v>
      </c>
      <c r="B35" s="169" t="s">
        <v>98</v>
      </c>
      <c r="C35" s="160" t="s">
        <v>63</v>
      </c>
      <c r="D35" s="160" t="s">
        <v>207</v>
      </c>
      <c r="E35" s="160" t="s">
        <v>214</v>
      </c>
      <c r="F35" s="160" t="s">
        <v>8</v>
      </c>
      <c r="G35" s="160"/>
      <c r="H35" s="160">
        <v>1</v>
      </c>
      <c r="I35" s="160">
        <v>1</v>
      </c>
      <c r="J35" s="160">
        <v>1</v>
      </c>
      <c r="K35" s="160">
        <v>1</v>
      </c>
      <c r="L35" s="160">
        <v>1</v>
      </c>
      <c r="M35" s="160">
        <v>1</v>
      </c>
      <c r="N35" s="160"/>
      <c r="O35" s="160"/>
      <c r="P35" s="160" t="s">
        <v>64</v>
      </c>
    </row>
    <row r="36" spans="1:16" s="184" customFormat="1" ht="20.100000000000001" hidden="1" customHeight="1" x14ac:dyDescent="0.25">
      <c r="A36" s="182"/>
      <c r="B36" s="161" t="s">
        <v>48</v>
      </c>
      <c r="C36" s="182"/>
      <c r="D36" s="182"/>
      <c r="E36" s="182"/>
      <c r="F36" s="182"/>
      <c r="G36" s="183">
        <f t="shared" ref="G36:M36" si="2">SUM(G37:G40)</f>
        <v>0</v>
      </c>
      <c r="H36" s="183">
        <f t="shared" si="2"/>
        <v>0</v>
      </c>
      <c r="I36" s="183">
        <f t="shared" si="2"/>
        <v>0</v>
      </c>
      <c r="J36" s="183">
        <f t="shared" si="2"/>
        <v>0</v>
      </c>
      <c r="K36" s="183">
        <f t="shared" si="2"/>
        <v>0</v>
      </c>
      <c r="L36" s="183">
        <f t="shared" si="2"/>
        <v>0</v>
      </c>
      <c r="M36" s="183">
        <f t="shared" si="2"/>
        <v>0</v>
      </c>
      <c r="N36" s="182"/>
      <c r="O36" s="182"/>
      <c r="P36" s="182"/>
    </row>
    <row r="37" spans="1:16" s="184" customFormat="1" ht="20.100000000000001" hidden="1" customHeight="1" x14ac:dyDescent="0.25">
      <c r="A37" s="182"/>
      <c r="B37" s="161" t="s">
        <v>49</v>
      </c>
      <c r="C37" s="182"/>
      <c r="D37" s="182"/>
      <c r="E37" s="182"/>
      <c r="F37" s="182"/>
      <c r="G37" s="183"/>
      <c r="H37" s="183"/>
      <c r="I37" s="183"/>
      <c r="J37" s="183"/>
      <c r="K37" s="183"/>
      <c r="L37" s="183"/>
      <c r="M37" s="183"/>
      <c r="N37" s="182"/>
      <c r="O37" s="182"/>
      <c r="P37" s="182"/>
    </row>
    <row r="38" spans="1:16" s="184" customFormat="1" ht="20.100000000000001" hidden="1" customHeight="1" x14ac:dyDescent="0.25">
      <c r="A38" s="182"/>
      <c r="B38" s="161" t="s">
        <v>50</v>
      </c>
      <c r="C38" s="182"/>
      <c r="D38" s="182"/>
      <c r="E38" s="182"/>
      <c r="F38" s="182"/>
      <c r="G38" s="183"/>
      <c r="H38" s="183"/>
      <c r="I38" s="183"/>
      <c r="J38" s="183"/>
      <c r="K38" s="183"/>
      <c r="L38" s="183"/>
      <c r="M38" s="183"/>
      <c r="N38" s="182"/>
      <c r="O38" s="182"/>
      <c r="P38" s="182"/>
    </row>
    <row r="39" spans="1:16" s="184" customFormat="1" ht="20.100000000000001" hidden="1" customHeight="1" x14ac:dyDescent="0.25">
      <c r="A39" s="182"/>
      <c r="B39" s="161" t="s">
        <v>52</v>
      </c>
      <c r="C39" s="182"/>
      <c r="D39" s="182"/>
      <c r="E39" s="182"/>
      <c r="F39" s="182"/>
      <c r="G39" s="183"/>
      <c r="H39" s="183"/>
      <c r="I39" s="183"/>
      <c r="J39" s="183"/>
      <c r="K39" s="183"/>
      <c r="L39" s="183"/>
      <c r="M39" s="183"/>
      <c r="N39" s="182"/>
      <c r="O39" s="182"/>
      <c r="P39" s="182"/>
    </row>
    <row r="40" spans="1:16" s="184" customFormat="1" ht="20.100000000000001" hidden="1" customHeight="1" x14ac:dyDescent="0.25">
      <c r="A40" s="182"/>
      <c r="B40" s="161" t="s">
        <v>51</v>
      </c>
      <c r="C40" s="182"/>
      <c r="D40" s="182"/>
      <c r="E40" s="182"/>
      <c r="F40" s="182"/>
      <c r="G40" s="183"/>
      <c r="H40" s="183"/>
      <c r="I40" s="183"/>
      <c r="J40" s="183"/>
      <c r="K40" s="183"/>
      <c r="L40" s="183"/>
      <c r="M40" s="183"/>
      <c r="N40" s="182"/>
      <c r="O40" s="182"/>
      <c r="P40" s="182"/>
    </row>
    <row r="41" spans="1:16" s="172" customFormat="1" ht="31.5" customHeight="1" x14ac:dyDescent="0.25">
      <c r="A41" s="187"/>
      <c r="B41" s="295" t="s">
        <v>217</v>
      </c>
      <c r="C41" s="295"/>
      <c r="D41" s="295"/>
      <c r="E41" s="295"/>
      <c r="F41" s="295"/>
      <c r="G41" s="295"/>
      <c r="H41" s="295"/>
      <c r="I41" s="295"/>
      <c r="J41" s="295"/>
      <c r="K41" s="295"/>
      <c r="L41" s="295"/>
      <c r="M41" s="295"/>
      <c r="N41" s="295"/>
      <c r="O41" s="295"/>
      <c r="P41" s="295"/>
    </row>
    <row r="42" spans="1:16" s="172" customFormat="1" ht="113.65" hidden="1" customHeight="1" x14ac:dyDescent="0.25">
      <c r="A42" s="162"/>
      <c r="B42" s="170" t="s">
        <v>136</v>
      </c>
      <c r="C42" s="188" t="s">
        <v>65</v>
      </c>
      <c r="D42" s="188" t="s">
        <v>0</v>
      </c>
      <c r="E42" s="188" t="s">
        <v>206</v>
      </c>
      <c r="F42" s="160" t="s">
        <v>207</v>
      </c>
      <c r="G42" s="160">
        <v>14.5</v>
      </c>
      <c r="H42" s="160">
        <v>15.9</v>
      </c>
      <c r="I42" s="160">
        <v>17.399999999999999</v>
      </c>
      <c r="J42" s="160">
        <v>18.899999999999999</v>
      </c>
      <c r="K42" s="160">
        <v>20.399999999999999</v>
      </c>
      <c r="L42" s="160">
        <v>21.9</v>
      </c>
      <c r="M42" s="160"/>
      <c r="N42" s="160" t="s">
        <v>207</v>
      </c>
      <c r="O42" s="160" t="s">
        <v>207</v>
      </c>
      <c r="P42" s="162" t="s">
        <v>207</v>
      </c>
    </row>
    <row r="43" spans="1:16" s="172" customFormat="1" ht="21.95" hidden="1" customHeight="1" x14ac:dyDescent="0.25">
      <c r="A43" s="181"/>
      <c r="B43" s="181" t="s">
        <v>123</v>
      </c>
      <c r="C43" s="162"/>
      <c r="D43" s="162"/>
      <c r="E43" s="162"/>
      <c r="F43" s="162"/>
      <c r="G43" s="162"/>
      <c r="H43" s="162"/>
      <c r="I43" s="162"/>
      <c r="J43" s="162"/>
      <c r="K43" s="162"/>
      <c r="L43" s="162"/>
      <c r="M43" s="162"/>
      <c r="N43" s="162"/>
      <c r="O43" s="162"/>
      <c r="P43" s="162"/>
    </row>
    <row r="44" spans="1:16" s="172" customFormat="1" ht="62.25" hidden="1" customHeight="1" x14ac:dyDescent="0.25">
      <c r="A44" s="162">
        <v>4</v>
      </c>
      <c r="B44" s="170" t="s">
        <v>137</v>
      </c>
      <c r="C44" s="188" t="s">
        <v>59</v>
      </c>
      <c r="D44" s="188" t="s">
        <v>0</v>
      </c>
      <c r="E44" s="188" t="s">
        <v>206</v>
      </c>
      <c r="F44" s="160" t="s">
        <v>207</v>
      </c>
      <c r="G44" s="160">
        <v>12.5</v>
      </c>
      <c r="H44" s="160">
        <v>14.1</v>
      </c>
      <c r="I44" s="160">
        <v>16.5</v>
      </c>
      <c r="J44" s="160">
        <v>18.899999999999999</v>
      </c>
      <c r="K44" s="160">
        <v>19.899999999999999</v>
      </c>
      <c r="L44" s="160">
        <v>20.9</v>
      </c>
      <c r="M44" s="160">
        <v>21.9</v>
      </c>
      <c r="N44" s="160" t="s">
        <v>207</v>
      </c>
      <c r="O44" s="160" t="s">
        <v>207</v>
      </c>
      <c r="P44" s="160" t="s">
        <v>207</v>
      </c>
    </row>
    <row r="45" spans="1:16" s="172" customFormat="1" ht="21.95" hidden="1" customHeight="1" x14ac:dyDescent="0.25">
      <c r="A45" s="181"/>
      <c r="B45" s="181" t="s">
        <v>99</v>
      </c>
      <c r="C45" s="162"/>
      <c r="D45" s="162"/>
      <c r="E45" s="162"/>
      <c r="F45" s="162"/>
      <c r="G45" s="162"/>
      <c r="H45" s="162"/>
      <c r="I45" s="162"/>
      <c r="J45" s="162"/>
      <c r="K45" s="162"/>
      <c r="L45" s="162"/>
      <c r="M45" s="162"/>
      <c r="N45" s="162"/>
      <c r="O45" s="162"/>
      <c r="P45" s="162"/>
    </row>
    <row r="46" spans="1:16" s="172" customFormat="1" ht="122.25" hidden="1" customHeight="1" x14ac:dyDescent="0.25">
      <c r="A46" s="162">
        <v>5</v>
      </c>
      <c r="B46" s="170" t="s">
        <v>138</v>
      </c>
      <c r="C46" s="188" t="s">
        <v>66</v>
      </c>
      <c r="D46" s="188" t="s">
        <v>209</v>
      </c>
      <c r="E46" s="188" t="s">
        <v>206</v>
      </c>
      <c r="F46" s="160" t="s">
        <v>207</v>
      </c>
      <c r="G46" s="160"/>
      <c r="H46" s="160"/>
      <c r="I46" s="160">
        <v>0.124</v>
      </c>
      <c r="J46" s="160">
        <v>0.13900000000000001</v>
      </c>
      <c r="K46" s="160">
        <v>0.154</v>
      </c>
      <c r="L46" s="160">
        <v>0.17100000000000001</v>
      </c>
      <c r="M46" s="160">
        <v>0.19</v>
      </c>
      <c r="N46" s="160" t="s">
        <v>207</v>
      </c>
      <c r="O46" s="160" t="s">
        <v>207</v>
      </c>
      <c r="P46" s="160" t="s">
        <v>207</v>
      </c>
    </row>
    <row r="47" spans="1:16" s="172" customFormat="1" ht="16.149999999999999" hidden="1" customHeight="1" x14ac:dyDescent="0.25">
      <c r="A47" s="160"/>
      <c r="B47" s="169" t="s">
        <v>60</v>
      </c>
      <c r="C47" s="160"/>
      <c r="D47" s="160"/>
      <c r="E47" s="160"/>
      <c r="F47" s="160"/>
      <c r="G47" s="160"/>
      <c r="H47" s="160"/>
      <c r="I47" s="160"/>
      <c r="J47" s="160"/>
      <c r="K47" s="160"/>
      <c r="L47" s="160"/>
      <c r="M47" s="160"/>
      <c r="N47" s="160"/>
      <c r="O47" s="160"/>
      <c r="P47" s="160"/>
    </row>
    <row r="48" spans="1:16" s="172" customFormat="1" ht="88.9" hidden="1" customHeight="1" x14ac:dyDescent="0.25">
      <c r="A48" s="299">
        <v>5</v>
      </c>
      <c r="B48" s="303" t="s">
        <v>74</v>
      </c>
      <c r="C48" s="316" t="s">
        <v>67</v>
      </c>
      <c r="D48" s="160" t="s">
        <v>207</v>
      </c>
      <c r="E48" s="160" t="s">
        <v>214</v>
      </c>
      <c r="F48" s="299" t="s">
        <v>68</v>
      </c>
      <c r="G48" s="160"/>
      <c r="H48" s="160"/>
      <c r="I48" s="160">
        <v>1</v>
      </c>
      <c r="J48" s="160">
        <v>1</v>
      </c>
      <c r="K48" s="160">
        <v>1</v>
      </c>
      <c r="L48" s="160">
        <v>1</v>
      </c>
      <c r="M48" s="160">
        <v>1</v>
      </c>
      <c r="N48" s="160"/>
      <c r="O48" s="160"/>
      <c r="P48" s="299" t="s">
        <v>69</v>
      </c>
    </row>
    <row r="49" spans="1:16" s="172" customFormat="1" ht="88.9" hidden="1" customHeight="1" x14ac:dyDescent="0.25">
      <c r="A49" s="299"/>
      <c r="B49" s="303"/>
      <c r="C49" s="316"/>
      <c r="D49" s="160"/>
      <c r="E49" s="160" t="s">
        <v>14</v>
      </c>
      <c r="F49" s="299"/>
      <c r="G49" s="160"/>
      <c r="H49" s="160"/>
      <c r="I49" s="157">
        <v>3842.8620000000001</v>
      </c>
      <c r="J49" s="157">
        <v>4916.9549999999999</v>
      </c>
      <c r="K49" s="157">
        <v>6237.6459999999997</v>
      </c>
      <c r="L49" s="157">
        <v>7912.1790000000001</v>
      </c>
      <c r="M49" s="157">
        <v>10038.672</v>
      </c>
      <c r="N49" s="160" t="s">
        <v>58</v>
      </c>
      <c r="O49" s="160" t="s">
        <v>70</v>
      </c>
      <c r="P49" s="299"/>
    </row>
    <row r="50" spans="1:16" s="172" customFormat="1" ht="94.5" hidden="1" customHeight="1" x14ac:dyDescent="0.25">
      <c r="A50" s="160">
        <v>6</v>
      </c>
      <c r="B50" s="169" t="s">
        <v>75</v>
      </c>
      <c r="C50" s="188" t="s">
        <v>67</v>
      </c>
      <c r="D50" s="160" t="s">
        <v>207</v>
      </c>
      <c r="E50" s="160" t="s">
        <v>214</v>
      </c>
      <c r="F50" s="160" t="s">
        <v>8</v>
      </c>
      <c r="G50" s="160">
        <v>1</v>
      </c>
      <c r="H50" s="160">
        <v>2</v>
      </c>
      <c r="I50" s="160">
        <v>4</v>
      </c>
      <c r="J50" s="160">
        <v>4</v>
      </c>
      <c r="K50" s="160">
        <v>4</v>
      </c>
      <c r="L50" s="160">
        <v>4</v>
      </c>
      <c r="M50" s="160">
        <v>4</v>
      </c>
      <c r="N50" s="160"/>
      <c r="O50" s="160"/>
      <c r="P50" s="160" t="s">
        <v>71</v>
      </c>
    </row>
    <row r="51" spans="1:16" s="172" customFormat="1" ht="105.2" hidden="1" customHeight="1" x14ac:dyDescent="0.25">
      <c r="A51" s="160">
        <v>7</v>
      </c>
      <c r="B51" s="169" t="s">
        <v>18</v>
      </c>
      <c r="C51" s="188" t="s">
        <v>100</v>
      </c>
      <c r="D51" s="160" t="s">
        <v>207</v>
      </c>
      <c r="E51" s="160" t="s">
        <v>214</v>
      </c>
      <c r="F51" s="160" t="s">
        <v>72</v>
      </c>
      <c r="G51" s="160">
        <v>2</v>
      </c>
      <c r="H51" s="160">
        <v>2</v>
      </c>
      <c r="I51" s="160">
        <v>2</v>
      </c>
      <c r="J51" s="160">
        <v>2</v>
      </c>
      <c r="K51" s="160">
        <v>2</v>
      </c>
      <c r="L51" s="160">
        <v>2</v>
      </c>
      <c r="M51" s="160">
        <v>2</v>
      </c>
      <c r="N51" s="160"/>
      <c r="O51" s="160"/>
      <c r="P51" s="160" t="s">
        <v>73</v>
      </c>
    </row>
    <row r="52" spans="1:16" s="184" customFormat="1" ht="20.100000000000001" hidden="1" customHeight="1" x14ac:dyDescent="0.25">
      <c r="A52" s="182"/>
      <c r="B52" s="161" t="s">
        <v>48</v>
      </c>
      <c r="C52" s="182"/>
      <c r="D52" s="182"/>
      <c r="E52" s="182"/>
      <c r="F52" s="182"/>
      <c r="G52" s="183">
        <f t="shared" ref="G52:M52" si="3">SUM(G53:G56)</f>
        <v>0</v>
      </c>
      <c r="H52" s="183">
        <f t="shared" si="3"/>
        <v>0</v>
      </c>
      <c r="I52" s="183">
        <f t="shared" si="3"/>
        <v>3842.8620000000001</v>
      </c>
      <c r="J52" s="183">
        <f t="shared" si="3"/>
        <v>4916.9549999999999</v>
      </c>
      <c r="K52" s="183">
        <f t="shared" si="3"/>
        <v>6237.6459999999997</v>
      </c>
      <c r="L52" s="183">
        <f t="shared" si="3"/>
        <v>7912.1790000000001</v>
      </c>
      <c r="M52" s="183">
        <f t="shared" si="3"/>
        <v>10038.672</v>
      </c>
      <c r="N52" s="182"/>
      <c r="O52" s="182"/>
      <c r="P52" s="182"/>
    </row>
    <row r="53" spans="1:16" s="184" customFormat="1" ht="20.100000000000001" hidden="1" customHeight="1" x14ac:dyDescent="0.25">
      <c r="A53" s="182"/>
      <c r="B53" s="161" t="s">
        <v>49</v>
      </c>
      <c r="C53" s="182"/>
      <c r="D53" s="182"/>
      <c r="E53" s="182"/>
      <c r="F53" s="182"/>
      <c r="G53" s="183"/>
      <c r="H53" s="183"/>
      <c r="I53" s="183"/>
      <c r="J53" s="183"/>
      <c r="K53" s="183"/>
      <c r="L53" s="183"/>
      <c r="M53" s="183"/>
      <c r="N53" s="182"/>
      <c r="O53" s="182"/>
      <c r="P53" s="182"/>
    </row>
    <row r="54" spans="1:16" s="184" customFormat="1" ht="20.100000000000001" hidden="1" customHeight="1" x14ac:dyDescent="0.25">
      <c r="A54" s="182"/>
      <c r="B54" s="161" t="s">
        <v>50</v>
      </c>
      <c r="C54" s="182"/>
      <c r="D54" s="182"/>
      <c r="E54" s="182"/>
      <c r="F54" s="182"/>
      <c r="G54" s="183"/>
      <c r="H54" s="183"/>
      <c r="I54" s="183"/>
      <c r="J54" s="183"/>
      <c r="K54" s="183"/>
      <c r="L54" s="183"/>
      <c r="M54" s="183"/>
      <c r="N54" s="182"/>
      <c r="O54" s="182"/>
      <c r="P54" s="182"/>
    </row>
    <row r="55" spans="1:16" s="184" customFormat="1" ht="20.100000000000001" hidden="1" customHeight="1" x14ac:dyDescent="0.25">
      <c r="A55" s="182"/>
      <c r="B55" s="161" t="s">
        <v>52</v>
      </c>
      <c r="C55" s="182"/>
      <c r="D55" s="182"/>
      <c r="E55" s="182"/>
      <c r="F55" s="182"/>
      <c r="G55" s="183"/>
      <c r="H55" s="183"/>
      <c r="I55" s="183">
        <f>I49</f>
        <v>3842.8620000000001</v>
      </c>
      <c r="J55" s="183">
        <f>J49</f>
        <v>4916.9549999999999</v>
      </c>
      <c r="K55" s="183">
        <f>K49</f>
        <v>6237.6459999999997</v>
      </c>
      <c r="L55" s="183">
        <f>L49</f>
        <v>7912.1790000000001</v>
      </c>
      <c r="M55" s="183">
        <f>M49</f>
        <v>10038.672</v>
      </c>
      <c r="N55" s="182"/>
      <c r="O55" s="182"/>
      <c r="P55" s="182"/>
    </row>
    <row r="56" spans="1:16" s="184" customFormat="1" ht="20.100000000000001" hidden="1" customHeight="1" x14ac:dyDescent="0.25">
      <c r="A56" s="182"/>
      <c r="B56" s="161" t="s">
        <v>51</v>
      </c>
      <c r="C56" s="182"/>
      <c r="D56" s="182"/>
      <c r="E56" s="182"/>
      <c r="F56" s="182"/>
      <c r="G56" s="183"/>
      <c r="H56" s="183"/>
      <c r="I56" s="183"/>
      <c r="J56" s="183"/>
      <c r="K56" s="183"/>
      <c r="L56" s="183"/>
      <c r="M56" s="183"/>
      <c r="N56" s="182"/>
      <c r="O56" s="182"/>
      <c r="P56" s="182"/>
    </row>
    <row r="57" spans="1:16" s="189" customFormat="1" ht="56.25" hidden="1" x14ac:dyDescent="0.25">
      <c r="A57" s="162"/>
      <c r="B57" s="170" t="s">
        <v>139</v>
      </c>
      <c r="C57" s="160" t="s">
        <v>76</v>
      </c>
      <c r="D57" s="160" t="s">
        <v>0</v>
      </c>
      <c r="E57" s="160" t="s">
        <v>221</v>
      </c>
      <c r="F57" s="160" t="s">
        <v>207</v>
      </c>
      <c r="G57" s="160">
        <v>7.8</v>
      </c>
      <c r="H57" s="160">
        <v>9.5</v>
      </c>
      <c r="I57" s="160">
        <v>10</v>
      </c>
      <c r="J57" s="160">
        <v>10.4</v>
      </c>
      <c r="K57" s="160">
        <v>10.8</v>
      </c>
      <c r="L57" s="160">
        <v>11</v>
      </c>
      <c r="M57" s="160"/>
      <c r="N57" s="160" t="s">
        <v>207</v>
      </c>
      <c r="O57" s="160" t="s">
        <v>207</v>
      </c>
      <c r="P57" s="160" t="s">
        <v>207</v>
      </c>
    </row>
    <row r="58" spans="1:16" s="189" customFormat="1" ht="21.95" hidden="1" customHeight="1" x14ac:dyDescent="0.25">
      <c r="A58" s="185"/>
      <c r="B58" s="181" t="s">
        <v>78</v>
      </c>
      <c r="C58" s="160"/>
      <c r="D58" s="160"/>
      <c r="E58" s="160"/>
      <c r="F58" s="160"/>
      <c r="G58" s="160"/>
      <c r="H58" s="160"/>
      <c r="I58" s="160"/>
      <c r="J58" s="160"/>
      <c r="K58" s="160"/>
      <c r="L58" s="160"/>
      <c r="M58" s="160"/>
      <c r="N58" s="160"/>
      <c r="O58" s="160"/>
      <c r="P58" s="160"/>
    </row>
    <row r="59" spans="1:16" s="189" customFormat="1" ht="78.2" hidden="1" customHeight="1" x14ac:dyDescent="0.25">
      <c r="A59" s="162">
        <v>6</v>
      </c>
      <c r="B59" s="170" t="s">
        <v>140</v>
      </c>
      <c r="C59" s="160" t="s">
        <v>59</v>
      </c>
      <c r="D59" s="160" t="s">
        <v>0</v>
      </c>
      <c r="E59" s="160" t="s">
        <v>23</v>
      </c>
      <c r="F59" s="160" t="s">
        <v>207</v>
      </c>
      <c r="G59" s="160">
        <v>135.6</v>
      </c>
      <c r="H59" s="160">
        <v>220</v>
      </c>
      <c r="I59" s="160">
        <v>230</v>
      </c>
      <c r="J59" s="160">
        <v>250</v>
      </c>
      <c r="K59" s="160">
        <v>260</v>
      </c>
      <c r="L59" s="160">
        <v>270</v>
      </c>
      <c r="M59" s="160">
        <v>280</v>
      </c>
      <c r="N59" s="160" t="s">
        <v>207</v>
      </c>
      <c r="O59" s="160" t="s">
        <v>207</v>
      </c>
      <c r="P59" s="160" t="s">
        <v>207</v>
      </c>
    </row>
    <row r="60" spans="1:16" s="189" customFormat="1" ht="16.149999999999999" hidden="1" customHeight="1" x14ac:dyDescent="0.25">
      <c r="A60" s="160"/>
      <c r="B60" s="170" t="s">
        <v>79</v>
      </c>
      <c r="C60" s="162"/>
      <c r="D60" s="162"/>
      <c r="E60" s="162"/>
      <c r="F60" s="162"/>
      <c r="G60" s="162"/>
      <c r="H60" s="162"/>
      <c r="I60" s="162"/>
      <c r="J60" s="162"/>
      <c r="K60" s="162"/>
      <c r="L60" s="162"/>
      <c r="M60" s="162"/>
      <c r="N60" s="162"/>
      <c r="O60" s="162"/>
      <c r="P60" s="162"/>
    </row>
    <row r="61" spans="1:16" s="189" customFormat="1" ht="64.7" hidden="1" customHeight="1" x14ac:dyDescent="0.25">
      <c r="A61" s="299">
        <v>8</v>
      </c>
      <c r="B61" s="303" t="s">
        <v>133</v>
      </c>
      <c r="C61" s="299" t="s">
        <v>104</v>
      </c>
      <c r="D61" s="299" t="s">
        <v>207</v>
      </c>
      <c r="E61" s="160" t="s">
        <v>80</v>
      </c>
      <c r="F61" s="299" t="s">
        <v>6</v>
      </c>
      <c r="G61" s="299"/>
      <c r="H61" s="299"/>
      <c r="I61" s="299">
        <v>3</v>
      </c>
      <c r="J61" s="299">
        <v>3</v>
      </c>
      <c r="K61" s="299">
        <v>3</v>
      </c>
      <c r="L61" s="299">
        <v>3</v>
      </c>
      <c r="M61" s="299">
        <v>3</v>
      </c>
      <c r="N61" s="299"/>
      <c r="O61" s="299"/>
      <c r="P61" s="299" t="s">
        <v>81</v>
      </c>
    </row>
    <row r="62" spans="1:16" s="189" customFormat="1" ht="64.7" hidden="1" customHeight="1" x14ac:dyDescent="0.25">
      <c r="A62" s="299"/>
      <c r="B62" s="303"/>
      <c r="C62" s="299"/>
      <c r="D62" s="299"/>
      <c r="E62" s="160" t="s">
        <v>214</v>
      </c>
      <c r="F62" s="299"/>
      <c r="G62" s="299"/>
      <c r="H62" s="299"/>
      <c r="I62" s="299"/>
      <c r="J62" s="299"/>
      <c r="K62" s="299"/>
      <c r="L62" s="299"/>
      <c r="M62" s="299"/>
      <c r="N62" s="299"/>
      <c r="O62" s="299"/>
      <c r="P62" s="299"/>
    </row>
    <row r="63" spans="1:16" s="189" customFormat="1" ht="39.950000000000003" hidden="1" customHeight="1" x14ac:dyDescent="0.25">
      <c r="A63" s="299">
        <v>9</v>
      </c>
      <c r="B63" s="303" t="s">
        <v>132</v>
      </c>
      <c r="C63" s="299" t="s">
        <v>106</v>
      </c>
      <c r="D63" s="299" t="s">
        <v>207</v>
      </c>
      <c r="E63" s="160" t="s">
        <v>4</v>
      </c>
      <c r="F63" s="299" t="s">
        <v>9</v>
      </c>
      <c r="G63" s="160"/>
      <c r="H63" s="160">
        <v>1</v>
      </c>
      <c r="I63" s="160">
        <v>1</v>
      </c>
      <c r="J63" s="160" t="s">
        <v>207</v>
      </c>
      <c r="K63" s="160" t="s">
        <v>207</v>
      </c>
      <c r="L63" s="160" t="s">
        <v>207</v>
      </c>
      <c r="M63" s="160" t="s">
        <v>207</v>
      </c>
      <c r="N63" s="160"/>
      <c r="O63" s="160"/>
      <c r="P63" s="299" t="s">
        <v>117</v>
      </c>
    </row>
    <row r="64" spans="1:16" s="189" customFormat="1" ht="51.4" hidden="1" customHeight="1" x14ac:dyDescent="0.25">
      <c r="A64" s="299"/>
      <c r="B64" s="303"/>
      <c r="C64" s="299"/>
      <c r="D64" s="299"/>
      <c r="E64" s="160" t="s">
        <v>14</v>
      </c>
      <c r="F64" s="299"/>
      <c r="G64" s="160"/>
      <c r="H64" s="160">
        <v>51.3</v>
      </c>
      <c r="I64" s="160"/>
      <c r="J64" s="160"/>
      <c r="K64" s="160"/>
      <c r="L64" s="160"/>
      <c r="M64" s="160"/>
      <c r="N64" s="160" t="s">
        <v>58</v>
      </c>
      <c r="O64" s="180" t="s">
        <v>119</v>
      </c>
      <c r="P64" s="299"/>
    </row>
    <row r="65" spans="1:16" s="189" customFormat="1" ht="186.2" hidden="1" customHeight="1" x14ac:dyDescent="0.25">
      <c r="A65" s="160">
        <v>10</v>
      </c>
      <c r="B65" s="169" t="s">
        <v>131</v>
      </c>
      <c r="C65" s="160" t="s">
        <v>104</v>
      </c>
      <c r="D65" s="160" t="s">
        <v>207</v>
      </c>
      <c r="E65" s="160" t="s">
        <v>14</v>
      </c>
      <c r="F65" s="160" t="s">
        <v>9</v>
      </c>
      <c r="G65" s="160">
        <v>300</v>
      </c>
      <c r="H65" s="160">
        <v>300</v>
      </c>
      <c r="I65" s="160">
        <v>400</v>
      </c>
      <c r="J65" s="160"/>
      <c r="K65" s="160"/>
      <c r="L65" s="160"/>
      <c r="M65" s="160"/>
      <c r="N65" s="160" t="s">
        <v>24</v>
      </c>
      <c r="O65" s="160"/>
      <c r="P65" s="160" t="s">
        <v>118</v>
      </c>
    </row>
    <row r="66" spans="1:16" s="189" customFormat="1" ht="20.100000000000001" hidden="1" customHeight="1" x14ac:dyDescent="0.25">
      <c r="A66" s="182"/>
      <c r="B66" s="161" t="s">
        <v>48</v>
      </c>
      <c r="C66" s="182"/>
      <c r="D66" s="182"/>
      <c r="E66" s="182"/>
      <c r="F66" s="182"/>
      <c r="G66" s="183">
        <f t="shared" ref="G66:M66" si="4">SUM(G67:G70)</f>
        <v>300</v>
      </c>
      <c r="H66" s="183">
        <f t="shared" si="4"/>
        <v>351.3</v>
      </c>
      <c r="I66" s="183">
        <f t="shared" si="4"/>
        <v>400</v>
      </c>
      <c r="J66" s="183">
        <f t="shared" si="4"/>
        <v>0</v>
      </c>
      <c r="K66" s="183">
        <f t="shared" si="4"/>
        <v>0</v>
      </c>
      <c r="L66" s="183">
        <f t="shared" si="4"/>
        <v>0</v>
      </c>
      <c r="M66" s="183">
        <f t="shared" si="4"/>
        <v>0</v>
      </c>
      <c r="N66" s="182"/>
      <c r="O66" s="182"/>
      <c r="P66" s="182"/>
    </row>
    <row r="67" spans="1:16" s="189" customFormat="1" ht="20.100000000000001" hidden="1" customHeight="1" x14ac:dyDescent="0.25">
      <c r="A67" s="182"/>
      <c r="B67" s="161" t="s">
        <v>49</v>
      </c>
      <c r="C67" s="182"/>
      <c r="D67" s="182"/>
      <c r="E67" s="182"/>
      <c r="F67" s="182"/>
      <c r="G67" s="183"/>
      <c r="H67" s="183"/>
      <c r="I67" s="183"/>
      <c r="J67" s="183"/>
      <c r="K67" s="183"/>
      <c r="L67" s="183"/>
      <c r="M67" s="183"/>
      <c r="N67" s="182"/>
      <c r="O67" s="182"/>
      <c r="P67" s="182"/>
    </row>
    <row r="68" spans="1:16" s="189" customFormat="1" ht="20.100000000000001" hidden="1" customHeight="1" x14ac:dyDescent="0.25">
      <c r="A68" s="182"/>
      <c r="B68" s="161" t="s">
        <v>50</v>
      </c>
      <c r="C68" s="182"/>
      <c r="D68" s="182"/>
      <c r="E68" s="182"/>
      <c r="F68" s="182"/>
      <c r="G68" s="183"/>
      <c r="H68" s="183"/>
      <c r="I68" s="183"/>
      <c r="J68" s="183"/>
      <c r="K68" s="183"/>
      <c r="L68" s="183"/>
      <c r="M68" s="183"/>
      <c r="N68" s="182"/>
      <c r="O68" s="182"/>
      <c r="P68" s="182"/>
    </row>
    <row r="69" spans="1:16" s="189" customFormat="1" ht="20.100000000000001" hidden="1" customHeight="1" x14ac:dyDescent="0.25">
      <c r="A69" s="182"/>
      <c r="B69" s="161" t="s">
        <v>52</v>
      </c>
      <c r="C69" s="182"/>
      <c r="D69" s="182"/>
      <c r="E69" s="182"/>
      <c r="F69" s="182"/>
      <c r="G69" s="183"/>
      <c r="H69" s="183">
        <v>51.3</v>
      </c>
      <c r="I69" s="183"/>
      <c r="J69" s="183"/>
      <c r="K69" s="183"/>
      <c r="L69" s="183"/>
      <c r="M69" s="183"/>
      <c r="N69" s="182"/>
      <c r="O69" s="182"/>
      <c r="P69" s="182"/>
    </row>
    <row r="70" spans="1:16" s="189" customFormat="1" ht="20.100000000000001" hidden="1" customHeight="1" x14ac:dyDescent="0.25">
      <c r="A70" s="182"/>
      <c r="B70" s="161" t="s">
        <v>51</v>
      </c>
      <c r="C70" s="182"/>
      <c r="D70" s="182"/>
      <c r="E70" s="182"/>
      <c r="F70" s="182"/>
      <c r="G70" s="183">
        <f>G65</f>
        <v>300</v>
      </c>
      <c r="H70" s="183">
        <f t="shared" ref="H70:M70" si="5">H65</f>
        <v>300</v>
      </c>
      <c r="I70" s="183">
        <f t="shared" si="5"/>
        <v>400</v>
      </c>
      <c r="J70" s="183">
        <f t="shared" si="5"/>
        <v>0</v>
      </c>
      <c r="K70" s="183">
        <f t="shared" si="5"/>
        <v>0</v>
      </c>
      <c r="L70" s="183">
        <f t="shared" si="5"/>
        <v>0</v>
      </c>
      <c r="M70" s="183">
        <f t="shared" si="5"/>
        <v>0</v>
      </c>
      <c r="N70" s="182"/>
      <c r="O70" s="182"/>
      <c r="P70" s="182"/>
    </row>
    <row r="71" spans="1:16" s="189" customFormat="1" ht="54" hidden="1" customHeight="1" x14ac:dyDescent="0.25">
      <c r="A71" s="162"/>
      <c r="B71" s="170" t="s">
        <v>141</v>
      </c>
      <c r="C71" s="188" t="s">
        <v>76</v>
      </c>
      <c r="D71" s="188" t="s">
        <v>0</v>
      </c>
      <c r="E71" s="188" t="s">
        <v>221</v>
      </c>
      <c r="F71" s="160" t="s">
        <v>207</v>
      </c>
      <c r="G71" s="160">
        <v>1.3</v>
      </c>
      <c r="H71" s="160">
        <v>2.5</v>
      </c>
      <c r="I71" s="160">
        <v>2.8</v>
      </c>
      <c r="J71" s="160">
        <v>3</v>
      </c>
      <c r="K71" s="160">
        <v>3.5</v>
      </c>
      <c r="L71" s="160">
        <v>4</v>
      </c>
      <c r="M71" s="160">
        <v>4</v>
      </c>
      <c r="N71" s="160" t="s">
        <v>207</v>
      </c>
      <c r="O71" s="160" t="s">
        <v>207</v>
      </c>
      <c r="P71" s="160" t="s">
        <v>207</v>
      </c>
    </row>
    <row r="72" spans="1:16" s="189" customFormat="1" ht="21.95" hidden="1" customHeight="1" x14ac:dyDescent="0.25">
      <c r="A72" s="185"/>
      <c r="B72" s="181" t="s">
        <v>82</v>
      </c>
      <c r="C72" s="188"/>
      <c r="D72" s="188"/>
      <c r="E72" s="188"/>
      <c r="F72" s="160"/>
      <c r="G72" s="160"/>
      <c r="H72" s="160"/>
      <c r="I72" s="160"/>
      <c r="J72" s="160"/>
      <c r="K72" s="160"/>
      <c r="L72" s="160"/>
      <c r="M72" s="160"/>
      <c r="N72" s="160"/>
      <c r="O72" s="160"/>
      <c r="P72" s="160"/>
    </row>
    <row r="73" spans="1:16" s="189" customFormat="1" ht="94.5" hidden="1" customHeight="1" x14ac:dyDescent="0.25">
      <c r="A73" s="162">
        <v>7</v>
      </c>
      <c r="B73" s="190" t="s">
        <v>127</v>
      </c>
      <c r="C73" s="188" t="s">
        <v>105</v>
      </c>
      <c r="D73" s="188" t="s">
        <v>0</v>
      </c>
      <c r="E73" s="188" t="s">
        <v>23</v>
      </c>
      <c r="F73" s="160" t="s">
        <v>207</v>
      </c>
      <c r="G73" s="160">
        <v>7.9</v>
      </c>
      <c r="H73" s="160">
        <v>22</v>
      </c>
      <c r="I73" s="160">
        <v>24</v>
      </c>
      <c r="J73" s="160">
        <v>26</v>
      </c>
      <c r="K73" s="160">
        <v>30</v>
      </c>
      <c r="L73" s="160">
        <v>35</v>
      </c>
      <c r="M73" s="160">
        <v>37</v>
      </c>
      <c r="N73" s="160" t="s">
        <v>207</v>
      </c>
      <c r="O73" s="160" t="s">
        <v>207</v>
      </c>
      <c r="P73" s="160" t="s">
        <v>207</v>
      </c>
    </row>
    <row r="74" spans="1:16" s="189" customFormat="1" ht="16.149999999999999" hidden="1" customHeight="1" x14ac:dyDescent="0.25">
      <c r="A74" s="160"/>
      <c r="B74" s="190" t="s">
        <v>60</v>
      </c>
      <c r="C74" s="188"/>
      <c r="D74" s="188"/>
      <c r="E74" s="188"/>
      <c r="F74" s="188"/>
      <c r="G74" s="188"/>
      <c r="H74" s="188"/>
      <c r="I74" s="188"/>
      <c r="J74" s="188"/>
      <c r="K74" s="188"/>
      <c r="L74" s="188"/>
      <c r="M74" s="188"/>
      <c r="N74" s="188"/>
      <c r="O74" s="188"/>
      <c r="P74" s="188"/>
    </row>
    <row r="75" spans="1:16" s="189" customFormat="1" ht="50.1" hidden="1" customHeight="1" x14ac:dyDescent="0.25">
      <c r="A75" s="299">
        <v>11</v>
      </c>
      <c r="B75" s="303" t="s">
        <v>83</v>
      </c>
      <c r="C75" s="316" t="s">
        <v>5</v>
      </c>
      <c r="D75" s="160" t="s">
        <v>207</v>
      </c>
      <c r="E75" s="160" t="s">
        <v>84</v>
      </c>
      <c r="F75" s="299" t="s">
        <v>77</v>
      </c>
      <c r="G75" s="299">
        <v>1</v>
      </c>
      <c r="H75" s="299">
        <v>1</v>
      </c>
      <c r="I75" s="299">
        <v>1</v>
      </c>
      <c r="J75" s="299">
        <v>1</v>
      </c>
      <c r="K75" s="299">
        <v>1</v>
      </c>
      <c r="L75" s="299">
        <v>1</v>
      </c>
      <c r="M75" s="299">
        <v>1</v>
      </c>
      <c r="N75" s="299" t="s">
        <v>207</v>
      </c>
      <c r="O75" s="299" t="s">
        <v>207</v>
      </c>
      <c r="P75" s="299" t="s">
        <v>102</v>
      </c>
    </row>
    <row r="76" spans="1:16" s="189" customFormat="1" ht="50.1" hidden="1" customHeight="1" x14ac:dyDescent="0.25">
      <c r="A76" s="299"/>
      <c r="B76" s="303"/>
      <c r="C76" s="316"/>
      <c r="D76" s="160"/>
      <c r="E76" s="160" t="s">
        <v>214</v>
      </c>
      <c r="F76" s="299"/>
      <c r="G76" s="299"/>
      <c r="H76" s="299"/>
      <c r="I76" s="299"/>
      <c r="J76" s="299"/>
      <c r="K76" s="299"/>
      <c r="L76" s="299"/>
      <c r="M76" s="299"/>
      <c r="N76" s="299"/>
      <c r="O76" s="299"/>
      <c r="P76" s="299"/>
    </row>
    <row r="77" spans="1:16" s="189" customFormat="1" ht="106.5" hidden="1" customHeight="1" x14ac:dyDescent="0.25">
      <c r="A77" s="160">
        <v>12</v>
      </c>
      <c r="B77" s="169" t="s">
        <v>101</v>
      </c>
      <c r="C77" s="188" t="s">
        <v>5</v>
      </c>
      <c r="D77" s="160" t="s">
        <v>207</v>
      </c>
      <c r="E77" s="160" t="s">
        <v>214</v>
      </c>
      <c r="F77" s="160" t="s">
        <v>9</v>
      </c>
      <c r="G77" s="160">
        <v>3</v>
      </c>
      <c r="H77" s="160">
        <v>3</v>
      </c>
      <c r="I77" s="160">
        <v>3</v>
      </c>
      <c r="J77" s="160">
        <v>3</v>
      </c>
      <c r="K77" s="160">
        <v>3</v>
      </c>
      <c r="L77" s="160">
        <v>3</v>
      </c>
      <c r="M77" s="160">
        <v>3</v>
      </c>
      <c r="N77" s="160" t="s">
        <v>207</v>
      </c>
      <c r="O77" s="160" t="s">
        <v>207</v>
      </c>
      <c r="P77" s="160" t="s">
        <v>103</v>
      </c>
    </row>
    <row r="78" spans="1:16" s="189" customFormat="1" ht="20.100000000000001" hidden="1" customHeight="1" x14ac:dyDescent="0.25">
      <c r="A78" s="182"/>
      <c r="B78" s="161" t="s">
        <v>48</v>
      </c>
      <c r="C78" s="191"/>
      <c r="D78" s="182"/>
      <c r="E78" s="182"/>
      <c r="F78" s="182"/>
      <c r="G78" s="183">
        <f t="shared" ref="G78:M78" si="6">SUM(G79:G82)</f>
        <v>0</v>
      </c>
      <c r="H78" s="183">
        <f t="shared" si="6"/>
        <v>0</v>
      </c>
      <c r="I78" s="183">
        <f t="shared" si="6"/>
        <v>0</v>
      </c>
      <c r="J78" s="183">
        <f t="shared" si="6"/>
        <v>0</v>
      </c>
      <c r="K78" s="183">
        <f t="shared" si="6"/>
        <v>0</v>
      </c>
      <c r="L78" s="183">
        <f t="shared" si="6"/>
        <v>0</v>
      </c>
      <c r="M78" s="183">
        <f t="shared" si="6"/>
        <v>0</v>
      </c>
      <c r="N78" s="182"/>
      <c r="O78" s="182"/>
      <c r="P78" s="182"/>
    </row>
    <row r="79" spans="1:16" s="189" customFormat="1" ht="20.100000000000001" hidden="1" customHeight="1" x14ac:dyDescent="0.25">
      <c r="A79" s="182"/>
      <c r="B79" s="161" t="s">
        <v>49</v>
      </c>
      <c r="C79" s="191"/>
      <c r="D79" s="182"/>
      <c r="E79" s="182"/>
      <c r="F79" s="182"/>
      <c r="G79" s="183"/>
      <c r="H79" s="183"/>
      <c r="I79" s="183"/>
      <c r="J79" s="183"/>
      <c r="K79" s="183"/>
      <c r="L79" s="183"/>
      <c r="M79" s="183"/>
      <c r="N79" s="182"/>
      <c r="O79" s="182"/>
      <c r="P79" s="182"/>
    </row>
    <row r="80" spans="1:16" s="189" customFormat="1" ht="20.100000000000001" hidden="1" customHeight="1" x14ac:dyDescent="0.25">
      <c r="A80" s="182"/>
      <c r="B80" s="161" t="s">
        <v>50</v>
      </c>
      <c r="C80" s="191"/>
      <c r="D80" s="182"/>
      <c r="E80" s="182"/>
      <c r="F80" s="182"/>
      <c r="G80" s="183"/>
      <c r="H80" s="183"/>
      <c r="I80" s="183"/>
      <c r="J80" s="183"/>
      <c r="K80" s="183"/>
      <c r="L80" s="183"/>
      <c r="M80" s="183"/>
      <c r="N80" s="182"/>
      <c r="O80" s="182"/>
      <c r="P80" s="182"/>
    </row>
    <row r="81" spans="1:16" s="189" customFormat="1" ht="20.100000000000001" hidden="1" customHeight="1" x14ac:dyDescent="0.25">
      <c r="A81" s="182"/>
      <c r="B81" s="161" t="s">
        <v>52</v>
      </c>
      <c r="C81" s="182"/>
      <c r="D81" s="182"/>
      <c r="E81" s="182"/>
      <c r="F81" s="182"/>
      <c r="G81" s="183"/>
      <c r="H81" s="183"/>
      <c r="I81" s="183"/>
      <c r="J81" s="183"/>
      <c r="K81" s="183"/>
      <c r="L81" s="183"/>
      <c r="M81" s="183"/>
      <c r="N81" s="182"/>
      <c r="O81" s="182"/>
      <c r="P81" s="182"/>
    </row>
    <row r="82" spans="1:16" s="189" customFormat="1" ht="20.100000000000001" hidden="1" customHeight="1" x14ac:dyDescent="0.25">
      <c r="A82" s="182"/>
      <c r="B82" s="161" t="s">
        <v>51</v>
      </c>
      <c r="C82" s="182"/>
      <c r="D82" s="182"/>
      <c r="E82" s="182"/>
      <c r="F82" s="182"/>
      <c r="G82" s="183"/>
      <c r="H82" s="183"/>
      <c r="I82" s="183"/>
      <c r="J82" s="183"/>
      <c r="K82" s="183"/>
      <c r="L82" s="183"/>
      <c r="M82" s="183"/>
      <c r="N82" s="182"/>
      <c r="O82" s="182"/>
      <c r="P82" s="182"/>
    </row>
    <row r="83" spans="1:16" s="172" customFormat="1" ht="69.75" customHeight="1" x14ac:dyDescent="0.25">
      <c r="A83" s="162"/>
      <c r="B83" s="169" t="s">
        <v>583</v>
      </c>
      <c r="C83" s="160" t="s">
        <v>85</v>
      </c>
      <c r="D83" s="160" t="s">
        <v>86</v>
      </c>
      <c r="E83" s="160" t="s">
        <v>206</v>
      </c>
      <c r="F83" s="160" t="s">
        <v>207</v>
      </c>
      <c r="G83" s="160">
        <v>40</v>
      </c>
      <c r="H83" s="160">
        <v>50</v>
      </c>
      <c r="I83" s="160">
        <v>70</v>
      </c>
      <c r="J83" s="160" t="s">
        <v>87</v>
      </c>
      <c r="K83" s="160" t="s">
        <v>87</v>
      </c>
      <c r="L83" s="160" t="s">
        <v>87</v>
      </c>
      <c r="M83" s="160"/>
      <c r="N83" s="158" t="s">
        <v>207</v>
      </c>
      <c r="O83" s="158" t="s">
        <v>207</v>
      </c>
      <c r="P83" s="158" t="s">
        <v>207</v>
      </c>
    </row>
    <row r="84" spans="1:16" s="172" customFormat="1" ht="21.95" customHeight="1" x14ac:dyDescent="0.25">
      <c r="A84" s="185"/>
      <c r="B84" s="181" t="s">
        <v>88</v>
      </c>
      <c r="C84" s="162"/>
      <c r="D84" s="162"/>
      <c r="E84" s="162"/>
      <c r="F84" s="162"/>
      <c r="G84" s="162"/>
      <c r="H84" s="162"/>
      <c r="I84" s="162"/>
      <c r="J84" s="162"/>
      <c r="K84" s="162"/>
      <c r="L84" s="162"/>
      <c r="M84" s="162"/>
      <c r="N84" s="158"/>
      <c r="O84" s="158"/>
      <c r="P84" s="158"/>
    </row>
    <row r="85" spans="1:16" s="172" customFormat="1" ht="65.25" customHeight="1" x14ac:dyDescent="0.25">
      <c r="A85" s="162"/>
      <c r="B85" s="169" t="s">
        <v>584</v>
      </c>
      <c r="C85" s="160" t="s">
        <v>585</v>
      </c>
      <c r="D85" s="160" t="s">
        <v>86</v>
      </c>
      <c r="E85" s="160" t="s">
        <v>206</v>
      </c>
      <c r="F85" s="187" t="s">
        <v>207</v>
      </c>
      <c r="G85" s="192">
        <v>131.30000000000001</v>
      </c>
      <c r="H85" s="192">
        <v>105.5</v>
      </c>
      <c r="I85" s="192">
        <v>101.1</v>
      </c>
      <c r="J85" s="192">
        <v>101.1</v>
      </c>
      <c r="K85" s="192">
        <v>101.1</v>
      </c>
      <c r="L85" s="192">
        <v>102</v>
      </c>
      <c r="M85" s="192">
        <v>102.5</v>
      </c>
      <c r="N85" s="193" t="s">
        <v>142</v>
      </c>
      <c r="O85" s="158" t="s">
        <v>207</v>
      </c>
      <c r="P85" s="158" t="s">
        <v>207</v>
      </c>
    </row>
    <row r="86" spans="1:16" s="172" customFormat="1" ht="58.5" customHeight="1" x14ac:dyDescent="0.25">
      <c r="A86" s="162"/>
      <c r="B86" s="169" t="s">
        <v>586</v>
      </c>
      <c r="C86" s="160" t="s">
        <v>585</v>
      </c>
      <c r="D86" s="160" t="s">
        <v>86</v>
      </c>
      <c r="E86" s="160" t="s">
        <v>143</v>
      </c>
      <c r="F86" s="187" t="s">
        <v>207</v>
      </c>
      <c r="G86" s="157">
        <v>9879.1</v>
      </c>
      <c r="H86" s="157">
        <v>17000</v>
      </c>
      <c r="I86" s="194">
        <v>18190</v>
      </c>
      <c r="J86" s="194">
        <v>19600</v>
      </c>
      <c r="K86" s="194">
        <v>20800</v>
      </c>
      <c r="L86" s="194">
        <v>22300</v>
      </c>
      <c r="M86" s="194">
        <v>23900</v>
      </c>
      <c r="N86" s="193" t="s">
        <v>142</v>
      </c>
      <c r="O86" s="158" t="s">
        <v>207</v>
      </c>
      <c r="P86" s="158" t="s">
        <v>207</v>
      </c>
    </row>
    <row r="87" spans="1:16" s="172" customFormat="1" ht="21.95" customHeight="1" x14ac:dyDescent="0.25">
      <c r="A87" s="187"/>
      <c r="B87" s="181" t="s">
        <v>90</v>
      </c>
      <c r="C87" s="195"/>
      <c r="D87" s="164"/>
      <c r="E87" s="164"/>
      <c r="F87" s="164"/>
      <c r="G87" s="164"/>
      <c r="H87" s="164"/>
      <c r="I87" s="164"/>
      <c r="J87" s="164"/>
      <c r="K87" s="164"/>
      <c r="L87" s="164"/>
      <c r="M87" s="164"/>
      <c r="N87" s="196"/>
      <c r="O87" s="196"/>
      <c r="P87" s="196"/>
    </row>
    <row r="88" spans="1:16" s="172" customFormat="1" ht="59.25" customHeight="1" x14ac:dyDescent="0.25">
      <c r="A88" s="160"/>
      <c r="B88" s="169" t="s">
        <v>107</v>
      </c>
      <c r="C88" s="160" t="s">
        <v>587</v>
      </c>
      <c r="D88" s="160" t="s">
        <v>209</v>
      </c>
      <c r="E88" s="187" t="s">
        <v>144</v>
      </c>
      <c r="F88" s="187" t="s">
        <v>207</v>
      </c>
      <c r="G88" s="160">
        <v>39.299999999999997</v>
      </c>
      <c r="H88" s="160">
        <v>53.9</v>
      </c>
      <c r="I88" s="157">
        <v>62.5</v>
      </c>
      <c r="J88" s="160">
        <v>71.5</v>
      </c>
      <c r="K88" s="160">
        <v>80.400000000000006</v>
      </c>
      <c r="L88" s="160">
        <v>80.400000000000006</v>
      </c>
      <c r="M88" s="160">
        <v>80.400000000000006</v>
      </c>
      <c r="N88" s="193" t="s">
        <v>142</v>
      </c>
      <c r="O88" s="158" t="s">
        <v>207</v>
      </c>
      <c r="P88" s="158" t="s">
        <v>207</v>
      </c>
    </row>
    <row r="89" spans="1:16" s="172" customFormat="1" ht="62.25" customHeight="1" x14ac:dyDescent="0.25">
      <c r="A89" s="160"/>
      <c r="B89" s="169" t="s">
        <v>108</v>
      </c>
      <c r="C89" s="160" t="s">
        <v>587</v>
      </c>
      <c r="D89" s="160" t="s">
        <v>209</v>
      </c>
      <c r="E89" s="160" t="s">
        <v>206</v>
      </c>
      <c r="F89" s="187" t="s">
        <v>207</v>
      </c>
      <c r="G89" s="192">
        <v>10</v>
      </c>
      <c r="H89" s="192">
        <v>11.2</v>
      </c>
      <c r="I89" s="192">
        <v>12.5</v>
      </c>
      <c r="J89" s="192">
        <v>13.7</v>
      </c>
      <c r="K89" s="192">
        <v>15</v>
      </c>
      <c r="L89" s="192">
        <v>15</v>
      </c>
      <c r="M89" s="192">
        <v>15</v>
      </c>
      <c r="N89" s="193" t="s">
        <v>142</v>
      </c>
      <c r="O89" s="158" t="s">
        <v>207</v>
      </c>
      <c r="P89" s="158" t="s">
        <v>207</v>
      </c>
    </row>
    <row r="90" spans="1:16" s="172" customFormat="1" ht="62.25" customHeight="1" x14ac:dyDescent="0.25">
      <c r="A90" s="160"/>
      <c r="B90" s="169" t="s">
        <v>120</v>
      </c>
      <c r="C90" s="160" t="s">
        <v>587</v>
      </c>
      <c r="D90" s="160" t="s">
        <v>209</v>
      </c>
      <c r="E90" s="160" t="s">
        <v>206</v>
      </c>
      <c r="F90" s="187" t="s">
        <v>207</v>
      </c>
      <c r="G90" s="160">
        <v>4.0999999999999996</v>
      </c>
      <c r="H90" s="157">
        <v>10</v>
      </c>
      <c r="I90" s="160">
        <v>8.5</v>
      </c>
      <c r="J90" s="160">
        <v>8.8000000000000007</v>
      </c>
      <c r="K90" s="160">
        <v>9.1</v>
      </c>
      <c r="L90" s="160">
        <v>9.6</v>
      </c>
      <c r="M90" s="160">
        <v>10</v>
      </c>
      <c r="N90" s="193" t="s">
        <v>142</v>
      </c>
      <c r="O90" s="158" t="s">
        <v>207</v>
      </c>
      <c r="P90" s="158" t="s">
        <v>207</v>
      </c>
    </row>
    <row r="91" spans="1:16" s="172" customFormat="1" ht="69" customHeight="1" x14ac:dyDescent="0.25">
      <c r="A91" s="160"/>
      <c r="B91" s="169" t="s">
        <v>169</v>
      </c>
      <c r="C91" s="160" t="s">
        <v>585</v>
      </c>
      <c r="D91" s="160" t="s">
        <v>209</v>
      </c>
      <c r="E91" s="160" t="s">
        <v>146</v>
      </c>
      <c r="F91" s="187" t="s">
        <v>207</v>
      </c>
      <c r="G91" s="192">
        <v>560.70000000000005</v>
      </c>
      <c r="H91" s="192">
        <v>539</v>
      </c>
      <c r="I91" s="192">
        <v>516.79999999999995</v>
      </c>
      <c r="J91" s="192">
        <v>516.5</v>
      </c>
      <c r="K91" s="192">
        <v>515.79999999999995</v>
      </c>
      <c r="L91" s="192">
        <v>511</v>
      </c>
      <c r="M91" s="192">
        <v>510.9</v>
      </c>
      <c r="N91" s="193" t="s">
        <v>142</v>
      </c>
      <c r="O91" s="158" t="s">
        <v>207</v>
      </c>
      <c r="P91" s="158" t="s">
        <v>207</v>
      </c>
    </row>
    <row r="92" spans="1:16" s="172" customFormat="1" ht="60.75" customHeight="1" x14ac:dyDescent="0.25">
      <c r="A92" s="160"/>
      <c r="B92" s="169" t="s">
        <v>170</v>
      </c>
      <c r="C92" s="160" t="s">
        <v>585</v>
      </c>
      <c r="D92" s="160" t="s">
        <v>209</v>
      </c>
      <c r="E92" s="160" t="s">
        <v>146</v>
      </c>
      <c r="F92" s="187" t="s">
        <v>207</v>
      </c>
      <c r="G92" s="192">
        <v>74.3</v>
      </c>
      <c r="H92" s="192">
        <v>122.7</v>
      </c>
      <c r="I92" s="192">
        <v>120.7</v>
      </c>
      <c r="J92" s="192">
        <v>121.2</v>
      </c>
      <c r="K92" s="192">
        <v>124.1</v>
      </c>
      <c r="L92" s="192">
        <v>127.1</v>
      </c>
      <c r="M92" s="192">
        <v>130.9</v>
      </c>
      <c r="N92" s="193" t="s">
        <v>142</v>
      </c>
      <c r="O92" s="158" t="s">
        <v>207</v>
      </c>
      <c r="P92" s="158" t="s">
        <v>207</v>
      </c>
    </row>
    <row r="93" spans="1:16" s="172" customFormat="1" ht="71.25" customHeight="1" x14ac:dyDescent="0.25">
      <c r="A93" s="160"/>
      <c r="B93" s="169" t="s">
        <v>171</v>
      </c>
      <c r="C93" s="160" t="s">
        <v>585</v>
      </c>
      <c r="D93" s="160" t="s">
        <v>209</v>
      </c>
      <c r="E93" s="160" t="s">
        <v>146</v>
      </c>
      <c r="F93" s="187" t="s">
        <v>207</v>
      </c>
      <c r="G93" s="192">
        <v>64.400000000000006</v>
      </c>
      <c r="H93" s="192">
        <v>67.3</v>
      </c>
      <c r="I93" s="192">
        <v>68.3</v>
      </c>
      <c r="J93" s="192">
        <v>69.2</v>
      </c>
      <c r="K93" s="192">
        <v>70.599999999999994</v>
      </c>
      <c r="L93" s="192">
        <v>71.599999999999994</v>
      </c>
      <c r="M93" s="192">
        <v>72</v>
      </c>
      <c r="N93" s="193" t="s">
        <v>142</v>
      </c>
      <c r="O93" s="158" t="s">
        <v>207</v>
      </c>
      <c r="P93" s="158" t="s">
        <v>207</v>
      </c>
    </row>
    <row r="94" spans="1:16" s="172" customFormat="1" ht="69" customHeight="1" x14ac:dyDescent="0.25">
      <c r="A94" s="160"/>
      <c r="B94" s="169" t="s">
        <v>172</v>
      </c>
      <c r="C94" s="160" t="s">
        <v>585</v>
      </c>
      <c r="D94" s="160" t="s">
        <v>209</v>
      </c>
      <c r="E94" s="160" t="s">
        <v>146</v>
      </c>
      <c r="F94" s="187" t="s">
        <v>207</v>
      </c>
      <c r="G94" s="192">
        <v>0.3</v>
      </c>
      <c r="H94" s="192">
        <v>0.3</v>
      </c>
      <c r="I94" s="192">
        <v>0.3</v>
      </c>
      <c r="J94" s="192">
        <v>0.4</v>
      </c>
      <c r="K94" s="192">
        <v>0.4</v>
      </c>
      <c r="L94" s="192">
        <v>0.4</v>
      </c>
      <c r="M94" s="192">
        <v>0.5</v>
      </c>
      <c r="N94" s="193" t="s">
        <v>142</v>
      </c>
      <c r="O94" s="158" t="s">
        <v>207</v>
      </c>
      <c r="P94" s="158" t="s">
        <v>207</v>
      </c>
    </row>
    <row r="95" spans="1:16" s="172" customFormat="1" ht="83.25" customHeight="1" x14ac:dyDescent="0.25">
      <c r="A95" s="160"/>
      <c r="B95" s="169" t="s">
        <v>173</v>
      </c>
      <c r="C95" s="160" t="s">
        <v>585</v>
      </c>
      <c r="D95" s="160" t="s">
        <v>209</v>
      </c>
      <c r="E95" s="160" t="s">
        <v>146</v>
      </c>
      <c r="F95" s="187" t="s">
        <v>207</v>
      </c>
      <c r="G95" s="192">
        <v>0.02</v>
      </c>
      <c r="H95" s="192">
        <v>0.1</v>
      </c>
      <c r="I95" s="192">
        <v>0.1</v>
      </c>
      <c r="J95" s="192">
        <v>0.1</v>
      </c>
      <c r="K95" s="192">
        <v>0.1</v>
      </c>
      <c r="L95" s="192">
        <v>0.1</v>
      </c>
      <c r="M95" s="192">
        <v>0.1</v>
      </c>
      <c r="N95" s="193" t="s">
        <v>142</v>
      </c>
      <c r="O95" s="158" t="s">
        <v>207</v>
      </c>
      <c r="P95" s="158" t="s">
        <v>207</v>
      </c>
    </row>
    <row r="96" spans="1:16" s="172" customFormat="1" ht="27.75" customHeight="1" x14ac:dyDescent="0.25">
      <c r="A96" s="170"/>
      <c r="B96" s="162" t="s">
        <v>91</v>
      </c>
      <c r="C96" s="170"/>
      <c r="D96" s="170"/>
      <c r="E96" s="170"/>
      <c r="F96" s="170"/>
      <c r="G96" s="170"/>
      <c r="H96" s="170"/>
      <c r="I96" s="170"/>
      <c r="J96" s="170"/>
      <c r="K96" s="170"/>
      <c r="L96" s="170"/>
      <c r="M96" s="170"/>
      <c r="N96" s="197"/>
      <c r="O96" s="197"/>
      <c r="P96" s="197"/>
    </row>
    <row r="97" spans="1:16" s="172" customFormat="1" ht="27.75" customHeight="1" x14ac:dyDescent="0.25">
      <c r="A97" s="330"/>
      <c r="B97" s="299" t="s">
        <v>537</v>
      </c>
      <c r="C97" s="299" t="s">
        <v>587</v>
      </c>
      <c r="D97" s="299" t="s">
        <v>209</v>
      </c>
      <c r="E97" s="160" t="s">
        <v>116</v>
      </c>
      <c r="F97" s="299" t="s">
        <v>207</v>
      </c>
      <c r="G97" s="170"/>
      <c r="H97" s="170"/>
      <c r="I97" s="160">
        <v>20000</v>
      </c>
      <c r="J97" s="170"/>
      <c r="K97" s="170"/>
      <c r="L97" s="170"/>
      <c r="M97" s="170"/>
      <c r="N97" s="197"/>
      <c r="O97" s="307" t="s">
        <v>207</v>
      </c>
      <c r="P97" s="197"/>
    </row>
    <row r="98" spans="1:16" s="172" customFormat="1" ht="34.5" customHeight="1" x14ac:dyDescent="0.25">
      <c r="A98" s="330"/>
      <c r="B98" s="299"/>
      <c r="C98" s="299"/>
      <c r="D98" s="299"/>
      <c r="E98" s="160" t="s">
        <v>236</v>
      </c>
      <c r="F98" s="299"/>
      <c r="G98" s="170"/>
      <c r="H98" s="170"/>
      <c r="I98" s="160">
        <v>1500</v>
      </c>
      <c r="J98" s="170"/>
      <c r="K98" s="170"/>
      <c r="L98" s="170"/>
      <c r="M98" s="170"/>
      <c r="N98" s="197"/>
      <c r="O98" s="307"/>
      <c r="P98" s="197"/>
    </row>
    <row r="99" spans="1:16" s="172" customFormat="1" ht="30" customHeight="1" x14ac:dyDescent="0.25">
      <c r="A99" s="299"/>
      <c r="B99" s="303" t="s">
        <v>545</v>
      </c>
      <c r="C99" s="299" t="s">
        <v>587</v>
      </c>
      <c r="D99" s="299" t="s">
        <v>209</v>
      </c>
      <c r="E99" s="160" t="s">
        <v>4</v>
      </c>
      <c r="F99" s="299" t="s">
        <v>207</v>
      </c>
      <c r="G99" s="192">
        <v>230</v>
      </c>
      <c r="H99" s="192">
        <v>280</v>
      </c>
      <c r="I99" s="198">
        <v>283</v>
      </c>
      <c r="J99" s="192">
        <v>285</v>
      </c>
      <c r="K99" s="192">
        <v>287</v>
      </c>
      <c r="L99" s="192">
        <v>289</v>
      </c>
      <c r="M99" s="192">
        <v>290</v>
      </c>
      <c r="N99" s="307" t="s">
        <v>676</v>
      </c>
      <c r="O99" s="307" t="s">
        <v>207</v>
      </c>
      <c r="P99" s="307"/>
    </row>
    <row r="100" spans="1:16" s="172" customFormat="1" ht="21" customHeight="1" x14ac:dyDescent="0.25">
      <c r="A100" s="299"/>
      <c r="B100" s="303"/>
      <c r="C100" s="299"/>
      <c r="D100" s="299"/>
      <c r="E100" s="160" t="s">
        <v>236</v>
      </c>
      <c r="F100" s="299"/>
      <c r="G100" s="192">
        <v>7800</v>
      </c>
      <c r="H100" s="192">
        <v>8200</v>
      </c>
      <c r="I100" s="198">
        <v>8300</v>
      </c>
      <c r="J100" s="192">
        <v>8400</v>
      </c>
      <c r="K100" s="192">
        <v>8500</v>
      </c>
      <c r="L100" s="192">
        <v>8700</v>
      </c>
      <c r="M100" s="192">
        <v>9000</v>
      </c>
      <c r="N100" s="307"/>
      <c r="O100" s="307"/>
      <c r="P100" s="307"/>
    </row>
    <row r="101" spans="1:16" s="172" customFormat="1" ht="19.149999999999999" customHeight="1" x14ac:dyDescent="0.25">
      <c r="A101" s="182"/>
      <c r="B101" s="161" t="s">
        <v>48</v>
      </c>
      <c r="C101" s="182"/>
      <c r="D101" s="182"/>
      <c r="E101" s="182"/>
      <c r="F101" s="182"/>
      <c r="G101" s="183"/>
      <c r="H101" s="183"/>
      <c r="I101" s="183">
        <f>SUM(I102:I106)</f>
        <v>9800</v>
      </c>
      <c r="J101" s="183">
        <f>SUM(J102:J106)</f>
        <v>8400</v>
      </c>
      <c r="K101" s="183">
        <f>SUM(K102:K106)</f>
        <v>8500</v>
      </c>
      <c r="L101" s="183">
        <f>SUM(L102:L106)</f>
        <v>8700</v>
      </c>
      <c r="M101" s="183">
        <f>SUM(M102:M106)</f>
        <v>9000</v>
      </c>
      <c r="N101" s="199"/>
      <c r="O101" s="199"/>
      <c r="P101" s="199"/>
    </row>
    <row r="102" spans="1:16" s="172" customFormat="1" ht="19.149999999999999" customHeight="1" x14ac:dyDescent="0.25">
      <c r="A102" s="182"/>
      <c r="B102" s="161" t="s">
        <v>49</v>
      </c>
      <c r="C102" s="182"/>
      <c r="D102" s="182"/>
      <c r="E102" s="182"/>
      <c r="F102" s="182"/>
      <c r="G102" s="183"/>
      <c r="H102" s="183"/>
      <c r="I102" s="183"/>
      <c r="J102" s="183"/>
      <c r="K102" s="183"/>
      <c r="L102" s="183"/>
      <c r="M102" s="183"/>
      <c r="N102" s="199"/>
      <c r="O102" s="199"/>
      <c r="P102" s="199"/>
    </row>
    <row r="103" spans="1:16" s="184" customFormat="1" ht="20.100000000000001" customHeight="1" x14ac:dyDescent="0.25">
      <c r="A103" s="182"/>
      <c r="B103" s="161" t="s">
        <v>50</v>
      </c>
      <c r="C103" s="182"/>
      <c r="D103" s="182"/>
      <c r="E103" s="182"/>
      <c r="F103" s="182"/>
      <c r="G103" s="183"/>
      <c r="H103" s="183"/>
      <c r="I103" s="183"/>
      <c r="J103" s="183"/>
      <c r="K103" s="183"/>
      <c r="L103" s="183"/>
      <c r="M103" s="183"/>
      <c r="N103" s="199"/>
      <c r="O103" s="199"/>
      <c r="P103" s="199"/>
    </row>
    <row r="104" spans="1:16" s="184" customFormat="1" ht="20.100000000000001" customHeight="1" x14ac:dyDescent="0.25">
      <c r="A104" s="182"/>
      <c r="B104" s="161" t="s">
        <v>52</v>
      </c>
      <c r="C104" s="182"/>
      <c r="D104" s="182"/>
      <c r="E104" s="182"/>
      <c r="F104" s="182"/>
      <c r="G104" s="183"/>
      <c r="H104" s="183"/>
      <c r="I104" s="183"/>
      <c r="J104" s="183"/>
      <c r="K104" s="183"/>
      <c r="L104" s="183"/>
      <c r="M104" s="183"/>
      <c r="N104" s="199"/>
      <c r="O104" s="199"/>
      <c r="P104" s="199"/>
    </row>
    <row r="105" spans="1:16" s="184" customFormat="1" ht="20.100000000000001" customHeight="1" x14ac:dyDescent="0.25">
      <c r="A105" s="182"/>
      <c r="B105" s="200" t="s">
        <v>588</v>
      </c>
      <c r="C105" s="182"/>
      <c r="D105" s="182"/>
      <c r="E105" s="182"/>
      <c r="F105" s="182"/>
      <c r="G105" s="183"/>
      <c r="H105" s="183"/>
      <c r="I105" s="183"/>
      <c r="J105" s="183"/>
      <c r="K105" s="183"/>
      <c r="L105" s="183"/>
      <c r="M105" s="183"/>
      <c r="N105" s="199"/>
      <c r="O105" s="199"/>
      <c r="P105" s="199"/>
    </row>
    <row r="106" spans="1:16" s="184" customFormat="1" ht="20.100000000000001" customHeight="1" x14ac:dyDescent="0.25">
      <c r="A106" s="182"/>
      <c r="B106" s="161" t="s">
        <v>677</v>
      </c>
      <c r="C106" s="182"/>
      <c r="D106" s="182"/>
      <c r="E106" s="182"/>
      <c r="F106" s="182"/>
      <c r="G106" s="183">
        <f t="shared" ref="G106:H106" si="7">G98+G100</f>
        <v>7800</v>
      </c>
      <c r="H106" s="183">
        <f t="shared" si="7"/>
        <v>8200</v>
      </c>
      <c r="I106" s="183">
        <f>I98+I100</f>
        <v>9800</v>
      </c>
      <c r="J106" s="183">
        <f t="shared" ref="J106:M106" si="8">J98+J100</f>
        <v>8400</v>
      </c>
      <c r="K106" s="183">
        <f t="shared" si="8"/>
        <v>8500</v>
      </c>
      <c r="L106" s="183">
        <f t="shared" si="8"/>
        <v>8700</v>
      </c>
      <c r="M106" s="183">
        <f t="shared" si="8"/>
        <v>9000</v>
      </c>
      <c r="N106" s="199"/>
      <c r="O106" s="199"/>
      <c r="P106" s="199"/>
    </row>
    <row r="107" spans="1:16" s="172" customFormat="1" ht="24.4" customHeight="1" x14ac:dyDescent="0.25">
      <c r="A107" s="187"/>
      <c r="B107" s="181" t="s">
        <v>92</v>
      </c>
      <c r="C107" s="167"/>
      <c r="D107" s="164"/>
      <c r="E107" s="164"/>
      <c r="F107" s="164"/>
      <c r="G107" s="164"/>
      <c r="H107" s="164"/>
      <c r="I107" s="164"/>
      <c r="J107" s="164"/>
      <c r="K107" s="164"/>
      <c r="L107" s="164"/>
      <c r="M107" s="164"/>
      <c r="N107" s="196"/>
      <c r="O107" s="196"/>
      <c r="P107" s="196"/>
    </row>
    <row r="108" spans="1:16" s="172" customFormat="1" ht="78.75" customHeight="1" x14ac:dyDescent="0.25">
      <c r="A108" s="160"/>
      <c r="B108" s="169" t="s">
        <v>109</v>
      </c>
      <c r="C108" s="160" t="s">
        <v>585</v>
      </c>
      <c r="D108" s="160" t="s">
        <v>209</v>
      </c>
      <c r="E108" s="160" t="s">
        <v>206</v>
      </c>
      <c r="F108" s="187" t="s">
        <v>207</v>
      </c>
      <c r="G108" s="160">
        <v>14.9</v>
      </c>
      <c r="H108" s="160">
        <v>15</v>
      </c>
      <c r="I108" s="160">
        <v>19</v>
      </c>
      <c r="J108" s="160">
        <v>20</v>
      </c>
      <c r="K108" s="160">
        <v>21</v>
      </c>
      <c r="L108" s="160">
        <v>21</v>
      </c>
      <c r="M108" s="160">
        <v>21</v>
      </c>
      <c r="N108" s="193" t="s">
        <v>142</v>
      </c>
      <c r="O108" s="158" t="s">
        <v>207</v>
      </c>
      <c r="P108" s="158" t="s">
        <v>207</v>
      </c>
    </row>
    <row r="109" spans="1:16" s="172" customFormat="1" ht="73.5" customHeight="1" x14ac:dyDescent="0.25">
      <c r="A109" s="160"/>
      <c r="B109" s="169" t="s">
        <v>110</v>
      </c>
      <c r="C109" s="160" t="s">
        <v>585</v>
      </c>
      <c r="D109" s="160" t="s">
        <v>219</v>
      </c>
      <c r="E109" s="160" t="s">
        <v>93</v>
      </c>
      <c r="F109" s="187" t="s">
        <v>207</v>
      </c>
      <c r="G109" s="192">
        <v>25.4</v>
      </c>
      <c r="H109" s="192">
        <v>26.3</v>
      </c>
      <c r="I109" s="192">
        <v>29.3</v>
      </c>
      <c r="J109" s="192">
        <v>29.2</v>
      </c>
      <c r="K109" s="192">
        <v>32.5</v>
      </c>
      <c r="L109" s="192">
        <v>35.4</v>
      </c>
      <c r="M109" s="192">
        <v>38.6</v>
      </c>
      <c r="N109" s="193" t="s">
        <v>142</v>
      </c>
      <c r="O109" s="158" t="s">
        <v>207</v>
      </c>
      <c r="P109" s="158" t="s">
        <v>207</v>
      </c>
    </row>
    <row r="110" spans="1:16" s="172" customFormat="1" ht="66" customHeight="1" x14ac:dyDescent="0.25">
      <c r="A110" s="160"/>
      <c r="B110" s="169" t="s">
        <v>111</v>
      </c>
      <c r="C110" s="160" t="s">
        <v>585</v>
      </c>
      <c r="D110" s="160" t="s">
        <v>219</v>
      </c>
      <c r="E110" s="160" t="s">
        <v>93</v>
      </c>
      <c r="F110" s="187" t="s">
        <v>207</v>
      </c>
      <c r="G110" s="192">
        <v>27.2</v>
      </c>
      <c r="H110" s="192">
        <v>28.3</v>
      </c>
      <c r="I110" s="192">
        <v>29.9</v>
      </c>
      <c r="J110" s="192">
        <v>36.200000000000003</v>
      </c>
      <c r="K110" s="192">
        <v>41.6</v>
      </c>
      <c r="L110" s="192">
        <v>46</v>
      </c>
      <c r="M110" s="192">
        <v>50</v>
      </c>
      <c r="N110" s="193" t="s">
        <v>142</v>
      </c>
      <c r="O110" s="158" t="s">
        <v>207</v>
      </c>
      <c r="P110" s="158" t="s">
        <v>207</v>
      </c>
    </row>
    <row r="111" spans="1:16" s="172" customFormat="1" ht="66" customHeight="1" x14ac:dyDescent="0.25">
      <c r="A111" s="160"/>
      <c r="B111" s="169" t="s">
        <v>112</v>
      </c>
      <c r="C111" s="160" t="s">
        <v>585</v>
      </c>
      <c r="D111" s="160" t="s">
        <v>145</v>
      </c>
      <c r="E111" s="160" t="s">
        <v>94</v>
      </c>
      <c r="F111" s="187" t="s">
        <v>207</v>
      </c>
      <c r="G111" s="192">
        <v>7276</v>
      </c>
      <c r="H111" s="192">
        <v>8359</v>
      </c>
      <c r="I111" s="192">
        <v>9446</v>
      </c>
      <c r="J111" s="192">
        <v>10957</v>
      </c>
      <c r="K111" s="192">
        <v>12929</v>
      </c>
      <c r="L111" s="192">
        <v>13576</v>
      </c>
      <c r="M111" s="192">
        <v>14254</v>
      </c>
      <c r="N111" s="193" t="s">
        <v>142</v>
      </c>
      <c r="O111" s="158" t="s">
        <v>207</v>
      </c>
      <c r="P111" s="158" t="s">
        <v>207</v>
      </c>
    </row>
    <row r="112" spans="1:16" s="172" customFormat="1" ht="66" customHeight="1" x14ac:dyDescent="0.25">
      <c r="A112" s="160"/>
      <c r="B112" s="169" t="s">
        <v>113</v>
      </c>
      <c r="C112" s="160" t="s">
        <v>585</v>
      </c>
      <c r="D112" s="160" t="s">
        <v>145</v>
      </c>
      <c r="E112" s="160" t="s">
        <v>94</v>
      </c>
      <c r="F112" s="187" t="s">
        <v>207</v>
      </c>
      <c r="G112" s="192">
        <v>387</v>
      </c>
      <c r="H112" s="192">
        <v>387</v>
      </c>
      <c r="I112" s="192">
        <v>278</v>
      </c>
      <c r="J112" s="192">
        <v>331</v>
      </c>
      <c r="K112" s="192">
        <v>385</v>
      </c>
      <c r="L112" s="192">
        <v>420</v>
      </c>
      <c r="M112" s="192">
        <v>495</v>
      </c>
      <c r="N112" s="193" t="s">
        <v>142</v>
      </c>
      <c r="O112" s="158" t="s">
        <v>207</v>
      </c>
      <c r="P112" s="158" t="s">
        <v>207</v>
      </c>
    </row>
    <row r="113" spans="1:16" s="172" customFormat="1" ht="80.25" customHeight="1" x14ac:dyDescent="0.25">
      <c r="A113" s="160"/>
      <c r="B113" s="169" t="s">
        <v>114</v>
      </c>
      <c r="C113" s="160" t="s">
        <v>585</v>
      </c>
      <c r="D113" s="160" t="s">
        <v>209</v>
      </c>
      <c r="E113" s="160" t="s">
        <v>94</v>
      </c>
      <c r="F113" s="187" t="s">
        <v>207</v>
      </c>
      <c r="G113" s="192">
        <v>0</v>
      </c>
      <c r="H113" s="192">
        <v>186</v>
      </c>
      <c r="I113" s="192">
        <v>186</v>
      </c>
      <c r="J113" s="192">
        <v>119</v>
      </c>
      <c r="K113" s="192">
        <v>119</v>
      </c>
      <c r="L113" s="192">
        <v>119</v>
      </c>
      <c r="M113" s="192">
        <v>119</v>
      </c>
      <c r="N113" s="193" t="s">
        <v>142</v>
      </c>
      <c r="O113" s="158" t="s">
        <v>207</v>
      </c>
      <c r="P113" s="158" t="s">
        <v>207</v>
      </c>
    </row>
    <row r="114" spans="1:16" s="202" customFormat="1" ht="36.75" customHeight="1" x14ac:dyDescent="0.25">
      <c r="A114" s="162"/>
      <c r="B114" s="170" t="s">
        <v>91</v>
      </c>
      <c r="C114" s="162"/>
      <c r="D114" s="162"/>
      <c r="E114" s="162"/>
      <c r="F114" s="162"/>
      <c r="G114" s="162"/>
      <c r="H114" s="162"/>
      <c r="I114" s="162"/>
      <c r="J114" s="162"/>
      <c r="K114" s="162"/>
      <c r="L114" s="162"/>
      <c r="M114" s="162"/>
      <c r="N114" s="201"/>
      <c r="O114" s="201"/>
      <c r="P114" s="201"/>
    </row>
    <row r="115" spans="1:16" s="172" customFormat="1" ht="41.25" customHeight="1" x14ac:dyDescent="0.25">
      <c r="A115" s="299"/>
      <c r="B115" s="299" t="s">
        <v>589</v>
      </c>
      <c r="C115" s="299" t="s">
        <v>199</v>
      </c>
      <c r="D115" s="160" t="s">
        <v>207</v>
      </c>
      <c r="E115" s="160" t="s">
        <v>94</v>
      </c>
      <c r="F115" s="160"/>
      <c r="G115" s="160"/>
      <c r="H115" s="160"/>
      <c r="I115" s="203">
        <v>400</v>
      </c>
      <c r="J115" s="160"/>
      <c r="K115" s="160"/>
      <c r="L115" s="160"/>
      <c r="M115" s="160"/>
      <c r="N115" s="158"/>
      <c r="O115" s="158"/>
      <c r="P115" s="333"/>
    </row>
    <row r="116" spans="1:16" s="172" customFormat="1" ht="27.75" customHeight="1" x14ac:dyDescent="0.25">
      <c r="A116" s="299"/>
      <c r="B116" s="299"/>
      <c r="C116" s="299"/>
      <c r="D116" s="160"/>
      <c r="E116" s="160" t="s">
        <v>14</v>
      </c>
      <c r="F116" s="160"/>
      <c r="G116" s="160"/>
      <c r="H116" s="160"/>
      <c r="I116" s="186">
        <v>700</v>
      </c>
      <c r="J116" s="186"/>
      <c r="K116" s="160"/>
      <c r="L116" s="160"/>
      <c r="M116" s="160"/>
      <c r="N116" s="158"/>
      <c r="O116" s="158"/>
      <c r="P116" s="333"/>
    </row>
    <row r="117" spans="1:16" s="172" customFormat="1" ht="27.75" customHeight="1" x14ac:dyDescent="0.25">
      <c r="A117" s="318">
        <v>2</v>
      </c>
      <c r="B117" s="304" t="s">
        <v>681</v>
      </c>
      <c r="C117" s="299" t="s">
        <v>199</v>
      </c>
      <c r="D117" s="160" t="s">
        <v>207</v>
      </c>
      <c r="E117" s="160" t="s">
        <v>678</v>
      </c>
      <c r="F117" s="160"/>
      <c r="G117" s="160"/>
      <c r="H117" s="160"/>
      <c r="I117" s="186"/>
      <c r="J117" s="186"/>
      <c r="K117" s="160"/>
      <c r="L117" s="203">
        <v>30000</v>
      </c>
      <c r="M117" s="160"/>
      <c r="N117" s="304" t="s">
        <v>24</v>
      </c>
      <c r="O117" s="160"/>
      <c r="P117" s="320" t="s">
        <v>679</v>
      </c>
    </row>
    <row r="118" spans="1:16" s="172" customFormat="1" ht="30.75" customHeight="1" x14ac:dyDescent="0.25">
      <c r="A118" s="319"/>
      <c r="B118" s="305"/>
      <c r="C118" s="299"/>
      <c r="D118" s="160"/>
      <c r="E118" s="160" t="s">
        <v>680</v>
      </c>
      <c r="F118" s="160"/>
      <c r="G118" s="160"/>
      <c r="H118" s="160"/>
      <c r="I118" s="186"/>
      <c r="J118" s="186"/>
      <c r="K118" s="160"/>
      <c r="L118" s="203">
        <v>17500</v>
      </c>
      <c r="M118" s="160"/>
      <c r="N118" s="305"/>
      <c r="O118" s="160"/>
      <c r="P118" s="321"/>
    </row>
    <row r="119" spans="1:16" s="172" customFormat="1" ht="19.149999999999999" customHeight="1" x14ac:dyDescent="0.25">
      <c r="A119" s="182"/>
      <c r="B119" s="161" t="s">
        <v>48</v>
      </c>
      <c r="C119" s="182"/>
      <c r="D119" s="182"/>
      <c r="E119" s="182"/>
      <c r="F119" s="182"/>
      <c r="G119" s="183"/>
      <c r="H119" s="183"/>
      <c r="I119" s="183">
        <f>SUM(I120:I124)</f>
        <v>700</v>
      </c>
      <c r="J119" s="183">
        <f>SUM(J120:J124)</f>
        <v>0</v>
      </c>
      <c r="K119" s="183">
        <f>SUM(K120:K124)</f>
        <v>0</v>
      </c>
      <c r="L119" s="183">
        <f>SUM(L120:L124)</f>
        <v>17500</v>
      </c>
      <c r="M119" s="183">
        <f>SUM(M120:M124)</f>
        <v>0</v>
      </c>
      <c r="N119" s="199"/>
      <c r="O119" s="199"/>
      <c r="P119" s="199"/>
    </row>
    <row r="120" spans="1:16" s="172" customFormat="1" ht="19.149999999999999" customHeight="1" x14ac:dyDescent="0.25">
      <c r="A120" s="182"/>
      <c r="B120" s="161" t="s">
        <v>49</v>
      </c>
      <c r="C120" s="182"/>
      <c r="D120" s="182"/>
      <c r="E120" s="182"/>
      <c r="F120" s="182"/>
      <c r="G120" s="183"/>
      <c r="H120" s="183"/>
      <c r="I120" s="183"/>
      <c r="J120" s="183"/>
      <c r="K120" s="183"/>
      <c r="L120" s="183"/>
      <c r="M120" s="183"/>
      <c r="N120" s="199"/>
      <c r="O120" s="199"/>
      <c r="P120" s="199"/>
    </row>
    <row r="121" spans="1:16" s="184" customFormat="1" ht="20.100000000000001" customHeight="1" x14ac:dyDescent="0.25">
      <c r="A121" s="182"/>
      <c r="B121" s="161" t="s">
        <v>50</v>
      </c>
      <c r="C121" s="182"/>
      <c r="D121" s="182"/>
      <c r="E121" s="182"/>
      <c r="F121" s="182"/>
      <c r="G121" s="183"/>
      <c r="H121" s="183"/>
      <c r="I121" s="183"/>
      <c r="J121" s="183"/>
      <c r="K121" s="183"/>
      <c r="L121" s="183"/>
      <c r="M121" s="183"/>
      <c r="N121" s="199"/>
      <c r="O121" s="199"/>
      <c r="P121" s="199"/>
    </row>
    <row r="122" spans="1:16" s="184" customFormat="1" ht="20.100000000000001" customHeight="1" x14ac:dyDescent="0.25">
      <c r="A122" s="182"/>
      <c r="B122" s="161" t="s">
        <v>52</v>
      </c>
      <c r="C122" s="182"/>
      <c r="D122" s="182"/>
      <c r="E122" s="182"/>
      <c r="F122" s="182"/>
      <c r="G122" s="183"/>
      <c r="H122" s="183"/>
      <c r="I122" s="183"/>
      <c r="J122" s="183"/>
      <c r="K122" s="183"/>
      <c r="L122" s="183"/>
      <c r="M122" s="183"/>
      <c r="N122" s="199"/>
      <c r="O122" s="199"/>
      <c r="P122" s="199"/>
    </row>
    <row r="123" spans="1:16" s="184" customFormat="1" ht="20.100000000000001" customHeight="1" x14ac:dyDescent="0.25">
      <c r="A123" s="182"/>
      <c r="B123" s="200" t="s">
        <v>590</v>
      </c>
      <c r="C123" s="182"/>
      <c r="D123" s="182"/>
      <c r="E123" s="182"/>
      <c r="F123" s="182"/>
      <c r="G123" s="183"/>
      <c r="H123" s="183"/>
      <c r="I123" s="183"/>
      <c r="J123" s="183"/>
      <c r="K123" s="183"/>
      <c r="L123" s="183"/>
      <c r="M123" s="183"/>
      <c r="N123" s="199"/>
      <c r="O123" s="199"/>
      <c r="P123" s="199"/>
    </row>
    <row r="124" spans="1:16" s="184" customFormat="1" ht="20.100000000000001" customHeight="1" x14ac:dyDescent="0.25">
      <c r="A124" s="182"/>
      <c r="B124" s="161" t="s">
        <v>677</v>
      </c>
      <c r="C124" s="182"/>
      <c r="D124" s="182"/>
      <c r="E124" s="182"/>
      <c r="F124" s="182"/>
      <c r="G124" s="183"/>
      <c r="H124" s="183">
        <f>H116+H118</f>
        <v>0</v>
      </c>
      <c r="I124" s="183">
        <f t="shared" ref="I124:M124" si="9">I116+I118</f>
        <v>700</v>
      </c>
      <c r="J124" s="183">
        <f t="shared" si="9"/>
        <v>0</v>
      </c>
      <c r="K124" s="183">
        <f t="shared" si="9"/>
        <v>0</v>
      </c>
      <c r="L124" s="183">
        <f t="shared" si="9"/>
        <v>17500</v>
      </c>
      <c r="M124" s="183">
        <f t="shared" si="9"/>
        <v>0</v>
      </c>
      <c r="N124" s="199"/>
      <c r="O124" s="199"/>
      <c r="P124" s="199"/>
    </row>
    <row r="125" spans="1:16" s="172" customFormat="1" ht="33.200000000000003" customHeight="1" x14ac:dyDescent="0.25">
      <c r="A125" s="187"/>
      <c r="B125" s="181" t="s">
        <v>95</v>
      </c>
      <c r="C125" s="164"/>
      <c r="D125" s="164"/>
      <c r="E125" s="164"/>
      <c r="F125" s="164"/>
      <c r="G125" s="164"/>
      <c r="H125" s="164"/>
      <c r="I125" s="164"/>
      <c r="J125" s="164"/>
      <c r="K125" s="164"/>
      <c r="L125" s="164"/>
      <c r="M125" s="164"/>
      <c r="N125" s="196"/>
      <c r="O125" s="196"/>
      <c r="P125" s="196"/>
    </row>
    <row r="126" spans="1:16" s="172" customFormat="1" ht="75.75" customHeight="1" x14ac:dyDescent="0.25">
      <c r="A126" s="187"/>
      <c r="B126" s="169" t="s">
        <v>231</v>
      </c>
      <c r="C126" s="160" t="s">
        <v>587</v>
      </c>
      <c r="D126" s="160" t="s">
        <v>209</v>
      </c>
      <c r="E126" s="160" t="s">
        <v>206</v>
      </c>
      <c r="F126" s="187" t="s">
        <v>207</v>
      </c>
      <c r="G126" s="187">
        <v>55</v>
      </c>
      <c r="H126" s="187">
        <v>56.2</v>
      </c>
      <c r="I126" s="187">
        <v>79.5</v>
      </c>
      <c r="J126" s="187">
        <v>79.5</v>
      </c>
      <c r="K126" s="187">
        <v>79.5</v>
      </c>
      <c r="L126" s="187">
        <v>79.5</v>
      </c>
      <c r="M126" s="187">
        <v>79.5</v>
      </c>
      <c r="N126" s="193" t="s">
        <v>142</v>
      </c>
      <c r="O126" s="158" t="s">
        <v>207</v>
      </c>
      <c r="P126" s="158" t="s">
        <v>207</v>
      </c>
    </row>
    <row r="127" spans="1:16" s="172" customFormat="1" ht="77.25" customHeight="1" x14ac:dyDescent="0.25">
      <c r="A127" s="160"/>
      <c r="B127" s="169" t="s">
        <v>115</v>
      </c>
      <c r="C127" s="160" t="s">
        <v>587</v>
      </c>
      <c r="D127" s="160" t="s">
        <v>209</v>
      </c>
      <c r="E127" s="160" t="s">
        <v>206</v>
      </c>
      <c r="F127" s="187" t="s">
        <v>207</v>
      </c>
      <c r="G127" s="192">
        <v>58</v>
      </c>
      <c r="H127" s="192">
        <v>65</v>
      </c>
      <c r="I127" s="192">
        <v>69.7</v>
      </c>
      <c r="J127" s="192">
        <v>69.7</v>
      </c>
      <c r="K127" s="192">
        <v>69.7</v>
      </c>
      <c r="L127" s="192">
        <v>69.7</v>
      </c>
      <c r="M127" s="192">
        <v>69.7</v>
      </c>
      <c r="N127" s="193" t="s">
        <v>142</v>
      </c>
      <c r="O127" s="158" t="s">
        <v>207</v>
      </c>
      <c r="P127" s="158" t="s">
        <v>207</v>
      </c>
    </row>
    <row r="128" spans="1:16" s="172" customFormat="1" ht="47.25" customHeight="1" x14ac:dyDescent="0.25">
      <c r="A128" s="187"/>
      <c r="B128" s="169" t="s">
        <v>232</v>
      </c>
      <c r="C128" s="160" t="s">
        <v>587</v>
      </c>
      <c r="D128" s="160" t="s">
        <v>209</v>
      </c>
      <c r="E128" s="160" t="s">
        <v>206</v>
      </c>
      <c r="F128" s="187" t="s">
        <v>207</v>
      </c>
      <c r="G128" s="187">
        <v>39</v>
      </c>
      <c r="H128" s="187">
        <v>40.1</v>
      </c>
      <c r="I128" s="187">
        <v>80</v>
      </c>
      <c r="J128" s="187">
        <v>95</v>
      </c>
      <c r="K128" s="187">
        <v>112</v>
      </c>
      <c r="L128" s="187">
        <v>114.2</v>
      </c>
      <c r="M128" s="187">
        <v>114.2</v>
      </c>
      <c r="N128" s="193" t="s">
        <v>142</v>
      </c>
      <c r="O128" s="158" t="s">
        <v>207</v>
      </c>
      <c r="P128" s="158" t="s">
        <v>207</v>
      </c>
    </row>
    <row r="129" spans="1:16" s="202" customFormat="1" ht="26.25" customHeight="1" x14ac:dyDescent="0.25">
      <c r="A129" s="164"/>
      <c r="B129" s="170" t="s">
        <v>91</v>
      </c>
      <c r="C129" s="162"/>
      <c r="D129" s="162"/>
      <c r="E129" s="162"/>
      <c r="F129" s="164"/>
      <c r="G129" s="164"/>
      <c r="H129" s="164"/>
      <c r="I129" s="164"/>
      <c r="J129" s="164"/>
      <c r="K129" s="164"/>
      <c r="L129" s="164"/>
      <c r="M129" s="164"/>
      <c r="N129" s="204"/>
      <c r="O129" s="201"/>
      <c r="P129" s="201"/>
    </row>
    <row r="130" spans="1:16" s="168" customFormat="1" ht="17.25" customHeight="1" x14ac:dyDescent="0.25">
      <c r="A130" s="205"/>
      <c r="B130" s="206" t="s">
        <v>60</v>
      </c>
      <c r="C130" s="207"/>
      <c r="D130" s="207"/>
      <c r="E130" s="208"/>
      <c r="F130" s="207"/>
      <c r="G130" s="207"/>
      <c r="H130" s="207"/>
      <c r="I130" s="209"/>
      <c r="J130" s="207"/>
      <c r="K130" s="207"/>
      <c r="L130" s="207"/>
      <c r="M130" s="207"/>
      <c r="N130" s="210"/>
      <c r="O130" s="210"/>
      <c r="P130" s="196"/>
    </row>
    <row r="131" spans="1:16" s="168" customFormat="1" ht="17.25" customHeight="1" x14ac:dyDescent="0.25">
      <c r="A131" s="211"/>
      <c r="B131" s="212" t="s">
        <v>691</v>
      </c>
      <c r="C131" s="213"/>
      <c r="D131" s="213"/>
      <c r="E131" s="208"/>
      <c r="F131" s="213"/>
      <c r="G131" s="207"/>
      <c r="H131" s="207"/>
      <c r="I131" s="209"/>
      <c r="J131" s="207"/>
      <c r="K131" s="207"/>
      <c r="L131" s="207"/>
      <c r="M131" s="207"/>
      <c r="N131" s="210"/>
      <c r="O131" s="210"/>
      <c r="P131" s="214"/>
    </row>
    <row r="132" spans="1:16" s="168" customFormat="1" ht="30.75" customHeight="1" x14ac:dyDescent="0.25">
      <c r="A132" s="322" t="s">
        <v>271</v>
      </c>
      <c r="B132" s="324" t="s">
        <v>682</v>
      </c>
      <c r="C132" s="326" t="s">
        <v>683</v>
      </c>
      <c r="D132" s="326" t="s">
        <v>684</v>
      </c>
      <c r="E132" s="208" t="s">
        <v>685</v>
      </c>
      <c r="F132" s="326" t="s">
        <v>686</v>
      </c>
      <c r="G132" s="158"/>
      <c r="H132" s="215">
        <v>1</v>
      </c>
      <c r="I132" s="158"/>
      <c r="J132" s="158"/>
      <c r="K132" s="158"/>
      <c r="L132" s="158"/>
      <c r="M132" s="158"/>
      <c r="N132" s="210" t="s">
        <v>89</v>
      </c>
      <c r="O132" s="210" t="s">
        <v>687</v>
      </c>
      <c r="P132" s="326" t="s">
        <v>688</v>
      </c>
    </row>
    <row r="133" spans="1:16" s="168" customFormat="1" ht="36" customHeight="1" x14ac:dyDescent="0.25">
      <c r="A133" s="323"/>
      <c r="B133" s="325"/>
      <c r="C133" s="327"/>
      <c r="D133" s="327"/>
      <c r="E133" s="208" t="s">
        <v>689</v>
      </c>
      <c r="F133" s="327"/>
      <c r="G133" s="158"/>
      <c r="H133" s="215">
        <v>70</v>
      </c>
      <c r="I133" s="215">
        <v>130</v>
      </c>
      <c r="J133" s="158"/>
      <c r="K133" s="158"/>
      <c r="L133" s="158"/>
      <c r="M133" s="158"/>
      <c r="N133" s="210" t="s">
        <v>612</v>
      </c>
      <c r="O133" s="210" t="s">
        <v>690</v>
      </c>
      <c r="P133" s="327"/>
    </row>
    <row r="134" spans="1:16" s="172" customFormat="1" ht="19.149999999999999" customHeight="1" x14ac:dyDescent="0.25">
      <c r="A134" s="182"/>
      <c r="B134" s="161" t="s">
        <v>48</v>
      </c>
      <c r="C134" s="182"/>
      <c r="D134" s="182"/>
      <c r="E134" s="182"/>
      <c r="F134" s="182"/>
      <c r="G134" s="183"/>
      <c r="H134" s="183">
        <f t="shared" ref="H134:M134" si="10">SUM(H135:H139)</f>
        <v>70</v>
      </c>
      <c r="I134" s="183">
        <f t="shared" si="10"/>
        <v>130</v>
      </c>
      <c r="J134" s="183">
        <f t="shared" si="10"/>
        <v>0</v>
      </c>
      <c r="K134" s="183">
        <f t="shared" si="10"/>
        <v>0</v>
      </c>
      <c r="L134" s="183">
        <f t="shared" si="10"/>
        <v>0</v>
      </c>
      <c r="M134" s="183">
        <f t="shared" si="10"/>
        <v>0</v>
      </c>
      <c r="N134" s="199"/>
      <c r="O134" s="199"/>
      <c r="P134" s="199"/>
    </row>
    <row r="135" spans="1:16" s="172" customFormat="1" ht="19.149999999999999" customHeight="1" x14ac:dyDescent="0.25">
      <c r="A135" s="182"/>
      <c r="B135" s="161" t="s">
        <v>49</v>
      </c>
      <c r="C135" s="182"/>
      <c r="D135" s="182"/>
      <c r="E135" s="182"/>
      <c r="F135" s="182"/>
      <c r="G135" s="183"/>
      <c r="H135" s="183"/>
      <c r="I135" s="183"/>
      <c r="J135" s="183"/>
      <c r="K135" s="183"/>
      <c r="L135" s="183"/>
      <c r="M135" s="183"/>
      <c r="N135" s="199"/>
      <c r="O135" s="199"/>
      <c r="P135" s="199"/>
    </row>
    <row r="136" spans="1:16" s="184" customFormat="1" ht="20.100000000000001" customHeight="1" x14ac:dyDescent="0.25">
      <c r="A136" s="182"/>
      <c r="B136" s="161" t="s">
        <v>50</v>
      </c>
      <c r="C136" s="182"/>
      <c r="D136" s="182"/>
      <c r="E136" s="182"/>
      <c r="F136" s="182"/>
      <c r="G136" s="183"/>
      <c r="H136" s="183"/>
      <c r="I136" s="183"/>
      <c r="J136" s="183"/>
      <c r="K136" s="183"/>
      <c r="L136" s="183"/>
      <c r="M136" s="183"/>
      <c r="N136" s="199"/>
      <c r="O136" s="199"/>
      <c r="P136" s="199"/>
    </row>
    <row r="137" spans="1:16" s="184" customFormat="1" ht="20.100000000000001" customHeight="1" x14ac:dyDescent="0.25">
      <c r="A137" s="182"/>
      <c r="B137" s="161" t="s">
        <v>52</v>
      </c>
      <c r="C137" s="182"/>
      <c r="D137" s="182"/>
      <c r="E137" s="182"/>
      <c r="F137" s="182"/>
      <c r="G137" s="183"/>
      <c r="H137" s="183">
        <f>H133</f>
        <v>70</v>
      </c>
      <c r="I137" s="183">
        <f t="shared" ref="I137:M137" si="11">I133</f>
        <v>130</v>
      </c>
      <c r="J137" s="183">
        <f t="shared" si="11"/>
        <v>0</v>
      </c>
      <c r="K137" s="183">
        <f t="shared" si="11"/>
        <v>0</v>
      </c>
      <c r="L137" s="183">
        <f t="shared" si="11"/>
        <v>0</v>
      </c>
      <c r="M137" s="183">
        <f t="shared" si="11"/>
        <v>0</v>
      </c>
      <c r="N137" s="199"/>
      <c r="O137" s="199"/>
      <c r="P137" s="199"/>
    </row>
    <row r="138" spans="1:16" s="184" customFormat="1" ht="20.100000000000001" customHeight="1" x14ac:dyDescent="0.25">
      <c r="A138" s="182"/>
      <c r="B138" s="200" t="s">
        <v>590</v>
      </c>
      <c r="C138" s="182"/>
      <c r="D138" s="182"/>
      <c r="E138" s="182"/>
      <c r="F138" s="182"/>
      <c r="G138" s="183"/>
      <c r="H138" s="183"/>
      <c r="I138" s="183"/>
      <c r="J138" s="183"/>
      <c r="K138" s="183"/>
      <c r="L138" s="183"/>
      <c r="M138" s="183"/>
      <c r="N138" s="199"/>
      <c r="O138" s="199"/>
      <c r="P138" s="199"/>
    </row>
    <row r="139" spans="1:16" s="184" customFormat="1" ht="20.100000000000001" customHeight="1" x14ac:dyDescent="0.25">
      <c r="A139" s="302">
        <v>1</v>
      </c>
      <c r="B139" s="299" t="s">
        <v>591</v>
      </c>
      <c r="C139" s="299" t="s">
        <v>199</v>
      </c>
      <c r="D139" s="182"/>
      <c r="E139" s="182"/>
      <c r="F139" s="182"/>
      <c r="G139" s="183"/>
      <c r="H139" s="183"/>
      <c r="I139" s="183"/>
      <c r="J139" s="183"/>
      <c r="K139" s="183"/>
      <c r="L139" s="183"/>
      <c r="M139" s="183"/>
      <c r="N139" s="199"/>
      <c r="O139" s="199"/>
      <c r="P139" s="199"/>
    </row>
    <row r="140" spans="1:16" s="172" customFormat="1" ht="29.25" customHeight="1" x14ac:dyDescent="0.25">
      <c r="A140" s="302"/>
      <c r="B140" s="299"/>
      <c r="C140" s="299"/>
      <c r="D140" s="160"/>
      <c r="E140" s="160" t="s">
        <v>14</v>
      </c>
      <c r="F140" s="187"/>
      <c r="G140" s="187"/>
      <c r="H140" s="187"/>
      <c r="I140" s="187">
        <v>700</v>
      </c>
      <c r="J140" s="187"/>
      <c r="K140" s="187"/>
      <c r="L140" s="187"/>
      <c r="M140" s="187"/>
      <c r="N140" s="193" t="s">
        <v>676</v>
      </c>
      <c r="O140" s="158"/>
      <c r="P140" s="158">
        <v>15</v>
      </c>
    </row>
    <row r="141" spans="1:16" s="172" customFormat="1" ht="29.25" customHeight="1" x14ac:dyDescent="0.25">
      <c r="A141" s="302">
        <v>2</v>
      </c>
      <c r="B141" s="299" t="s">
        <v>233</v>
      </c>
      <c r="C141" s="299" t="s">
        <v>234</v>
      </c>
      <c r="D141" s="160"/>
      <c r="E141" s="160" t="s">
        <v>116</v>
      </c>
      <c r="F141" s="187"/>
      <c r="G141" s="187"/>
      <c r="H141" s="187"/>
      <c r="I141" s="187">
        <v>750000</v>
      </c>
      <c r="J141" s="187"/>
      <c r="K141" s="187"/>
      <c r="L141" s="187"/>
      <c r="M141" s="187"/>
      <c r="N141" s="193"/>
      <c r="O141" s="158"/>
      <c r="P141" s="158"/>
    </row>
    <row r="142" spans="1:16" s="172" customFormat="1" ht="30.75" customHeight="1" x14ac:dyDescent="0.25">
      <c r="A142" s="302"/>
      <c r="B142" s="299"/>
      <c r="C142" s="299"/>
      <c r="D142" s="160"/>
      <c r="E142" s="160" t="s">
        <v>143</v>
      </c>
      <c r="F142" s="187"/>
      <c r="G142" s="187"/>
      <c r="H142" s="187"/>
      <c r="I142" s="187">
        <v>4100</v>
      </c>
      <c r="J142" s="187"/>
      <c r="K142" s="187"/>
      <c r="L142" s="187"/>
      <c r="M142" s="187"/>
      <c r="N142" s="193" t="s">
        <v>676</v>
      </c>
      <c r="O142" s="158"/>
      <c r="P142" s="158">
        <v>45</v>
      </c>
    </row>
    <row r="143" spans="1:16" s="172" customFormat="1" ht="26.25" customHeight="1" x14ac:dyDescent="0.25">
      <c r="A143" s="302">
        <v>3</v>
      </c>
      <c r="B143" s="299" t="s">
        <v>592</v>
      </c>
      <c r="C143" s="299" t="s">
        <v>234</v>
      </c>
      <c r="D143" s="160"/>
      <c r="E143" s="160" t="s">
        <v>116</v>
      </c>
      <c r="F143" s="187"/>
      <c r="G143" s="187"/>
      <c r="H143" s="187"/>
      <c r="I143" s="187">
        <v>24000</v>
      </c>
      <c r="J143" s="187"/>
      <c r="K143" s="187"/>
      <c r="L143" s="187"/>
      <c r="M143" s="187"/>
      <c r="N143" s="193"/>
      <c r="O143" s="158"/>
      <c r="P143" s="158"/>
    </row>
    <row r="144" spans="1:16" s="172" customFormat="1" ht="22.5" customHeight="1" x14ac:dyDescent="0.25">
      <c r="A144" s="302"/>
      <c r="B144" s="299"/>
      <c r="C144" s="299"/>
      <c r="D144" s="160"/>
      <c r="E144" s="160" t="s">
        <v>236</v>
      </c>
      <c r="F144" s="187"/>
      <c r="G144" s="187"/>
      <c r="H144" s="187"/>
      <c r="I144" s="187">
        <v>3200</v>
      </c>
      <c r="J144" s="187"/>
      <c r="K144" s="187"/>
      <c r="L144" s="187"/>
      <c r="M144" s="187"/>
      <c r="N144" s="193" t="s">
        <v>676</v>
      </c>
      <c r="O144" s="158"/>
      <c r="P144" s="158">
        <v>24</v>
      </c>
    </row>
    <row r="145" spans="1:16" s="172" customFormat="1" ht="26.25" customHeight="1" x14ac:dyDescent="0.25">
      <c r="A145" s="302">
        <v>4</v>
      </c>
      <c r="B145" s="299" t="s">
        <v>235</v>
      </c>
      <c r="C145" s="299" t="s">
        <v>234</v>
      </c>
      <c r="D145" s="160"/>
      <c r="E145" s="160" t="s">
        <v>116</v>
      </c>
      <c r="F145" s="187"/>
      <c r="G145" s="187"/>
      <c r="H145" s="187"/>
      <c r="I145" s="187"/>
      <c r="J145" s="187">
        <v>30000</v>
      </c>
      <c r="K145" s="187"/>
      <c r="L145" s="187"/>
      <c r="M145" s="187"/>
      <c r="N145" s="193"/>
      <c r="O145" s="158"/>
      <c r="P145" s="158"/>
    </row>
    <row r="146" spans="1:16" s="172" customFormat="1" ht="26.25" customHeight="1" x14ac:dyDescent="0.25">
      <c r="A146" s="302"/>
      <c r="B146" s="299"/>
      <c r="C146" s="299"/>
      <c r="D146" s="160"/>
      <c r="E146" s="160" t="s">
        <v>236</v>
      </c>
      <c r="F146" s="187"/>
      <c r="G146" s="187"/>
      <c r="H146" s="187"/>
      <c r="I146" s="187"/>
      <c r="J146" s="187">
        <v>14000</v>
      </c>
      <c r="K146" s="187"/>
      <c r="L146" s="187"/>
      <c r="M146" s="187"/>
      <c r="N146" s="193" t="s">
        <v>676</v>
      </c>
      <c r="O146" s="158"/>
      <c r="P146" s="158">
        <v>50</v>
      </c>
    </row>
    <row r="147" spans="1:16" s="172" customFormat="1" ht="31.7" customHeight="1" x14ac:dyDescent="0.25">
      <c r="A147" s="326"/>
      <c r="B147" s="328" t="s">
        <v>699</v>
      </c>
      <c r="C147" s="299" t="s">
        <v>700</v>
      </c>
      <c r="D147" s="304" t="s">
        <v>209</v>
      </c>
      <c r="E147" s="216" t="s">
        <v>701</v>
      </c>
      <c r="F147" s="304" t="s">
        <v>696</v>
      </c>
      <c r="G147" s="208"/>
      <c r="H147" s="208"/>
      <c r="I147" s="217">
        <v>1</v>
      </c>
      <c r="J147" s="208"/>
      <c r="K147" s="208"/>
      <c r="L147" s="208"/>
      <c r="M147" s="208"/>
      <c r="N147" s="338" t="s">
        <v>89</v>
      </c>
      <c r="O147" s="340" t="s">
        <v>697</v>
      </c>
      <c r="P147" s="340" t="s">
        <v>698</v>
      </c>
    </row>
    <row r="148" spans="1:16" s="172" customFormat="1" ht="53.25" customHeight="1" x14ac:dyDescent="0.25">
      <c r="A148" s="327"/>
      <c r="B148" s="329"/>
      <c r="C148" s="299"/>
      <c r="D148" s="305"/>
      <c r="E148" s="216" t="s">
        <v>236</v>
      </c>
      <c r="F148" s="305"/>
      <c r="G148" s="218"/>
      <c r="H148" s="218"/>
      <c r="I148" s="218" t="s">
        <v>702</v>
      </c>
      <c r="J148" s="218"/>
      <c r="K148" s="218"/>
      <c r="L148" s="218"/>
      <c r="M148" s="218"/>
      <c r="N148" s="339"/>
      <c r="O148" s="341"/>
      <c r="P148" s="341"/>
    </row>
    <row r="149" spans="1:16" s="172" customFormat="1" ht="19.149999999999999" customHeight="1" x14ac:dyDescent="0.25">
      <c r="A149" s="182"/>
      <c r="B149" s="161" t="s">
        <v>48</v>
      </c>
      <c r="C149" s="182"/>
      <c r="D149" s="182"/>
      <c r="E149" s="182"/>
      <c r="F149" s="182"/>
      <c r="G149" s="183"/>
      <c r="H149" s="183"/>
      <c r="I149" s="183">
        <f>SUM(I150:I154)</f>
        <v>8000</v>
      </c>
      <c r="J149" s="183">
        <f>SUM(J150:J154)</f>
        <v>14000</v>
      </c>
      <c r="K149" s="183">
        <f>SUM(K150:K154)</f>
        <v>0</v>
      </c>
      <c r="L149" s="183">
        <f>SUM(L150:L154)</f>
        <v>0</v>
      </c>
      <c r="M149" s="183">
        <f>SUM(M150:M154)</f>
        <v>0</v>
      </c>
      <c r="N149" s="199"/>
      <c r="O149" s="199"/>
      <c r="P149" s="199"/>
    </row>
    <row r="150" spans="1:16" s="172" customFormat="1" ht="19.149999999999999" customHeight="1" x14ac:dyDescent="0.25">
      <c r="A150" s="182"/>
      <c r="B150" s="161" t="s">
        <v>49</v>
      </c>
      <c r="C150" s="182"/>
      <c r="D150" s="182"/>
      <c r="E150" s="182"/>
      <c r="F150" s="182"/>
      <c r="G150" s="183"/>
      <c r="H150" s="183"/>
      <c r="I150" s="183"/>
      <c r="J150" s="183"/>
      <c r="K150" s="183"/>
      <c r="L150" s="183"/>
      <c r="M150" s="183"/>
      <c r="N150" s="199"/>
      <c r="O150" s="199"/>
      <c r="P150" s="199"/>
    </row>
    <row r="151" spans="1:16" s="184" customFormat="1" ht="20.100000000000001" customHeight="1" x14ac:dyDescent="0.25">
      <c r="A151" s="182"/>
      <c r="B151" s="161" t="s">
        <v>50</v>
      </c>
      <c r="C151" s="182"/>
      <c r="D151" s="182"/>
      <c r="E151" s="182"/>
      <c r="F151" s="182"/>
      <c r="G151" s="183"/>
      <c r="H151" s="183"/>
      <c r="I151" s="183"/>
      <c r="J151" s="183"/>
      <c r="K151" s="183"/>
      <c r="L151" s="183"/>
      <c r="M151" s="183"/>
      <c r="N151" s="199"/>
      <c r="O151" s="199"/>
      <c r="P151" s="199"/>
    </row>
    <row r="152" spans="1:16" s="184" customFormat="1" ht="20.100000000000001" customHeight="1" x14ac:dyDescent="0.25">
      <c r="A152" s="182"/>
      <c r="B152" s="161" t="s">
        <v>52</v>
      </c>
      <c r="C152" s="182"/>
      <c r="D152" s="182"/>
      <c r="E152" s="182"/>
      <c r="F152" s="182"/>
      <c r="G152" s="183"/>
      <c r="H152" s="183"/>
      <c r="I152" s="183"/>
      <c r="J152" s="183"/>
      <c r="K152" s="183"/>
      <c r="L152" s="183"/>
      <c r="M152" s="183"/>
      <c r="N152" s="199"/>
      <c r="O152" s="199"/>
      <c r="P152" s="199"/>
    </row>
    <row r="153" spans="1:16" s="184" customFormat="1" ht="20.100000000000001" customHeight="1" x14ac:dyDescent="0.25">
      <c r="A153" s="182"/>
      <c r="B153" s="200" t="s">
        <v>590</v>
      </c>
      <c r="C153" s="182"/>
      <c r="D153" s="182"/>
      <c r="E153" s="182"/>
      <c r="F153" s="182"/>
      <c r="G153" s="183"/>
      <c r="H153" s="183"/>
      <c r="I153" s="183"/>
      <c r="J153" s="183"/>
      <c r="K153" s="183"/>
      <c r="L153" s="183"/>
      <c r="M153" s="183"/>
      <c r="N153" s="199"/>
      <c r="O153" s="199"/>
      <c r="P153" s="199"/>
    </row>
    <row r="154" spans="1:16" s="184" customFormat="1" ht="20.100000000000001" customHeight="1" x14ac:dyDescent="0.25">
      <c r="A154" s="182"/>
      <c r="B154" s="161" t="s">
        <v>677</v>
      </c>
      <c r="C154" s="182"/>
      <c r="D154" s="182"/>
      <c r="E154" s="182"/>
      <c r="F154" s="182"/>
      <c r="G154" s="183"/>
      <c r="H154" s="183"/>
      <c r="I154" s="183">
        <f>I138+I140+I142+I144</f>
        <v>8000</v>
      </c>
      <c r="J154" s="183">
        <f>J138+J140+J142+J144+J146</f>
        <v>14000</v>
      </c>
      <c r="K154" s="183"/>
      <c r="L154" s="183"/>
      <c r="M154" s="183"/>
      <c r="N154" s="199"/>
      <c r="O154" s="199"/>
      <c r="P154" s="199"/>
    </row>
    <row r="155" spans="1:16" s="184" customFormat="1" ht="20.100000000000001" customHeight="1" x14ac:dyDescent="0.25">
      <c r="A155" s="185"/>
      <c r="B155" s="181" t="s">
        <v>124</v>
      </c>
      <c r="C155" s="164"/>
      <c r="D155" s="164"/>
      <c r="E155" s="164"/>
      <c r="F155" s="164"/>
      <c r="G155" s="164"/>
      <c r="H155" s="164"/>
      <c r="I155" s="164"/>
      <c r="J155" s="164"/>
      <c r="K155" s="164"/>
      <c r="L155" s="164"/>
      <c r="M155" s="164"/>
      <c r="N155" s="219"/>
      <c r="O155" s="219"/>
      <c r="P155" s="219"/>
    </row>
    <row r="156" spans="1:16" s="172" customFormat="1" ht="54" customHeight="1" x14ac:dyDescent="0.25">
      <c r="A156" s="162">
        <v>10</v>
      </c>
      <c r="B156" s="169" t="s">
        <v>593</v>
      </c>
      <c r="C156" s="160" t="s">
        <v>587</v>
      </c>
      <c r="D156" s="160" t="s">
        <v>209</v>
      </c>
      <c r="E156" s="160" t="s">
        <v>146</v>
      </c>
      <c r="F156" s="187" t="s">
        <v>207</v>
      </c>
      <c r="G156" s="192">
        <v>1456</v>
      </c>
      <c r="H156" s="192">
        <v>2656</v>
      </c>
      <c r="I156" s="192">
        <v>3556</v>
      </c>
      <c r="J156" s="192">
        <v>3556</v>
      </c>
      <c r="K156" s="192">
        <v>4016</v>
      </c>
      <c r="L156" s="192">
        <v>4106</v>
      </c>
      <c r="M156" s="192">
        <v>4156</v>
      </c>
      <c r="N156" s="193" t="s">
        <v>142</v>
      </c>
      <c r="O156" s="158" t="s">
        <v>207</v>
      </c>
      <c r="P156" s="158" t="s">
        <v>207</v>
      </c>
    </row>
    <row r="157" spans="1:16" s="202" customFormat="1" ht="21.95" customHeight="1" x14ac:dyDescent="0.25">
      <c r="A157" s="162"/>
      <c r="B157" s="170" t="s">
        <v>91</v>
      </c>
      <c r="C157" s="162"/>
      <c r="D157" s="162"/>
      <c r="E157" s="162"/>
      <c r="F157" s="162"/>
      <c r="G157" s="162"/>
      <c r="H157" s="162"/>
      <c r="I157" s="162"/>
      <c r="J157" s="162"/>
      <c r="K157" s="162"/>
      <c r="L157" s="162"/>
      <c r="M157" s="162"/>
      <c r="N157" s="201"/>
      <c r="O157" s="201"/>
      <c r="P157" s="201"/>
    </row>
    <row r="158" spans="1:16" s="172" customFormat="1" ht="21" customHeight="1" x14ac:dyDescent="0.25">
      <c r="A158" s="299">
        <v>73</v>
      </c>
      <c r="B158" s="303" t="s">
        <v>200</v>
      </c>
      <c r="C158" s="299" t="s">
        <v>199</v>
      </c>
      <c r="D158" s="160" t="s">
        <v>207</v>
      </c>
      <c r="E158" s="160" t="s">
        <v>96</v>
      </c>
      <c r="F158" s="160"/>
      <c r="G158" s="160"/>
      <c r="H158" s="160"/>
      <c r="I158" s="160"/>
      <c r="J158" s="203"/>
      <c r="K158" s="160">
        <v>500</v>
      </c>
      <c r="L158" s="160"/>
      <c r="M158" s="160"/>
      <c r="N158" s="301" t="s">
        <v>676</v>
      </c>
      <c r="O158" s="158"/>
      <c r="P158" s="301">
        <v>5</v>
      </c>
    </row>
    <row r="159" spans="1:16" s="172" customFormat="1" ht="29.25" customHeight="1" x14ac:dyDescent="0.25">
      <c r="A159" s="299"/>
      <c r="B159" s="303"/>
      <c r="C159" s="299"/>
      <c r="D159" s="160"/>
      <c r="E159" s="160" t="s">
        <v>14</v>
      </c>
      <c r="F159" s="160"/>
      <c r="G159" s="160"/>
      <c r="H159" s="160"/>
      <c r="I159" s="160"/>
      <c r="J159" s="203"/>
      <c r="K159" s="160">
        <v>1000</v>
      </c>
      <c r="L159" s="160"/>
      <c r="M159" s="160"/>
      <c r="N159" s="301"/>
      <c r="O159" s="158"/>
      <c r="P159" s="301"/>
    </row>
    <row r="160" spans="1:16" s="172" customFormat="1" ht="19.149999999999999" customHeight="1" x14ac:dyDescent="0.25">
      <c r="A160" s="182"/>
      <c r="B160" s="161" t="s">
        <v>48</v>
      </c>
      <c r="C160" s="182"/>
      <c r="D160" s="182"/>
      <c r="E160" s="182"/>
      <c r="F160" s="182"/>
      <c r="G160" s="183">
        <f t="shared" ref="G160:M160" si="12">SUM(G161:G165)</f>
        <v>0</v>
      </c>
      <c r="H160" s="183">
        <f t="shared" si="12"/>
        <v>0</v>
      </c>
      <c r="I160" s="183">
        <f t="shared" si="12"/>
        <v>0</v>
      </c>
      <c r="J160" s="183">
        <f t="shared" si="12"/>
        <v>0</v>
      </c>
      <c r="K160" s="183">
        <f t="shared" si="12"/>
        <v>1000</v>
      </c>
      <c r="L160" s="183">
        <f t="shared" si="12"/>
        <v>0</v>
      </c>
      <c r="M160" s="183">
        <f t="shared" si="12"/>
        <v>0</v>
      </c>
      <c r="N160" s="199"/>
      <c r="O160" s="199"/>
      <c r="P160" s="199"/>
    </row>
    <row r="161" spans="1:16" s="172" customFormat="1" ht="19.149999999999999" customHeight="1" x14ac:dyDescent="0.25">
      <c r="A161" s="182"/>
      <c r="B161" s="161" t="s">
        <v>49</v>
      </c>
      <c r="C161" s="182"/>
      <c r="D161" s="182"/>
      <c r="E161" s="182"/>
      <c r="F161" s="182"/>
      <c r="G161" s="183"/>
      <c r="H161" s="183"/>
      <c r="I161" s="183"/>
      <c r="J161" s="183"/>
      <c r="K161" s="183"/>
      <c r="L161" s="183"/>
      <c r="M161" s="183"/>
      <c r="N161" s="199"/>
      <c r="O161" s="199"/>
      <c r="P161" s="199"/>
    </row>
    <row r="162" spans="1:16" s="184" customFormat="1" ht="20.100000000000001" customHeight="1" x14ac:dyDescent="0.25">
      <c r="A162" s="182"/>
      <c r="B162" s="161" t="s">
        <v>50</v>
      </c>
      <c r="C162" s="182"/>
      <c r="D162" s="182"/>
      <c r="E162" s="182"/>
      <c r="F162" s="182"/>
      <c r="G162" s="183"/>
      <c r="H162" s="183"/>
      <c r="I162" s="183"/>
      <c r="J162" s="183"/>
      <c r="K162" s="183"/>
      <c r="L162" s="183"/>
      <c r="M162" s="183"/>
      <c r="N162" s="199"/>
      <c r="O162" s="199"/>
      <c r="P162" s="199"/>
    </row>
    <row r="163" spans="1:16" s="184" customFormat="1" ht="20.100000000000001" customHeight="1" x14ac:dyDescent="0.25">
      <c r="A163" s="182"/>
      <c r="B163" s="161" t="s">
        <v>52</v>
      </c>
      <c r="C163" s="182"/>
      <c r="D163" s="182"/>
      <c r="E163" s="182"/>
      <c r="F163" s="182"/>
      <c r="G163" s="183"/>
      <c r="H163" s="183"/>
      <c r="I163" s="183"/>
      <c r="J163" s="183"/>
      <c r="K163" s="183"/>
      <c r="L163" s="183"/>
      <c r="M163" s="183"/>
      <c r="N163" s="199"/>
      <c r="O163" s="199"/>
      <c r="P163" s="199"/>
    </row>
    <row r="164" spans="1:16" s="184" customFormat="1" ht="20.100000000000001" customHeight="1" x14ac:dyDescent="0.25">
      <c r="A164" s="182"/>
      <c r="B164" s="200" t="s">
        <v>590</v>
      </c>
      <c r="C164" s="182"/>
      <c r="D164" s="182"/>
      <c r="E164" s="182"/>
      <c r="F164" s="182"/>
      <c r="G164" s="183"/>
      <c r="H164" s="183"/>
      <c r="I164" s="183"/>
      <c r="J164" s="183"/>
      <c r="K164" s="183"/>
      <c r="L164" s="183"/>
      <c r="M164" s="183"/>
      <c r="N164" s="199"/>
      <c r="O164" s="199"/>
      <c r="P164" s="199"/>
    </row>
    <row r="165" spans="1:16" s="184" customFormat="1" ht="20.100000000000001" customHeight="1" x14ac:dyDescent="0.25">
      <c r="A165" s="182"/>
      <c r="B165" s="161" t="s">
        <v>677</v>
      </c>
      <c r="C165" s="182"/>
      <c r="D165" s="182"/>
      <c r="E165" s="182"/>
      <c r="F165" s="182"/>
      <c r="G165" s="183">
        <f>G159</f>
        <v>0</v>
      </c>
      <c r="H165" s="183">
        <f t="shared" ref="H165:M165" si="13">H159</f>
        <v>0</v>
      </c>
      <c r="I165" s="183">
        <f t="shared" si="13"/>
        <v>0</v>
      </c>
      <c r="J165" s="183">
        <f t="shared" si="13"/>
        <v>0</v>
      </c>
      <c r="K165" s="183">
        <f t="shared" si="13"/>
        <v>1000</v>
      </c>
      <c r="L165" s="183">
        <f t="shared" si="13"/>
        <v>0</v>
      </c>
      <c r="M165" s="183">
        <f t="shared" si="13"/>
        <v>0</v>
      </c>
      <c r="N165" s="199"/>
      <c r="O165" s="199"/>
      <c r="P165" s="199"/>
    </row>
    <row r="166" spans="1:16" s="184" customFormat="1" ht="40.5" customHeight="1" x14ac:dyDescent="0.25">
      <c r="A166" s="295" t="s">
        <v>725</v>
      </c>
      <c r="B166" s="295"/>
      <c r="C166" s="295"/>
      <c r="D166" s="295"/>
      <c r="E166" s="295"/>
      <c r="F166" s="295"/>
      <c r="G166" s="295"/>
      <c r="H166" s="295"/>
      <c r="I166" s="295"/>
      <c r="J166" s="295"/>
      <c r="K166" s="295"/>
      <c r="L166" s="295"/>
      <c r="M166" s="295"/>
      <c r="N166" s="295"/>
      <c r="O166" s="295"/>
      <c r="P166" s="295"/>
    </row>
    <row r="167" spans="1:16" s="184" customFormat="1" ht="40.5" customHeight="1" x14ac:dyDescent="0.25">
      <c r="A167" s="296" t="s">
        <v>239</v>
      </c>
      <c r="B167" s="296"/>
      <c r="C167" s="296"/>
      <c r="D167" s="296"/>
      <c r="E167" s="296"/>
      <c r="F167" s="296"/>
      <c r="G167" s="296"/>
      <c r="H167" s="296"/>
      <c r="I167" s="296"/>
      <c r="J167" s="296"/>
      <c r="K167" s="296"/>
      <c r="L167" s="296"/>
      <c r="M167" s="296"/>
      <c r="N167" s="296"/>
      <c r="O167" s="296"/>
      <c r="P167" s="296"/>
    </row>
    <row r="168" spans="1:16" s="168" customFormat="1" ht="60.75" customHeight="1" x14ac:dyDescent="0.25">
      <c r="A168" s="164">
        <v>3</v>
      </c>
      <c r="B168" s="220" t="s">
        <v>594</v>
      </c>
      <c r="C168" s="160" t="s">
        <v>237</v>
      </c>
      <c r="D168" s="160" t="s">
        <v>219</v>
      </c>
      <c r="E168" s="160" t="s">
        <v>238</v>
      </c>
      <c r="F168" s="162" t="s">
        <v>207</v>
      </c>
      <c r="G168" s="157">
        <v>9</v>
      </c>
      <c r="H168" s="160">
        <v>9.5</v>
      </c>
      <c r="I168" s="157">
        <v>10</v>
      </c>
      <c r="J168" s="160">
        <v>10.4</v>
      </c>
      <c r="K168" s="160">
        <v>10.8</v>
      </c>
      <c r="L168" s="157">
        <v>11</v>
      </c>
      <c r="M168" s="162"/>
      <c r="N168" s="201" t="s">
        <v>207</v>
      </c>
      <c r="O168" s="201" t="s">
        <v>207</v>
      </c>
      <c r="P168" s="201" t="s">
        <v>207</v>
      </c>
    </row>
    <row r="169" spans="1:16" s="221" customFormat="1" ht="54.75" customHeight="1" x14ac:dyDescent="0.25">
      <c r="A169" s="220"/>
      <c r="B169" s="220" t="s">
        <v>351</v>
      </c>
      <c r="C169" s="160" t="s">
        <v>595</v>
      </c>
      <c r="D169" s="160" t="s">
        <v>219</v>
      </c>
      <c r="E169" s="160" t="s">
        <v>23</v>
      </c>
      <c r="F169" s="160" t="s">
        <v>207</v>
      </c>
      <c r="G169" s="160">
        <v>6.4</v>
      </c>
      <c r="H169" s="160">
        <v>7.5</v>
      </c>
      <c r="I169" s="160">
        <v>7.5</v>
      </c>
      <c r="J169" s="160">
        <v>8.1999999999999993</v>
      </c>
      <c r="K169" s="160">
        <v>9</v>
      </c>
      <c r="L169" s="160">
        <v>10</v>
      </c>
      <c r="M169" s="160">
        <v>11</v>
      </c>
      <c r="N169" s="201" t="s">
        <v>207</v>
      </c>
      <c r="O169" s="201" t="s">
        <v>207</v>
      </c>
      <c r="P169" s="201" t="s">
        <v>207</v>
      </c>
    </row>
    <row r="170" spans="1:16" s="221" customFormat="1" ht="21.75" customHeight="1" x14ac:dyDescent="0.25">
      <c r="A170" s="297" t="s">
        <v>82</v>
      </c>
      <c r="B170" s="297"/>
      <c r="C170" s="297"/>
      <c r="D170" s="297"/>
      <c r="E170" s="297"/>
      <c r="F170" s="297"/>
      <c r="G170" s="297"/>
      <c r="H170" s="297"/>
      <c r="I170" s="297"/>
      <c r="J170" s="297"/>
      <c r="K170" s="297"/>
      <c r="L170" s="297"/>
      <c r="M170" s="297"/>
      <c r="N170" s="297"/>
      <c r="O170" s="297"/>
      <c r="P170" s="297"/>
    </row>
    <row r="171" spans="1:16" s="168" customFormat="1" ht="56.25" x14ac:dyDescent="0.3">
      <c r="A171" s="162">
        <v>4</v>
      </c>
      <c r="B171" s="222" t="s">
        <v>546</v>
      </c>
      <c r="C171" s="160" t="s">
        <v>353</v>
      </c>
      <c r="D171" s="160" t="s">
        <v>219</v>
      </c>
      <c r="E171" s="160" t="s">
        <v>238</v>
      </c>
      <c r="F171" s="160"/>
      <c r="G171" s="160"/>
      <c r="H171" s="160">
        <v>2.5</v>
      </c>
      <c r="I171" s="160">
        <v>2.8</v>
      </c>
      <c r="J171" s="160">
        <v>3</v>
      </c>
      <c r="K171" s="160">
        <v>3.5</v>
      </c>
      <c r="L171" s="160">
        <v>4</v>
      </c>
      <c r="M171" s="160"/>
      <c r="N171" s="201" t="s">
        <v>207</v>
      </c>
      <c r="O171" s="201" t="s">
        <v>207</v>
      </c>
      <c r="P171" s="201" t="s">
        <v>207</v>
      </c>
    </row>
    <row r="172" spans="1:16" s="168" customFormat="1" ht="48" customHeight="1" x14ac:dyDescent="0.25">
      <c r="A172" s="167"/>
      <c r="B172" s="220" t="s">
        <v>354</v>
      </c>
      <c r="C172" s="160" t="s">
        <v>352</v>
      </c>
      <c r="D172" s="160" t="s">
        <v>219</v>
      </c>
      <c r="E172" s="160" t="s">
        <v>23</v>
      </c>
      <c r="F172" s="162" t="s">
        <v>207</v>
      </c>
      <c r="G172" s="162">
        <v>0.3</v>
      </c>
      <c r="H172" s="162">
        <v>0.67</v>
      </c>
      <c r="I172" s="162">
        <v>0.74</v>
      </c>
      <c r="J172" s="162">
        <v>0.79</v>
      </c>
      <c r="K172" s="162">
        <v>0.8</v>
      </c>
      <c r="L172" s="162">
        <v>0.93</v>
      </c>
      <c r="M172" s="162">
        <v>1</v>
      </c>
      <c r="N172" s="201" t="s">
        <v>207</v>
      </c>
      <c r="O172" s="201" t="s">
        <v>207</v>
      </c>
      <c r="P172" s="201" t="s">
        <v>207</v>
      </c>
    </row>
    <row r="173" spans="1:16" s="221" customFormat="1" ht="24" customHeight="1" x14ac:dyDescent="0.25">
      <c r="A173" s="223"/>
      <c r="B173" s="224" t="s">
        <v>240</v>
      </c>
      <c r="C173" s="162"/>
      <c r="D173" s="162"/>
      <c r="E173" s="225" t="s">
        <v>241</v>
      </c>
      <c r="F173" s="225"/>
      <c r="G173" s="226">
        <f>SUM(G174:G178)</f>
        <v>0</v>
      </c>
      <c r="H173" s="226">
        <f t="shared" ref="H173" si="14">SUM(H174:H178)</f>
        <v>0</v>
      </c>
      <c r="I173" s="227">
        <f>SUM(I174:I178)</f>
        <v>0</v>
      </c>
      <c r="J173" s="227">
        <f t="shared" ref="J173:M173" si="15">SUM(J174:J178)</f>
        <v>0</v>
      </c>
      <c r="K173" s="227">
        <f t="shared" si="15"/>
        <v>0</v>
      </c>
      <c r="L173" s="227">
        <f t="shared" si="15"/>
        <v>0</v>
      </c>
      <c r="M173" s="227">
        <f t="shared" si="15"/>
        <v>0</v>
      </c>
      <c r="N173" s="166"/>
      <c r="O173" s="166"/>
      <c r="P173" s="219"/>
    </row>
    <row r="174" spans="1:16" s="168" customFormat="1" ht="24" customHeight="1" x14ac:dyDescent="0.25">
      <c r="A174" s="180"/>
      <c r="B174" s="161" t="s">
        <v>49</v>
      </c>
      <c r="C174" s="160"/>
      <c r="D174" s="160"/>
      <c r="E174" s="163" t="s">
        <v>241</v>
      </c>
      <c r="F174" s="163"/>
      <c r="G174" s="160"/>
      <c r="H174" s="157"/>
      <c r="I174" s="157"/>
      <c r="J174" s="157"/>
      <c r="K174" s="157"/>
      <c r="L174" s="157"/>
      <c r="M174" s="157"/>
      <c r="N174" s="228"/>
      <c r="O174" s="228"/>
      <c r="P174" s="196"/>
    </row>
    <row r="175" spans="1:16" s="168" customFormat="1" ht="18" customHeight="1" x14ac:dyDescent="0.3">
      <c r="A175" s="229"/>
      <c r="B175" s="200" t="s">
        <v>50</v>
      </c>
      <c r="C175" s="229"/>
      <c r="D175" s="230"/>
      <c r="E175" s="163" t="s">
        <v>241</v>
      </c>
      <c r="F175" s="163"/>
      <c r="G175" s="231"/>
      <c r="H175" s="231"/>
      <c r="I175" s="231"/>
      <c r="J175" s="231"/>
      <c r="K175" s="231"/>
      <c r="L175" s="231"/>
      <c r="M175" s="231"/>
      <c r="N175" s="232"/>
      <c r="O175" s="232"/>
      <c r="P175" s="196"/>
    </row>
    <row r="176" spans="1:16" s="168" customFormat="1" ht="18" customHeight="1" x14ac:dyDescent="0.3">
      <c r="A176" s="229"/>
      <c r="B176" s="200" t="s">
        <v>613</v>
      </c>
      <c r="C176" s="229"/>
      <c r="D176" s="230"/>
      <c r="E176" s="163" t="s">
        <v>241</v>
      </c>
      <c r="F176" s="163"/>
      <c r="G176" s="231"/>
      <c r="H176" s="231"/>
      <c r="I176" s="231"/>
      <c r="J176" s="231"/>
      <c r="K176" s="231"/>
      <c r="L176" s="231"/>
      <c r="M176" s="231"/>
      <c r="N176" s="232"/>
      <c r="O176" s="232"/>
      <c r="P176" s="196"/>
    </row>
    <row r="177" spans="1:16" s="168" customFormat="1" ht="18" customHeight="1" x14ac:dyDescent="0.3">
      <c r="A177" s="229"/>
      <c r="B177" s="200" t="s">
        <v>590</v>
      </c>
      <c r="C177" s="229"/>
      <c r="D177" s="230"/>
      <c r="E177" s="163" t="s">
        <v>241</v>
      </c>
      <c r="F177" s="163"/>
      <c r="G177" s="231"/>
      <c r="H177" s="231"/>
      <c r="I177" s="231"/>
      <c r="J177" s="231"/>
      <c r="K177" s="231"/>
      <c r="L177" s="231"/>
      <c r="M177" s="231"/>
      <c r="N177" s="232"/>
      <c r="O177" s="232"/>
      <c r="P177" s="196"/>
    </row>
    <row r="178" spans="1:16" s="221" customFormat="1" ht="24" customHeight="1" x14ac:dyDescent="0.25">
      <c r="A178" s="223"/>
      <c r="B178" s="161" t="s">
        <v>677</v>
      </c>
      <c r="C178" s="162"/>
      <c r="D178" s="162"/>
      <c r="E178" s="163" t="s">
        <v>241</v>
      </c>
      <c r="F178" s="163"/>
      <c r="G178" s="157"/>
      <c r="H178" s="157"/>
      <c r="I178" s="157"/>
      <c r="J178" s="157"/>
      <c r="K178" s="157"/>
      <c r="L178" s="157"/>
      <c r="M178" s="157"/>
      <c r="N178" s="166"/>
      <c r="O178" s="166"/>
      <c r="P178" s="219"/>
    </row>
    <row r="179" spans="1:16" s="234" customFormat="1" ht="32.25" customHeight="1" x14ac:dyDescent="0.3">
      <c r="A179" s="233"/>
      <c r="B179" s="312" t="s">
        <v>222</v>
      </c>
      <c r="C179" s="312"/>
      <c r="D179" s="312"/>
      <c r="E179" s="312"/>
      <c r="F179" s="312"/>
      <c r="G179" s="312"/>
      <c r="H179" s="312"/>
      <c r="I179" s="312"/>
      <c r="J179" s="312"/>
      <c r="K179" s="312"/>
      <c r="L179" s="312"/>
      <c r="M179" s="312"/>
      <c r="N179" s="312"/>
      <c r="O179" s="312"/>
      <c r="P179" s="312"/>
    </row>
    <row r="180" spans="1:16" s="234" customFormat="1" ht="56.25" x14ac:dyDescent="0.25">
      <c r="A180" s="164">
        <v>5</v>
      </c>
      <c r="B180" s="220" t="s">
        <v>596</v>
      </c>
      <c r="C180" s="160" t="s">
        <v>223</v>
      </c>
      <c r="D180" s="160" t="s">
        <v>219</v>
      </c>
      <c r="E180" s="160" t="s">
        <v>206</v>
      </c>
      <c r="F180" s="162" t="s">
        <v>207</v>
      </c>
      <c r="G180" s="160">
        <v>5.2</v>
      </c>
      <c r="H180" s="160">
        <v>5</v>
      </c>
      <c r="I180" s="160">
        <v>5</v>
      </c>
      <c r="J180" s="160">
        <v>5</v>
      </c>
      <c r="K180" s="160">
        <v>5</v>
      </c>
      <c r="L180" s="160">
        <v>5</v>
      </c>
      <c r="M180" s="167"/>
      <c r="N180" s="201"/>
      <c r="O180" s="201"/>
      <c r="P180" s="201"/>
    </row>
    <row r="181" spans="1:16" s="168" customFormat="1" ht="18" customHeight="1" x14ac:dyDescent="0.25">
      <c r="A181" s="182"/>
      <c r="B181" s="181" t="s">
        <v>244</v>
      </c>
      <c r="C181" s="182"/>
      <c r="D181" s="182"/>
      <c r="E181" s="182"/>
      <c r="F181" s="182"/>
      <c r="G181" s="182"/>
      <c r="H181" s="182"/>
      <c r="I181" s="182"/>
      <c r="J181" s="182"/>
      <c r="K181" s="182"/>
      <c r="L181" s="182"/>
      <c r="M181" s="182"/>
      <c r="N181" s="193"/>
      <c r="O181" s="193"/>
      <c r="P181" s="196"/>
    </row>
    <row r="182" spans="1:16" s="168" customFormat="1" ht="90.75" customHeight="1" x14ac:dyDescent="0.25">
      <c r="A182" s="160"/>
      <c r="B182" s="235" t="s">
        <v>355</v>
      </c>
      <c r="C182" s="188" t="s">
        <v>597</v>
      </c>
      <c r="D182" s="188" t="s">
        <v>0</v>
      </c>
      <c r="E182" s="188" t="s">
        <v>206</v>
      </c>
      <c r="F182" s="160" t="s">
        <v>207</v>
      </c>
      <c r="G182" s="188">
        <v>4.5999999999999996</v>
      </c>
      <c r="H182" s="236">
        <v>4.9000000000000004</v>
      </c>
      <c r="I182" s="236">
        <v>4.8</v>
      </c>
      <c r="J182" s="236">
        <v>4.8</v>
      </c>
      <c r="K182" s="236">
        <v>4.7</v>
      </c>
      <c r="L182" s="236">
        <v>4.7</v>
      </c>
      <c r="M182" s="236">
        <v>4.5999999999999996</v>
      </c>
      <c r="N182" s="201" t="s">
        <v>207</v>
      </c>
      <c r="O182" s="201" t="s">
        <v>207</v>
      </c>
      <c r="P182" s="201" t="s">
        <v>207</v>
      </c>
    </row>
    <row r="183" spans="1:16" s="168" customFormat="1" ht="18.75" customHeight="1" x14ac:dyDescent="0.25">
      <c r="A183" s="160"/>
      <c r="B183" s="237" t="s">
        <v>245</v>
      </c>
      <c r="C183" s="162"/>
      <c r="D183" s="162"/>
      <c r="E183" s="162"/>
      <c r="F183" s="162"/>
      <c r="G183" s="162"/>
      <c r="H183" s="165"/>
      <c r="I183" s="162"/>
      <c r="J183" s="162"/>
      <c r="K183" s="162"/>
      <c r="L183" s="162"/>
      <c r="M183" s="162"/>
      <c r="N183" s="201"/>
      <c r="O183" s="201"/>
      <c r="P183" s="201"/>
    </row>
    <row r="184" spans="1:16" s="168" customFormat="1" ht="50.25" customHeight="1" x14ac:dyDescent="0.25">
      <c r="A184" s="160"/>
      <c r="B184" s="169" t="s">
        <v>130</v>
      </c>
      <c r="C184" s="299" t="s">
        <v>598</v>
      </c>
      <c r="D184" s="299" t="s">
        <v>246</v>
      </c>
      <c r="E184" s="160" t="s">
        <v>10</v>
      </c>
      <c r="F184" s="160" t="s">
        <v>207</v>
      </c>
      <c r="G184" s="238">
        <v>1167</v>
      </c>
      <c r="H184" s="236">
        <v>926</v>
      </c>
      <c r="I184" s="236">
        <v>847</v>
      </c>
      <c r="J184" s="236">
        <v>847</v>
      </c>
      <c r="K184" s="236">
        <v>847</v>
      </c>
      <c r="L184" s="236">
        <v>847</v>
      </c>
      <c r="M184" s="236">
        <v>847</v>
      </c>
      <c r="N184" s="158" t="s">
        <v>207</v>
      </c>
      <c r="O184" s="158" t="s">
        <v>207</v>
      </c>
      <c r="P184" s="158" t="s">
        <v>207</v>
      </c>
    </row>
    <row r="185" spans="1:16" s="168" customFormat="1" ht="27.75" customHeight="1" x14ac:dyDescent="0.25">
      <c r="A185" s="160"/>
      <c r="B185" s="169" t="s">
        <v>247</v>
      </c>
      <c r="C185" s="299"/>
      <c r="D185" s="299"/>
      <c r="E185" s="160" t="s">
        <v>10</v>
      </c>
      <c r="F185" s="160" t="s">
        <v>207</v>
      </c>
      <c r="G185" s="188">
        <v>586</v>
      </c>
      <c r="H185" s="236">
        <v>519</v>
      </c>
      <c r="I185" s="236">
        <v>573</v>
      </c>
      <c r="J185" s="236">
        <v>733</v>
      </c>
      <c r="K185" s="236">
        <v>742</v>
      </c>
      <c r="L185" s="236">
        <v>742</v>
      </c>
      <c r="M185" s="236">
        <v>742</v>
      </c>
      <c r="N185" s="158" t="s">
        <v>207</v>
      </c>
      <c r="O185" s="158" t="s">
        <v>207</v>
      </c>
      <c r="P185" s="158" t="s">
        <v>207</v>
      </c>
    </row>
    <row r="186" spans="1:16" s="241" customFormat="1" ht="75" x14ac:dyDescent="0.25">
      <c r="A186" s="160">
        <v>38</v>
      </c>
      <c r="B186" s="190" t="s">
        <v>538</v>
      </c>
      <c r="C186" s="188" t="s">
        <v>378</v>
      </c>
      <c r="D186" s="188" t="s">
        <v>251</v>
      </c>
      <c r="E186" s="188" t="s">
        <v>214</v>
      </c>
      <c r="F186" s="239" t="s">
        <v>7</v>
      </c>
      <c r="G186" s="188">
        <v>12</v>
      </c>
      <c r="H186" s="188">
        <v>12</v>
      </c>
      <c r="I186" s="188">
        <v>12</v>
      </c>
      <c r="J186" s="188">
        <v>12</v>
      </c>
      <c r="K186" s="188">
        <v>12</v>
      </c>
      <c r="L186" s="188">
        <v>12</v>
      </c>
      <c r="M186" s="188">
        <v>12</v>
      </c>
      <c r="N186" s="240"/>
      <c r="O186" s="240"/>
      <c r="P186" s="240"/>
    </row>
    <row r="187" spans="1:16" s="241" customFormat="1" ht="36" customHeight="1" x14ac:dyDescent="0.25">
      <c r="A187" s="160">
        <v>39</v>
      </c>
      <c r="B187" s="190" t="s">
        <v>539</v>
      </c>
      <c r="C187" s="188" t="s">
        <v>599</v>
      </c>
      <c r="D187" s="188" t="s">
        <v>248</v>
      </c>
      <c r="E187" s="188" t="s">
        <v>214</v>
      </c>
      <c r="F187" s="239" t="s">
        <v>7</v>
      </c>
      <c r="G187" s="188">
        <v>12</v>
      </c>
      <c r="H187" s="188">
        <v>12</v>
      </c>
      <c r="I187" s="188">
        <v>12</v>
      </c>
      <c r="J187" s="188">
        <v>12</v>
      </c>
      <c r="K187" s="188">
        <v>12</v>
      </c>
      <c r="L187" s="188">
        <v>12</v>
      </c>
      <c r="M187" s="188">
        <v>12</v>
      </c>
      <c r="N187" s="240"/>
      <c r="O187" s="240"/>
      <c r="P187" s="240"/>
    </row>
    <row r="188" spans="1:16" s="221" customFormat="1" ht="24" customHeight="1" x14ac:dyDescent="0.25">
      <c r="A188" s="223"/>
      <c r="B188" s="224" t="s">
        <v>240</v>
      </c>
      <c r="C188" s="162"/>
      <c r="D188" s="162"/>
      <c r="E188" s="225" t="s">
        <v>241</v>
      </c>
      <c r="F188" s="164"/>
      <c r="G188" s="226">
        <f>SUM(G189:G193)</f>
        <v>0</v>
      </c>
      <c r="H188" s="226">
        <f t="shared" ref="H188" si="16">SUM(H189:H193)</f>
        <v>0</v>
      </c>
      <c r="I188" s="227">
        <f>SUM(I189:I193)</f>
        <v>0</v>
      </c>
      <c r="J188" s="227">
        <f t="shared" ref="J188:M188" si="17">SUM(J189:J193)</f>
        <v>0</v>
      </c>
      <c r="K188" s="227">
        <f t="shared" si="17"/>
        <v>0</v>
      </c>
      <c r="L188" s="227">
        <f t="shared" si="17"/>
        <v>0</v>
      </c>
      <c r="M188" s="227">
        <f t="shared" si="17"/>
        <v>0</v>
      </c>
      <c r="N188" s="166"/>
      <c r="O188" s="166"/>
      <c r="P188" s="219"/>
    </row>
    <row r="189" spans="1:16" s="168" customFormat="1" ht="24" customHeight="1" x14ac:dyDescent="0.25">
      <c r="A189" s="180"/>
      <c r="B189" s="161" t="s">
        <v>49</v>
      </c>
      <c r="C189" s="160"/>
      <c r="D189" s="160"/>
      <c r="E189" s="163" t="s">
        <v>241</v>
      </c>
      <c r="F189" s="187"/>
      <c r="G189" s="160"/>
      <c r="H189" s="157"/>
      <c r="I189" s="157"/>
      <c r="J189" s="157"/>
      <c r="K189" s="157"/>
      <c r="L189" s="157"/>
      <c r="M189" s="157"/>
      <c r="N189" s="228"/>
      <c r="O189" s="228"/>
      <c r="P189" s="196"/>
    </row>
    <row r="190" spans="1:16" s="168" customFormat="1" ht="18" customHeight="1" x14ac:dyDescent="0.3">
      <c r="A190" s="229"/>
      <c r="B190" s="200" t="s">
        <v>50</v>
      </c>
      <c r="C190" s="229"/>
      <c r="D190" s="230"/>
      <c r="E190" s="163" t="s">
        <v>241</v>
      </c>
      <c r="F190" s="187"/>
      <c r="G190" s="231"/>
      <c r="H190" s="231"/>
      <c r="I190" s="231"/>
      <c r="J190" s="231"/>
      <c r="K190" s="231"/>
      <c r="L190" s="231"/>
      <c r="M190" s="231"/>
      <c r="N190" s="232"/>
      <c r="O190" s="232"/>
      <c r="P190" s="196"/>
    </row>
    <row r="191" spans="1:16" s="168" customFormat="1" ht="18" customHeight="1" x14ac:dyDescent="0.3">
      <c r="A191" s="229"/>
      <c r="B191" s="200" t="s">
        <v>242</v>
      </c>
      <c r="C191" s="229"/>
      <c r="D191" s="230"/>
      <c r="E191" s="163" t="s">
        <v>241</v>
      </c>
      <c r="F191" s="187"/>
      <c r="G191" s="231"/>
      <c r="H191" s="231"/>
      <c r="I191" s="231"/>
      <c r="J191" s="231"/>
      <c r="K191" s="231"/>
      <c r="L191" s="231"/>
      <c r="M191" s="231"/>
      <c r="N191" s="232"/>
      <c r="O191" s="232"/>
      <c r="P191" s="196"/>
    </row>
    <row r="192" spans="1:16" s="168" customFormat="1" ht="18" customHeight="1" x14ac:dyDescent="0.3">
      <c r="A192" s="229"/>
      <c r="B192" s="200" t="s">
        <v>590</v>
      </c>
      <c r="C192" s="229"/>
      <c r="D192" s="230"/>
      <c r="E192" s="163" t="s">
        <v>241</v>
      </c>
      <c r="F192" s="187"/>
      <c r="G192" s="231"/>
      <c r="H192" s="231"/>
      <c r="I192" s="231"/>
      <c r="J192" s="231"/>
      <c r="K192" s="231"/>
      <c r="L192" s="231"/>
      <c r="M192" s="231"/>
      <c r="N192" s="232"/>
      <c r="O192" s="232"/>
      <c r="P192" s="196"/>
    </row>
    <row r="193" spans="1:16" s="221" customFormat="1" ht="24" customHeight="1" x14ac:dyDescent="0.25">
      <c r="A193" s="223"/>
      <c r="B193" s="161" t="s">
        <v>677</v>
      </c>
      <c r="C193" s="162"/>
      <c r="D193" s="162"/>
      <c r="E193" s="163" t="s">
        <v>241</v>
      </c>
      <c r="F193" s="164"/>
      <c r="G193" s="162"/>
      <c r="H193" s="165"/>
      <c r="I193" s="165"/>
      <c r="J193" s="165"/>
      <c r="K193" s="165"/>
      <c r="L193" s="165"/>
      <c r="M193" s="165"/>
      <c r="N193" s="166"/>
      <c r="O193" s="166"/>
      <c r="P193" s="219"/>
    </row>
    <row r="194" spans="1:16" s="168" customFormat="1" ht="56.25" x14ac:dyDescent="0.25">
      <c r="A194" s="162">
        <v>6</v>
      </c>
      <c r="B194" s="220" t="s">
        <v>547</v>
      </c>
      <c r="C194" s="160" t="s">
        <v>224</v>
      </c>
      <c r="D194" s="160" t="s">
        <v>249</v>
      </c>
      <c r="E194" s="160" t="s">
        <v>225</v>
      </c>
      <c r="F194" s="160"/>
      <c r="G194" s="160"/>
      <c r="H194" s="160">
        <v>393</v>
      </c>
      <c r="I194" s="160"/>
      <c r="J194" s="160"/>
      <c r="K194" s="160"/>
      <c r="L194" s="160">
        <v>406</v>
      </c>
      <c r="M194" s="160"/>
      <c r="N194" s="201" t="s">
        <v>207</v>
      </c>
      <c r="O194" s="201" t="s">
        <v>207</v>
      </c>
      <c r="P194" s="201" t="s">
        <v>207</v>
      </c>
    </row>
    <row r="195" spans="1:16" s="168" customFormat="1" ht="56.25" x14ac:dyDescent="0.25">
      <c r="A195" s="162">
        <v>7</v>
      </c>
      <c r="B195" s="220" t="s">
        <v>548</v>
      </c>
      <c r="C195" s="160" t="s">
        <v>224</v>
      </c>
      <c r="D195" s="160" t="s">
        <v>249</v>
      </c>
      <c r="E195" s="160" t="s">
        <v>225</v>
      </c>
      <c r="F195" s="160"/>
      <c r="G195" s="160"/>
      <c r="H195" s="160">
        <v>433</v>
      </c>
      <c r="I195" s="160"/>
      <c r="J195" s="160"/>
      <c r="K195" s="160"/>
      <c r="L195" s="160">
        <v>445</v>
      </c>
      <c r="M195" s="160"/>
      <c r="N195" s="201" t="s">
        <v>207</v>
      </c>
      <c r="O195" s="201" t="s">
        <v>207</v>
      </c>
      <c r="P195" s="201" t="s">
        <v>207</v>
      </c>
    </row>
    <row r="196" spans="1:16" s="168" customFormat="1" ht="75" x14ac:dyDescent="0.25">
      <c r="A196" s="162">
        <v>8</v>
      </c>
      <c r="B196" s="220" t="s">
        <v>549</v>
      </c>
      <c r="C196" s="160" t="s">
        <v>224</v>
      </c>
      <c r="D196" s="160" t="s">
        <v>249</v>
      </c>
      <c r="E196" s="160" t="s">
        <v>225</v>
      </c>
      <c r="F196" s="182"/>
      <c r="G196" s="183"/>
      <c r="H196" s="160">
        <v>430</v>
      </c>
      <c r="I196" s="160"/>
      <c r="J196" s="160"/>
      <c r="K196" s="160"/>
      <c r="L196" s="160">
        <v>445</v>
      </c>
      <c r="M196" s="183"/>
      <c r="N196" s="201" t="s">
        <v>207</v>
      </c>
      <c r="O196" s="201" t="s">
        <v>207</v>
      </c>
      <c r="P196" s="201" t="s">
        <v>207</v>
      </c>
    </row>
    <row r="197" spans="1:16" s="168" customFormat="1" ht="22.15" customHeight="1" x14ac:dyDescent="0.25">
      <c r="A197" s="242"/>
      <c r="B197" s="297" t="s">
        <v>125</v>
      </c>
      <c r="C197" s="297"/>
      <c r="D197" s="297"/>
      <c r="E197" s="297"/>
      <c r="F197" s="297"/>
      <c r="G197" s="297"/>
      <c r="H197" s="297"/>
      <c r="I197" s="297"/>
      <c r="J197" s="297"/>
      <c r="K197" s="297"/>
      <c r="L197" s="297"/>
      <c r="M197" s="297"/>
      <c r="N197" s="297"/>
      <c r="O197" s="170"/>
      <c r="P197" s="187"/>
    </row>
    <row r="198" spans="1:16" s="234" customFormat="1" ht="56.25" x14ac:dyDescent="0.3">
      <c r="A198" s="160"/>
      <c r="B198" s="170" t="s">
        <v>600</v>
      </c>
      <c r="C198" s="243" t="s">
        <v>601</v>
      </c>
      <c r="D198" s="162" t="s">
        <v>2</v>
      </c>
      <c r="E198" s="162" t="s">
        <v>206</v>
      </c>
      <c r="F198" s="244" t="s">
        <v>207</v>
      </c>
      <c r="G198" s="244">
        <v>98.7</v>
      </c>
      <c r="H198" s="244">
        <v>98.9</v>
      </c>
      <c r="I198" s="162">
        <v>99</v>
      </c>
      <c r="J198" s="162">
        <v>99.1</v>
      </c>
      <c r="K198" s="162">
        <v>100</v>
      </c>
      <c r="L198" s="162">
        <v>100</v>
      </c>
      <c r="M198" s="162">
        <v>100</v>
      </c>
      <c r="N198" s="201" t="s">
        <v>207</v>
      </c>
      <c r="O198" s="201" t="s">
        <v>207</v>
      </c>
      <c r="P198" s="201" t="s">
        <v>207</v>
      </c>
    </row>
    <row r="199" spans="1:16" s="247" customFormat="1" ht="26.25" customHeight="1" x14ac:dyDescent="0.25">
      <c r="A199" s="299">
        <v>40</v>
      </c>
      <c r="B199" s="303" t="s">
        <v>550</v>
      </c>
      <c r="C199" s="160" t="s">
        <v>379</v>
      </c>
      <c r="D199" s="313" t="s">
        <v>251</v>
      </c>
      <c r="E199" s="299" t="s">
        <v>143</v>
      </c>
      <c r="F199" s="300" t="s">
        <v>6</v>
      </c>
      <c r="G199" s="245">
        <v>628.9</v>
      </c>
      <c r="H199" s="245">
        <v>682.4</v>
      </c>
      <c r="I199" s="157">
        <v>773.8</v>
      </c>
      <c r="J199" s="157">
        <v>773.8</v>
      </c>
      <c r="K199" s="157">
        <v>773.8</v>
      </c>
      <c r="L199" s="157">
        <v>773.8</v>
      </c>
      <c r="M199" s="157">
        <v>773.8</v>
      </c>
      <c r="N199" s="158" t="s">
        <v>58</v>
      </c>
      <c r="O199" s="158" t="s">
        <v>252</v>
      </c>
      <c r="P199" s="246"/>
    </row>
    <row r="200" spans="1:16" s="247" customFormat="1" ht="25.5" customHeight="1" x14ac:dyDescent="0.25">
      <c r="A200" s="299"/>
      <c r="B200" s="303"/>
      <c r="C200" s="160" t="s">
        <v>379</v>
      </c>
      <c r="D200" s="313"/>
      <c r="E200" s="299"/>
      <c r="F200" s="300"/>
      <c r="G200" s="245">
        <v>645.70000000000005</v>
      </c>
      <c r="H200" s="245">
        <v>630.6</v>
      </c>
      <c r="I200" s="157">
        <v>597.79999999999995</v>
      </c>
      <c r="J200" s="157">
        <v>597.5</v>
      </c>
      <c r="K200" s="157">
        <v>582.4</v>
      </c>
      <c r="L200" s="157">
        <v>567.29999999999995</v>
      </c>
      <c r="M200" s="157">
        <v>554.20000000000005</v>
      </c>
      <c r="N200" s="158" t="s">
        <v>89</v>
      </c>
      <c r="O200" s="158" t="s">
        <v>253</v>
      </c>
      <c r="P200" s="246"/>
    </row>
    <row r="201" spans="1:16" s="234" customFormat="1" ht="24" customHeight="1" x14ac:dyDescent="0.25">
      <c r="A201" s="299">
        <v>41</v>
      </c>
      <c r="B201" s="303" t="s">
        <v>551</v>
      </c>
      <c r="C201" s="160" t="s">
        <v>379</v>
      </c>
      <c r="D201" s="313" t="s">
        <v>251</v>
      </c>
      <c r="E201" s="299" t="s">
        <v>143</v>
      </c>
      <c r="F201" s="300" t="s">
        <v>6</v>
      </c>
      <c r="G201" s="245">
        <v>520.70000000000005</v>
      </c>
      <c r="H201" s="245">
        <v>614.9</v>
      </c>
      <c r="I201" s="157">
        <v>803.5</v>
      </c>
      <c r="J201" s="157">
        <v>803.5</v>
      </c>
      <c r="K201" s="157">
        <v>803.5</v>
      </c>
      <c r="L201" s="157">
        <v>803.5</v>
      </c>
      <c r="M201" s="157">
        <v>803.5</v>
      </c>
      <c r="N201" s="158" t="s">
        <v>58</v>
      </c>
      <c r="O201" s="158" t="s">
        <v>254</v>
      </c>
      <c r="P201" s="248"/>
    </row>
    <row r="202" spans="1:16" s="234" customFormat="1" ht="22.5" customHeight="1" x14ac:dyDescent="0.25">
      <c r="A202" s="299"/>
      <c r="B202" s="303"/>
      <c r="C202" s="160" t="s">
        <v>379</v>
      </c>
      <c r="D202" s="313"/>
      <c r="E202" s="299"/>
      <c r="F202" s="300"/>
      <c r="G202" s="245">
        <v>257.60000000000002</v>
      </c>
      <c r="H202" s="245">
        <v>68.099999999999994</v>
      </c>
      <c r="I202" s="157"/>
      <c r="J202" s="157"/>
      <c r="K202" s="157"/>
      <c r="L202" s="157"/>
      <c r="M202" s="157"/>
      <c r="N202" s="158" t="s">
        <v>89</v>
      </c>
      <c r="O202" s="158" t="s">
        <v>255</v>
      </c>
      <c r="P202" s="248"/>
    </row>
    <row r="203" spans="1:16" s="221" customFormat="1" ht="24" customHeight="1" x14ac:dyDescent="0.25">
      <c r="A203" s="223"/>
      <c r="B203" s="224" t="s">
        <v>240</v>
      </c>
      <c r="C203" s="162"/>
      <c r="D203" s="162"/>
      <c r="E203" s="225" t="s">
        <v>241</v>
      </c>
      <c r="F203" s="164"/>
      <c r="G203" s="226">
        <f>SUM(G204:G208)</f>
        <v>2052.9</v>
      </c>
      <c r="H203" s="226">
        <f t="shared" ref="H203" si="18">SUM(H204:H208)</f>
        <v>1996</v>
      </c>
      <c r="I203" s="227">
        <f>SUM(I204:I208)</f>
        <v>2175.1</v>
      </c>
      <c r="J203" s="227">
        <f t="shared" ref="J203:M203" si="19">SUM(J204:J208)</f>
        <v>2174.8000000000002</v>
      </c>
      <c r="K203" s="227">
        <f t="shared" si="19"/>
        <v>2159.6999999999998</v>
      </c>
      <c r="L203" s="227">
        <f t="shared" si="19"/>
        <v>2144.6</v>
      </c>
      <c r="M203" s="227">
        <f t="shared" si="19"/>
        <v>2131.5</v>
      </c>
      <c r="N203" s="166"/>
      <c r="O203" s="166"/>
      <c r="P203" s="219"/>
    </row>
    <row r="204" spans="1:16" s="168" customFormat="1" ht="24" customHeight="1" x14ac:dyDescent="0.25">
      <c r="A204" s="180"/>
      <c r="B204" s="161" t="s">
        <v>49</v>
      </c>
      <c r="C204" s="160"/>
      <c r="D204" s="160"/>
      <c r="E204" s="163" t="s">
        <v>241</v>
      </c>
      <c r="F204" s="187"/>
      <c r="G204" s="160"/>
      <c r="H204" s="157"/>
      <c r="I204" s="157"/>
      <c r="J204" s="157"/>
      <c r="K204" s="157"/>
      <c r="L204" s="157"/>
      <c r="M204" s="157"/>
      <c r="N204" s="228"/>
      <c r="O204" s="228"/>
      <c r="P204" s="196"/>
    </row>
    <row r="205" spans="1:16" s="168" customFormat="1" ht="18" customHeight="1" x14ac:dyDescent="0.3">
      <c r="A205" s="229"/>
      <c r="B205" s="200" t="s">
        <v>50</v>
      </c>
      <c r="C205" s="229"/>
      <c r="D205" s="230"/>
      <c r="E205" s="163" t="s">
        <v>241</v>
      </c>
      <c r="F205" s="187"/>
      <c r="G205" s="231">
        <f>G200+G202</f>
        <v>903.30000000000007</v>
      </c>
      <c r="H205" s="231">
        <f t="shared" ref="H205:M205" si="20">H200+H202</f>
        <v>698.7</v>
      </c>
      <c r="I205" s="231">
        <f t="shared" si="20"/>
        <v>597.79999999999995</v>
      </c>
      <c r="J205" s="231">
        <f t="shared" si="20"/>
        <v>597.5</v>
      </c>
      <c r="K205" s="231">
        <f t="shared" si="20"/>
        <v>582.4</v>
      </c>
      <c r="L205" s="231">
        <f t="shared" si="20"/>
        <v>567.29999999999995</v>
      </c>
      <c r="M205" s="231">
        <f t="shared" si="20"/>
        <v>554.20000000000005</v>
      </c>
      <c r="N205" s="232"/>
      <c r="O205" s="232"/>
      <c r="P205" s="196"/>
    </row>
    <row r="206" spans="1:16" s="168" customFormat="1" ht="18" customHeight="1" x14ac:dyDescent="0.3">
      <c r="A206" s="229"/>
      <c r="B206" s="200" t="s">
        <v>613</v>
      </c>
      <c r="C206" s="229"/>
      <c r="D206" s="230"/>
      <c r="E206" s="163" t="s">
        <v>241</v>
      </c>
      <c r="F206" s="187"/>
      <c r="G206" s="231">
        <f>G199+G201</f>
        <v>1149.5999999999999</v>
      </c>
      <c r="H206" s="231">
        <f t="shared" ref="H206:M206" si="21">H199+H201</f>
        <v>1297.3</v>
      </c>
      <c r="I206" s="231">
        <f t="shared" si="21"/>
        <v>1577.3</v>
      </c>
      <c r="J206" s="231">
        <f t="shared" si="21"/>
        <v>1577.3</v>
      </c>
      <c r="K206" s="231">
        <f t="shared" si="21"/>
        <v>1577.3</v>
      </c>
      <c r="L206" s="231">
        <f t="shared" si="21"/>
        <v>1577.3</v>
      </c>
      <c r="M206" s="231">
        <f t="shared" si="21"/>
        <v>1577.3</v>
      </c>
      <c r="N206" s="232"/>
      <c r="O206" s="232"/>
      <c r="P206" s="196"/>
    </row>
    <row r="207" spans="1:16" s="168" customFormat="1" ht="18" customHeight="1" x14ac:dyDescent="0.3">
      <c r="A207" s="229"/>
      <c r="B207" s="200" t="s">
        <v>590</v>
      </c>
      <c r="C207" s="229"/>
      <c r="D207" s="230"/>
      <c r="E207" s="163" t="s">
        <v>241</v>
      </c>
      <c r="F207" s="187"/>
      <c r="G207" s="231"/>
      <c r="H207" s="231"/>
      <c r="I207" s="231"/>
      <c r="J207" s="231"/>
      <c r="K207" s="231"/>
      <c r="L207" s="231"/>
      <c r="M207" s="231"/>
      <c r="N207" s="232"/>
      <c r="O207" s="232"/>
      <c r="P207" s="196"/>
    </row>
    <row r="208" spans="1:16" s="221" customFormat="1" ht="24" customHeight="1" x14ac:dyDescent="0.25">
      <c r="A208" s="223"/>
      <c r="B208" s="161" t="s">
        <v>677</v>
      </c>
      <c r="C208" s="162"/>
      <c r="D208" s="162"/>
      <c r="E208" s="163" t="s">
        <v>241</v>
      </c>
      <c r="F208" s="164"/>
      <c r="G208" s="162"/>
      <c r="H208" s="165"/>
      <c r="I208" s="165"/>
      <c r="J208" s="165"/>
      <c r="K208" s="165"/>
      <c r="L208" s="165"/>
      <c r="M208" s="165"/>
      <c r="N208" s="166"/>
      <c r="O208" s="166"/>
      <c r="P208" s="219"/>
    </row>
    <row r="209" spans="1:16" s="234" customFormat="1" ht="21.75" customHeight="1" x14ac:dyDescent="0.3">
      <c r="A209" s="160"/>
      <c r="B209" s="296" t="s">
        <v>129</v>
      </c>
      <c r="C209" s="296"/>
      <c r="D209" s="296"/>
      <c r="E209" s="296"/>
      <c r="F209" s="296"/>
      <c r="G209" s="296"/>
      <c r="H209" s="296"/>
      <c r="I209" s="296"/>
      <c r="J209" s="296"/>
      <c r="K209" s="296"/>
      <c r="L209" s="296"/>
      <c r="M209" s="296"/>
      <c r="N209" s="296"/>
      <c r="O209" s="249"/>
      <c r="P209" s="250"/>
    </row>
    <row r="210" spans="1:16" s="234" customFormat="1" ht="88.5" customHeight="1" x14ac:dyDescent="0.3">
      <c r="A210" s="160"/>
      <c r="B210" s="170" t="s">
        <v>602</v>
      </c>
      <c r="C210" s="243" t="s">
        <v>601</v>
      </c>
      <c r="D210" s="160" t="s">
        <v>2</v>
      </c>
      <c r="E210" s="160" t="s">
        <v>206</v>
      </c>
      <c r="F210" s="187" t="s">
        <v>207</v>
      </c>
      <c r="G210" s="245">
        <v>86.1</v>
      </c>
      <c r="H210" s="245">
        <v>88.2</v>
      </c>
      <c r="I210" s="160">
        <v>90.9</v>
      </c>
      <c r="J210" s="160">
        <v>93.6</v>
      </c>
      <c r="K210" s="160">
        <v>96.1</v>
      </c>
      <c r="L210" s="160">
        <v>100</v>
      </c>
      <c r="M210" s="160">
        <v>100</v>
      </c>
      <c r="N210" s="201" t="s">
        <v>207</v>
      </c>
      <c r="O210" s="201" t="s">
        <v>207</v>
      </c>
      <c r="P210" s="201" t="s">
        <v>207</v>
      </c>
    </row>
    <row r="211" spans="1:16" s="247" customFormat="1" ht="22.5" customHeight="1" x14ac:dyDescent="0.25">
      <c r="A211" s="299">
        <v>42</v>
      </c>
      <c r="B211" s="299" t="s">
        <v>257</v>
      </c>
      <c r="C211" s="299" t="s">
        <v>603</v>
      </c>
      <c r="D211" s="313" t="s">
        <v>251</v>
      </c>
      <c r="E211" s="160" t="s">
        <v>258</v>
      </c>
      <c r="F211" s="300" t="s">
        <v>6</v>
      </c>
      <c r="G211" s="245">
        <v>2</v>
      </c>
      <c r="H211" s="245">
        <v>0</v>
      </c>
      <c r="I211" s="160">
        <v>2</v>
      </c>
      <c r="J211" s="160">
        <v>2</v>
      </c>
      <c r="K211" s="160">
        <v>2</v>
      </c>
      <c r="L211" s="160">
        <v>2</v>
      </c>
      <c r="M211" s="160">
        <v>2</v>
      </c>
      <c r="N211" s="158"/>
      <c r="O211" s="158"/>
      <c r="P211" s="246"/>
    </row>
    <row r="212" spans="1:16" s="247" customFormat="1" x14ac:dyDescent="0.25">
      <c r="A212" s="299"/>
      <c r="B212" s="299"/>
      <c r="C212" s="299"/>
      <c r="D212" s="313"/>
      <c r="E212" s="160" t="s">
        <v>143</v>
      </c>
      <c r="F212" s="300"/>
      <c r="G212" s="245">
        <v>21.5</v>
      </c>
      <c r="H212" s="245">
        <v>0</v>
      </c>
      <c r="I212" s="160">
        <v>20</v>
      </c>
      <c r="J212" s="160">
        <v>20</v>
      </c>
      <c r="K212" s="160">
        <v>20</v>
      </c>
      <c r="L212" s="160">
        <v>20</v>
      </c>
      <c r="M212" s="160">
        <v>20</v>
      </c>
      <c r="N212" s="158" t="s">
        <v>58</v>
      </c>
      <c r="O212" s="158" t="s">
        <v>259</v>
      </c>
      <c r="P212" s="246"/>
    </row>
    <row r="213" spans="1:16" s="221" customFormat="1" ht="24" customHeight="1" x14ac:dyDescent="0.25">
      <c r="A213" s="223"/>
      <c r="B213" s="224" t="s">
        <v>240</v>
      </c>
      <c r="C213" s="162"/>
      <c r="D213" s="162"/>
      <c r="E213" s="225" t="s">
        <v>241</v>
      </c>
      <c r="F213" s="164"/>
      <c r="G213" s="226">
        <f>SUM(G214:G218)</f>
        <v>21.5</v>
      </c>
      <c r="H213" s="226">
        <f t="shared" ref="H213" si="22">SUM(H214:H218)</f>
        <v>0</v>
      </c>
      <c r="I213" s="227">
        <f>SUM(I214:I218)</f>
        <v>20</v>
      </c>
      <c r="J213" s="227">
        <f t="shared" ref="J213:M213" si="23">SUM(J214:J218)</f>
        <v>20</v>
      </c>
      <c r="K213" s="227">
        <f t="shared" si="23"/>
        <v>20</v>
      </c>
      <c r="L213" s="227">
        <f t="shared" si="23"/>
        <v>20</v>
      </c>
      <c r="M213" s="227">
        <f t="shared" si="23"/>
        <v>20</v>
      </c>
      <c r="N213" s="166"/>
      <c r="O213" s="166"/>
      <c r="P213" s="219"/>
    </row>
    <row r="214" spans="1:16" s="168" customFormat="1" ht="24" customHeight="1" x14ac:dyDescent="0.25">
      <c r="A214" s="180"/>
      <c r="B214" s="161" t="s">
        <v>49</v>
      </c>
      <c r="C214" s="160"/>
      <c r="D214" s="160"/>
      <c r="E214" s="163" t="s">
        <v>241</v>
      </c>
      <c r="F214" s="187"/>
      <c r="G214" s="160"/>
      <c r="H214" s="157"/>
      <c r="I214" s="157"/>
      <c r="J214" s="157"/>
      <c r="K214" s="157"/>
      <c r="L214" s="157"/>
      <c r="M214" s="157"/>
      <c r="N214" s="228"/>
      <c r="O214" s="228"/>
      <c r="P214" s="196"/>
    </row>
    <row r="215" spans="1:16" s="168" customFormat="1" ht="18" customHeight="1" x14ac:dyDescent="0.3">
      <c r="A215" s="229"/>
      <c r="B215" s="200" t="s">
        <v>50</v>
      </c>
      <c r="C215" s="229"/>
      <c r="D215" s="230"/>
      <c r="E215" s="163" t="s">
        <v>241</v>
      </c>
      <c r="F215" s="187"/>
      <c r="G215" s="231"/>
      <c r="H215" s="231"/>
      <c r="I215" s="231"/>
      <c r="J215" s="231"/>
      <c r="K215" s="231"/>
      <c r="L215" s="231"/>
      <c r="M215" s="231"/>
      <c r="N215" s="232"/>
      <c r="O215" s="232"/>
      <c r="P215" s="196"/>
    </row>
    <row r="216" spans="1:16" s="168" customFormat="1" ht="18" customHeight="1" x14ac:dyDescent="0.3">
      <c r="A216" s="229"/>
      <c r="B216" s="200" t="s">
        <v>613</v>
      </c>
      <c r="C216" s="229"/>
      <c r="D216" s="230"/>
      <c r="E216" s="163" t="s">
        <v>241</v>
      </c>
      <c r="F216" s="187"/>
      <c r="G216" s="231">
        <f>G212</f>
        <v>21.5</v>
      </c>
      <c r="H216" s="231">
        <f t="shared" ref="H216:M216" si="24">H212</f>
        <v>0</v>
      </c>
      <c r="I216" s="231">
        <f t="shared" si="24"/>
        <v>20</v>
      </c>
      <c r="J216" s="231">
        <f t="shared" si="24"/>
        <v>20</v>
      </c>
      <c r="K216" s="231">
        <f t="shared" si="24"/>
        <v>20</v>
      </c>
      <c r="L216" s="231">
        <f t="shared" si="24"/>
        <v>20</v>
      </c>
      <c r="M216" s="231">
        <f t="shared" si="24"/>
        <v>20</v>
      </c>
      <c r="N216" s="232"/>
      <c r="O216" s="232"/>
      <c r="P216" s="196"/>
    </row>
    <row r="217" spans="1:16" s="168" customFormat="1" ht="18" customHeight="1" x14ac:dyDescent="0.3">
      <c r="A217" s="229"/>
      <c r="B217" s="200" t="s">
        <v>590</v>
      </c>
      <c r="C217" s="229"/>
      <c r="D217" s="230"/>
      <c r="E217" s="163" t="s">
        <v>241</v>
      </c>
      <c r="F217" s="187"/>
      <c r="G217" s="231"/>
      <c r="H217" s="231"/>
      <c r="I217" s="231"/>
      <c r="J217" s="231"/>
      <c r="K217" s="231"/>
      <c r="L217" s="231"/>
      <c r="M217" s="231"/>
      <c r="N217" s="232"/>
      <c r="O217" s="232"/>
      <c r="P217" s="196"/>
    </row>
    <row r="218" spans="1:16" s="221" customFormat="1" ht="24" customHeight="1" x14ac:dyDescent="0.25">
      <c r="A218" s="223"/>
      <c r="B218" s="161" t="s">
        <v>677</v>
      </c>
      <c r="C218" s="162"/>
      <c r="D218" s="162"/>
      <c r="E218" s="163" t="s">
        <v>241</v>
      </c>
      <c r="F218" s="164"/>
      <c r="G218" s="162"/>
      <c r="H218" s="165"/>
      <c r="I218" s="165"/>
      <c r="J218" s="165"/>
      <c r="K218" s="165"/>
      <c r="L218" s="165"/>
      <c r="M218" s="165"/>
      <c r="N218" s="166"/>
      <c r="O218" s="166"/>
      <c r="P218" s="219"/>
    </row>
    <row r="219" spans="1:16" s="234" customFormat="1" ht="21.75" customHeight="1" x14ac:dyDescent="0.3">
      <c r="A219" s="160"/>
      <c r="B219" s="297" t="s">
        <v>260</v>
      </c>
      <c r="C219" s="297"/>
      <c r="D219" s="297"/>
      <c r="E219" s="297"/>
      <c r="F219" s="297"/>
      <c r="G219" s="297"/>
      <c r="H219" s="297"/>
      <c r="I219" s="297"/>
      <c r="J219" s="297"/>
      <c r="K219" s="297"/>
      <c r="L219" s="297"/>
      <c r="M219" s="297"/>
      <c r="N219" s="297"/>
      <c r="O219" s="170"/>
      <c r="P219" s="250"/>
    </row>
    <row r="220" spans="1:16" s="168" customFormat="1" ht="37.5" x14ac:dyDescent="0.3">
      <c r="A220" s="251"/>
      <c r="B220" s="220" t="s">
        <v>604</v>
      </c>
      <c r="C220" s="252" t="s">
        <v>605</v>
      </c>
      <c r="D220" s="160" t="s">
        <v>2</v>
      </c>
      <c r="E220" s="160" t="s">
        <v>206</v>
      </c>
      <c r="F220" s="187" t="s">
        <v>207</v>
      </c>
      <c r="G220" s="245">
        <v>82</v>
      </c>
      <c r="H220" s="245">
        <v>90</v>
      </c>
      <c r="I220" s="160">
        <v>95</v>
      </c>
      <c r="J220" s="160">
        <v>100</v>
      </c>
      <c r="K220" s="160">
        <v>100</v>
      </c>
      <c r="L220" s="160">
        <v>100</v>
      </c>
      <c r="M220" s="160">
        <v>100</v>
      </c>
      <c r="N220" s="201" t="s">
        <v>207</v>
      </c>
      <c r="O220" s="201" t="s">
        <v>207</v>
      </c>
      <c r="P220" s="201" t="s">
        <v>207</v>
      </c>
    </row>
    <row r="221" spans="1:16" s="168" customFormat="1" ht="56.25" x14ac:dyDescent="0.25">
      <c r="A221" s="251" t="s">
        <v>261</v>
      </c>
      <c r="B221" s="167" t="s">
        <v>262</v>
      </c>
      <c r="C221" s="160" t="s">
        <v>606</v>
      </c>
      <c r="D221" s="253" t="s">
        <v>251</v>
      </c>
      <c r="E221" s="160" t="s">
        <v>263</v>
      </c>
      <c r="F221" s="187"/>
      <c r="G221" s="245">
        <v>80</v>
      </c>
      <c r="H221" s="245">
        <v>100</v>
      </c>
      <c r="I221" s="160">
        <v>150</v>
      </c>
      <c r="J221" s="160">
        <v>250</v>
      </c>
      <c r="K221" s="160">
        <v>0</v>
      </c>
      <c r="L221" s="160">
        <v>0</v>
      </c>
      <c r="M221" s="160">
        <v>0</v>
      </c>
      <c r="N221" s="158"/>
      <c r="O221" s="158"/>
      <c r="P221" s="196"/>
    </row>
    <row r="222" spans="1:16" s="168" customFormat="1" ht="37.5" x14ac:dyDescent="0.25">
      <c r="A222" s="251" t="s">
        <v>264</v>
      </c>
      <c r="B222" s="169" t="s">
        <v>265</v>
      </c>
      <c r="C222" s="160" t="s">
        <v>606</v>
      </c>
      <c r="D222" s="253" t="s">
        <v>251</v>
      </c>
      <c r="E222" s="160" t="s">
        <v>143</v>
      </c>
      <c r="F222" s="245" t="s">
        <v>6</v>
      </c>
      <c r="G222" s="245">
        <v>73.5</v>
      </c>
      <c r="H222" s="245">
        <v>77.900000000000006</v>
      </c>
      <c r="I222" s="157">
        <v>65.5</v>
      </c>
      <c r="J222" s="157">
        <v>72.599999999999994</v>
      </c>
      <c r="K222" s="157">
        <v>72.599999999999994</v>
      </c>
      <c r="L222" s="157">
        <v>72.599999999999994</v>
      </c>
      <c r="M222" s="157">
        <v>72.599999999999994</v>
      </c>
      <c r="N222" s="158" t="s">
        <v>58</v>
      </c>
      <c r="O222" s="158" t="s">
        <v>266</v>
      </c>
      <c r="P222" s="196"/>
    </row>
    <row r="223" spans="1:16" s="221" customFormat="1" ht="24" customHeight="1" x14ac:dyDescent="0.25">
      <c r="A223" s="223"/>
      <c r="B223" s="224" t="s">
        <v>240</v>
      </c>
      <c r="C223" s="162"/>
      <c r="D223" s="162"/>
      <c r="E223" s="225" t="s">
        <v>241</v>
      </c>
      <c r="F223" s="225"/>
      <c r="G223" s="226">
        <f>SUM(G224:G228)</f>
        <v>73.5</v>
      </c>
      <c r="H223" s="226">
        <f t="shared" ref="H223:M223" si="25">SUM(H224:H228)</f>
        <v>77.900000000000006</v>
      </c>
      <c r="I223" s="227">
        <f t="shared" si="25"/>
        <v>65.5</v>
      </c>
      <c r="J223" s="227">
        <f t="shared" si="25"/>
        <v>72.599999999999994</v>
      </c>
      <c r="K223" s="227">
        <f t="shared" si="25"/>
        <v>72.599999999999994</v>
      </c>
      <c r="L223" s="227">
        <f t="shared" si="25"/>
        <v>72.599999999999994</v>
      </c>
      <c r="M223" s="227">
        <f t="shared" si="25"/>
        <v>72.599999999999994</v>
      </c>
      <c r="N223" s="166"/>
      <c r="O223" s="166"/>
      <c r="P223" s="219"/>
    </row>
    <row r="224" spans="1:16" s="168" customFormat="1" ht="24" customHeight="1" x14ac:dyDescent="0.25">
      <c r="A224" s="180"/>
      <c r="B224" s="161" t="s">
        <v>49</v>
      </c>
      <c r="C224" s="160"/>
      <c r="D224" s="160"/>
      <c r="E224" s="163" t="s">
        <v>241</v>
      </c>
      <c r="F224" s="163"/>
      <c r="G224" s="160"/>
      <c r="H224" s="157"/>
      <c r="I224" s="157"/>
      <c r="J224" s="157"/>
      <c r="K224" s="157"/>
      <c r="L224" s="157"/>
      <c r="M224" s="157"/>
      <c r="N224" s="228"/>
      <c r="O224" s="228"/>
      <c r="P224" s="196"/>
    </row>
    <row r="225" spans="1:16" s="168" customFormat="1" ht="18" customHeight="1" x14ac:dyDescent="0.3">
      <c r="A225" s="229"/>
      <c r="B225" s="200" t="s">
        <v>50</v>
      </c>
      <c r="C225" s="229"/>
      <c r="D225" s="230"/>
      <c r="E225" s="163" t="s">
        <v>241</v>
      </c>
      <c r="F225" s="163"/>
      <c r="G225" s="231"/>
      <c r="H225" s="231"/>
      <c r="I225" s="231"/>
      <c r="J225" s="231"/>
      <c r="K225" s="231"/>
      <c r="L225" s="231"/>
      <c r="M225" s="231"/>
      <c r="N225" s="232"/>
      <c r="O225" s="232"/>
      <c r="P225" s="196"/>
    </row>
    <row r="226" spans="1:16" s="168" customFormat="1" ht="18" customHeight="1" x14ac:dyDescent="0.3">
      <c r="A226" s="229"/>
      <c r="B226" s="200" t="s">
        <v>613</v>
      </c>
      <c r="C226" s="229"/>
      <c r="D226" s="230"/>
      <c r="E226" s="163" t="s">
        <v>241</v>
      </c>
      <c r="F226" s="163"/>
      <c r="G226" s="231">
        <f>G222</f>
        <v>73.5</v>
      </c>
      <c r="H226" s="231">
        <f t="shared" ref="H226:M226" si="26">H222</f>
        <v>77.900000000000006</v>
      </c>
      <c r="I226" s="231">
        <f t="shared" si="26"/>
        <v>65.5</v>
      </c>
      <c r="J226" s="231">
        <f t="shared" si="26"/>
        <v>72.599999999999994</v>
      </c>
      <c r="K226" s="231">
        <f t="shared" si="26"/>
        <v>72.599999999999994</v>
      </c>
      <c r="L226" s="231">
        <f t="shared" si="26"/>
        <v>72.599999999999994</v>
      </c>
      <c r="M226" s="231">
        <f t="shared" si="26"/>
        <v>72.599999999999994</v>
      </c>
      <c r="N226" s="232"/>
      <c r="O226" s="232"/>
      <c r="P226" s="196"/>
    </row>
    <row r="227" spans="1:16" s="168" customFormat="1" ht="18" customHeight="1" x14ac:dyDescent="0.3">
      <c r="A227" s="229"/>
      <c r="B227" s="200" t="s">
        <v>590</v>
      </c>
      <c r="C227" s="229"/>
      <c r="D227" s="230"/>
      <c r="E227" s="163" t="s">
        <v>241</v>
      </c>
      <c r="F227" s="163"/>
      <c r="G227" s="231"/>
      <c r="H227" s="231"/>
      <c r="I227" s="231"/>
      <c r="J227" s="231"/>
      <c r="K227" s="231"/>
      <c r="L227" s="231"/>
      <c r="M227" s="231"/>
      <c r="N227" s="232"/>
      <c r="O227" s="232"/>
      <c r="P227" s="196"/>
    </row>
    <row r="228" spans="1:16" s="221" customFormat="1" ht="24" customHeight="1" x14ac:dyDescent="0.25">
      <c r="A228" s="223"/>
      <c r="B228" s="161" t="s">
        <v>677</v>
      </c>
      <c r="C228" s="162"/>
      <c r="D228" s="162"/>
      <c r="E228" s="163" t="s">
        <v>241</v>
      </c>
      <c r="F228" s="163"/>
      <c r="G228" s="162"/>
      <c r="H228" s="165"/>
      <c r="I228" s="165"/>
      <c r="J228" s="162"/>
      <c r="K228" s="162"/>
      <c r="L228" s="162"/>
      <c r="M228" s="162"/>
      <c r="N228" s="166"/>
      <c r="O228" s="166"/>
      <c r="P228" s="219"/>
    </row>
    <row r="229" spans="1:16" s="168" customFormat="1" ht="75" x14ac:dyDescent="0.25">
      <c r="A229" s="254"/>
      <c r="B229" s="220" t="s">
        <v>267</v>
      </c>
      <c r="C229" s="299" t="s">
        <v>226</v>
      </c>
      <c r="D229" s="299" t="s">
        <v>268</v>
      </c>
      <c r="E229" s="299" t="s">
        <v>206</v>
      </c>
      <c r="F229" s="245" t="s">
        <v>207</v>
      </c>
      <c r="G229" s="245"/>
      <c r="H229" s="245"/>
      <c r="I229" s="157"/>
      <c r="J229" s="157"/>
      <c r="K229" s="157"/>
      <c r="L229" s="157"/>
      <c r="M229" s="157"/>
      <c r="N229" s="201" t="s">
        <v>207</v>
      </c>
      <c r="O229" s="201" t="s">
        <v>207</v>
      </c>
      <c r="P229" s="201" t="s">
        <v>207</v>
      </c>
    </row>
    <row r="230" spans="1:16" s="168" customFormat="1" x14ac:dyDescent="0.25">
      <c r="A230" s="255" t="s">
        <v>38</v>
      </c>
      <c r="B230" s="220" t="s">
        <v>607</v>
      </c>
      <c r="C230" s="299"/>
      <c r="D230" s="299"/>
      <c r="E230" s="299"/>
      <c r="F230" s="245" t="s">
        <v>207</v>
      </c>
      <c r="G230" s="160">
        <v>90.4</v>
      </c>
      <c r="H230" s="160">
        <v>91.6</v>
      </c>
      <c r="I230" s="160">
        <v>92.7</v>
      </c>
      <c r="J230" s="160">
        <v>93.9</v>
      </c>
      <c r="K230" s="160">
        <v>95.2</v>
      </c>
      <c r="L230" s="160">
        <v>96</v>
      </c>
      <c r="M230" s="157"/>
      <c r="N230" s="201" t="s">
        <v>207</v>
      </c>
      <c r="O230" s="201" t="s">
        <v>207</v>
      </c>
      <c r="P230" s="201" t="s">
        <v>207</v>
      </c>
    </row>
    <row r="231" spans="1:16" s="168" customFormat="1" ht="18" customHeight="1" x14ac:dyDescent="0.25">
      <c r="A231" s="162">
        <v>10</v>
      </c>
      <c r="B231" s="220" t="s">
        <v>608</v>
      </c>
      <c r="C231" s="299"/>
      <c r="D231" s="299"/>
      <c r="E231" s="299"/>
      <c r="F231" s="182" t="s">
        <v>207</v>
      </c>
      <c r="G231" s="160">
        <v>65.5</v>
      </c>
      <c r="H231" s="160">
        <v>66.599999999999994</v>
      </c>
      <c r="I231" s="160">
        <v>67.599999999999994</v>
      </c>
      <c r="J231" s="160">
        <v>68.7</v>
      </c>
      <c r="K231" s="160">
        <v>69.8</v>
      </c>
      <c r="L231" s="160">
        <v>71</v>
      </c>
      <c r="M231" s="256"/>
      <c r="N231" s="201" t="s">
        <v>207</v>
      </c>
      <c r="O231" s="201" t="s">
        <v>207</v>
      </c>
      <c r="P231" s="201" t="s">
        <v>207</v>
      </c>
    </row>
    <row r="232" spans="1:16" s="168" customFormat="1" ht="18" customHeight="1" x14ac:dyDescent="0.3">
      <c r="A232" s="160"/>
      <c r="B232" s="257" t="s">
        <v>269</v>
      </c>
      <c r="C232" s="182"/>
      <c r="D232" s="182"/>
      <c r="E232" s="182"/>
      <c r="F232" s="182"/>
      <c r="G232" s="182"/>
      <c r="H232" s="182"/>
      <c r="I232" s="163"/>
      <c r="J232" s="163"/>
      <c r="K232" s="258"/>
      <c r="L232" s="258"/>
      <c r="M232" s="258"/>
      <c r="N232" s="201" t="s">
        <v>207</v>
      </c>
      <c r="O232" s="201" t="s">
        <v>207</v>
      </c>
      <c r="P232" s="201" t="s">
        <v>207</v>
      </c>
    </row>
    <row r="233" spans="1:16" s="168" customFormat="1" ht="18" customHeight="1" x14ac:dyDescent="0.3">
      <c r="A233" s="160"/>
      <c r="B233" s="257" t="s">
        <v>723</v>
      </c>
      <c r="C233" s="182"/>
      <c r="D233" s="182"/>
      <c r="E233" s="182"/>
      <c r="F233" s="182"/>
      <c r="G233" s="182"/>
      <c r="H233" s="182"/>
      <c r="I233" s="163"/>
      <c r="J233" s="163"/>
      <c r="K233" s="258"/>
      <c r="L233" s="258"/>
      <c r="M233" s="258"/>
      <c r="N233" s="201"/>
      <c r="O233" s="201"/>
      <c r="P233" s="201"/>
    </row>
    <row r="234" spans="1:16" s="168" customFormat="1" ht="71.25" customHeight="1" x14ac:dyDescent="0.3">
      <c r="A234" s="160"/>
      <c r="B234" s="170" t="s">
        <v>705</v>
      </c>
      <c r="C234" s="243" t="s">
        <v>601</v>
      </c>
      <c r="D234" s="160" t="s">
        <v>2</v>
      </c>
      <c r="E234" s="160" t="s">
        <v>206</v>
      </c>
      <c r="F234" s="181"/>
      <c r="G234" s="181"/>
      <c r="H234" s="181"/>
      <c r="I234" s="181"/>
      <c r="J234" s="181"/>
      <c r="K234" s="187">
        <v>600</v>
      </c>
      <c r="L234" s="181"/>
      <c r="M234" s="181"/>
      <c r="N234" s="181"/>
      <c r="O234" s="249"/>
      <c r="P234" s="304" t="s">
        <v>703</v>
      </c>
    </row>
    <row r="235" spans="1:16" s="168" customFormat="1" ht="18" customHeight="1" x14ac:dyDescent="0.3">
      <c r="A235" s="160"/>
      <c r="B235" s="303" t="s">
        <v>706</v>
      </c>
      <c r="C235" s="299" t="s">
        <v>603</v>
      </c>
      <c r="D235" s="313"/>
      <c r="E235" s="160" t="s">
        <v>214</v>
      </c>
      <c r="F235" s="181"/>
      <c r="G235" s="181"/>
      <c r="H235" s="181"/>
      <c r="I235" s="181"/>
      <c r="J235" s="164"/>
      <c r="K235" s="187">
        <v>1</v>
      </c>
      <c r="L235" s="181"/>
      <c r="M235" s="181"/>
      <c r="N235" s="181"/>
      <c r="O235" s="249"/>
      <c r="P235" s="342"/>
    </row>
    <row r="236" spans="1:16" s="168" customFormat="1" ht="18" customHeight="1" x14ac:dyDescent="0.3">
      <c r="A236" s="160"/>
      <c r="B236" s="303"/>
      <c r="C236" s="299"/>
      <c r="D236" s="313"/>
      <c r="E236" s="160" t="s">
        <v>143</v>
      </c>
      <c r="F236" s="181"/>
      <c r="G236" s="181"/>
      <c r="H236" s="181"/>
      <c r="I236" s="181"/>
      <c r="J236" s="259">
        <f>J237</f>
        <v>3845</v>
      </c>
      <c r="K236" s="259">
        <f>K237</f>
        <v>2071.5929999999998</v>
      </c>
      <c r="L236" s="181"/>
      <c r="M236" s="181"/>
      <c r="N236" s="166" t="s">
        <v>704</v>
      </c>
      <c r="O236" s="249"/>
      <c r="P236" s="342"/>
    </row>
    <row r="237" spans="1:16" s="168" customFormat="1" ht="18" customHeight="1" x14ac:dyDescent="0.25">
      <c r="A237" s="160"/>
      <c r="B237" s="224" t="s">
        <v>240</v>
      </c>
      <c r="C237" s="162"/>
      <c r="D237" s="162"/>
      <c r="E237" s="225" t="s">
        <v>241</v>
      </c>
      <c r="F237" s="164"/>
      <c r="G237" s="226">
        <f>SUM(G238:G242)</f>
        <v>0</v>
      </c>
      <c r="H237" s="226">
        <f t="shared" ref="H237" si="27">SUM(H238:H242)</f>
        <v>0</v>
      </c>
      <c r="I237" s="227">
        <f>SUM(I238:I242)</f>
        <v>0</v>
      </c>
      <c r="J237" s="227">
        <f>SUM(J238:J242)</f>
        <v>3845</v>
      </c>
      <c r="K237" s="227">
        <f t="shared" ref="K237:M237" si="28">SUM(K238:K242)</f>
        <v>2071.5929999999998</v>
      </c>
      <c r="L237" s="227">
        <f t="shared" si="28"/>
        <v>0</v>
      </c>
      <c r="M237" s="227">
        <f t="shared" si="28"/>
        <v>0</v>
      </c>
      <c r="N237" s="166"/>
      <c r="O237" s="166"/>
      <c r="P237" s="167"/>
    </row>
    <row r="238" spans="1:16" s="168" customFormat="1" ht="18" customHeight="1" x14ac:dyDescent="0.25">
      <c r="A238" s="160"/>
      <c r="B238" s="161" t="s">
        <v>49</v>
      </c>
      <c r="C238" s="160"/>
      <c r="D238" s="160"/>
      <c r="E238" s="163" t="s">
        <v>241</v>
      </c>
      <c r="F238" s="187"/>
      <c r="G238" s="160"/>
      <c r="H238" s="157"/>
      <c r="I238" s="157"/>
      <c r="J238" s="157"/>
      <c r="K238" s="157"/>
      <c r="L238" s="157"/>
      <c r="M238" s="157"/>
      <c r="N238" s="228"/>
      <c r="O238" s="228"/>
      <c r="P238" s="167"/>
    </row>
    <row r="239" spans="1:16" s="168" customFormat="1" ht="18" customHeight="1" x14ac:dyDescent="0.3">
      <c r="A239" s="160"/>
      <c r="B239" s="200" t="s">
        <v>50</v>
      </c>
      <c r="C239" s="229"/>
      <c r="D239" s="230"/>
      <c r="E239" s="163" t="s">
        <v>241</v>
      </c>
      <c r="F239" s="187"/>
      <c r="G239" s="231"/>
      <c r="H239" s="231"/>
      <c r="I239" s="231"/>
      <c r="J239" s="231"/>
      <c r="K239" s="231"/>
      <c r="L239" s="231"/>
      <c r="M239" s="231"/>
      <c r="N239" s="232"/>
      <c r="O239" s="232"/>
      <c r="P239" s="167"/>
    </row>
    <row r="240" spans="1:16" s="168" customFormat="1" ht="18" customHeight="1" x14ac:dyDescent="0.3">
      <c r="A240" s="160"/>
      <c r="B240" s="200" t="s">
        <v>613</v>
      </c>
      <c r="C240" s="229"/>
      <c r="D240" s="230"/>
      <c r="E240" s="163" t="s">
        <v>241</v>
      </c>
      <c r="F240" s="187"/>
      <c r="G240" s="231"/>
      <c r="H240" s="231"/>
      <c r="I240" s="231"/>
      <c r="J240" s="231"/>
      <c r="K240" s="231"/>
      <c r="L240" s="231"/>
      <c r="M240" s="231"/>
      <c r="N240" s="232"/>
      <c r="O240" s="232"/>
      <c r="P240" s="167"/>
    </row>
    <row r="241" spans="1:16" s="168" customFormat="1" ht="18" customHeight="1" x14ac:dyDescent="0.3">
      <c r="A241" s="160"/>
      <c r="B241" s="200" t="s">
        <v>590</v>
      </c>
      <c r="C241" s="229"/>
      <c r="D241" s="230"/>
      <c r="E241" s="163" t="s">
        <v>241</v>
      </c>
      <c r="F241" s="187"/>
      <c r="G241" s="231"/>
      <c r="H241" s="231"/>
      <c r="I241" s="231"/>
      <c r="J241" s="231"/>
      <c r="K241" s="231"/>
      <c r="L241" s="231"/>
      <c r="M241" s="231"/>
      <c r="N241" s="232"/>
      <c r="O241" s="232"/>
      <c r="P241" s="167"/>
    </row>
    <row r="242" spans="1:16" s="168" customFormat="1" ht="18" customHeight="1" x14ac:dyDescent="0.25">
      <c r="A242" s="160"/>
      <c r="B242" s="161" t="s">
        <v>677</v>
      </c>
      <c r="C242" s="162"/>
      <c r="D242" s="162"/>
      <c r="E242" s="163" t="s">
        <v>241</v>
      </c>
      <c r="F242" s="164"/>
      <c r="G242" s="162"/>
      <c r="H242" s="165"/>
      <c r="I242" s="165"/>
      <c r="J242" s="157">
        <v>3845</v>
      </c>
      <c r="K242" s="157">
        <v>2071.5929999999998</v>
      </c>
      <c r="L242" s="165"/>
      <c r="M242" s="165"/>
      <c r="N242" s="166"/>
      <c r="O242" s="166"/>
      <c r="P242" s="167"/>
    </row>
    <row r="243" spans="1:16" s="168" customFormat="1" ht="18" customHeight="1" x14ac:dyDescent="0.25">
      <c r="A243" s="160"/>
      <c r="B243" s="170" t="s">
        <v>228</v>
      </c>
      <c r="C243" s="162"/>
      <c r="D243" s="162"/>
      <c r="E243" s="163"/>
      <c r="F243" s="164"/>
      <c r="G243" s="162"/>
      <c r="H243" s="165"/>
      <c r="I243" s="165"/>
      <c r="J243" s="157"/>
      <c r="K243" s="157"/>
      <c r="L243" s="165"/>
      <c r="M243" s="165"/>
      <c r="N243" s="166"/>
      <c r="O243" s="166"/>
      <c r="P243" s="167"/>
    </row>
    <row r="244" spans="1:16" s="168" customFormat="1" ht="78" customHeight="1" x14ac:dyDescent="0.25">
      <c r="A244" s="180"/>
      <c r="B244" s="220" t="s">
        <v>724</v>
      </c>
      <c r="C244" s="260" t="s">
        <v>609</v>
      </c>
      <c r="D244" s="162" t="s">
        <v>219</v>
      </c>
      <c r="E244" s="162" t="s">
        <v>206</v>
      </c>
      <c r="F244" s="162" t="s">
        <v>207</v>
      </c>
      <c r="G244" s="162" t="s">
        <v>270</v>
      </c>
      <c r="H244" s="162" t="s">
        <v>270</v>
      </c>
      <c r="I244" s="162" t="s">
        <v>270</v>
      </c>
      <c r="J244" s="162">
        <v>48.72</v>
      </c>
      <c r="K244" s="261">
        <v>49</v>
      </c>
      <c r="L244" s="261">
        <v>50.1</v>
      </c>
      <c r="M244" s="261">
        <v>50.2</v>
      </c>
      <c r="N244" s="201" t="s">
        <v>207</v>
      </c>
      <c r="O244" s="201" t="s">
        <v>207</v>
      </c>
      <c r="P244" s="201" t="s">
        <v>207</v>
      </c>
    </row>
    <row r="245" spans="1:16" s="168" customFormat="1" ht="22.5" customHeight="1" x14ac:dyDescent="0.25">
      <c r="A245" s="180"/>
      <c r="B245" s="220" t="s">
        <v>60</v>
      </c>
      <c r="C245" s="160"/>
      <c r="D245" s="160"/>
      <c r="E245" s="160"/>
      <c r="F245" s="160"/>
      <c r="G245" s="160"/>
      <c r="H245" s="160"/>
      <c r="I245" s="157"/>
      <c r="J245" s="160"/>
      <c r="K245" s="160"/>
      <c r="L245" s="160"/>
      <c r="M245" s="160"/>
      <c r="N245" s="228"/>
      <c r="O245" s="228"/>
      <c r="P245" s="196"/>
    </row>
    <row r="246" spans="1:16" s="168" customFormat="1" ht="43.5" customHeight="1" x14ac:dyDescent="0.25">
      <c r="A246" s="180"/>
      <c r="B246" s="220" t="s">
        <v>406</v>
      </c>
      <c r="C246" s="160"/>
      <c r="D246" s="160"/>
      <c r="E246" s="160"/>
      <c r="F246" s="160"/>
      <c r="G246" s="160"/>
      <c r="H246" s="160"/>
      <c r="I246" s="157"/>
      <c r="J246" s="160"/>
      <c r="K246" s="160"/>
      <c r="L246" s="160"/>
      <c r="M246" s="160"/>
      <c r="N246" s="228"/>
      <c r="O246" s="228"/>
      <c r="P246" s="196"/>
    </row>
    <row r="247" spans="1:16" s="168" customFormat="1" ht="30.75" customHeight="1" x14ac:dyDescent="0.25">
      <c r="A247" s="314" t="s">
        <v>271</v>
      </c>
      <c r="B247" s="303" t="s">
        <v>453</v>
      </c>
      <c r="C247" s="299" t="s">
        <v>610</v>
      </c>
      <c r="D247" s="299" t="s">
        <v>209</v>
      </c>
      <c r="E247" s="160" t="s">
        <v>272</v>
      </c>
      <c r="F247" s="299" t="s">
        <v>9</v>
      </c>
      <c r="G247" s="160"/>
      <c r="H247" s="157">
        <v>1</v>
      </c>
      <c r="I247" s="160">
        <v>1</v>
      </c>
      <c r="J247" s="160"/>
      <c r="K247" s="160"/>
      <c r="L247" s="160"/>
      <c r="M247" s="160"/>
      <c r="N247" s="228"/>
      <c r="O247" s="228"/>
      <c r="P247" s="301"/>
    </row>
    <row r="248" spans="1:16" s="168" customFormat="1" ht="53.25" customHeight="1" x14ac:dyDescent="0.25">
      <c r="A248" s="314"/>
      <c r="B248" s="303"/>
      <c r="C248" s="299"/>
      <c r="D248" s="299"/>
      <c r="E248" s="160" t="s">
        <v>236</v>
      </c>
      <c r="F248" s="299"/>
      <c r="G248" s="160"/>
      <c r="H248" s="157">
        <v>101.1</v>
      </c>
      <c r="I248" s="157">
        <v>200</v>
      </c>
      <c r="J248" s="157">
        <v>235.9</v>
      </c>
      <c r="K248" s="160"/>
      <c r="L248" s="160"/>
      <c r="M248" s="160"/>
      <c r="N248" s="228" t="s">
        <v>612</v>
      </c>
      <c r="O248" s="228"/>
      <c r="P248" s="301"/>
    </row>
    <row r="249" spans="1:16" s="168" customFormat="1" ht="41.25" customHeight="1" x14ac:dyDescent="0.25">
      <c r="A249" s="180" t="s">
        <v>273</v>
      </c>
      <c r="B249" s="167" t="s">
        <v>452</v>
      </c>
      <c r="C249" s="160" t="s">
        <v>611</v>
      </c>
      <c r="D249" s="160" t="s">
        <v>209</v>
      </c>
      <c r="E249" s="160" t="s">
        <v>10</v>
      </c>
      <c r="F249" s="160" t="s">
        <v>6</v>
      </c>
      <c r="G249" s="160"/>
      <c r="H249" s="160">
        <v>2</v>
      </c>
      <c r="I249" s="160">
        <v>2</v>
      </c>
      <c r="J249" s="160">
        <v>2</v>
      </c>
      <c r="K249" s="160">
        <v>2</v>
      </c>
      <c r="L249" s="160">
        <v>3</v>
      </c>
      <c r="M249" s="160">
        <v>3</v>
      </c>
      <c r="N249" s="228"/>
      <c r="O249" s="228"/>
      <c r="P249" s="196"/>
    </row>
    <row r="250" spans="1:16" s="168" customFormat="1" ht="42" customHeight="1" x14ac:dyDescent="0.25">
      <c r="A250" s="180" t="s">
        <v>274</v>
      </c>
      <c r="B250" s="167" t="s">
        <v>275</v>
      </c>
      <c r="C250" s="160" t="s">
        <v>611</v>
      </c>
      <c r="D250" s="160" t="s">
        <v>209</v>
      </c>
      <c r="E250" s="160" t="s">
        <v>214</v>
      </c>
      <c r="F250" s="160" t="s">
        <v>16</v>
      </c>
      <c r="G250" s="160"/>
      <c r="H250" s="160">
        <v>2</v>
      </c>
      <c r="I250" s="160">
        <v>2</v>
      </c>
      <c r="J250" s="160">
        <v>2</v>
      </c>
      <c r="K250" s="160">
        <v>2</v>
      </c>
      <c r="L250" s="160">
        <v>3</v>
      </c>
      <c r="M250" s="160">
        <v>3</v>
      </c>
      <c r="N250" s="228"/>
      <c r="O250" s="228"/>
      <c r="P250" s="196"/>
    </row>
    <row r="251" spans="1:16" s="168" customFormat="1" ht="42" customHeight="1" x14ac:dyDescent="0.25">
      <c r="A251" s="180"/>
      <c r="B251" s="220" t="s">
        <v>428</v>
      </c>
      <c r="C251" s="160"/>
      <c r="D251" s="160"/>
      <c r="E251" s="160"/>
      <c r="F251" s="160"/>
      <c r="G251" s="160"/>
      <c r="H251" s="160"/>
      <c r="I251" s="160"/>
      <c r="J251" s="160"/>
      <c r="K251" s="160"/>
      <c r="L251" s="160"/>
      <c r="M251" s="160"/>
      <c r="N251" s="228"/>
      <c r="O251" s="228"/>
      <c r="P251" s="196"/>
    </row>
    <row r="252" spans="1:16" s="168" customFormat="1" ht="20.25" customHeight="1" x14ac:dyDescent="0.25">
      <c r="A252" s="314" t="s">
        <v>276</v>
      </c>
      <c r="B252" s="315" t="s">
        <v>454</v>
      </c>
      <c r="C252" s="299" t="s">
        <v>610</v>
      </c>
      <c r="D252" s="299" t="s">
        <v>209</v>
      </c>
      <c r="E252" s="160" t="s">
        <v>214</v>
      </c>
      <c r="F252" s="299" t="s">
        <v>6</v>
      </c>
      <c r="G252" s="160"/>
      <c r="H252" s="160">
        <v>1</v>
      </c>
      <c r="I252" s="217">
        <v>1</v>
      </c>
      <c r="J252" s="160"/>
      <c r="K252" s="160"/>
      <c r="L252" s="160"/>
      <c r="M252" s="160"/>
      <c r="N252" s="311" t="s">
        <v>612</v>
      </c>
      <c r="O252" s="311"/>
      <c r="P252" s="196"/>
    </row>
    <row r="253" spans="1:16" s="168" customFormat="1" ht="78" customHeight="1" x14ac:dyDescent="0.25">
      <c r="A253" s="314"/>
      <c r="B253" s="315"/>
      <c r="C253" s="299"/>
      <c r="D253" s="299"/>
      <c r="E253" s="160" t="s">
        <v>236</v>
      </c>
      <c r="F253" s="299"/>
      <c r="G253" s="160"/>
      <c r="H253" s="160">
        <v>37.4</v>
      </c>
      <c r="I253" s="157">
        <v>120</v>
      </c>
      <c r="J253" s="157">
        <v>558.6</v>
      </c>
      <c r="K253" s="157"/>
      <c r="L253" s="160"/>
      <c r="M253" s="160"/>
      <c r="N253" s="311"/>
      <c r="O253" s="311"/>
      <c r="P253" s="196"/>
    </row>
    <row r="254" spans="1:16" s="168" customFormat="1" ht="58.5" customHeight="1" x14ac:dyDescent="0.25">
      <c r="A254" s="180"/>
      <c r="B254" s="220" t="s">
        <v>403</v>
      </c>
      <c r="C254" s="160"/>
      <c r="D254" s="160"/>
      <c r="E254" s="160"/>
      <c r="F254" s="160"/>
      <c r="G254" s="160"/>
      <c r="H254" s="160"/>
      <c r="I254" s="157"/>
      <c r="J254" s="157"/>
      <c r="K254" s="157"/>
      <c r="L254" s="160"/>
      <c r="M254" s="160"/>
      <c r="N254" s="228"/>
      <c r="O254" s="228"/>
      <c r="P254" s="196"/>
    </row>
    <row r="255" spans="1:16" s="168" customFormat="1" ht="20.25" customHeight="1" x14ac:dyDescent="0.25">
      <c r="A255" s="314" t="s">
        <v>276</v>
      </c>
      <c r="B255" s="315" t="s">
        <v>455</v>
      </c>
      <c r="C255" s="299" t="s">
        <v>610</v>
      </c>
      <c r="D255" s="299" t="s">
        <v>209</v>
      </c>
      <c r="E255" s="160" t="s">
        <v>214</v>
      </c>
      <c r="F255" s="299" t="s">
        <v>6</v>
      </c>
      <c r="G255" s="160"/>
      <c r="H255" s="160">
        <v>1</v>
      </c>
      <c r="I255" s="217">
        <v>1</v>
      </c>
      <c r="J255" s="160"/>
      <c r="K255" s="160"/>
      <c r="L255" s="160"/>
      <c r="M255" s="160"/>
      <c r="N255" s="311" t="s">
        <v>612</v>
      </c>
      <c r="O255" s="311"/>
      <c r="P255" s="196"/>
    </row>
    <row r="256" spans="1:16" s="168" customFormat="1" ht="81" customHeight="1" x14ac:dyDescent="0.25">
      <c r="A256" s="314"/>
      <c r="B256" s="315"/>
      <c r="C256" s="299"/>
      <c r="D256" s="299"/>
      <c r="E256" s="160" t="s">
        <v>236</v>
      </c>
      <c r="F256" s="299"/>
      <c r="G256" s="160"/>
      <c r="H256" s="160">
        <v>1.1000000000000001</v>
      </c>
      <c r="I256" s="157">
        <v>10</v>
      </c>
      <c r="J256" s="157">
        <v>1071.2</v>
      </c>
      <c r="K256" s="157"/>
      <c r="L256" s="160"/>
      <c r="M256" s="160"/>
      <c r="N256" s="311"/>
      <c r="O256" s="311"/>
      <c r="P256" s="196"/>
    </row>
    <row r="257" spans="1:16 4180:16384" s="168" customFormat="1" ht="58.5" customHeight="1" x14ac:dyDescent="0.25">
      <c r="A257" s="180"/>
      <c r="B257" s="220" t="s">
        <v>694</v>
      </c>
      <c r="C257" s="160"/>
      <c r="D257" s="160"/>
      <c r="E257" s="160"/>
      <c r="F257" s="160"/>
      <c r="G257" s="160"/>
      <c r="H257" s="160"/>
      <c r="I257" s="157"/>
      <c r="J257" s="157"/>
      <c r="K257" s="157"/>
      <c r="L257" s="160"/>
      <c r="M257" s="160"/>
      <c r="N257" s="228"/>
      <c r="O257" s="228"/>
      <c r="P257" s="196"/>
    </row>
    <row r="258" spans="1:16 4180:16384" s="168" customFormat="1" ht="20.25" customHeight="1" x14ac:dyDescent="0.25">
      <c r="A258" s="314" t="s">
        <v>276</v>
      </c>
      <c r="B258" s="315" t="s">
        <v>695</v>
      </c>
      <c r="C258" s="299" t="s">
        <v>610</v>
      </c>
      <c r="D258" s="299" t="s">
        <v>684</v>
      </c>
      <c r="E258" s="160" t="s">
        <v>692</v>
      </c>
      <c r="F258" s="299" t="s">
        <v>693</v>
      </c>
      <c r="G258" s="160"/>
      <c r="H258" s="160"/>
      <c r="I258" s="217">
        <v>1</v>
      </c>
      <c r="J258" s="160"/>
      <c r="K258" s="160"/>
      <c r="L258" s="160"/>
      <c r="M258" s="160"/>
      <c r="N258" s="311" t="s">
        <v>612</v>
      </c>
      <c r="O258" s="311"/>
      <c r="P258" s="196"/>
    </row>
    <row r="259" spans="1:16 4180:16384" s="168" customFormat="1" ht="58.5" customHeight="1" x14ac:dyDescent="0.25">
      <c r="A259" s="314"/>
      <c r="B259" s="315"/>
      <c r="C259" s="299"/>
      <c r="D259" s="299"/>
      <c r="E259" s="160" t="s">
        <v>689</v>
      </c>
      <c r="F259" s="299"/>
      <c r="G259" s="160"/>
      <c r="H259" s="160"/>
      <c r="I259" s="157">
        <v>430.4</v>
      </c>
      <c r="J259" s="157">
        <v>430.5</v>
      </c>
      <c r="K259" s="157"/>
      <c r="L259" s="160"/>
      <c r="M259" s="160"/>
      <c r="N259" s="311"/>
      <c r="O259" s="311"/>
      <c r="P259" s="196"/>
    </row>
    <row r="260" spans="1:16 4180:16384" s="221" customFormat="1" ht="24" customHeight="1" x14ac:dyDescent="0.25">
      <c r="A260" s="223"/>
      <c r="B260" s="224" t="s">
        <v>240</v>
      </c>
      <c r="C260" s="160"/>
      <c r="D260" s="162"/>
      <c r="E260" s="225" t="s">
        <v>241</v>
      </c>
      <c r="F260" s="164"/>
      <c r="G260" s="162"/>
      <c r="H260" s="227">
        <f>H261+H262+H263+H264+H265+H266</f>
        <v>139.6</v>
      </c>
      <c r="I260" s="227">
        <f t="shared" ref="I260:M260" si="29">I261+I262+I263+I264+I265+I266</f>
        <v>760.4</v>
      </c>
      <c r="J260" s="227">
        <f t="shared" si="29"/>
        <v>2296.1999999999998</v>
      </c>
      <c r="K260" s="227">
        <f t="shared" si="29"/>
        <v>0</v>
      </c>
      <c r="L260" s="227">
        <f t="shared" si="29"/>
        <v>0</v>
      </c>
      <c r="M260" s="227">
        <f t="shared" si="29"/>
        <v>0</v>
      </c>
      <c r="N260" s="166"/>
      <c r="O260" s="166"/>
      <c r="P260" s="219"/>
    </row>
    <row r="261" spans="1:16 4180:16384" s="168" customFormat="1" ht="24" customHeight="1" x14ac:dyDescent="0.25">
      <c r="A261" s="180"/>
      <c r="B261" s="161" t="s">
        <v>49</v>
      </c>
      <c r="C261" s="160"/>
      <c r="D261" s="160"/>
      <c r="E261" s="163" t="s">
        <v>241</v>
      </c>
      <c r="F261" s="187"/>
      <c r="G261" s="160"/>
      <c r="H261" s="157"/>
      <c r="I261" s="157"/>
      <c r="J261" s="157"/>
      <c r="K261" s="157"/>
      <c r="L261" s="157"/>
      <c r="M261" s="157"/>
      <c r="N261" s="228"/>
      <c r="O261" s="228"/>
      <c r="P261" s="196"/>
    </row>
    <row r="262" spans="1:16 4180:16384" s="168" customFormat="1" ht="18" customHeight="1" x14ac:dyDescent="0.3">
      <c r="A262" s="229"/>
      <c r="B262" s="200" t="s">
        <v>50</v>
      </c>
      <c r="C262" s="229"/>
      <c r="D262" s="230"/>
      <c r="E262" s="163" t="s">
        <v>241</v>
      </c>
      <c r="F262" s="187"/>
      <c r="G262" s="231"/>
      <c r="H262" s="231"/>
      <c r="I262" s="231"/>
      <c r="J262" s="231"/>
      <c r="K262" s="231"/>
      <c r="L262" s="231"/>
      <c r="M262" s="231"/>
      <c r="N262" s="232"/>
      <c r="O262" s="232"/>
      <c r="P262" s="196"/>
    </row>
    <row r="263" spans="1:16 4180:16384" s="168" customFormat="1" ht="18" customHeight="1" x14ac:dyDescent="0.3">
      <c r="A263" s="229"/>
      <c r="B263" s="200" t="s">
        <v>613</v>
      </c>
      <c r="C263" s="229"/>
      <c r="D263" s="230"/>
      <c r="E263" s="163" t="s">
        <v>241</v>
      </c>
      <c r="F263" s="187"/>
      <c r="G263" s="231"/>
      <c r="H263" s="231">
        <f>H248+H253+H256+H259</f>
        <v>139.6</v>
      </c>
      <c r="I263" s="231">
        <f t="shared" ref="I263:M263" si="30">I248+I253+I256+I259</f>
        <v>760.4</v>
      </c>
      <c r="J263" s="231">
        <f t="shared" si="30"/>
        <v>2296.1999999999998</v>
      </c>
      <c r="K263" s="231">
        <f t="shared" si="30"/>
        <v>0</v>
      </c>
      <c r="L263" s="231">
        <f t="shared" si="30"/>
        <v>0</v>
      </c>
      <c r="M263" s="231">
        <f t="shared" si="30"/>
        <v>0</v>
      </c>
      <c r="N263" s="232"/>
      <c r="O263" s="232"/>
      <c r="P263" s="196"/>
    </row>
    <row r="264" spans="1:16 4180:16384" s="168" customFormat="1" ht="18" customHeight="1" x14ac:dyDescent="0.3">
      <c r="A264" s="229"/>
      <c r="B264" s="200" t="s">
        <v>590</v>
      </c>
      <c r="C264" s="229"/>
      <c r="D264" s="230"/>
      <c r="E264" s="163" t="s">
        <v>241</v>
      </c>
      <c r="F264" s="187"/>
      <c r="G264" s="231"/>
      <c r="H264" s="231"/>
      <c r="I264" s="231"/>
      <c r="J264" s="231"/>
      <c r="K264" s="231"/>
      <c r="L264" s="231"/>
      <c r="M264" s="231"/>
      <c r="N264" s="232"/>
      <c r="O264" s="232"/>
      <c r="P264" s="196"/>
    </row>
    <row r="265" spans="1:16 4180:16384" s="221" customFormat="1" ht="24" customHeight="1" x14ac:dyDescent="0.25">
      <c r="A265" s="223"/>
      <c r="B265" s="161" t="s">
        <v>677</v>
      </c>
      <c r="C265" s="162"/>
      <c r="D265" s="162"/>
      <c r="E265" s="163" t="s">
        <v>241</v>
      </c>
      <c r="F265" s="164"/>
      <c r="G265" s="162"/>
      <c r="H265" s="165"/>
      <c r="I265" s="165"/>
      <c r="J265" s="162"/>
      <c r="K265" s="162"/>
      <c r="L265" s="162"/>
      <c r="M265" s="162"/>
      <c r="N265" s="166"/>
      <c r="O265" s="166"/>
      <c r="P265" s="219"/>
    </row>
    <row r="266" spans="1:16 4180:16384" s="221" customFormat="1" ht="24" customHeight="1" x14ac:dyDescent="0.25">
      <c r="A266" s="223"/>
      <c r="B266" s="262" t="s">
        <v>227</v>
      </c>
      <c r="C266" s="162"/>
      <c r="D266" s="162"/>
      <c r="E266" s="163"/>
      <c r="F266" s="164"/>
      <c r="G266" s="162"/>
      <c r="H266" s="165"/>
      <c r="I266" s="165"/>
      <c r="J266" s="162"/>
      <c r="K266" s="162"/>
      <c r="L266" s="162"/>
      <c r="M266" s="162"/>
      <c r="N266" s="166"/>
      <c r="O266" s="166"/>
      <c r="P266" s="219"/>
    </row>
    <row r="267" spans="1:16 4180:16384" s="168" customFormat="1" ht="68.25" customHeight="1" x14ac:dyDescent="0.25">
      <c r="A267" s="180"/>
      <c r="B267" s="170" t="s">
        <v>614</v>
      </c>
      <c r="C267" s="162" t="s">
        <v>615</v>
      </c>
      <c r="D267" s="162" t="s">
        <v>0</v>
      </c>
      <c r="E267" s="162" t="s">
        <v>214</v>
      </c>
      <c r="F267" s="162" t="s">
        <v>207</v>
      </c>
      <c r="G267" s="162">
        <v>67</v>
      </c>
      <c r="H267" s="162">
        <v>67</v>
      </c>
      <c r="I267" s="162">
        <v>67</v>
      </c>
      <c r="J267" s="162">
        <v>67</v>
      </c>
      <c r="K267" s="162">
        <v>67</v>
      </c>
      <c r="L267" s="162">
        <v>68</v>
      </c>
      <c r="M267" s="162">
        <v>68</v>
      </c>
      <c r="N267" s="201" t="s">
        <v>207</v>
      </c>
      <c r="O267" s="201" t="s">
        <v>207</v>
      </c>
      <c r="P267" s="201" t="s">
        <v>207</v>
      </c>
    </row>
    <row r="268" spans="1:16 4180:16384" s="168" customFormat="1" ht="17.25" customHeight="1" x14ac:dyDescent="0.25">
      <c r="A268" s="180"/>
      <c r="B268" s="220"/>
      <c r="C268" s="160"/>
      <c r="D268" s="160"/>
      <c r="E268" s="160"/>
      <c r="F268" s="160"/>
      <c r="G268" s="160"/>
      <c r="H268" s="160"/>
      <c r="I268" s="157"/>
      <c r="J268" s="160"/>
      <c r="K268" s="160"/>
      <c r="L268" s="160"/>
      <c r="M268" s="160"/>
      <c r="N268" s="228"/>
      <c r="O268" s="228"/>
      <c r="P268" s="196"/>
    </row>
    <row r="269" spans="1:16 4180:16384" s="168" customFormat="1" ht="17.25" customHeight="1" x14ac:dyDescent="0.25">
      <c r="A269" s="187"/>
      <c r="B269" s="181" t="s">
        <v>456</v>
      </c>
      <c r="C269" s="187"/>
      <c r="D269" s="187"/>
      <c r="E269" s="187"/>
      <c r="F269" s="187"/>
      <c r="G269" s="187"/>
      <c r="H269" s="187"/>
      <c r="I269" s="187"/>
      <c r="J269" s="187"/>
      <c r="K269" s="187"/>
      <c r="L269" s="187"/>
      <c r="M269" s="187"/>
      <c r="N269" s="196"/>
      <c r="O269" s="196"/>
      <c r="P269" s="196"/>
      <c r="FDT269" s="293"/>
      <c r="FDU269" s="293"/>
      <c r="FDV269" s="293"/>
      <c r="FDW269" s="293"/>
      <c r="FDX269" s="293"/>
      <c r="FDY269" s="293"/>
      <c r="FDZ269" s="293"/>
      <c r="FEA269" s="293"/>
      <c r="FEB269" s="293"/>
      <c r="FEC269" s="293"/>
      <c r="FED269" s="293"/>
      <c r="FEE269" s="293"/>
      <c r="FEF269" s="293"/>
      <c r="FEG269" s="293"/>
      <c r="FEH269" s="293"/>
      <c r="FEI269" s="293"/>
      <c r="FEJ269" s="293"/>
      <c r="FEK269" s="293"/>
      <c r="FEL269" s="293"/>
      <c r="FEM269" s="293"/>
      <c r="FEN269" s="293"/>
      <c r="FEO269" s="293"/>
      <c r="FEP269" s="293"/>
      <c r="FEQ269" s="293"/>
      <c r="FER269" s="293"/>
      <c r="FES269" s="293"/>
      <c r="FET269" s="293"/>
      <c r="FEU269" s="293"/>
      <c r="FEV269" s="293"/>
      <c r="FEW269" s="293"/>
      <c r="FEX269" s="293"/>
      <c r="FEY269" s="293"/>
      <c r="FEZ269" s="293"/>
      <c r="FFA269" s="293"/>
      <c r="FFB269" s="293"/>
      <c r="FFC269" s="293"/>
      <c r="FFD269" s="293"/>
      <c r="FFE269" s="293"/>
      <c r="FFF269" s="293"/>
      <c r="FFG269" s="293"/>
      <c r="FFH269" s="293"/>
      <c r="FFI269" s="293"/>
      <c r="FFJ269" s="293"/>
      <c r="FFK269" s="293"/>
      <c r="FFL269" s="293"/>
      <c r="FFM269" s="293"/>
      <c r="FFN269" s="293"/>
      <c r="FFO269" s="293"/>
      <c r="FFP269" s="293"/>
      <c r="FFQ269" s="293"/>
      <c r="FFR269" s="293"/>
      <c r="FFS269" s="293"/>
      <c r="FFT269" s="293"/>
      <c r="FFU269" s="293"/>
      <c r="FFV269" s="293"/>
      <c r="FFW269" s="293"/>
      <c r="FFX269" s="293"/>
      <c r="FFY269" s="293"/>
      <c r="FFZ269" s="293"/>
      <c r="FGA269" s="293"/>
      <c r="FGB269" s="293"/>
      <c r="FGC269" s="293"/>
      <c r="FGD269" s="293"/>
      <c r="FGE269" s="293"/>
      <c r="FGF269" s="293"/>
      <c r="FGG269" s="293"/>
      <c r="FGH269" s="293"/>
      <c r="FGI269" s="293"/>
      <c r="FGJ269" s="293"/>
      <c r="FGK269" s="293"/>
      <c r="FGL269" s="293"/>
      <c r="FGM269" s="293"/>
      <c r="FGN269" s="293"/>
      <c r="FGO269" s="293"/>
      <c r="FGP269" s="293"/>
      <c r="FGQ269" s="293"/>
      <c r="FGR269" s="293"/>
      <c r="FGS269" s="293"/>
      <c r="FGT269" s="293"/>
      <c r="FGU269" s="293"/>
      <c r="FGV269" s="293"/>
      <c r="FGW269" s="293"/>
      <c r="FGX269" s="293"/>
      <c r="FGY269" s="293"/>
      <c r="FGZ269" s="293"/>
      <c r="FHA269" s="293"/>
      <c r="FHB269" s="293"/>
      <c r="FHC269" s="293"/>
      <c r="FHD269" s="293"/>
      <c r="FHE269" s="293"/>
      <c r="FHF269" s="293"/>
      <c r="FHG269" s="293"/>
      <c r="FHH269" s="293"/>
      <c r="FHI269" s="293"/>
      <c r="FHJ269" s="293"/>
      <c r="FHK269" s="293"/>
      <c r="FHL269" s="293"/>
      <c r="FHM269" s="293"/>
      <c r="FHN269" s="293"/>
      <c r="FHO269" s="293"/>
      <c r="FHP269" s="293"/>
      <c r="FHQ269" s="293"/>
      <c r="FHR269" s="293"/>
      <c r="FHS269" s="293"/>
      <c r="FHT269" s="293"/>
      <c r="FHU269" s="293"/>
      <c r="FHV269" s="293"/>
      <c r="FHW269" s="293"/>
      <c r="FHX269" s="293"/>
      <c r="FHY269" s="293"/>
      <c r="FHZ269" s="293"/>
      <c r="FIA269" s="293"/>
      <c r="FIB269" s="293"/>
      <c r="FIC269" s="293"/>
      <c r="FID269" s="293"/>
      <c r="FIE269" s="293"/>
      <c r="FIF269" s="293"/>
      <c r="FIG269" s="293"/>
      <c r="FIH269" s="293"/>
      <c r="FII269" s="293"/>
      <c r="FIJ269" s="293"/>
      <c r="FIK269" s="293"/>
      <c r="FIL269" s="293"/>
      <c r="FIM269" s="293"/>
      <c r="FIN269" s="293"/>
      <c r="FIO269" s="293"/>
      <c r="FIP269" s="293"/>
      <c r="FIQ269" s="293"/>
      <c r="FIR269" s="293"/>
      <c r="FIS269" s="293"/>
      <c r="FIT269" s="293"/>
      <c r="FIU269" s="293"/>
      <c r="FIV269" s="293"/>
      <c r="FIW269" s="293"/>
      <c r="FIX269" s="293"/>
      <c r="FIY269" s="293"/>
      <c r="FIZ269" s="293"/>
      <c r="FJA269" s="293"/>
      <c r="FJB269" s="293"/>
      <c r="FJC269" s="293"/>
      <c r="FJD269" s="293"/>
      <c r="FJE269" s="293"/>
      <c r="FJF269" s="293"/>
      <c r="FJG269" s="293"/>
      <c r="FJH269" s="293"/>
      <c r="FJI269" s="293"/>
      <c r="FJJ269" s="293"/>
      <c r="FJK269" s="293"/>
      <c r="FJL269" s="293"/>
      <c r="FJM269" s="293"/>
      <c r="FJN269" s="293"/>
      <c r="FJO269" s="293"/>
      <c r="FJP269" s="293"/>
      <c r="FJQ269" s="293"/>
      <c r="FJR269" s="293"/>
      <c r="FJS269" s="293"/>
      <c r="FJT269" s="293"/>
      <c r="FJU269" s="293"/>
      <c r="FJV269" s="293"/>
      <c r="FJW269" s="293"/>
      <c r="FJX269" s="293"/>
      <c r="FJY269" s="293"/>
      <c r="FJZ269" s="293"/>
      <c r="FKA269" s="293"/>
      <c r="FKB269" s="293"/>
      <c r="FKC269" s="293"/>
      <c r="FKD269" s="293"/>
      <c r="FKE269" s="293"/>
      <c r="FKF269" s="293"/>
      <c r="FKG269" s="293"/>
      <c r="FKH269" s="293"/>
      <c r="FKI269" s="293"/>
      <c r="FKJ269" s="293"/>
      <c r="FKK269" s="293"/>
      <c r="FKL269" s="293"/>
      <c r="FKM269" s="293"/>
      <c r="FKN269" s="293"/>
      <c r="FKO269" s="293"/>
      <c r="FKP269" s="293"/>
      <c r="FKQ269" s="293"/>
      <c r="FKR269" s="293"/>
      <c r="FKS269" s="293"/>
      <c r="FKT269" s="293"/>
      <c r="FKU269" s="293"/>
      <c r="FKV269" s="293"/>
      <c r="FKW269" s="293"/>
      <c r="FKX269" s="293"/>
      <c r="FKY269" s="293"/>
      <c r="FKZ269" s="293"/>
      <c r="FLA269" s="293"/>
      <c r="FLB269" s="293"/>
      <c r="FLC269" s="293"/>
      <c r="FLD269" s="293"/>
      <c r="FLE269" s="293"/>
      <c r="FLF269" s="293"/>
      <c r="FLG269" s="293"/>
      <c r="FLH269" s="293"/>
      <c r="FLI269" s="293"/>
      <c r="FLJ269" s="293"/>
      <c r="FLK269" s="293"/>
      <c r="FLL269" s="293"/>
      <c r="FLM269" s="293"/>
      <c r="FLN269" s="293"/>
      <c r="FLO269" s="293"/>
      <c r="FLP269" s="293"/>
      <c r="FLQ269" s="293"/>
      <c r="FLR269" s="293"/>
      <c r="FLS269" s="293"/>
      <c r="FLT269" s="293"/>
      <c r="FLU269" s="293"/>
      <c r="FLV269" s="293"/>
      <c r="FLW269" s="293"/>
      <c r="FLX269" s="293"/>
      <c r="FLY269" s="293"/>
      <c r="FLZ269" s="293"/>
      <c r="FMA269" s="293"/>
      <c r="FMB269" s="293"/>
      <c r="FMC269" s="293"/>
      <c r="FMD269" s="293"/>
      <c r="FME269" s="293"/>
      <c r="FMF269" s="293"/>
      <c r="FMG269" s="293"/>
      <c r="FMH269" s="293"/>
      <c r="FMI269" s="293"/>
      <c r="FMJ269" s="293"/>
      <c r="FMK269" s="293"/>
      <c r="FML269" s="293"/>
      <c r="FMM269" s="293"/>
      <c r="FMN269" s="293"/>
      <c r="FMO269" s="293"/>
      <c r="FMP269" s="293"/>
      <c r="FMQ269" s="293"/>
      <c r="FMR269" s="293"/>
      <c r="FMS269" s="293"/>
      <c r="FMT269" s="293"/>
      <c r="FMU269" s="293"/>
      <c r="FMV269" s="293"/>
      <c r="FMW269" s="293"/>
      <c r="FMX269" s="293"/>
      <c r="FMY269" s="293"/>
      <c r="FMZ269" s="293"/>
      <c r="FNA269" s="293"/>
      <c r="FNB269" s="293"/>
      <c r="FNC269" s="293"/>
      <c r="FND269" s="293"/>
      <c r="FNE269" s="293"/>
      <c r="FNF269" s="293"/>
      <c r="FNG269" s="293"/>
      <c r="FNH269" s="293"/>
      <c r="FNI269" s="293"/>
      <c r="FNJ269" s="293"/>
      <c r="FNK269" s="293"/>
      <c r="FNL269" s="293"/>
      <c r="FNM269" s="293"/>
      <c r="FNN269" s="293"/>
      <c r="FNO269" s="293"/>
      <c r="FNP269" s="293"/>
      <c r="FNQ269" s="293"/>
      <c r="FNR269" s="293"/>
      <c r="FNS269" s="293"/>
      <c r="FNT269" s="293"/>
      <c r="FNU269" s="293"/>
      <c r="FNV269" s="293"/>
      <c r="FNW269" s="293"/>
      <c r="FNX269" s="293"/>
      <c r="FNY269" s="293"/>
      <c r="FNZ269" s="293"/>
      <c r="FOA269" s="293"/>
      <c r="FOB269" s="293"/>
      <c r="FOC269" s="293"/>
      <c r="FOD269" s="293"/>
      <c r="FOE269" s="293"/>
      <c r="FOF269" s="293"/>
      <c r="FOG269" s="293"/>
      <c r="FOH269" s="293"/>
      <c r="FOI269" s="293"/>
      <c r="FOJ269" s="293"/>
      <c r="FOK269" s="293"/>
      <c r="FOL269" s="293"/>
      <c r="FOM269" s="293"/>
      <c r="FON269" s="293"/>
      <c r="FOO269" s="293"/>
      <c r="FOP269" s="293"/>
      <c r="FOQ269" s="293"/>
      <c r="FOR269" s="293"/>
      <c r="FOS269" s="293"/>
      <c r="FOT269" s="293"/>
      <c r="FOU269" s="293"/>
      <c r="FOV269" s="293"/>
      <c r="FOW269" s="293"/>
      <c r="FOX269" s="293"/>
      <c r="FOY269" s="293"/>
      <c r="FOZ269" s="293"/>
      <c r="FPA269" s="293"/>
      <c r="FPB269" s="293"/>
      <c r="FPC269" s="293"/>
      <c r="FPD269" s="293"/>
      <c r="FPE269" s="293"/>
      <c r="FPF269" s="293"/>
      <c r="FPG269" s="293"/>
      <c r="FPH269" s="293"/>
      <c r="FPI269" s="293"/>
      <c r="FPJ269" s="293"/>
      <c r="FPK269" s="293"/>
      <c r="FPL269" s="293"/>
      <c r="FPM269" s="293"/>
      <c r="FPN269" s="293"/>
      <c r="FPO269" s="293"/>
      <c r="FPP269" s="293"/>
      <c r="FPQ269" s="293"/>
      <c r="FPR269" s="293"/>
      <c r="FPS269" s="293"/>
      <c r="FPT269" s="293"/>
      <c r="FPU269" s="293"/>
      <c r="FPV269" s="293"/>
      <c r="FPW269" s="293"/>
      <c r="FPX269" s="293"/>
      <c r="FPY269" s="293"/>
      <c r="FPZ269" s="293"/>
      <c r="FQA269" s="293"/>
      <c r="FQB269" s="293"/>
      <c r="FQC269" s="293"/>
      <c r="FQD269" s="293"/>
      <c r="FQE269" s="293"/>
      <c r="FQF269" s="293"/>
      <c r="FQG269" s="293"/>
      <c r="FQH269" s="293"/>
      <c r="FQI269" s="293"/>
      <c r="FQJ269" s="293"/>
      <c r="FQK269" s="293"/>
      <c r="FQL269" s="293"/>
      <c r="FQM269" s="293"/>
      <c r="FQN269" s="293"/>
      <c r="FQO269" s="293"/>
      <c r="FQP269" s="293"/>
      <c r="FQQ269" s="293"/>
      <c r="FQR269" s="293"/>
      <c r="FQS269" s="293"/>
      <c r="FQT269" s="293"/>
      <c r="FQU269" s="293"/>
      <c r="FQV269" s="293"/>
      <c r="FQW269" s="293"/>
      <c r="FQX269" s="293"/>
      <c r="FQY269" s="293"/>
      <c r="FQZ269" s="293"/>
      <c r="FRA269" s="293"/>
      <c r="FRB269" s="293"/>
      <c r="FRC269" s="293"/>
      <c r="FRD269" s="293"/>
      <c r="FRE269" s="293"/>
      <c r="FRF269" s="293"/>
      <c r="FRG269" s="293"/>
      <c r="FRH269" s="293"/>
      <c r="FRI269" s="293"/>
      <c r="FRJ269" s="293"/>
      <c r="FRK269" s="293"/>
      <c r="FRL269" s="293"/>
      <c r="FRM269" s="293"/>
      <c r="FRN269" s="293"/>
      <c r="FRO269" s="293"/>
      <c r="FRP269" s="293"/>
      <c r="FRQ269" s="293"/>
      <c r="FRR269" s="293"/>
      <c r="FRS269" s="293"/>
      <c r="FRT269" s="293"/>
      <c r="FRU269" s="293"/>
      <c r="FRV269" s="293"/>
      <c r="FRW269" s="293"/>
      <c r="FRX269" s="293"/>
      <c r="FRY269" s="293"/>
      <c r="FRZ269" s="293"/>
      <c r="FSA269" s="293"/>
      <c r="FSB269" s="293"/>
      <c r="FSC269" s="293"/>
      <c r="FSD269" s="293"/>
      <c r="FSE269" s="293"/>
      <c r="FSF269" s="293"/>
      <c r="FSG269" s="293"/>
      <c r="FSH269" s="293"/>
      <c r="FSI269" s="293"/>
      <c r="FSJ269" s="293"/>
      <c r="FSK269" s="293"/>
      <c r="FSL269" s="293"/>
      <c r="FSM269" s="293"/>
      <c r="FSN269" s="293"/>
      <c r="FSO269" s="293"/>
      <c r="FSP269" s="293"/>
      <c r="FSQ269" s="293"/>
      <c r="FSR269" s="293"/>
      <c r="FSS269" s="293"/>
      <c r="FST269" s="293"/>
      <c r="FSU269" s="293"/>
      <c r="FSV269" s="293"/>
      <c r="FSW269" s="293"/>
      <c r="FSX269" s="293"/>
      <c r="FSY269" s="293"/>
      <c r="FSZ269" s="293"/>
      <c r="FTA269" s="293"/>
      <c r="FTB269" s="293"/>
      <c r="FTC269" s="293"/>
      <c r="FTD269" s="293"/>
      <c r="FTE269" s="293"/>
      <c r="FTF269" s="293"/>
      <c r="FTG269" s="293"/>
      <c r="FTH269" s="293"/>
      <c r="FTI269" s="293"/>
      <c r="FTJ269" s="293"/>
      <c r="FTK269" s="293"/>
      <c r="FTL269" s="293"/>
      <c r="FTM269" s="293"/>
      <c r="FTN269" s="293"/>
      <c r="FTO269" s="293"/>
      <c r="FTP269" s="293"/>
      <c r="FTQ269" s="293"/>
      <c r="FTR269" s="293"/>
      <c r="FTS269" s="293"/>
      <c r="FTT269" s="293"/>
      <c r="FTU269" s="293"/>
      <c r="FTV269" s="293"/>
      <c r="FTW269" s="293"/>
      <c r="FTX269" s="293"/>
      <c r="FTY269" s="293"/>
      <c r="FTZ269" s="293"/>
      <c r="FUA269" s="293"/>
      <c r="FUB269" s="293"/>
      <c r="FUC269" s="293"/>
      <c r="FUD269" s="293"/>
      <c r="FUE269" s="293"/>
      <c r="FUF269" s="293"/>
      <c r="FUG269" s="293"/>
      <c r="FUH269" s="293"/>
      <c r="FUI269" s="293"/>
      <c r="FUJ269" s="293"/>
      <c r="FUK269" s="293"/>
      <c r="FUL269" s="293"/>
      <c r="FUM269" s="293"/>
      <c r="FUN269" s="293"/>
      <c r="FUO269" s="293"/>
      <c r="FUP269" s="293"/>
      <c r="FUQ269" s="293"/>
      <c r="FUR269" s="293"/>
      <c r="FUS269" s="293"/>
      <c r="FUT269" s="293"/>
      <c r="FUU269" s="293"/>
      <c r="FUV269" s="293"/>
      <c r="FUW269" s="293"/>
      <c r="FUX269" s="293"/>
      <c r="FUY269" s="293"/>
      <c r="FUZ269" s="293"/>
      <c r="FVA269" s="293"/>
      <c r="FVB269" s="293"/>
      <c r="FVC269" s="293"/>
      <c r="FVD269" s="293"/>
      <c r="FVE269" s="293"/>
      <c r="FVF269" s="293"/>
      <c r="FVG269" s="293"/>
      <c r="FVH269" s="293"/>
      <c r="FVI269" s="293"/>
      <c r="FVJ269" s="293"/>
      <c r="FVK269" s="293"/>
      <c r="FVL269" s="293"/>
      <c r="FVM269" s="293"/>
      <c r="FVN269" s="293"/>
      <c r="FVO269" s="293"/>
      <c r="FVP269" s="293"/>
      <c r="FVQ269" s="293"/>
      <c r="FVR269" s="293"/>
      <c r="FVS269" s="293"/>
      <c r="FVT269" s="293"/>
      <c r="FVU269" s="293"/>
      <c r="FVV269" s="293"/>
      <c r="FVW269" s="293"/>
      <c r="FVX269" s="293"/>
      <c r="FVY269" s="293"/>
      <c r="FVZ269" s="293"/>
      <c r="FWA269" s="293"/>
      <c r="FWB269" s="293"/>
      <c r="FWC269" s="293"/>
      <c r="FWD269" s="293"/>
      <c r="FWE269" s="293"/>
      <c r="FWF269" s="293"/>
      <c r="FWG269" s="293"/>
      <c r="FWH269" s="293"/>
      <c r="FWI269" s="293"/>
      <c r="FWJ269" s="293"/>
      <c r="FWK269" s="293"/>
      <c r="FWL269" s="293"/>
      <c r="FWM269" s="293"/>
      <c r="FWN269" s="293"/>
      <c r="FWO269" s="293"/>
      <c r="FWP269" s="293"/>
      <c r="FWQ269" s="293"/>
      <c r="FWR269" s="293"/>
      <c r="FWS269" s="293"/>
      <c r="FWT269" s="293"/>
      <c r="FWU269" s="293"/>
      <c r="FWV269" s="293"/>
      <c r="FWW269" s="293"/>
      <c r="FWX269" s="293"/>
      <c r="FWY269" s="293"/>
      <c r="FWZ269" s="293"/>
      <c r="FXA269" s="293"/>
      <c r="FXB269" s="293"/>
      <c r="FXC269" s="293"/>
      <c r="FXD269" s="293"/>
      <c r="FXE269" s="293"/>
      <c r="FXF269" s="293"/>
      <c r="FXG269" s="293"/>
      <c r="FXH269" s="293"/>
      <c r="FXI269" s="293"/>
      <c r="FXJ269" s="293"/>
      <c r="FXK269" s="293"/>
      <c r="FXL269" s="293"/>
      <c r="FXM269" s="293"/>
      <c r="FXN269" s="293"/>
      <c r="FXO269" s="293"/>
      <c r="FXP269" s="293"/>
      <c r="FXQ269" s="293"/>
      <c r="FXR269" s="293"/>
      <c r="FXS269" s="293"/>
      <c r="FXT269" s="293"/>
      <c r="FXU269" s="293"/>
      <c r="FXV269" s="293"/>
      <c r="FXW269" s="293"/>
      <c r="FXX269" s="293"/>
      <c r="FXY269" s="293"/>
      <c r="FXZ269" s="293"/>
      <c r="FYA269" s="293"/>
      <c r="FYB269" s="293"/>
      <c r="FYC269" s="293"/>
      <c r="FYD269" s="293"/>
      <c r="FYE269" s="293"/>
      <c r="FYF269" s="293"/>
      <c r="FYG269" s="293"/>
      <c r="FYH269" s="293"/>
      <c r="FYI269" s="293"/>
      <c r="FYJ269" s="293"/>
      <c r="FYK269" s="293"/>
      <c r="FYL269" s="293"/>
      <c r="FYM269" s="293"/>
      <c r="FYN269" s="293"/>
      <c r="FYO269" s="293"/>
      <c r="FYP269" s="293"/>
      <c r="FYQ269" s="293"/>
      <c r="FYR269" s="293"/>
      <c r="FYS269" s="293"/>
      <c r="FYT269" s="293"/>
      <c r="FYU269" s="293"/>
      <c r="FYV269" s="293"/>
      <c r="FYW269" s="293"/>
      <c r="FYX269" s="293"/>
      <c r="FYY269" s="293"/>
      <c r="FYZ269" s="293"/>
      <c r="FZA269" s="293"/>
      <c r="FZB269" s="293"/>
      <c r="FZC269" s="293"/>
      <c r="FZD269" s="293"/>
      <c r="FZE269" s="293"/>
      <c r="FZF269" s="293"/>
      <c r="FZG269" s="293"/>
      <c r="FZH269" s="293"/>
      <c r="FZI269" s="293"/>
      <c r="FZJ269" s="293"/>
      <c r="FZK269" s="293"/>
      <c r="FZL269" s="293"/>
      <c r="FZM269" s="293"/>
      <c r="FZN269" s="293"/>
      <c r="FZO269" s="293"/>
      <c r="FZP269" s="293"/>
      <c r="FZQ269" s="293"/>
      <c r="FZR269" s="293"/>
      <c r="FZS269" s="293"/>
      <c r="FZT269" s="293"/>
      <c r="FZU269" s="293"/>
      <c r="FZV269" s="293"/>
      <c r="FZW269" s="293"/>
      <c r="FZX269" s="293"/>
      <c r="FZY269" s="293"/>
      <c r="FZZ269" s="293"/>
      <c r="GAA269" s="293"/>
      <c r="GAB269" s="293"/>
      <c r="GAC269" s="293"/>
      <c r="GAD269" s="293"/>
      <c r="GAE269" s="293"/>
      <c r="GAF269" s="293"/>
      <c r="GAG269" s="293"/>
      <c r="GAH269" s="293"/>
      <c r="GAI269" s="293"/>
      <c r="GAJ269" s="293"/>
      <c r="GAK269" s="293"/>
      <c r="GAL269" s="293"/>
      <c r="GAM269" s="293"/>
      <c r="GAN269" s="293"/>
      <c r="GAO269" s="293"/>
      <c r="GAP269" s="293"/>
      <c r="GAQ269" s="293"/>
      <c r="GAR269" s="293"/>
      <c r="GAS269" s="293"/>
      <c r="GAT269" s="293"/>
      <c r="GAU269" s="293"/>
      <c r="GAV269" s="293"/>
      <c r="GAW269" s="293"/>
      <c r="GAX269" s="293"/>
      <c r="GAY269" s="293"/>
      <c r="GAZ269" s="293"/>
      <c r="GBA269" s="293"/>
      <c r="GBB269" s="293"/>
      <c r="GBC269" s="293"/>
      <c r="GBD269" s="293"/>
      <c r="GBE269" s="293"/>
      <c r="GBF269" s="293"/>
      <c r="GBG269" s="293"/>
      <c r="GBH269" s="293"/>
      <c r="GBI269" s="293"/>
      <c r="GBJ269" s="293"/>
      <c r="GBK269" s="293"/>
      <c r="GBL269" s="293"/>
      <c r="GBM269" s="293"/>
      <c r="GBN269" s="293"/>
      <c r="GBO269" s="293"/>
      <c r="GBP269" s="293"/>
      <c r="GBQ269" s="293"/>
      <c r="GBR269" s="293"/>
      <c r="GBS269" s="293"/>
      <c r="GBT269" s="293"/>
      <c r="GBU269" s="293"/>
      <c r="GBV269" s="293"/>
      <c r="GBW269" s="293"/>
      <c r="GBX269" s="293"/>
      <c r="GBY269" s="293"/>
      <c r="GBZ269" s="293"/>
      <c r="GCA269" s="293"/>
      <c r="GCB269" s="293"/>
      <c r="GCC269" s="293"/>
      <c r="GCD269" s="293"/>
      <c r="GCE269" s="293"/>
      <c r="GCF269" s="293"/>
      <c r="GCG269" s="293"/>
      <c r="GCH269" s="293"/>
      <c r="GCI269" s="293"/>
      <c r="GCJ269" s="293"/>
      <c r="GCK269" s="293"/>
      <c r="GCL269" s="293"/>
      <c r="GCM269" s="293"/>
      <c r="GCN269" s="293"/>
      <c r="GCO269" s="293"/>
      <c r="GCP269" s="293"/>
      <c r="GCQ269" s="293"/>
      <c r="GCR269" s="293"/>
      <c r="GCS269" s="293"/>
      <c r="GCT269" s="293"/>
      <c r="GCU269" s="293"/>
      <c r="GCV269" s="293"/>
      <c r="GCW269" s="293"/>
      <c r="GCX269" s="293"/>
      <c r="GCY269" s="293"/>
      <c r="GCZ269" s="293"/>
      <c r="GDA269" s="293"/>
      <c r="GDB269" s="293"/>
      <c r="GDC269" s="293"/>
      <c r="GDD269" s="293"/>
      <c r="GDE269" s="293"/>
      <c r="GDF269" s="293"/>
      <c r="GDG269" s="293"/>
      <c r="GDH269" s="293"/>
      <c r="GDI269" s="293"/>
      <c r="GDJ269" s="293"/>
      <c r="GDK269" s="293"/>
      <c r="GDL269" s="293"/>
      <c r="GDM269" s="293"/>
      <c r="GDN269" s="293"/>
      <c r="GDO269" s="293"/>
      <c r="GDP269" s="293"/>
      <c r="GDQ269" s="293"/>
      <c r="GDR269" s="293"/>
      <c r="GDS269" s="293"/>
      <c r="GDT269" s="293"/>
      <c r="GDU269" s="293"/>
      <c r="GDV269" s="293"/>
      <c r="GDW269" s="293"/>
      <c r="GDX269" s="293"/>
      <c r="GDY269" s="293"/>
      <c r="GDZ269" s="293"/>
      <c r="GEA269" s="293"/>
      <c r="GEB269" s="293"/>
      <c r="GEC269" s="293"/>
      <c r="GED269" s="293"/>
      <c r="GEE269" s="293"/>
      <c r="GEF269" s="293"/>
      <c r="GEG269" s="293"/>
      <c r="GEH269" s="293"/>
      <c r="GEI269" s="293"/>
      <c r="GEJ269" s="293"/>
      <c r="GEK269" s="293"/>
      <c r="GEL269" s="293"/>
      <c r="GEM269" s="293"/>
      <c r="GEN269" s="293"/>
      <c r="GEO269" s="293"/>
      <c r="GEP269" s="293"/>
      <c r="GEQ269" s="293"/>
      <c r="GER269" s="293"/>
      <c r="GES269" s="293"/>
      <c r="GET269" s="293"/>
      <c r="GEU269" s="293"/>
      <c r="GEV269" s="293"/>
      <c r="GEW269" s="293"/>
      <c r="GEX269" s="293"/>
      <c r="GEY269" s="293"/>
      <c r="GEZ269" s="293"/>
      <c r="GFA269" s="293"/>
      <c r="GFB269" s="293"/>
      <c r="GFC269" s="293"/>
      <c r="GFD269" s="293"/>
      <c r="GFE269" s="293"/>
      <c r="GFF269" s="293"/>
      <c r="GFG269" s="293"/>
      <c r="GFH269" s="293"/>
      <c r="GFI269" s="293"/>
      <c r="GFJ269" s="293"/>
      <c r="GFK269" s="293"/>
      <c r="GFL269" s="293"/>
      <c r="GFM269" s="293"/>
      <c r="GFN269" s="293"/>
      <c r="GFO269" s="293"/>
      <c r="GFP269" s="293"/>
      <c r="GFQ269" s="293"/>
      <c r="GFR269" s="293"/>
      <c r="GFS269" s="293"/>
      <c r="GFT269" s="293"/>
      <c r="GFU269" s="293"/>
      <c r="GFV269" s="293"/>
      <c r="GFW269" s="293"/>
      <c r="GFX269" s="293"/>
      <c r="GFY269" s="293"/>
      <c r="GFZ269" s="293"/>
      <c r="GGA269" s="293"/>
      <c r="GGB269" s="293"/>
      <c r="GGC269" s="293"/>
      <c r="GGD269" s="293"/>
      <c r="GGE269" s="293"/>
      <c r="GGF269" s="293"/>
      <c r="GGG269" s="293"/>
      <c r="GGH269" s="293"/>
      <c r="GGI269" s="293"/>
      <c r="GGJ269" s="293"/>
      <c r="GGK269" s="293"/>
      <c r="GGL269" s="293"/>
      <c r="GGM269" s="293"/>
      <c r="GGN269" s="293"/>
      <c r="GGO269" s="293"/>
      <c r="GGP269" s="293"/>
      <c r="GGQ269" s="293"/>
      <c r="GGR269" s="293"/>
      <c r="GGS269" s="293"/>
      <c r="GGT269" s="293"/>
      <c r="GGU269" s="293"/>
      <c r="GGV269" s="293"/>
      <c r="GGW269" s="293"/>
      <c r="GGX269" s="293"/>
      <c r="GGY269" s="293"/>
      <c r="GGZ269" s="293"/>
      <c r="GHA269" s="293"/>
      <c r="GHB269" s="293"/>
      <c r="GHC269" s="293"/>
      <c r="GHD269" s="293"/>
      <c r="GHE269" s="293"/>
      <c r="GHF269" s="293"/>
      <c r="GHG269" s="293"/>
      <c r="GHH269" s="293"/>
      <c r="GHI269" s="293"/>
      <c r="GHJ269" s="293"/>
      <c r="GHK269" s="293"/>
      <c r="GHL269" s="293"/>
      <c r="GHM269" s="293"/>
      <c r="GHN269" s="293"/>
      <c r="GHO269" s="293"/>
      <c r="GHP269" s="293"/>
      <c r="GHQ269" s="293"/>
      <c r="GHR269" s="293"/>
      <c r="GHS269" s="293"/>
      <c r="GHT269" s="293"/>
      <c r="GHU269" s="293"/>
      <c r="GHV269" s="293"/>
      <c r="GHW269" s="293"/>
      <c r="GHX269" s="293"/>
      <c r="GHY269" s="293"/>
      <c r="GHZ269" s="293"/>
      <c r="GIA269" s="293"/>
      <c r="GIB269" s="293"/>
      <c r="GIC269" s="293"/>
      <c r="GID269" s="293"/>
      <c r="GIE269" s="293"/>
      <c r="GIF269" s="293"/>
      <c r="GIG269" s="293"/>
      <c r="GIH269" s="293"/>
      <c r="GII269" s="293"/>
      <c r="GIJ269" s="293"/>
      <c r="GIK269" s="293"/>
      <c r="GIL269" s="293"/>
      <c r="GIM269" s="293"/>
      <c r="GIN269" s="293"/>
      <c r="GIO269" s="293"/>
      <c r="GIP269" s="293"/>
      <c r="GIQ269" s="293"/>
      <c r="GIR269" s="293"/>
      <c r="GIS269" s="293"/>
      <c r="GIT269" s="293"/>
      <c r="GIU269" s="293"/>
      <c r="GIV269" s="293"/>
      <c r="GIW269" s="293"/>
      <c r="GIX269" s="293"/>
      <c r="GIY269" s="293"/>
      <c r="GIZ269" s="293"/>
      <c r="GJA269" s="293"/>
      <c r="GJB269" s="293"/>
      <c r="GJC269" s="293"/>
      <c r="GJD269" s="293"/>
      <c r="GJE269" s="293"/>
      <c r="GJF269" s="293"/>
      <c r="GJG269" s="293"/>
      <c r="GJH269" s="293"/>
      <c r="GJI269" s="293"/>
      <c r="GJJ269" s="293"/>
      <c r="GJK269" s="293"/>
      <c r="GJL269" s="293"/>
      <c r="GJM269" s="293"/>
      <c r="GJN269" s="293"/>
      <c r="GJO269" s="293"/>
      <c r="GJP269" s="293"/>
      <c r="GJQ269" s="293"/>
      <c r="GJR269" s="293"/>
      <c r="GJS269" s="293"/>
      <c r="GJT269" s="293"/>
      <c r="GJU269" s="293"/>
      <c r="GJV269" s="293"/>
      <c r="GJW269" s="293"/>
      <c r="GJX269" s="293"/>
      <c r="GJY269" s="293"/>
      <c r="GJZ269" s="293"/>
      <c r="GKA269" s="293"/>
      <c r="GKB269" s="293"/>
      <c r="GKC269" s="293"/>
      <c r="GKD269" s="293"/>
      <c r="GKE269" s="293"/>
      <c r="GKF269" s="293"/>
      <c r="GKG269" s="293"/>
      <c r="GKH269" s="293"/>
      <c r="GKI269" s="293"/>
      <c r="GKJ269" s="293"/>
      <c r="GKK269" s="293"/>
      <c r="GKL269" s="293"/>
      <c r="GKM269" s="293"/>
      <c r="GKN269" s="293"/>
      <c r="GKO269" s="293"/>
      <c r="GKP269" s="293"/>
      <c r="GKQ269" s="293"/>
      <c r="GKR269" s="293"/>
      <c r="GKS269" s="293"/>
      <c r="GKT269" s="293"/>
      <c r="GKU269" s="293"/>
      <c r="GKV269" s="293"/>
      <c r="GKW269" s="293"/>
      <c r="GKX269" s="293"/>
      <c r="GKY269" s="293"/>
      <c r="GKZ269" s="293"/>
      <c r="GLA269" s="293"/>
      <c r="GLB269" s="293"/>
      <c r="GLC269" s="293"/>
      <c r="GLD269" s="293"/>
      <c r="GLE269" s="293"/>
      <c r="GLF269" s="293"/>
      <c r="GLG269" s="293"/>
      <c r="GLH269" s="293"/>
      <c r="GLI269" s="293"/>
      <c r="GLJ269" s="293"/>
      <c r="GLK269" s="293"/>
      <c r="GLL269" s="293"/>
      <c r="GLM269" s="293"/>
      <c r="GLN269" s="293"/>
      <c r="GLO269" s="293"/>
      <c r="GLP269" s="293"/>
      <c r="GLQ269" s="293"/>
      <c r="GLR269" s="293"/>
      <c r="GLS269" s="293"/>
      <c r="GLT269" s="293"/>
      <c r="GLU269" s="293"/>
      <c r="GLV269" s="293"/>
      <c r="GLW269" s="293"/>
      <c r="GLX269" s="293"/>
      <c r="GLY269" s="293"/>
      <c r="GLZ269" s="293"/>
      <c r="GMA269" s="293"/>
      <c r="GMB269" s="293"/>
      <c r="GMC269" s="293"/>
      <c r="GMD269" s="293"/>
      <c r="GME269" s="293"/>
      <c r="GMF269" s="293"/>
      <c r="GMG269" s="293"/>
      <c r="GMH269" s="293"/>
      <c r="GMI269" s="293"/>
      <c r="GMJ269" s="293"/>
      <c r="GMK269" s="293"/>
      <c r="GML269" s="293"/>
      <c r="GMM269" s="293"/>
      <c r="GMN269" s="293"/>
      <c r="GMO269" s="293"/>
      <c r="GMP269" s="293"/>
      <c r="GMQ269" s="293"/>
      <c r="GMR269" s="293"/>
      <c r="GMS269" s="293"/>
      <c r="GMT269" s="293"/>
      <c r="GMU269" s="293"/>
      <c r="GMV269" s="293"/>
      <c r="GMW269" s="293"/>
      <c r="GMX269" s="293"/>
      <c r="GMY269" s="293"/>
      <c r="GMZ269" s="293"/>
      <c r="GNA269" s="293"/>
      <c r="GNB269" s="293"/>
      <c r="GNC269" s="293"/>
      <c r="GND269" s="293"/>
      <c r="GNE269" s="293"/>
      <c r="GNF269" s="293"/>
      <c r="GNG269" s="293"/>
      <c r="GNH269" s="293"/>
      <c r="GNI269" s="293"/>
      <c r="GNJ269" s="293"/>
      <c r="GNK269" s="293"/>
      <c r="GNL269" s="293"/>
      <c r="GNM269" s="293"/>
      <c r="GNN269" s="293"/>
      <c r="GNO269" s="293"/>
      <c r="GNP269" s="293"/>
      <c r="GNQ269" s="293"/>
      <c r="GNR269" s="293"/>
      <c r="GNS269" s="293"/>
      <c r="GNT269" s="293"/>
      <c r="GNU269" s="293"/>
      <c r="GNV269" s="293"/>
      <c r="GNW269" s="293"/>
      <c r="GNX269" s="293"/>
      <c r="GNY269" s="293"/>
      <c r="GNZ269" s="293"/>
      <c r="GOA269" s="293"/>
      <c r="GOB269" s="293"/>
      <c r="GOC269" s="293"/>
      <c r="GOD269" s="293"/>
      <c r="GOE269" s="293"/>
      <c r="GOF269" s="293"/>
      <c r="GOG269" s="293"/>
      <c r="GOH269" s="293"/>
      <c r="GOI269" s="293"/>
      <c r="GOJ269" s="293"/>
      <c r="GOK269" s="293"/>
      <c r="GOL269" s="293"/>
      <c r="GOM269" s="293"/>
      <c r="GON269" s="293"/>
      <c r="GOO269" s="293"/>
      <c r="GOP269" s="293"/>
      <c r="GOQ269" s="293"/>
      <c r="GOR269" s="293"/>
      <c r="GOS269" s="293"/>
      <c r="GOT269" s="293"/>
      <c r="GOU269" s="293"/>
      <c r="GOV269" s="293"/>
      <c r="GOW269" s="293"/>
      <c r="GOX269" s="293"/>
      <c r="GOY269" s="293"/>
      <c r="GOZ269" s="293"/>
      <c r="GPA269" s="293"/>
      <c r="GPB269" s="293"/>
      <c r="GPC269" s="293"/>
      <c r="GPD269" s="293"/>
      <c r="GPE269" s="293"/>
      <c r="GPF269" s="293"/>
      <c r="GPG269" s="293"/>
      <c r="GPH269" s="293"/>
      <c r="GPI269" s="293"/>
      <c r="GPJ269" s="293"/>
      <c r="GPK269" s="293"/>
      <c r="GPL269" s="293"/>
      <c r="GPM269" s="293"/>
      <c r="GPN269" s="293"/>
      <c r="GPO269" s="293"/>
      <c r="GPP269" s="293"/>
      <c r="GPQ269" s="293"/>
      <c r="GPR269" s="293"/>
      <c r="GPS269" s="293"/>
      <c r="GPT269" s="293"/>
      <c r="GPU269" s="293"/>
      <c r="GPV269" s="293"/>
      <c r="GPW269" s="293"/>
      <c r="GPX269" s="293"/>
      <c r="GPY269" s="293"/>
      <c r="GPZ269" s="293"/>
      <c r="GQA269" s="293"/>
      <c r="GQB269" s="293"/>
      <c r="GQC269" s="293"/>
      <c r="GQD269" s="293"/>
      <c r="GQE269" s="293"/>
      <c r="GQF269" s="293"/>
      <c r="GQG269" s="293"/>
      <c r="GQH269" s="293"/>
      <c r="GQI269" s="293"/>
      <c r="GQJ269" s="293"/>
      <c r="GQK269" s="293"/>
      <c r="GQL269" s="293"/>
      <c r="GQM269" s="293"/>
      <c r="GQN269" s="293"/>
      <c r="GQO269" s="293"/>
      <c r="GQP269" s="293"/>
      <c r="GQQ269" s="293"/>
      <c r="GQR269" s="293"/>
      <c r="GQS269" s="293"/>
      <c r="GQT269" s="293"/>
      <c r="GQU269" s="293"/>
      <c r="GQV269" s="293"/>
      <c r="GQW269" s="293"/>
      <c r="GQX269" s="293"/>
      <c r="GQY269" s="293"/>
      <c r="GQZ269" s="293"/>
      <c r="GRA269" s="293"/>
      <c r="GRB269" s="293"/>
      <c r="GRC269" s="293"/>
      <c r="GRD269" s="293"/>
      <c r="GRE269" s="293"/>
      <c r="GRF269" s="293"/>
      <c r="GRG269" s="293"/>
      <c r="GRH269" s="293"/>
      <c r="GRI269" s="293"/>
      <c r="GRJ269" s="293"/>
      <c r="GRK269" s="293"/>
      <c r="GRL269" s="293"/>
      <c r="GRM269" s="293"/>
      <c r="GRN269" s="293"/>
      <c r="GRO269" s="293"/>
      <c r="GRP269" s="293"/>
      <c r="GRQ269" s="293"/>
      <c r="GRR269" s="293"/>
      <c r="GRS269" s="293"/>
      <c r="GRT269" s="293"/>
      <c r="GRU269" s="293"/>
      <c r="GRV269" s="293"/>
      <c r="GRW269" s="293"/>
      <c r="GRX269" s="293"/>
      <c r="GRY269" s="293"/>
      <c r="GRZ269" s="293"/>
      <c r="GSA269" s="293"/>
      <c r="GSB269" s="293"/>
      <c r="GSC269" s="293"/>
      <c r="GSD269" s="293"/>
      <c r="GSE269" s="293"/>
      <c r="GSF269" s="293"/>
      <c r="GSG269" s="293"/>
      <c r="GSH269" s="293"/>
      <c r="GSI269" s="293"/>
      <c r="GSJ269" s="293"/>
      <c r="GSK269" s="293"/>
      <c r="GSL269" s="293"/>
      <c r="GSM269" s="293"/>
      <c r="GSN269" s="293"/>
      <c r="GSO269" s="293"/>
      <c r="GSP269" s="293"/>
      <c r="GSQ269" s="293"/>
      <c r="GSR269" s="293"/>
      <c r="GSS269" s="293"/>
      <c r="GST269" s="293"/>
      <c r="GSU269" s="293"/>
      <c r="GSV269" s="293"/>
      <c r="GSW269" s="293"/>
      <c r="GSX269" s="293"/>
      <c r="GSY269" s="293"/>
      <c r="GSZ269" s="293"/>
      <c r="GTA269" s="293"/>
      <c r="GTB269" s="293"/>
      <c r="GTC269" s="293"/>
      <c r="GTD269" s="293"/>
      <c r="GTE269" s="293"/>
      <c r="GTF269" s="293"/>
      <c r="GTG269" s="293"/>
      <c r="GTH269" s="293"/>
      <c r="GTI269" s="293"/>
      <c r="GTJ269" s="293"/>
      <c r="GTK269" s="293"/>
      <c r="GTL269" s="293"/>
      <c r="GTM269" s="293"/>
      <c r="GTN269" s="293"/>
      <c r="GTO269" s="293"/>
      <c r="GTP269" s="293"/>
      <c r="GTQ269" s="293"/>
      <c r="GTR269" s="293"/>
      <c r="GTS269" s="293"/>
      <c r="GTT269" s="293"/>
      <c r="GTU269" s="293"/>
      <c r="GTV269" s="293"/>
      <c r="GTW269" s="293"/>
      <c r="GTX269" s="293"/>
      <c r="GTY269" s="293"/>
      <c r="GTZ269" s="293"/>
      <c r="GUA269" s="293"/>
      <c r="GUB269" s="293"/>
      <c r="GUC269" s="293"/>
      <c r="GUD269" s="293"/>
      <c r="GUE269" s="293"/>
      <c r="GUF269" s="293"/>
      <c r="GUG269" s="293"/>
      <c r="GUH269" s="293"/>
      <c r="GUI269" s="293"/>
      <c r="GUJ269" s="293"/>
      <c r="GUK269" s="293"/>
      <c r="GUL269" s="293"/>
      <c r="GUM269" s="293"/>
      <c r="GUN269" s="293"/>
      <c r="GUO269" s="293"/>
      <c r="GUP269" s="293"/>
      <c r="GUQ269" s="293"/>
      <c r="GUR269" s="293"/>
      <c r="GUS269" s="293"/>
      <c r="GUT269" s="293"/>
      <c r="GUU269" s="293"/>
      <c r="GUV269" s="293"/>
      <c r="GUW269" s="293"/>
      <c r="GUX269" s="293"/>
      <c r="GUY269" s="293"/>
      <c r="GUZ269" s="293"/>
      <c r="GVA269" s="293"/>
      <c r="GVB269" s="293"/>
      <c r="GVC269" s="293"/>
      <c r="GVD269" s="293"/>
      <c r="GVE269" s="293"/>
      <c r="GVF269" s="293"/>
      <c r="GVG269" s="293"/>
      <c r="GVH269" s="293"/>
      <c r="GVI269" s="293"/>
      <c r="GVJ269" s="293"/>
      <c r="GVK269" s="293"/>
      <c r="GVL269" s="293"/>
      <c r="GVM269" s="293"/>
      <c r="GVN269" s="293"/>
      <c r="GVO269" s="293"/>
      <c r="GVP269" s="293"/>
      <c r="GVQ269" s="293"/>
      <c r="GVR269" s="293"/>
      <c r="GVS269" s="293"/>
      <c r="GVT269" s="293"/>
      <c r="GVU269" s="293"/>
      <c r="GVV269" s="293"/>
      <c r="GVW269" s="293"/>
      <c r="GVX269" s="293"/>
      <c r="GVY269" s="293"/>
      <c r="GVZ269" s="293"/>
      <c r="GWA269" s="293"/>
      <c r="GWB269" s="293"/>
      <c r="GWC269" s="293"/>
      <c r="GWD269" s="293"/>
      <c r="GWE269" s="293"/>
      <c r="GWF269" s="293"/>
      <c r="GWG269" s="293"/>
      <c r="GWH269" s="293"/>
      <c r="GWI269" s="293"/>
      <c r="GWJ269" s="293"/>
      <c r="GWK269" s="293"/>
      <c r="GWL269" s="293"/>
      <c r="GWM269" s="293"/>
      <c r="GWN269" s="293"/>
      <c r="GWO269" s="293"/>
      <c r="GWP269" s="293"/>
      <c r="GWQ269" s="293"/>
      <c r="GWR269" s="293"/>
      <c r="GWS269" s="293"/>
      <c r="GWT269" s="293"/>
      <c r="GWU269" s="293"/>
      <c r="GWV269" s="293"/>
      <c r="GWW269" s="293"/>
      <c r="GWX269" s="293"/>
      <c r="GWY269" s="293"/>
      <c r="GWZ269" s="293"/>
      <c r="GXA269" s="293"/>
      <c r="GXB269" s="293"/>
      <c r="GXC269" s="293"/>
      <c r="GXD269" s="293"/>
      <c r="GXE269" s="293"/>
      <c r="GXF269" s="293"/>
      <c r="GXG269" s="293"/>
      <c r="GXH269" s="293"/>
      <c r="GXI269" s="293"/>
      <c r="GXJ269" s="293"/>
      <c r="GXK269" s="293"/>
      <c r="GXL269" s="293"/>
      <c r="GXM269" s="293"/>
      <c r="GXN269" s="293"/>
      <c r="GXO269" s="293"/>
      <c r="GXP269" s="293"/>
      <c r="GXQ269" s="293"/>
      <c r="GXR269" s="293"/>
      <c r="GXS269" s="293"/>
      <c r="GXT269" s="293"/>
      <c r="GXU269" s="293"/>
      <c r="GXV269" s="293"/>
      <c r="GXW269" s="293"/>
      <c r="GXX269" s="293"/>
      <c r="GXY269" s="293"/>
      <c r="GXZ269" s="293"/>
      <c r="GYA269" s="293"/>
      <c r="GYB269" s="293"/>
      <c r="GYC269" s="293"/>
      <c r="GYD269" s="293"/>
      <c r="GYE269" s="293"/>
      <c r="GYF269" s="293"/>
      <c r="GYG269" s="293"/>
      <c r="GYH269" s="293"/>
      <c r="GYI269" s="293"/>
      <c r="GYJ269" s="293"/>
      <c r="GYK269" s="293"/>
      <c r="GYL269" s="293"/>
      <c r="GYM269" s="293"/>
      <c r="GYN269" s="293"/>
      <c r="GYO269" s="293"/>
      <c r="GYP269" s="293"/>
      <c r="GYQ269" s="293"/>
      <c r="GYR269" s="293"/>
      <c r="GYS269" s="293"/>
      <c r="GYT269" s="293"/>
      <c r="GYU269" s="293"/>
      <c r="GYV269" s="293"/>
      <c r="GYW269" s="293"/>
      <c r="GYX269" s="293"/>
      <c r="GYY269" s="293"/>
      <c r="GYZ269" s="293"/>
      <c r="GZA269" s="293"/>
      <c r="GZB269" s="293"/>
      <c r="GZC269" s="293"/>
      <c r="GZD269" s="293"/>
      <c r="GZE269" s="293"/>
      <c r="GZF269" s="293"/>
      <c r="GZG269" s="293"/>
      <c r="GZH269" s="293"/>
      <c r="GZI269" s="293"/>
      <c r="GZJ269" s="293"/>
      <c r="GZK269" s="293"/>
      <c r="GZL269" s="293"/>
      <c r="GZM269" s="293"/>
      <c r="GZN269" s="293"/>
      <c r="GZO269" s="293"/>
      <c r="GZP269" s="293"/>
      <c r="GZQ269" s="293"/>
      <c r="GZR269" s="293"/>
      <c r="GZS269" s="293"/>
      <c r="GZT269" s="293"/>
      <c r="GZU269" s="293"/>
      <c r="GZV269" s="293"/>
      <c r="GZW269" s="293"/>
      <c r="GZX269" s="293"/>
      <c r="GZY269" s="293"/>
      <c r="GZZ269" s="293"/>
      <c r="HAA269" s="293"/>
      <c r="HAB269" s="293"/>
      <c r="HAC269" s="293"/>
      <c r="HAD269" s="293"/>
      <c r="HAE269" s="293"/>
      <c r="HAF269" s="293"/>
      <c r="HAG269" s="293"/>
      <c r="HAH269" s="293"/>
      <c r="HAI269" s="293"/>
      <c r="HAJ269" s="293"/>
      <c r="HAK269" s="293"/>
      <c r="HAL269" s="293"/>
      <c r="HAM269" s="293"/>
      <c r="HAN269" s="293"/>
      <c r="HAO269" s="293"/>
      <c r="HAP269" s="293"/>
      <c r="HAQ269" s="293"/>
      <c r="HAR269" s="293"/>
      <c r="HAS269" s="293"/>
      <c r="HAT269" s="293"/>
      <c r="HAU269" s="293"/>
      <c r="HAV269" s="293"/>
      <c r="HAW269" s="293"/>
      <c r="HAX269" s="293"/>
      <c r="HAY269" s="293"/>
      <c r="HAZ269" s="293"/>
      <c r="HBA269" s="293"/>
      <c r="HBB269" s="293"/>
      <c r="HBC269" s="293"/>
      <c r="HBD269" s="293"/>
      <c r="HBE269" s="293"/>
      <c r="HBF269" s="293"/>
      <c r="HBG269" s="293"/>
      <c r="HBH269" s="293"/>
      <c r="HBI269" s="293"/>
      <c r="HBJ269" s="293"/>
      <c r="HBK269" s="293"/>
      <c r="HBL269" s="293"/>
      <c r="HBM269" s="293"/>
      <c r="HBN269" s="293"/>
      <c r="HBO269" s="293"/>
      <c r="HBP269" s="293"/>
      <c r="HBQ269" s="293"/>
      <c r="HBR269" s="293"/>
      <c r="HBS269" s="293"/>
      <c r="HBT269" s="293"/>
      <c r="HBU269" s="293"/>
      <c r="HBV269" s="293"/>
      <c r="HBW269" s="293"/>
      <c r="HBX269" s="293"/>
      <c r="HBY269" s="293"/>
      <c r="HBZ269" s="293"/>
      <c r="HCA269" s="293"/>
      <c r="HCB269" s="293"/>
      <c r="HCC269" s="293"/>
      <c r="HCD269" s="293"/>
      <c r="HCE269" s="293"/>
      <c r="HCF269" s="293"/>
      <c r="HCG269" s="293"/>
      <c r="HCH269" s="293"/>
      <c r="HCI269" s="293"/>
      <c r="HCJ269" s="293"/>
      <c r="HCK269" s="293"/>
      <c r="HCL269" s="293"/>
      <c r="HCM269" s="293"/>
      <c r="HCN269" s="293"/>
      <c r="HCO269" s="293"/>
      <c r="HCP269" s="293"/>
      <c r="HCQ269" s="293"/>
      <c r="HCR269" s="293"/>
      <c r="HCS269" s="293"/>
      <c r="HCT269" s="293"/>
      <c r="HCU269" s="293"/>
      <c r="HCV269" s="293"/>
      <c r="HCW269" s="293"/>
      <c r="HCX269" s="293"/>
      <c r="HCY269" s="293"/>
      <c r="HCZ269" s="293"/>
      <c r="HDA269" s="293"/>
      <c r="HDB269" s="293"/>
      <c r="HDC269" s="293"/>
      <c r="HDD269" s="293"/>
      <c r="HDE269" s="293"/>
      <c r="HDF269" s="293"/>
      <c r="HDG269" s="293"/>
      <c r="HDH269" s="293"/>
      <c r="HDI269" s="293"/>
      <c r="HDJ269" s="293"/>
      <c r="HDK269" s="293"/>
      <c r="HDL269" s="293"/>
      <c r="HDM269" s="293"/>
      <c r="HDN269" s="293"/>
      <c r="HDO269" s="293"/>
      <c r="HDP269" s="293"/>
      <c r="HDQ269" s="293"/>
      <c r="HDR269" s="293"/>
      <c r="HDS269" s="293"/>
      <c r="HDT269" s="293"/>
      <c r="HDU269" s="293"/>
      <c r="HDV269" s="293"/>
      <c r="HDW269" s="293"/>
      <c r="HDX269" s="293"/>
      <c r="HDY269" s="293"/>
      <c r="HDZ269" s="293"/>
      <c r="HEA269" s="293"/>
      <c r="HEB269" s="293"/>
      <c r="HEC269" s="293"/>
      <c r="HED269" s="293"/>
      <c r="HEE269" s="293"/>
      <c r="HEF269" s="293"/>
      <c r="HEG269" s="293"/>
      <c r="HEH269" s="293"/>
      <c r="HEI269" s="293"/>
      <c r="HEJ269" s="293"/>
      <c r="HEK269" s="293"/>
      <c r="HEL269" s="293"/>
      <c r="HEM269" s="293"/>
      <c r="HEN269" s="293"/>
      <c r="HEO269" s="293"/>
      <c r="HEP269" s="293"/>
      <c r="HEQ269" s="293"/>
      <c r="HER269" s="293"/>
      <c r="HES269" s="293"/>
      <c r="HET269" s="293"/>
      <c r="HEU269" s="293"/>
      <c r="HEV269" s="293"/>
      <c r="HEW269" s="293"/>
      <c r="HEX269" s="293"/>
      <c r="HEY269" s="293"/>
      <c r="HEZ269" s="293"/>
      <c r="HFA269" s="293"/>
      <c r="HFB269" s="293"/>
      <c r="HFC269" s="293"/>
      <c r="HFD269" s="293"/>
      <c r="HFE269" s="293"/>
      <c r="HFF269" s="293"/>
      <c r="HFG269" s="293"/>
      <c r="HFH269" s="293"/>
      <c r="HFI269" s="293"/>
      <c r="HFJ269" s="293"/>
      <c r="HFK269" s="293"/>
      <c r="HFL269" s="293"/>
      <c r="HFM269" s="293"/>
      <c r="HFN269" s="293"/>
      <c r="HFO269" s="293"/>
      <c r="HFP269" s="293"/>
      <c r="HFQ269" s="293"/>
      <c r="HFR269" s="293"/>
      <c r="HFS269" s="293"/>
      <c r="HFT269" s="293"/>
      <c r="HFU269" s="293"/>
      <c r="HFV269" s="293"/>
      <c r="HFW269" s="293"/>
      <c r="HFX269" s="293"/>
      <c r="HFY269" s="293"/>
      <c r="HFZ269" s="293"/>
      <c r="HGA269" s="293"/>
      <c r="HGB269" s="293"/>
      <c r="HGC269" s="293"/>
      <c r="HGD269" s="293"/>
      <c r="HGE269" s="293"/>
      <c r="HGF269" s="293"/>
      <c r="HGG269" s="293"/>
      <c r="HGH269" s="293"/>
      <c r="HGI269" s="293"/>
      <c r="HGJ269" s="293"/>
      <c r="HGK269" s="293"/>
      <c r="HGL269" s="293"/>
      <c r="HGM269" s="293"/>
      <c r="HGN269" s="293"/>
      <c r="HGO269" s="293"/>
      <c r="HGP269" s="293"/>
      <c r="HGQ269" s="293"/>
      <c r="HGR269" s="293"/>
      <c r="HGS269" s="293"/>
      <c r="HGT269" s="293"/>
      <c r="HGU269" s="293"/>
      <c r="HGV269" s="293"/>
      <c r="HGW269" s="293"/>
      <c r="HGX269" s="293"/>
      <c r="HGY269" s="293"/>
      <c r="HGZ269" s="293"/>
      <c r="HHA269" s="293"/>
      <c r="HHB269" s="293"/>
      <c r="HHC269" s="293"/>
      <c r="HHD269" s="293"/>
      <c r="HHE269" s="293"/>
      <c r="HHF269" s="293"/>
      <c r="HHG269" s="293"/>
      <c r="HHH269" s="293"/>
      <c r="HHI269" s="293"/>
      <c r="HHJ269" s="293"/>
      <c r="HHK269" s="293"/>
      <c r="HHL269" s="293"/>
      <c r="HHM269" s="293"/>
      <c r="HHN269" s="293"/>
      <c r="HHO269" s="293"/>
      <c r="HHP269" s="293"/>
      <c r="HHQ269" s="293"/>
      <c r="HHR269" s="293"/>
      <c r="HHS269" s="293"/>
      <c r="HHT269" s="293"/>
      <c r="HHU269" s="293"/>
      <c r="HHV269" s="293"/>
      <c r="HHW269" s="293"/>
      <c r="HHX269" s="293"/>
      <c r="HHY269" s="293"/>
      <c r="HHZ269" s="293"/>
      <c r="HIA269" s="293"/>
      <c r="HIB269" s="293"/>
      <c r="HIC269" s="293"/>
      <c r="HID269" s="293"/>
      <c r="HIE269" s="293"/>
      <c r="HIF269" s="293"/>
      <c r="HIG269" s="293"/>
      <c r="HIH269" s="293"/>
      <c r="HII269" s="293"/>
      <c r="HIJ269" s="293"/>
      <c r="HIK269" s="293"/>
      <c r="HIL269" s="293"/>
      <c r="HIM269" s="293"/>
      <c r="HIN269" s="293"/>
      <c r="HIO269" s="293"/>
      <c r="HIP269" s="293"/>
      <c r="HIQ269" s="293"/>
      <c r="HIR269" s="293"/>
      <c r="HIS269" s="293"/>
      <c r="HIT269" s="293"/>
      <c r="HIU269" s="293"/>
      <c r="HIV269" s="293"/>
      <c r="HIW269" s="293"/>
      <c r="HIX269" s="293"/>
      <c r="HIY269" s="293"/>
      <c r="HIZ269" s="293"/>
      <c r="HJA269" s="293"/>
      <c r="HJB269" s="293"/>
      <c r="HJC269" s="293"/>
      <c r="HJD269" s="293"/>
      <c r="HJE269" s="293"/>
      <c r="HJF269" s="293"/>
      <c r="HJG269" s="293"/>
      <c r="HJH269" s="293"/>
      <c r="HJI269" s="293"/>
      <c r="HJJ269" s="293"/>
      <c r="HJK269" s="293"/>
      <c r="HJL269" s="293"/>
      <c r="HJM269" s="293"/>
      <c r="HJN269" s="293"/>
      <c r="HJO269" s="293"/>
      <c r="HJP269" s="293"/>
      <c r="HJQ269" s="293"/>
      <c r="HJR269" s="293"/>
      <c r="HJS269" s="293"/>
      <c r="HJT269" s="293"/>
      <c r="HJU269" s="293"/>
      <c r="HJV269" s="293"/>
      <c r="HJW269" s="293"/>
      <c r="HJX269" s="293"/>
      <c r="HJY269" s="293"/>
      <c r="HJZ269" s="293"/>
      <c r="HKA269" s="293"/>
      <c r="HKB269" s="293"/>
      <c r="HKC269" s="293"/>
      <c r="HKD269" s="293"/>
      <c r="HKE269" s="293"/>
      <c r="HKF269" s="293"/>
      <c r="HKG269" s="293"/>
      <c r="HKH269" s="293"/>
      <c r="HKI269" s="293"/>
      <c r="HKJ269" s="293"/>
      <c r="HKK269" s="293"/>
      <c r="HKL269" s="293"/>
      <c r="HKM269" s="293"/>
      <c r="HKN269" s="293"/>
      <c r="HKO269" s="293"/>
      <c r="HKP269" s="293"/>
      <c r="HKQ269" s="293"/>
      <c r="HKR269" s="293"/>
      <c r="HKS269" s="293"/>
      <c r="HKT269" s="293"/>
      <c r="HKU269" s="293"/>
      <c r="HKV269" s="293"/>
      <c r="HKW269" s="293"/>
      <c r="HKX269" s="293"/>
      <c r="HKY269" s="293"/>
      <c r="HKZ269" s="293"/>
      <c r="HLA269" s="293"/>
      <c r="HLB269" s="293"/>
      <c r="HLC269" s="293"/>
      <c r="HLD269" s="293"/>
      <c r="HLE269" s="293"/>
      <c r="HLF269" s="293"/>
      <c r="HLG269" s="293"/>
      <c r="HLH269" s="293"/>
      <c r="HLI269" s="293"/>
      <c r="HLJ269" s="293"/>
      <c r="HLK269" s="293"/>
      <c r="HLL269" s="293"/>
      <c r="HLM269" s="293"/>
      <c r="HLN269" s="293"/>
      <c r="HLO269" s="293"/>
      <c r="HLP269" s="293"/>
      <c r="HLQ269" s="293"/>
      <c r="HLR269" s="293"/>
      <c r="HLS269" s="293"/>
      <c r="HLT269" s="293"/>
      <c r="HLU269" s="293"/>
      <c r="HLV269" s="293"/>
      <c r="HLW269" s="293"/>
      <c r="HLX269" s="293"/>
      <c r="HLY269" s="293"/>
      <c r="HLZ269" s="293"/>
      <c r="HMA269" s="293"/>
      <c r="HMB269" s="293"/>
      <c r="HMC269" s="293"/>
      <c r="HMD269" s="293"/>
      <c r="HME269" s="293"/>
      <c r="HMF269" s="293"/>
      <c r="HMG269" s="293"/>
      <c r="HMH269" s="293"/>
      <c r="HMI269" s="293"/>
      <c r="HMJ269" s="293"/>
      <c r="HMK269" s="293"/>
      <c r="HML269" s="293"/>
      <c r="HMM269" s="293"/>
      <c r="HMN269" s="293"/>
      <c r="HMO269" s="293"/>
      <c r="HMP269" s="293"/>
      <c r="HMQ269" s="293"/>
      <c r="HMR269" s="293"/>
      <c r="HMS269" s="293"/>
      <c r="HMT269" s="293"/>
      <c r="HMU269" s="293"/>
      <c r="HMV269" s="293"/>
      <c r="HMW269" s="293"/>
      <c r="HMX269" s="293"/>
      <c r="HMY269" s="293"/>
      <c r="HMZ269" s="293"/>
      <c r="HNA269" s="293"/>
      <c r="HNB269" s="293"/>
      <c r="HNC269" s="293"/>
      <c r="HND269" s="293"/>
      <c r="HNE269" s="293"/>
      <c r="HNF269" s="293"/>
      <c r="HNG269" s="293"/>
      <c r="HNH269" s="293"/>
      <c r="HNI269" s="293"/>
      <c r="HNJ269" s="293"/>
      <c r="HNK269" s="293"/>
      <c r="HNL269" s="293"/>
      <c r="HNM269" s="293"/>
      <c r="HNN269" s="293"/>
      <c r="HNO269" s="293"/>
      <c r="HNP269" s="293"/>
      <c r="HNQ269" s="293"/>
      <c r="HNR269" s="293"/>
      <c r="HNS269" s="293"/>
      <c r="HNT269" s="293"/>
      <c r="HNU269" s="293"/>
      <c r="HNV269" s="293"/>
      <c r="HNW269" s="293"/>
      <c r="HNX269" s="293"/>
      <c r="HNY269" s="293"/>
      <c r="HNZ269" s="293"/>
      <c r="HOA269" s="293"/>
      <c r="HOB269" s="293"/>
      <c r="HOC269" s="293"/>
      <c r="HOD269" s="293"/>
      <c r="HOE269" s="293"/>
      <c r="HOF269" s="293"/>
      <c r="HOG269" s="293"/>
      <c r="HOH269" s="293"/>
      <c r="HOI269" s="293"/>
      <c r="HOJ269" s="293"/>
      <c r="HOK269" s="293"/>
      <c r="HOL269" s="293"/>
      <c r="HOM269" s="293"/>
      <c r="HON269" s="293"/>
      <c r="HOO269" s="293"/>
      <c r="HOP269" s="293"/>
      <c r="HOQ269" s="293"/>
      <c r="HOR269" s="293"/>
      <c r="HOS269" s="293"/>
      <c r="HOT269" s="293"/>
      <c r="HOU269" s="293"/>
      <c r="HOV269" s="293"/>
      <c r="HOW269" s="293"/>
      <c r="HOX269" s="293"/>
      <c r="HOY269" s="293"/>
      <c r="HOZ269" s="293"/>
      <c r="HPA269" s="293"/>
      <c r="HPB269" s="293"/>
      <c r="HPC269" s="293"/>
      <c r="HPD269" s="293"/>
      <c r="HPE269" s="293"/>
      <c r="HPF269" s="293"/>
      <c r="HPG269" s="293"/>
      <c r="HPH269" s="293"/>
      <c r="HPI269" s="293"/>
      <c r="HPJ269" s="293"/>
      <c r="HPK269" s="293"/>
      <c r="HPL269" s="293"/>
      <c r="HPM269" s="293"/>
      <c r="HPN269" s="293"/>
      <c r="HPO269" s="293"/>
      <c r="HPP269" s="293"/>
      <c r="HPQ269" s="293"/>
      <c r="HPR269" s="293"/>
      <c r="HPS269" s="293"/>
      <c r="HPT269" s="293"/>
      <c r="HPU269" s="293"/>
      <c r="HPV269" s="293"/>
      <c r="HPW269" s="293"/>
      <c r="HPX269" s="293"/>
      <c r="HPY269" s="293"/>
      <c r="HPZ269" s="293"/>
      <c r="HQA269" s="293"/>
      <c r="HQB269" s="293"/>
      <c r="HQC269" s="293"/>
      <c r="HQD269" s="293"/>
      <c r="HQE269" s="293"/>
      <c r="HQF269" s="293"/>
      <c r="HQG269" s="293"/>
      <c r="HQH269" s="293"/>
      <c r="HQI269" s="293"/>
      <c r="HQJ269" s="293"/>
      <c r="HQK269" s="293"/>
      <c r="HQL269" s="293"/>
      <c r="HQM269" s="293"/>
      <c r="HQN269" s="293"/>
      <c r="HQO269" s="293"/>
      <c r="HQP269" s="293"/>
      <c r="HQQ269" s="293"/>
      <c r="HQR269" s="293"/>
      <c r="HQS269" s="293"/>
      <c r="HQT269" s="293"/>
      <c r="HQU269" s="293"/>
      <c r="HQV269" s="293"/>
      <c r="HQW269" s="293"/>
      <c r="HQX269" s="293"/>
      <c r="HQY269" s="293"/>
      <c r="HQZ269" s="293"/>
      <c r="HRA269" s="293"/>
      <c r="HRB269" s="293"/>
      <c r="HRC269" s="293"/>
      <c r="HRD269" s="293"/>
      <c r="HRE269" s="293"/>
      <c r="HRF269" s="293"/>
      <c r="HRG269" s="293"/>
      <c r="HRH269" s="293"/>
      <c r="HRI269" s="293"/>
      <c r="HRJ269" s="293"/>
      <c r="HRK269" s="293"/>
      <c r="HRL269" s="293"/>
      <c r="HRM269" s="293"/>
      <c r="HRN269" s="293"/>
      <c r="HRO269" s="293"/>
      <c r="HRP269" s="293"/>
      <c r="HRQ269" s="293"/>
      <c r="HRR269" s="293"/>
      <c r="HRS269" s="293"/>
      <c r="HRT269" s="293"/>
      <c r="HRU269" s="293"/>
      <c r="HRV269" s="293"/>
      <c r="HRW269" s="293"/>
      <c r="HRX269" s="293"/>
      <c r="HRY269" s="293"/>
      <c r="HRZ269" s="293"/>
      <c r="HSA269" s="293"/>
      <c r="HSB269" s="293"/>
      <c r="HSC269" s="293"/>
      <c r="HSD269" s="293"/>
      <c r="HSE269" s="293"/>
      <c r="HSF269" s="293"/>
      <c r="HSG269" s="293"/>
      <c r="HSH269" s="293"/>
      <c r="HSI269" s="293"/>
      <c r="HSJ269" s="293"/>
      <c r="HSK269" s="293"/>
      <c r="HSL269" s="293"/>
      <c r="HSM269" s="293"/>
      <c r="HSN269" s="293"/>
      <c r="HSO269" s="293"/>
      <c r="HSP269" s="293"/>
      <c r="HSQ269" s="293"/>
      <c r="HSR269" s="293"/>
      <c r="HSS269" s="293"/>
      <c r="HST269" s="293"/>
      <c r="HSU269" s="293"/>
      <c r="HSV269" s="293"/>
      <c r="HSW269" s="293"/>
      <c r="HSX269" s="293"/>
      <c r="HSY269" s="293"/>
      <c r="HSZ269" s="293"/>
      <c r="HTA269" s="293"/>
      <c r="HTB269" s="293"/>
      <c r="HTC269" s="293"/>
      <c r="HTD269" s="293"/>
      <c r="HTE269" s="293"/>
      <c r="HTF269" s="293"/>
      <c r="HTG269" s="293"/>
      <c r="HTH269" s="293"/>
      <c r="HTI269" s="293"/>
      <c r="HTJ269" s="293"/>
      <c r="HTK269" s="293"/>
      <c r="HTL269" s="293"/>
      <c r="HTM269" s="293"/>
      <c r="HTN269" s="293"/>
      <c r="HTO269" s="293"/>
      <c r="HTP269" s="293"/>
      <c r="HTQ269" s="293"/>
      <c r="HTR269" s="293"/>
      <c r="HTS269" s="293"/>
      <c r="HTT269" s="293"/>
      <c r="HTU269" s="293"/>
      <c r="HTV269" s="293"/>
      <c r="HTW269" s="293"/>
      <c r="HTX269" s="293"/>
      <c r="HTY269" s="293"/>
      <c r="HTZ269" s="293"/>
      <c r="HUA269" s="293"/>
      <c r="HUB269" s="293"/>
      <c r="HUC269" s="293"/>
      <c r="HUD269" s="293"/>
      <c r="HUE269" s="293"/>
      <c r="HUF269" s="293"/>
      <c r="HUG269" s="293"/>
      <c r="HUH269" s="293"/>
      <c r="HUI269" s="293"/>
      <c r="HUJ269" s="293"/>
      <c r="HUK269" s="293"/>
      <c r="HUL269" s="293"/>
      <c r="HUM269" s="293"/>
      <c r="HUN269" s="293"/>
      <c r="HUO269" s="293"/>
      <c r="HUP269" s="293"/>
      <c r="HUQ269" s="293"/>
      <c r="HUR269" s="293"/>
      <c r="HUS269" s="293"/>
      <c r="HUT269" s="293"/>
      <c r="HUU269" s="293"/>
      <c r="HUV269" s="293"/>
      <c r="HUW269" s="293"/>
      <c r="HUX269" s="293"/>
      <c r="HUY269" s="293"/>
      <c r="HUZ269" s="293"/>
      <c r="HVA269" s="293"/>
      <c r="HVB269" s="293"/>
      <c r="HVC269" s="293"/>
      <c r="HVD269" s="293"/>
      <c r="HVE269" s="293"/>
      <c r="HVF269" s="293"/>
      <c r="HVG269" s="293"/>
      <c r="HVH269" s="293"/>
      <c r="HVI269" s="293"/>
      <c r="HVJ269" s="293"/>
      <c r="HVK269" s="293"/>
      <c r="HVL269" s="293"/>
      <c r="HVM269" s="293"/>
      <c r="HVN269" s="293"/>
      <c r="HVO269" s="293"/>
      <c r="HVP269" s="293"/>
      <c r="HVQ269" s="293"/>
      <c r="HVR269" s="293"/>
      <c r="HVS269" s="293"/>
      <c r="HVT269" s="293"/>
      <c r="HVU269" s="293"/>
      <c r="HVV269" s="293"/>
      <c r="HVW269" s="293"/>
      <c r="HVX269" s="293"/>
      <c r="HVY269" s="293"/>
      <c r="HVZ269" s="293"/>
      <c r="HWA269" s="293"/>
      <c r="HWB269" s="293"/>
      <c r="HWC269" s="293"/>
      <c r="HWD269" s="293"/>
      <c r="HWE269" s="293"/>
      <c r="HWF269" s="293"/>
      <c r="HWG269" s="293"/>
      <c r="HWH269" s="293"/>
      <c r="HWI269" s="293"/>
      <c r="HWJ269" s="293"/>
      <c r="HWK269" s="293"/>
      <c r="HWL269" s="293"/>
      <c r="HWM269" s="293"/>
      <c r="HWN269" s="293"/>
      <c r="HWO269" s="293"/>
      <c r="HWP269" s="293"/>
      <c r="HWQ269" s="293"/>
      <c r="HWR269" s="293"/>
      <c r="HWS269" s="293"/>
      <c r="HWT269" s="293"/>
      <c r="HWU269" s="293"/>
      <c r="HWV269" s="293"/>
      <c r="HWW269" s="293"/>
      <c r="HWX269" s="293"/>
      <c r="HWY269" s="293"/>
      <c r="HWZ269" s="293"/>
      <c r="HXA269" s="293"/>
      <c r="HXB269" s="293"/>
      <c r="HXC269" s="293"/>
      <c r="HXD269" s="293"/>
      <c r="HXE269" s="293"/>
      <c r="HXF269" s="293"/>
      <c r="HXG269" s="293"/>
      <c r="HXH269" s="293"/>
      <c r="HXI269" s="293"/>
      <c r="HXJ269" s="293"/>
      <c r="HXK269" s="293"/>
      <c r="HXL269" s="293"/>
      <c r="HXM269" s="293"/>
      <c r="HXN269" s="293"/>
      <c r="HXO269" s="293"/>
      <c r="HXP269" s="293"/>
      <c r="HXQ269" s="293"/>
      <c r="HXR269" s="293"/>
      <c r="HXS269" s="293"/>
      <c r="HXT269" s="293"/>
      <c r="HXU269" s="293"/>
      <c r="HXV269" s="293"/>
      <c r="HXW269" s="293"/>
      <c r="HXX269" s="293"/>
      <c r="HXY269" s="293"/>
      <c r="HXZ269" s="293"/>
      <c r="HYA269" s="293"/>
      <c r="HYB269" s="293"/>
      <c r="HYC269" s="293"/>
      <c r="HYD269" s="293"/>
      <c r="HYE269" s="293"/>
      <c r="HYF269" s="293"/>
      <c r="HYG269" s="293"/>
      <c r="HYH269" s="293"/>
      <c r="HYI269" s="293"/>
      <c r="HYJ269" s="293"/>
      <c r="HYK269" s="293"/>
      <c r="HYL269" s="293"/>
      <c r="HYM269" s="293"/>
      <c r="HYN269" s="293"/>
      <c r="HYO269" s="293"/>
      <c r="HYP269" s="293"/>
      <c r="HYQ269" s="293"/>
      <c r="HYR269" s="293"/>
      <c r="HYS269" s="293"/>
      <c r="HYT269" s="293"/>
      <c r="HYU269" s="293"/>
      <c r="HYV269" s="293"/>
      <c r="HYW269" s="293"/>
      <c r="HYX269" s="293"/>
      <c r="HYY269" s="293"/>
      <c r="HYZ269" s="293"/>
      <c r="HZA269" s="293"/>
      <c r="HZB269" s="293"/>
      <c r="HZC269" s="293"/>
      <c r="HZD269" s="293"/>
      <c r="HZE269" s="293"/>
      <c r="HZF269" s="293"/>
      <c r="HZG269" s="293"/>
      <c r="HZH269" s="293"/>
      <c r="HZI269" s="293"/>
      <c r="HZJ269" s="293"/>
      <c r="HZK269" s="293"/>
      <c r="HZL269" s="293"/>
      <c r="HZM269" s="293"/>
      <c r="HZN269" s="293"/>
      <c r="HZO269" s="293"/>
      <c r="HZP269" s="293"/>
      <c r="HZQ269" s="293"/>
      <c r="HZR269" s="293"/>
      <c r="HZS269" s="293"/>
      <c r="HZT269" s="293"/>
      <c r="HZU269" s="293"/>
      <c r="HZV269" s="293"/>
      <c r="HZW269" s="293"/>
      <c r="HZX269" s="293"/>
      <c r="HZY269" s="293"/>
      <c r="HZZ269" s="293"/>
      <c r="IAA269" s="293"/>
      <c r="IAB269" s="293"/>
      <c r="IAC269" s="293"/>
      <c r="IAD269" s="293"/>
      <c r="IAE269" s="293"/>
      <c r="IAF269" s="293"/>
      <c r="IAG269" s="293"/>
      <c r="IAH269" s="293"/>
      <c r="IAI269" s="293"/>
      <c r="IAJ269" s="293"/>
      <c r="IAK269" s="293"/>
      <c r="IAL269" s="293"/>
      <c r="IAM269" s="293"/>
      <c r="IAN269" s="293"/>
      <c r="IAO269" s="293"/>
      <c r="IAP269" s="293"/>
      <c r="IAQ269" s="293"/>
      <c r="IAR269" s="293"/>
      <c r="IAS269" s="293"/>
      <c r="IAT269" s="293"/>
      <c r="IAU269" s="293"/>
      <c r="IAV269" s="293"/>
      <c r="IAW269" s="293"/>
      <c r="IAX269" s="293"/>
      <c r="IAY269" s="293"/>
      <c r="IAZ269" s="293"/>
      <c r="IBA269" s="293"/>
      <c r="IBB269" s="293"/>
      <c r="IBC269" s="293"/>
      <c r="IBD269" s="293"/>
      <c r="IBE269" s="293"/>
      <c r="IBF269" s="293"/>
      <c r="IBG269" s="293"/>
      <c r="IBH269" s="293"/>
      <c r="IBI269" s="293"/>
      <c r="IBJ269" s="293"/>
      <c r="IBK269" s="293"/>
      <c r="IBL269" s="293"/>
      <c r="IBM269" s="293"/>
      <c r="IBN269" s="293"/>
      <c r="IBO269" s="293"/>
      <c r="IBP269" s="293"/>
      <c r="IBQ269" s="293"/>
      <c r="IBR269" s="293"/>
      <c r="IBS269" s="293"/>
      <c r="IBT269" s="293"/>
      <c r="IBU269" s="293"/>
      <c r="IBV269" s="293"/>
      <c r="IBW269" s="293"/>
      <c r="IBX269" s="293"/>
      <c r="IBY269" s="293"/>
      <c r="IBZ269" s="293"/>
      <c r="ICA269" s="293"/>
      <c r="ICB269" s="293"/>
      <c r="ICC269" s="293"/>
      <c r="ICD269" s="293"/>
      <c r="ICE269" s="293"/>
      <c r="ICF269" s="293"/>
      <c r="ICG269" s="293"/>
      <c r="ICH269" s="293"/>
      <c r="ICI269" s="293"/>
      <c r="ICJ269" s="293"/>
      <c r="ICK269" s="293"/>
      <c r="ICL269" s="293"/>
      <c r="ICM269" s="293"/>
      <c r="ICN269" s="293"/>
      <c r="ICO269" s="293"/>
      <c r="ICP269" s="293"/>
      <c r="ICQ269" s="293"/>
      <c r="ICR269" s="293"/>
      <c r="ICS269" s="293"/>
      <c r="ICT269" s="293"/>
      <c r="ICU269" s="293"/>
      <c r="ICV269" s="293"/>
      <c r="ICW269" s="293"/>
      <c r="ICX269" s="293"/>
      <c r="ICY269" s="293"/>
      <c r="ICZ269" s="293"/>
      <c r="IDA269" s="293"/>
      <c r="IDB269" s="293"/>
      <c r="IDC269" s="293"/>
      <c r="IDD269" s="293"/>
      <c r="IDE269" s="293"/>
      <c r="IDF269" s="293"/>
      <c r="IDG269" s="293"/>
      <c r="IDH269" s="293"/>
      <c r="IDI269" s="293"/>
      <c r="IDJ269" s="293"/>
      <c r="IDK269" s="293"/>
      <c r="IDL269" s="293"/>
      <c r="IDM269" s="293"/>
      <c r="IDN269" s="293"/>
      <c r="IDO269" s="293"/>
      <c r="IDP269" s="293"/>
      <c r="IDQ269" s="293"/>
      <c r="IDR269" s="293"/>
      <c r="IDS269" s="293"/>
      <c r="IDT269" s="293"/>
      <c r="IDU269" s="293"/>
      <c r="IDV269" s="293"/>
      <c r="IDW269" s="293"/>
      <c r="IDX269" s="293"/>
      <c r="IDY269" s="293"/>
      <c r="IDZ269" s="293"/>
      <c r="IEA269" s="293"/>
      <c r="IEB269" s="293"/>
      <c r="IEC269" s="293"/>
      <c r="IED269" s="293"/>
      <c r="IEE269" s="293"/>
      <c r="IEF269" s="293"/>
      <c r="IEG269" s="293"/>
      <c r="IEH269" s="293"/>
      <c r="IEI269" s="293"/>
      <c r="IEJ269" s="293"/>
      <c r="IEK269" s="293"/>
      <c r="IEL269" s="293"/>
      <c r="IEM269" s="293"/>
      <c r="IEN269" s="293"/>
      <c r="IEO269" s="293"/>
      <c r="IEP269" s="293"/>
      <c r="IEQ269" s="293"/>
      <c r="IER269" s="293"/>
      <c r="IES269" s="293"/>
      <c r="IET269" s="293"/>
      <c r="IEU269" s="293"/>
      <c r="IEV269" s="293"/>
      <c r="IEW269" s="293"/>
      <c r="IEX269" s="293"/>
      <c r="IEY269" s="293"/>
      <c r="IEZ269" s="293"/>
      <c r="IFA269" s="293"/>
      <c r="IFB269" s="293"/>
      <c r="IFC269" s="293"/>
      <c r="IFD269" s="293"/>
      <c r="IFE269" s="293"/>
      <c r="IFF269" s="293"/>
      <c r="IFG269" s="293"/>
      <c r="IFH269" s="293"/>
      <c r="IFI269" s="293"/>
      <c r="IFJ269" s="293"/>
      <c r="IFK269" s="293"/>
      <c r="IFL269" s="293"/>
      <c r="IFM269" s="293"/>
      <c r="IFN269" s="293"/>
      <c r="IFO269" s="293"/>
      <c r="IFP269" s="293"/>
      <c r="IFQ269" s="293"/>
      <c r="IFR269" s="293"/>
      <c r="IFS269" s="293"/>
      <c r="IFT269" s="293"/>
      <c r="IFU269" s="293"/>
      <c r="IFV269" s="293"/>
      <c r="IFW269" s="293"/>
      <c r="IFX269" s="293"/>
      <c r="IFY269" s="293"/>
      <c r="IFZ269" s="293"/>
      <c r="IGA269" s="293"/>
      <c r="IGB269" s="293"/>
      <c r="IGC269" s="293"/>
      <c r="IGD269" s="293"/>
      <c r="IGE269" s="293"/>
      <c r="IGF269" s="293"/>
      <c r="IGG269" s="293"/>
      <c r="IGH269" s="293"/>
      <c r="IGI269" s="293"/>
      <c r="IGJ269" s="293"/>
      <c r="IGK269" s="293"/>
      <c r="IGL269" s="293"/>
      <c r="IGM269" s="293"/>
      <c r="IGN269" s="293"/>
      <c r="IGO269" s="293"/>
      <c r="IGP269" s="293"/>
      <c r="IGQ269" s="293"/>
      <c r="IGR269" s="293"/>
      <c r="IGS269" s="293"/>
      <c r="IGT269" s="293"/>
      <c r="IGU269" s="293"/>
      <c r="IGV269" s="293"/>
      <c r="IGW269" s="293"/>
      <c r="IGX269" s="293"/>
      <c r="IGY269" s="293"/>
      <c r="IGZ269" s="293"/>
      <c r="IHA269" s="293"/>
      <c r="IHB269" s="293"/>
      <c r="IHC269" s="293"/>
      <c r="IHD269" s="293"/>
      <c r="IHE269" s="293"/>
      <c r="IHF269" s="293"/>
      <c r="IHG269" s="293"/>
      <c r="IHH269" s="293"/>
      <c r="IHI269" s="293"/>
      <c r="IHJ269" s="293"/>
      <c r="IHK269" s="293"/>
      <c r="IHL269" s="293"/>
      <c r="IHM269" s="293"/>
      <c r="IHN269" s="293"/>
      <c r="IHO269" s="293"/>
      <c r="IHP269" s="293"/>
      <c r="IHQ269" s="293"/>
      <c r="IHR269" s="293"/>
      <c r="IHS269" s="293"/>
      <c r="IHT269" s="293"/>
      <c r="IHU269" s="293"/>
      <c r="IHV269" s="293"/>
      <c r="IHW269" s="293"/>
      <c r="IHX269" s="293"/>
      <c r="IHY269" s="293"/>
      <c r="IHZ269" s="293"/>
      <c r="IIA269" s="293"/>
      <c r="IIB269" s="293"/>
      <c r="IIC269" s="293"/>
      <c r="IID269" s="293"/>
      <c r="IIE269" s="293"/>
      <c r="IIF269" s="293"/>
      <c r="IIG269" s="293"/>
      <c r="IIH269" s="293"/>
      <c r="III269" s="293"/>
      <c r="IIJ269" s="293"/>
      <c r="IIK269" s="293"/>
      <c r="IIL269" s="293"/>
      <c r="IIM269" s="293"/>
      <c r="IIN269" s="293"/>
      <c r="IIO269" s="293"/>
      <c r="IIP269" s="293"/>
      <c r="IIQ269" s="293"/>
      <c r="IIR269" s="293"/>
      <c r="IIS269" s="293"/>
      <c r="IIT269" s="293"/>
      <c r="IIU269" s="293"/>
      <c r="IIV269" s="293"/>
      <c r="IIW269" s="293"/>
      <c r="IIX269" s="293"/>
      <c r="IIY269" s="293"/>
      <c r="IIZ269" s="293"/>
      <c r="IJA269" s="293"/>
      <c r="IJB269" s="293"/>
      <c r="IJC269" s="293"/>
      <c r="IJD269" s="293"/>
      <c r="IJE269" s="293"/>
      <c r="IJF269" s="293"/>
      <c r="IJG269" s="293"/>
      <c r="IJH269" s="293"/>
      <c r="IJI269" s="293"/>
      <c r="IJJ269" s="293"/>
      <c r="IJK269" s="293"/>
      <c r="IJL269" s="293"/>
      <c r="IJM269" s="293"/>
      <c r="IJN269" s="293"/>
      <c r="IJO269" s="293"/>
      <c r="IJP269" s="293"/>
      <c r="IJQ269" s="293"/>
      <c r="IJR269" s="293"/>
      <c r="IJS269" s="293"/>
      <c r="IJT269" s="293"/>
      <c r="IJU269" s="293"/>
      <c r="IJV269" s="293"/>
      <c r="IJW269" s="293"/>
      <c r="IJX269" s="293"/>
      <c r="IJY269" s="293"/>
      <c r="IJZ269" s="293"/>
      <c r="IKA269" s="293"/>
      <c r="IKB269" s="293"/>
      <c r="IKC269" s="293"/>
      <c r="IKD269" s="293"/>
      <c r="IKE269" s="293"/>
      <c r="IKF269" s="293"/>
      <c r="IKG269" s="293"/>
      <c r="IKH269" s="293"/>
      <c r="IKI269" s="293"/>
      <c r="IKJ269" s="293"/>
      <c r="IKK269" s="293"/>
      <c r="IKL269" s="293"/>
      <c r="IKM269" s="293"/>
      <c r="IKN269" s="293"/>
      <c r="IKO269" s="293"/>
      <c r="IKP269" s="293"/>
      <c r="IKQ269" s="293"/>
      <c r="IKR269" s="293"/>
      <c r="IKS269" s="293"/>
      <c r="IKT269" s="293"/>
      <c r="IKU269" s="293"/>
      <c r="IKV269" s="293"/>
      <c r="IKW269" s="293"/>
      <c r="IKX269" s="293"/>
      <c r="IKY269" s="293"/>
      <c r="IKZ269" s="293"/>
      <c r="ILA269" s="293"/>
      <c r="ILB269" s="293"/>
      <c r="ILC269" s="293"/>
      <c r="ILD269" s="293"/>
      <c r="ILE269" s="293"/>
      <c r="ILF269" s="293"/>
      <c r="ILG269" s="293"/>
      <c r="ILH269" s="293"/>
      <c r="ILI269" s="293"/>
      <c r="ILJ269" s="293"/>
      <c r="ILK269" s="293"/>
      <c r="ILL269" s="293"/>
      <c r="ILM269" s="293"/>
      <c r="ILN269" s="293"/>
      <c r="ILO269" s="293"/>
      <c r="ILP269" s="293"/>
      <c r="ILQ269" s="293"/>
      <c r="ILR269" s="293"/>
      <c r="ILS269" s="293"/>
      <c r="ILT269" s="293"/>
      <c r="ILU269" s="293"/>
      <c r="ILV269" s="293"/>
      <c r="ILW269" s="293"/>
      <c r="ILX269" s="293"/>
      <c r="ILY269" s="293"/>
      <c r="ILZ269" s="293"/>
      <c r="IMA269" s="293"/>
      <c r="IMB269" s="293"/>
      <c r="IMC269" s="293"/>
      <c r="IMD269" s="293"/>
      <c r="IME269" s="293"/>
      <c r="IMF269" s="293"/>
      <c r="IMG269" s="293"/>
      <c r="IMH269" s="293"/>
      <c r="IMI269" s="293"/>
      <c r="IMJ269" s="293"/>
      <c r="IMK269" s="293"/>
      <c r="IML269" s="293"/>
      <c r="IMM269" s="293"/>
      <c r="IMN269" s="293"/>
      <c r="IMO269" s="293"/>
      <c r="IMP269" s="293"/>
      <c r="IMQ269" s="293"/>
      <c r="IMR269" s="293"/>
      <c r="IMS269" s="293"/>
      <c r="IMT269" s="293"/>
      <c r="IMU269" s="293"/>
      <c r="IMV269" s="293"/>
      <c r="IMW269" s="293"/>
      <c r="IMX269" s="293"/>
      <c r="IMY269" s="293"/>
      <c r="IMZ269" s="293"/>
      <c r="INA269" s="293"/>
      <c r="INB269" s="293"/>
      <c r="INC269" s="293"/>
      <c r="IND269" s="293"/>
      <c r="INE269" s="293"/>
      <c r="INF269" s="293"/>
      <c r="ING269" s="293"/>
      <c r="INH269" s="293"/>
      <c r="INI269" s="293"/>
      <c r="INJ269" s="293"/>
      <c r="INK269" s="293"/>
      <c r="INL269" s="293"/>
      <c r="INM269" s="293"/>
      <c r="INN269" s="293"/>
      <c r="INO269" s="293"/>
      <c r="INP269" s="293"/>
      <c r="INQ269" s="293"/>
      <c r="INR269" s="293"/>
      <c r="INS269" s="293"/>
      <c r="INT269" s="293"/>
      <c r="INU269" s="293"/>
      <c r="INV269" s="293"/>
      <c r="INW269" s="293"/>
      <c r="INX269" s="293"/>
      <c r="INY269" s="293"/>
      <c r="INZ269" s="293"/>
      <c r="IOA269" s="293"/>
      <c r="IOB269" s="293"/>
      <c r="IOC269" s="293"/>
      <c r="IOD269" s="293"/>
      <c r="IOE269" s="293"/>
      <c r="IOF269" s="293"/>
      <c r="IOG269" s="293"/>
      <c r="IOH269" s="293"/>
      <c r="IOI269" s="293"/>
      <c r="IOJ269" s="293"/>
      <c r="IOK269" s="293"/>
      <c r="IOL269" s="293"/>
      <c r="IOM269" s="293"/>
      <c r="ION269" s="293"/>
      <c r="IOO269" s="293"/>
      <c r="IOP269" s="293"/>
      <c r="IOQ269" s="293"/>
      <c r="IOR269" s="293"/>
      <c r="IOS269" s="293"/>
      <c r="IOT269" s="293"/>
      <c r="IOU269" s="293"/>
      <c r="IOV269" s="293"/>
      <c r="IOW269" s="293"/>
      <c r="IOX269" s="293"/>
      <c r="IOY269" s="293"/>
      <c r="IOZ269" s="293"/>
      <c r="IPA269" s="293"/>
      <c r="IPB269" s="293"/>
      <c r="IPC269" s="293"/>
      <c r="IPD269" s="293"/>
      <c r="IPE269" s="293"/>
      <c r="IPF269" s="293"/>
      <c r="IPG269" s="293"/>
      <c r="IPH269" s="293"/>
      <c r="IPI269" s="293"/>
      <c r="IPJ269" s="293"/>
      <c r="IPK269" s="293"/>
      <c r="IPL269" s="293"/>
      <c r="IPM269" s="293"/>
      <c r="IPN269" s="293"/>
      <c r="IPO269" s="293"/>
      <c r="IPP269" s="293"/>
      <c r="IPQ269" s="293"/>
      <c r="IPR269" s="293"/>
      <c r="IPS269" s="293"/>
      <c r="IPT269" s="293"/>
      <c r="IPU269" s="293"/>
      <c r="IPV269" s="293"/>
      <c r="IPW269" s="293"/>
      <c r="IPX269" s="293"/>
      <c r="IPY269" s="293"/>
      <c r="IPZ269" s="293"/>
      <c r="IQA269" s="293"/>
      <c r="IQB269" s="293"/>
      <c r="IQC269" s="293"/>
      <c r="IQD269" s="293"/>
      <c r="IQE269" s="293"/>
      <c r="IQF269" s="293"/>
      <c r="IQG269" s="293"/>
      <c r="IQH269" s="293"/>
      <c r="IQI269" s="293"/>
      <c r="IQJ269" s="293"/>
      <c r="IQK269" s="293"/>
      <c r="IQL269" s="293"/>
      <c r="IQM269" s="293"/>
      <c r="IQN269" s="293"/>
      <c r="IQO269" s="293"/>
      <c r="IQP269" s="293"/>
      <c r="IQQ269" s="293"/>
      <c r="IQR269" s="293"/>
      <c r="IQS269" s="293"/>
      <c r="IQT269" s="293"/>
      <c r="IQU269" s="293"/>
      <c r="IQV269" s="293"/>
      <c r="IQW269" s="293"/>
      <c r="IQX269" s="293"/>
      <c r="IQY269" s="293"/>
      <c r="IQZ269" s="293"/>
      <c r="IRA269" s="293"/>
      <c r="IRB269" s="293"/>
      <c r="IRC269" s="293"/>
      <c r="IRD269" s="293"/>
      <c r="IRE269" s="293"/>
      <c r="IRF269" s="293"/>
      <c r="IRG269" s="293"/>
      <c r="IRH269" s="293"/>
      <c r="IRI269" s="293"/>
      <c r="IRJ269" s="293"/>
      <c r="IRK269" s="293"/>
      <c r="IRL269" s="293"/>
      <c r="IRM269" s="293"/>
      <c r="IRN269" s="293"/>
      <c r="IRO269" s="293"/>
      <c r="IRP269" s="293"/>
      <c r="IRQ269" s="293"/>
      <c r="IRR269" s="293"/>
      <c r="IRS269" s="293"/>
      <c r="IRT269" s="293"/>
      <c r="IRU269" s="293"/>
      <c r="IRV269" s="293"/>
      <c r="IRW269" s="293"/>
      <c r="IRX269" s="293"/>
      <c r="IRY269" s="293"/>
      <c r="IRZ269" s="293"/>
      <c r="ISA269" s="293"/>
      <c r="ISB269" s="293"/>
      <c r="ISC269" s="293"/>
      <c r="ISD269" s="293"/>
      <c r="ISE269" s="293"/>
      <c r="ISF269" s="293"/>
      <c r="ISG269" s="293"/>
      <c r="ISH269" s="293"/>
      <c r="ISI269" s="293"/>
      <c r="ISJ269" s="293"/>
      <c r="ISK269" s="293"/>
      <c r="ISL269" s="293"/>
      <c r="ISM269" s="293"/>
      <c r="ISN269" s="293"/>
      <c r="ISO269" s="293"/>
      <c r="ISP269" s="293"/>
      <c r="ISQ269" s="293"/>
      <c r="ISR269" s="293"/>
      <c r="ISS269" s="293"/>
      <c r="IST269" s="293"/>
      <c r="ISU269" s="293"/>
      <c r="ISV269" s="293"/>
      <c r="ISW269" s="293"/>
      <c r="ISX269" s="293"/>
      <c r="ISY269" s="293"/>
      <c r="ISZ269" s="293"/>
      <c r="ITA269" s="293"/>
      <c r="ITB269" s="293"/>
      <c r="ITC269" s="293"/>
      <c r="ITD269" s="293"/>
      <c r="ITE269" s="293"/>
      <c r="ITF269" s="293"/>
      <c r="ITG269" s="293"/>
      <c r="ITH269" s="293"/>
      <c r="ITI269" s="293"/>
      <c r="ITJ269" s="293"/>
      <c r="ITK269" s="293"/>
      <c r="ITL269" s="293"/>
      <c r="ITM269" s="293"/>
      <c r="ITN269" s="293"/>
      <c r="ITO269" s="293"/>
      <c r="ITP269" s="293"/>
      <c r="ITQ269" s="293"/>
      <c r="ITR269" s="293"/>
      <c r="ITS269" s="293"/>
      <c r="ITT269" s="293"/>
      <c r="ITU269" s="293"/>
      <c r="ITV269" s="293"/>
      <c r="ITW269" s="293"/>
      <c r="ITX269" s="293"/>
      <c r="ITY269" s="293"/>
      <c r="ITZ269" s="293"/>
      <c r="IUA269" s="293"/>
      <c r="IUB269" s="293"/>
      <c r="IUC269" s="293"/>
      <c r="IUD269" s="293"/>
      <c r="IUE269" s="293"/>
      <c r="IUF269" s="293"/>
      <c r="IUG269" s="293"/>
      <c r="IUH269" s="293"/>
      <c r="IUI269" s="293"/>
      <c r="IUJ269" s="293"/>
      <c r="IUK269" s="293"/>
      <c r="IUL269" s="293"/>
      <c r="IUM269" s="293"/>
      <c r="IUN269" s="293"/>
      <c r="IUO269" s="293"/>
      <c r="IUP269" s="293"/>
      <c r="IUQ269" s="293"/>
      <c r="IUR269" s="293"/>
      <c r="IUS269" s="293"/>
      <c r="IUT269" s="293"/>
      <c r="IUU269" s="293"/>
      <c r="IUV269" s="293"/>
      <c r="IUW269" s="293"/>
      <c r="IUX269" s="293"/>
      <c r="IUY269" s="293"/>
      <c r="IUZ269" s="293"/>
      <c r="IVA269" s="293"/>
      <c r="IVB269" s="293"/>
      <c r="IVC269" s="293"/>
      <c r="IVD269" s="293"/>
      <c r="IVE269" s="293"/>
      <c r="IVF269" s="293"/>
      <c r="IVG269" s="293"/>
      <c r="IVH269" s="293"/>
      <c r="IVI269" s="293"/>
      <c r="IVJ269" s="293"/>
      <c r="IVK269" s="293"/>
      <c r="IVL269" s="293"/>
      <c r="IVM269" s="293"/>
      <c r="IVN269" s="293"/>
      <c r="IVO269" s="293"/>
      <c r="IVP269" s="293"/>
      <c r="IVQ269" s="293"/>
      <c r="IVR269" s="293"/>
      <c r="IVS269" s="293"/>
      <c r="IVT269" s="293"/>
      <c r="IVU269" s="293"/>
      <c r="IVV269" s="293"/>
      <c r="IVW269" s="293"/>
      <c r="IVX269" s="293"/>
      <c r="IVY269" s="293"/>
      <c r="IVZ269" s="293"/>
      <c r="IWA269" s="293"/>
      <c r="IWB269" s="293"/>
      <c r="IWC269" s="293"/>
      <c r="IWD269" s="293"/>
      <c r="IWE269" s="293"/>
      <c r="IWF269" s="293"/>
      <c r="IWG269" s="293"/>
      <c r="IWH269" s="293"/>
      <c r="IWI269" s="293"/>
      <c r="IWJ269" s="293"/>
      <c r="IWK269" s="293"/>
      <c r="IWL269" s="293"/>
      <c r="IWM269" s="293"/>
      <c r="IWN269" s="293"/>
      <c r="IWO269" s="293"/>
      <c r="IWP269" s="293"/>
      <c r="IWQ269" s="293"/>
      <c r="IWR269" s="293"/>
      <c r="IWS269" s="293"/>
      <c r="IWT269" s="293"/>
      <c r="IWU269" s="293"/>
      <c r="IWV269" s="293"/>
      <c r="IWW269" s="293"/>
      <c r="IWX269" s="293"/>
      <c r="IWY269" s="293"/>
      <c r="IWZ269" s="293"/>
      <c r="IXA269" s="293"/>
      <c r="IXB269" s="293"/>
      <c r="IXC269" s="293"/>
      <c r="IXD269" s="293"/>
      <c r="IXE269" s="293"/>
      <c r="IXF269" s="293"/>
      <c r="IXG269" s="293"/>
      <c r="IXH269" s="293"/>
      <c r="IXI269" s="293"/>
      <c r="IXJ269" s="293"/>
      <c r="IXK269" s="293"/>
      <c r="IXL269" s="293"/>
      <c r="IXM269" s="293"/>
      <c r="IXN269" s="293"/>
      <c r="IXO269" s="293"/>
      <c r="IXP269" s="293"/>
      <c r="IXQ269" s="293"/>
      <c r="IXR269" s="293"/>
      <c r="IXS269" s="293"/>
      <c r="IXT269" s="293"/>
      <c r="IXU269" s="293"/>
      <c r="IXV269" s="293"/>
      <c r="IXW269" s="293"/>
      <c r="IXX269" s="293"/>
      <c r="IXY269" s="293"/>
      <c r="IXZ269" s="293"/>
      <c r="IYA269" s="293"/>
      <c r="IYB269" s="293"/>
      <c r="IYC269" s="293"/>
      <c r="IYD269" s="293"/>
      <c r="IYE269" s="293"/>
      <c r="IYF269" s="293"/>
      <c r="IYG269" s="293"/>
      <c r="IYH269" s="293"/>
      <c r="IYI269" s="293"/>
      <c r="IYJ269" s="293"/>
      <c r="IYK269" s="293"/>
      <c r="IYL269" s="293"/>
      <c r="IYM269" s="293"/>
      <c r="IYN269" s="293"/>
      <c r="IYO269" s="293"/>
      <c r="IYP269" s="293"/>
      <c r="IYQ269" s="293"/>
      <c r="IYR269" s="293"/>
      <c r="IYS269" s="293"/>
      <c r="IYT269" s="293"/>
      <c r="IYU269" s="293"/>
      <c r="IYV269" s="293"/>
      <c r="IYW269" s="293"/>
      <c r="IYX269" s="293"/>
      <c r="IYY269" s="293"/>
      <c r="IYZ269" s="293"/>
      <c r="IZA269" s="293"/>
      <c r="IZB269" s="293"/>
      <c r="IZC269" s="293"/>
      <c r="IZD269" s="293"/>
      <c r="IZE269" s="293"/>
      <c r="IZF269" s="293"/>
      <c r="IZG269" s="293"/>
      <c r="IZH269" s="293"/>
      <c r="IZI269" s="293"/>
      <c r="IZJ269" s="293"/>
      <c r="IZK269" s="293"/>
      <c r="IZL269" s="293"/>
      <c r="IZM269" s="293"/>
      <c r="IZN269" s="293"/>
      <c r="IZO269" s="293"/>
      <c r="IZP269" s="293"/>
      <c r="IZQ269" s="293"/>
      <c r="IZR269" s="293"/>
      <c r="IZS269" s="293"/>
      <c r="IZT269" s="293"/>
      <c r="IZU269" s="293"/>
      <c r="IZV269" s="293"/>
      <c r="IZW269" s="293"/>
      <c r="IZX269" s="293"/>
      <c r="IZY269" s="293"/>
      <c r="IZZ269" s="293"/>
      <c r="JAA269" s="293"/>
      <c r="JAB269" s="293"/>
      <c r="JAC269" s="293"/>
      <c r="JAD269" s="293"/>
      <c r="JAE269" s="293"/>
      <c r="JAF269" s="293"/>
      <c r="JAG269" s="293"/>
      <c r="JAH269" s="293"/>
      <c r="JAI269" s="293"/>
      <c r="JAJ269" s="293"/>
      <c r="JAK269" s="293"/>
      <c r="JAL269" s="293"/>
      <c r="JAM269" s="293"/>
      <c r="JAN269" s="293"/>
      <c r="JAO269" s="293"/>
      <c r="JAP269" s="293"/>
      <c r="JAQ269" s="293"/>
      <c r="JAR269" s="293"/>
      <c r="JAS269" s="293"/>
      <c r="JAT269" s="293"/>
      <c r="JAU269" s="293"/>
      <c r="JAV269" s="293"/>
      <c r="JAW269" s="293"/>
      <c r="JAX269" s="293"/>
      <c r="JAY269" s="293"/>
      <c r="JAZ269" s="293"/>
      <c r="JBA269" s="293"/>
      <c r="JBB269" s="293"/>
      <c r="JBC269" s="293"/>
      <c r="JBD269" s="293"/>
      <c r="JBE269" s="293"/>
      <c r="JBF269" s="293"/>
      <c r="JBG269" s="293"/>
      <c r="JBH269" s="293"/>
      <c r="JBI269" s="293"/>
      <c r="JBJ269" s="293"/>
      <c r="JBK269" s="293"/>
      <c r="JBL269" s="293"/>
      <c r="JBM269" s="293"/>
      <c r="JBN269" s="293"/>
      <c r="JBO269" s="293"/>
      <c r="JBP269" s="293"/>
      <c r="JBQ269" s="293"/>
      <c r="JBR269" s="293"/>
      <c r="JBS269" s="293"/>
      <c r="JBT269" s="293"/>
      <c r="JBU269" s="293"/>
      <c r="JBV269" s="293"/>
      <c r="JBW269" s="293"/>
      <c r="JBX269" s="293"/>
      <c r="JBY269" s="293"/>
      <c r="JBZ269" s="293"/>
      <c r="JCA269" s="293"/>
      <c r="JCB269" s="293"/>
      <c r="JCC269" s="293"/>
      <c r="JCD269" s="293"/>
      <c r="JCE269" s="293"/>
      <c r="JCF269" s="293"/>
      <c r="JCG269" s="293"/>
      <c r="JCH269" s="293"/>
      <c r="JCI269" s="293"/>
      <c r="JCJ269" s="293"/>
      <c r="JCK269" s="293"/>
      <c r="JCL269" s="293"/>
      <c r="JCM269" s="293"/>
      <c r="JCN269" s="293"/>
      <c r="JCO269" s="293"/>
      <c r="JCP269" s="293"/>
      <c r="JCQ269" s="293"/>
      <c r="JCR269" s="293"/>
      <c r="JCS269" s="293"/>
      <c r="JCT269" s="293"/>
      <c r="JCU269" s="293"/>
      <c r="JCV269" s="293"/>
      <c r="JCW269" s="293"/>
      <c r="JCX269" s="293"/>
      <c r="JCY269" s="293"/>
      <c r="JCZ269" s="293"/>
      <c r="JDA269" s="293"/>
      <c r="JDB269" s="293"/>
      <c r="JDC269" s="293"/>
      <c r="JDD269" s="293"/>
      <c r="JDE269" s="293"/>
      <c r="JDF269" s="293"/>
      <c r="JDG269" s="293"/>
      <c r="JDH269" s="293"/>
      <c r="JDI269" s="293"/>
      <c r="JDJ269" s="293"/>
      <c r="JDK269" s="293"/>
      <c r="JDL269" s="293"/>
      <c r="JDM269" s="293"/>
      <c r="JDN269" s="293"/>
      <c r="JDO269" s="293"/>
      <c r="JDP269" s="293"/>
      <c r="JDQ269" s="293"/>
      <c r="JDR269" s="293"/>
      <c r="JDS269" s="293"/>
      <c r="JDT269" s="293"/>
      <c r="JDU269" s="293"/>
      <c r="JDV269" s="293"/>
      <c r="JDW269" s="293"/>
      <c r="JDX269" s="293"/>
      <c r="JDY269" s="293"/>
      <c r="JDZ269" s="293"/>
      <c r="JEA269" s="293"/>
      <c r="JEB269" s="293"/>
      <c r="JEC269" s="293"/>
      <c r="JED269" s="293"/>
      <c r="JEE269" s="293"/>
      <c r="JEF269" s="293"/>
      <c r="JEG269" s="293"/>
      <c r="JEH269" s="293"/>
      <c r="JEI269" s="293"/>
      <c r="JEJ269" s="293"/>
      <c r="JEK269" s="293"/>
      <c r="JEL269" s="293"/>
      <c r="JEM269" s="293"/>
      <c r="JEN269" s="293"/>
      <c r="JEO269" s="293"/>
      <c r="JEP269" s="293"/>
      <c r="JEQ269" s="293"/>
      <c r="JER269" s="293"/>
      <c r="JES269" s="293"/>
      <c r="JET269" s="293"/>
      <c r="JEU269" s="293"/>
      <c r="JEV269" s="293"/>
      <c r="JEW269" s="293"/>
      <c r="JEX269" s="293"/>
      <c r="JEY269" s="293"/>
      <c r="JEZ269" s="293"/>
      <c r="JFA269" s="293"/>
      <c r="JFB269" s="293"/>
      <c r="JFC269" s="293"/>
      <c r="JFD269" s="293"/>
      <c r="JFE269" s="293"/>
      <c r="JFF269" s="293"/>
      <c r="JFG269" s="293"/>
      <c r="JFH269" s="293"/>
      <c r="JFI269" s="293"/>
      <c r="JFJ269" s="293"/>
      <c r="JFK269" s="293"/>
      <c r="JFL269" s="293"/>
      <c r="JFM269" s="293"/>
      <c r="JFN269" s="293"/>
      <c r="JFO269" s="293"/>
      <c r="JFP269" s="293"/>
      <c r="JFQ269" s="293"/>
      <c r="JFR269" s="293"/>
      <c r="JFS269" s="293"/>
      <c r="JFT269" s="293"/>
      <c r="JFU269" s="293"/>
      <c r="JFV269" s="293"/>
      <c r="JFW269" s="293"/>
      <c r="JFX269" s="293"/>
      <c r="JFY269" s="293"/>
      <c r="JFZ269" s="293"/>
      <c r="JGA269" s="293"/>
      <c r="JGB269" s="293"/>
      <c r="JGC269" s="293"/>
      <c r="JGD269" s="293"/>
      <c r="JGE269" s="293"/>
      <c r="JGF269" s="293"/>
      <c r="JGG269" s="293"/>
      <c r="JGH269" s="293"/>
      <c r="JGI269" s="293"/>
      <c r="JGJ269" s="293"/>
      <c r="JGK269" s="293"/>
      <c r="JGL269" s="293"/>
      <c r="JGM269" s="293"/>
      <c r="JGN269" s="293"/>
      <c r="JGO269" s="293"/>
      <c r="JGP269" s="293"/>
      <c r="JGQ269" s="293"/>
      <c r="JGR269" s="293"/>
      <c r="JGS269" s="293"/>
      <c r="JGT269" s="293"/>
      <c r="JGU269" s="293"/>
      <c r="JGV269" s="293"/>
      <c r="JGW269" s="293"/>
      <c r="JGX269" s="293"/>
      <c r="JGY269" s="293"/>
      <c r="JGZ269" s="293"/>
      <c r="JHA269" s="293"/>
      <c r="JHB269" s="293"/>
      <c r="JHC269" s="293"/>
      <c r="JHD269" s="293"/>
      <c r="JHE269" s="293"/>
      <c r="JHF269" s="293"/>
      <c r="JHG269" s="293"/>
      <c r="JHH269" s="293"/>
      <c r="JHI269" s="293"/>
      <c r="JHJ269" s="293"/>
      <c r="JHK269" s="293"/>
      <c r="JHL269" s="293"/>
      <c r="JHM269" s="293"/>
      <c r="JHN269" s="293"/>
      <c r="JHO269" s="293"/>
      <c r="JHP269" s="293"/>
      <c r="JHQ269" s="293"/>
      <c r="JHR269" s="293"/>
      <c r="JHS269" s="293"/>
      <c r="JHT269" s="293"/>
      <c r="JHU269" s="293"/>
      <c r="JHV269" s="293"/>
      <c r="JHW269" s="293"/>
      <c r="JHX269" s="293"/>
      <c r="JHY269" s="293"/>
      <c r="JHZ269" s="293"/>
      <c r="JIA269" s="293"/>
      <c r="JIB269" s="293"/>
      <c r="JIC269" s="293"/>
      <c r="JID269" s="293"/>
      <c r="JIE269" s="293"/>
      <c r="JIF269" s="293"/>
      <c r="JIG269" s="293"/>
      <c r="JIH269" s="293"/>
      <c r="JII269" s="293"/>
      <c r="JIJ269" s="293"/>
      <c r="JIK269" s="293"/>
      <c r="JIL269" s="293"/>
      <c r="JIM269" s="293"/>
      <c r="JIN269" s="293"/>
      <c r="JIO269" s="293"/>
      <c r="JIP269" s="293"/>
      <c r="JIQ269" s="293"/>
      <c r="JIR269" s="293"/>
      <c r="JIS269" s="293"/>
      <c r="JIT269" s="293"/>
      <c r="JIU269" s="293"/>
      <c r="JIV269" s="293"/>
      <c r="JIW269" s="293"/>
      <c r="JIX269" s="293"/>
      <c r="JIY269" s="293"/>
      <c r="JIZ269" s="293"/>
      <c r="JJA269" s="293"/>
      <c r="JJB269" s="293"/>
      <c r="JJC269" s="293"/>
      <c r="JJD269" s="293"/>
      <c r="JJE269" s="293"/>
      <c r="JJF269" s="293"/>
      <c r="JJG269" s="293"/>
      <c r="JJH269" s="293"/>
      <c r="JJI269" s="293"/>
      <c r="JJJ269" s="293"/>
      <c r="JJK269" s="293"/>
      <c r="JJL269" s="293"/>
      <c r="JJM269" s="293"/>
      <c r="JJN269" s="293"/>
      <c r="JJO269" s="293"/>
      <c r="JJP269" s="293"/>
      <c r="JJQ269" s="293"/>
      <c r="JJR269" s="293"/>
      <c r="JJS269" s="293"/>
      <c r="JJT269" s="293"/>
      <c r="JJU269" s="293"/>
      <c r="JJV269" s="293"/>
      <c r="JJW269" s="293"/>
      <c r="JJX269" s="293"/>
      <c r="JJY269" s="293"/>
      <c r="JJZ269" s="293"/>
      <c r="JKA269" s="293"/>
      <c r="JKB269" s="293"/>
      <c r="JKC269" s="293"/>
      <c r="JKD269" s="293"/>
      <c r="JKE269" s="293"/>
      <c r="JKF269" s="293"/>
      <c r="JKG269" s="293"/>
      <c r="JKH269" s="293"/>
      <c r="JKI269" s="293"/>
      <c r="JKJ269" s="293"/>
      <c r="JKK269" s="293"/>
      <c r="JKL269" s="293"/>
      <c r="JKM269" s="293"/>
      <c r="JKN269" s="293"/>
      <c r="JKO269" s="293"/>
      <c r="JKP269" s="293"/>
      <c r="JKQ269" s="293"/>
      <c r="JKR269" s="293"/>
      <c r="JKS269" s="293"/>
      <c r="JKT269" s="293"/>
      <c r="JKU269" s="293"/>
      <c r="JKV269" s="293"/>
      <c r="JKW269" s="293"/>
      <c r="JKX269" s="293"/>
      <c r="JKY269" s="293"/>
      <c r="JKZ269" s="293"/>
      <c r="JLA269" s="293"/>
      <c r="JLB269" s="293"/>
      <c r="JLC269" s="293"/>
      <c r="JLD269" s="293"/>
      <c r="JLE269" s="293"/>
      <c r="JLF269" s="293"/>
      <c r="JLG269" s="293"/>
      <c r="JLH269" s="293"/>
      <c r="JLI269" s="293"/>
      <c r="JLJ269" s="293"/>
      <c r="JLK269" s="293"/>
      <c r="JLL269" s="293"/>
      <c r="JLM269" s="293"/>
      <c r="JLN269" s="293"/>
      <c r="JLO269" s="293"/>
      <c r="JLP269" s="293"/>
      <c r="JLQ269" s="293"/>
      <c r="JLR269" s="293"/>
      <c r="JLS269" s="293"/>
      <c r="JLT269" s="293"/>
      <c r="JLU269" s="293"/>
      <c r="JLV269" s="293"/>
      <c r="JLW269" s="293"/>
      <c r="JLX269" s="293"/>
      <c r="JLY269" s="293"/>
      <c r="JLZ269" s="293"/>
      <c r="JMA269" s="293"/>
      <c r="JMB269" s="293"/>
      <c r="JMC269" s="293"/>
      <c r="JMD269" s="293"/>
      <c r="JME269" s="293"/>
      <c r="JMF269" s="293"/>
      <c r="JMG269" s="293"/>
      <c r="JMH269" s="293"/>
      <c r="JMI269" s="293"/>
      <c r="JMJ269" s="293"/>
      <c r="JMK269" s="293"/>
      <c r="JML269" s="293"/>
      <c r="JMM269" s="293"/>
      <c r="JMN269" s="293"/>
      <c r="JMO269" s="293"/>
      <c r="JMP269" s="293"/>
      <c r="JMQ269" s="293"/>
      <c r="JMR269" s="293"/>
      <c r="JMS269" s="293"/>
      <c r="JMT269" s="293"/>
      <c r="JMU269" s="293"/>
      <c r="JMV269" s="293"/>
      <c r="JMW269" s="293"/>
      <c r="JMX269" s="293"/>
      <c r="JMY269" s="293"/>
      <c r="JMZ269" s="293"/>
      <c r="JNA269" s="293"/>
      <c r="JNB269" s="293"/>
      <c r="JNC269" s="293"/>
      <c r="JND269" s="293"/>
      <c r="JNE269" s="293"/>
      <c r="JNF269" s="293"/>
      <c r="JNG269" s="293"/>
      <c r="JNH269" s="293"/>
      <c r="JNI269" s="293"/>
      <c r="JNJ269" s="293"/>
      <c r="JNK269" s="293"/>
      <c r="JNL269" s="293"/>
      <c r="JNM269" s="293"/>
      <c r="JNN269" s="293"/>
      <c r="JNO269" s="293"/>
      <c r="JNP269" s="293"/>
      <c r="JNQ269" s="293"/>
      <c r="JNR269" s="293"/>
      <c r="JNS269" s="293"/>
      <c r="JNT269" s="293"/>
      <c r="JNU269" s="293"/>
      <c r="JNV269" s="293"/>
      <c r="JNW269" s="293"/>
      <c r="JNX269" s="293"/>
      <c r="JNY269" s="293"/>
      <c r="JNZ269" s="293"/>
      <c r="JOA269" s="293"/>
      <c r="JOB269" s="293"/>
      <c r="JOC269" s="293"/>
      <c r="JOD269" s="293"/>
      <c r="JOE269" s="293"/>
      <c r="JOF269" s="293"/>
      <c r="JOG269" s="293"/>
      <c r="JOH269" s="293"/>
      <c r="JOI269" s="293"/>
      <c r="JOJ269" s="293"/>
      <c r="JOK269" s="293"/>
      <c r="JOL269" s="293"/>
      <c r="JOM269" s="293"/>
      <c r="JON269" s="293"/>
      <c r="JOO269" s="293"/>
      <c r="JOP269" s="293"/>
      <c r="JOQ269" s="293"/>
      <c r="JOR269" s="293"/>
      <c r="JOS269" s="293"/>
      <c r="JOT269" s="293"/>
      <c r="JOU269" s="293"/>
      <c r="JOV269" s="293"/>
      <c r="JOW269" s="293"/>
      <c r="JOX269" s="293"/>
      <c r="JOY269" s="293"/>
      <c r="JOZ269" s="293"/>
      <c r="JPA269" s="293"/>
      <c r="JPB269" s="293"/>
      <c r="JPC269" s="293"/>
      <c r="JPD269" s="293"/>
      <c r="JPE269" s="293"/>
      <c r="JPF269" s="293"/>
      <c r="JPG269" s="293"/>
      <c r="JPH269" s="293"/>
      <c r="JPI269" s="293"/>
      <c r="JPJ269" s="293"/>
      <c r="JPK269" s="293"/>
      <c r="JPL269" s="293"/>
      <c r="JPM269" s="293"/>
      <c r="JPN269" s="293"/>
      <c r="JPO269" s="293"/>
      <c r="JPP269" s="293"/>
      <c r="JPQ269" s="293"/>
      <c r="JPR269" s="293"/>
      <c r="JPS269" s="293"/>
      <c r="JPT269" s="293"/>
      <c r="JPU269" s="293"/>
      <c r="JPV269" s="293"/>
      <c r="JPW269" s="293"/>
      <c r="JPX269" s="293"/>
      <c r="JPY269" s="293"/>
      <c r="JPZ269" s="293"/>
      <c r="JQA269" s="293"/>
      <c r="JQB269" s="293"/>
      <c r="JQC269" s="293"/>
      <c r="JQD269" s="293"/>
      <c r="JQE269" s="293"/>
      <c r="JQF269" s="293"/>
      <c r="JQG269" s="293"/>
      <c r="JQH269" s="293"/>
      <c r="JQI269" s="293"/>
      <c r="JQJ269" s="293"/>
      <c r="JQK269" s="293"/>
      <c r="JQL269" s="293"/>
      <c r="JQM269" s="293"/>
      <c r="JQN269" s="293"/>
      <c r="JQO269" s="293"/>
      <c r="JQP269" s="293"/>
      <c r="JQQ269" s="293"/>
      <c r="JQR269" s="293"/>
      <c r="JQS269" s="293"/>
      <c r="JQT269" s="293"/>
      <c r="JQU269" s="293"/>
      <c r="JQV269" s="293"/>
      <c r="JQW269" s="293"/>
      <c r="JQX269" s="293"/>
      <c r="JQY269" s="293"/>
      <c r="JQZ269" s="293"/>
      <c r="JRA269" s="293"/>
      <c r="JRB269" s="293"/>
      <c r="JRC269" s="293"/>
      <c r="JRD269" s="293"/>
      <c r="JRE269" s="293"/>
      <c r="JRF269" s="293"/>
      <c r="JRG269" s="293"/>
      <c r="JRH269" s="293"/>
      <c r="JRI269" s="293"/>
      <c r="JRJ269" s="293"/>
      <c r="JRK269" s="293"/>
      <c r="JRL269" s="293"/>
      <c r="JRM269" s="293"/>
      <c r="JRN269" s="293"/>
      <c r="JRO269" s="293"/>
      <c r="JRP269" s="293"/>
      <c r="JRQ269" s="293"/>
      <c r="JRR269" s="293"/>
      <c r="JRS269" s="293"/>
      <c r="JRT269" s="293"/>
      <c r="JRU269" s="293"/>
      <c r="JRV269" s="293"/>
      <c r="JRW269" s="293"/>
      <c r="JRX269" s="293"/>
      <c r="JRY269" s="293"/>
      <c r="JRZ269" s="293"/>
      <c r="JSA269" s="293"/>
      <c r="JSB269" s="293"/>
      <c r="JSC269" s="293"/>
      <c r="JSD269" s="293"/>
      <c r="JSE269" s="293"/>
      <c r="JSF269" s="293"/>
      <c r="JSG269" s="293"/>
      <c r="JSH269" s="293"/>
      <c r="JSI269" s="293"/>
      <c r="JSJ269" s="293"/>
      <c r="JSK269" s="293"/>
      <c r="JSL269" s="293"/>
      <c r="JSM269" s="293"/>
      <c r="JSN269" s="293"/>
      <c r="JSO269" s="293"/>
      <c r="JSP269" s="293"/>
      <c r="JSQ269" s="293"/>
      <c r="JSR269" s="293"/>
      <c r="JSS269" s="293"/>
      <c r="JST269" s="293"/>
      <c r="JSU269" s="293"/>
      <c r="JSV269" s="293"/>
      <c r="JSW269" s="293"/>
      <c r="JSX269" s="293"/>
      <c r="JSY269" s="293"/>
      <c r="JSZ269" s="293"/>
      <c r="JTA269" s="293"/>
      <c r="JTB269" s="293"/>
      <c r="JTC269" s="293"/>
      <c r="JTD269" s="293"/>
      <c r="JTE269" s="293"/>
      <c r="JTF269" s="293"/>
      <c r="JTG269" s="293"/>
      <c r="JTH269" s="293"/>
      <c r="JTI269" s="293"/>
      <c r="JTJ269" s="293"/>
      <c r="JTK269" s="293"/>
      <c r="JTL269" s="293"/>
      <c r="JTM269" s="293"/>
      <c r="JTN269" s="293"/>
      <c r="JTO269" s="293"/>
      <c r="JTP269" s="293"/>
      <c r="JTQ269" s="293"/>
      <c r="JTR269" s="293"/>
      <c r="JTS269" s="293"/>
      <c r="JTT269" s="293"/>
      <c r="JTU269" s="293"/>
      <c r="JTV269" s="293"/>
      <c r="JTW269" s="293"/>
      <c r="JTX269" s="293"/>
      <c r="JTY269" s="293"/>
      <c r="JTZ269" s="293"/>
      <c r="JUA269" s="293"/>
      <c r="JUB269" s="293"/>
      <c r="JUC269" s="293"/>
      <c r="JUD269" s="293"/>
      <c r="JUE269" s="293"/>
      <c r="JUF269" s="293"/>
      <c r="JUG269" s="293"/>
      <c r="JUH269" s="293"/>
      <c r="JUI269" s="293"/>
      <c r="JUJ269" s="293"/>
      <c r="JUK269" s="293"/>
      <c r="JUL269" s="293"/>
      <c r="JUM269" s="293"/>
      <c r="JUN269" s="293"/>
      <c r="JUO269" s="293"/>
      <c r="JUP269" s="293"/>
      <c r="JUQ269" s="293"/>
      <c r="JUR269" s="293"/>
      <c r="JUS269" s="293"/>
      <c r="JUT269" s="293"/>
      <c r="JUU269" s="293"/>
      <c r="JUV269" s="293"/>
      <c r="JUW269" s="293"/>
      <c r="JUX269" s="293"/>
      <c r="JUY269" s="293"/>
      <c r="JUZ269" s="293"/>
      <c r="JVA269" s="293"/>
      <c r="JVB269" s="293"/>
      <c r="JVC269" s="293"/>
      <c r="JVD269" s="293"/>
      <c r="JVE269" s="293"/>
      <c r="JVF269" s="293"/>
      <c r="JVG269" s="293"/>
      <c r="JVH269" s="293"/>
      <c r="JVI269" s="293"/>
      <c r="JVJ269" s="293"/>
      <c r="JVK269" s="293"/>
      <c r="JVL269" s="293"/>
      <c r="JVM269" s="293"/>
      <c r="JVN269" s="293"/>
      <c r="JVO269" s="293"/>
      <c r="JVP269" s="293"/>
      <c r="JVQ269" s="293"/>
      <c r="JVR269" s="293"/>
      <c r="JVS269" s="293"/>
      <c r="JVT269" s="293"/>
      <c r="JVU269" s="293"/>
      <c r="JVV269" s="293"/>
      <c r="JVW269" s="293"/>
      <c r="JVX269" s="293"/>
      <c r="JVY269" s="293"/>
      <c r="JVZ269" s="293"/>
      <c r="JWA269" s="293"/>
      <c r="JWB269" s="293"/>
      <c r="JWC269" s="293"/>
      <c r="JWD269" s="293"/>
      <c r="JWE269" s="293"/>
      <c r="JWF269" s="293"/>
      <c r="JWG269" s="293"/>
      <c r="JWH269" s="293"/>
      <c r="JWI269" s="293"/>
      <c r="JWJ269" s="293"/>
      <c r="JWK269" s="293"/>
      <c r="JWL269" s="293"/>
      <c r="JWM269" s="293"/>
      <c r="JWN269" s="293"/>
      <c r="JWO269" s="293"/>
      <c r="JWP269" s="293"/>
      <c r="JWQ269" s="293"/>
      <c r="JWR269" s="293"/>
      <c r="JWS269" s="293"/>
      <c r="JWT269" s="293"/>
      <c r="JWU269" s="293"/>
      <c r="JWV269" s="293"/>
      <c r="JWW269" s="293"/>
      <c r="JWX269" s="293"/>
      <c r="JWY269" s="293"/>
      <c r="JWZ269" s="293"/>
      <c r="JXA269" s="293"/>
      <c r="JXB269" s="293"/>
      <c r="JXC269" s="293"/>
      <c r="JXD269" s="293"/>
      <c r="JXE269" s="293"/>
      <c r="JXF269" s="293"/>
      <c r="JXG269" s="293"/>
      <c r="JXH269" s="293"/>
      <c r="JXI269" s="293"/>
      <c r="JXJ269" s="293"/>
      <c r="JXK269" s="293"/>
      <c r="JXL269" s="293"/>
      <c r="JXM269" s="293"/>
      <c r="JXN269" s="293"/>
      <c r="JXO269" s="293"/>
      <c r="JXP269" s="293"/>
      <c r="JXQ269" s="293"/>
      <c r="JXR269" s="293"/>
      <c r="JXS269" s="293"/>
      <c r="JXT269" s="293"/>
      <c r="JXU269" s="293"/>
      <c r="JXV269" s="293"/>
      <c r="JXW269" s="293"/>
      <c r="JXX269" s="293"/>
      <c r="JXY269" s="293"/>
      <c r="JXZ269" s="293"/>
      <c r="JYA269" s="293"/>
      <c r="JYB269" s="293"/>
      <c r="JYC269" s="293"/>
      <c r="JYD269" s="293"/>
      <c r="JYE269" s="293"/>
      <c r="JYF269" s="293"/>
      <c r="JYG269" s="293"/>
      <c r="JYH269" s="293"/>
      <c r="JYI269" s="293"/>
      <c r="JYJ269" s="293"/>
      <c r="JYK269" s="293"/>
      <c r="JYL269" s="293"/>
      <c r="JYM269" s="293"/>
      <c r="JYN269" s="293"/>
      <c r="JYO269" s="293"/>
      <c r="JYP269" s="293"/>
      <c r="JYQ269" s="293"/>
      <c r="JYR269" s="293"/>
      <c r="JYS269" s="293"/>
      <c r="JYT269" s="293"/>
      <c r="JYU269" s="293"/>
      <c r="JYV269" s="293"/>
      <c r="JYW269" s="293"/>
      <c r="JYX269" s="293"/>
      <c r="JYY269" s="293"/>
      <c r="JYZ269" s="293"/>
      <c r="JZA269" s="293"/>
      <c r="JZB269" s="293"/>
      <c r="JZC269" s="293"/>
      <c r="JZD269" s="293"/>
      <c r="JZE269" s="293"/>
      <c r="JZF269" s="293"/>
      <c r="JZG269" s="293"/>
      <c r="JZH269" s="293"/>
      <c r="JZI269" s="293"/>
      <c r="JZJ269" s="293"/>
      <c r="JZK269" s="293"/>
      <c r="JZL269" s="293"/>
      <c r="JZM269" s="293"/>
      <c r="JZN269" s="293"/>
      <c r="JZO269" s="293"/>
      <c r="JZP269" s="293"/>
      <c r="JZQ269" s="293"/>
      <c r="JZR269" s="293"/>
      <c r="JZS269" s="293"/>
      <c r="JZT269" s="293"/>
      <c r="JZU269" s="293"/>
      <c r="JZV269" s="293"/>
      <c r="JZW269" s="293"/>
      <c r="JZX269" s="293"/>
      <c r="JZY269" s="293"/>
      <c r="JZZ269" s="293"/>
      <c r="KAA269" s="293"/>
      <c r="KAB269" s="293"/>
      <c r="KAC269" s="293"/>
      <c r="KAD269" s="293"/>
      <c r="KAE269" s="293"/>
      <c r="KAF269" s="293"/>
      <c r="KAG269" s="293"/>
      <c r="KAH269" s="293"/>
      <c r="KAI269" s="293"/>
      <c r="KAJ269" s="293"/>
      <c r="KAK269" s="293"/>
      <c r="KAL269" s="293"/>
      <c r="KAM269" s="293"/>
      <c r="KAN269" s="293"/>
      <c r="KAO269" s="293"/>
      <c r="KAP269" s="293"/>
      <c r="KAQ269" s="293"/>
      <c r="KAR269" s="293"/>
      <c r="KAS269" s="293"/>
      <c r="KAT269" s="293"/>
      <c r="KAU269" s="293"/>
      <c r="KAV269" s="293"/>
      <c r="KAW269" s="293"/>
      <c r="KAX269" s="293"/>
      <c r="KAY269" s="293"/>
      <c r="KAZ269" s="293"/>
      <c r="KBA269" s="293"/>
      <c r="KBB269" s="293"/>
      <c r="KBC269" s="293"/>
      <c r="KBD269" s="293"/>
      <c r="KBE269" s="293"/>
      <c r="KBF269" s="293"/>
      <c r="KBG269" s="293"/>
      <c r="KBH269" s="293"/>
      <c r="KBI269" s="293"/>
      <c r="KBJ269" s="293"/>
      <c r="KBK269" s="293"/>
      <c r="KBL269" s="293"/>
      <c r="KBM269" s="293"/>
      <c r="KBN269" s="293"/>
      <c r="KBO269" s="293"/>
      <c r="KBP269" s="293"/>
      <c r="KBQ269" s="293"/>
      <c r="KBR269" s="293"/>
      <c r="KBS269" s="293"/>
      <c r="KBT269" s="293"/>
      <c r="KBU269" s="293"/>
      <c r="KBV269" s="293"/>
      <c r="KBW269" s="293"/>
      <c r="KBX269" s="293"/>
      <c r="KBY269" s="293"/>
      <c r="KBZ269" s="293"/>
      <c r="KCA269" s="293"/>
      <c r="KCB269" s="293"/>
      <c r="KCC269" s="293"/>
      <c r="KCD269" s="293"/>
      <c r="KCE269" s="293"/>
      <c r="KCF269" s="293"/>
      <c r="KCG269" s="293"/>
      <c r="KCH269" s="293"/>
      <c r="KCI269" s="293"/>
      <c r="KCJ269" s="293"/>
      <c r="KCK269" s="293"/>
      <c r="KCL269" s="293"/>
      <c r="KCM269" s="293"/>
      <c r="KCN269" s="293"/>
      <c r="KCO269" s="293"/>
      <c r="KCP269" s="293"/>
      <c r="KCQ269" s="293"/>
      <c r="KCR269" s="293"/>
      <c r="KCS269" s="293"/>
      <c r="KCT269" s="293"/>
      <c r="KCU269" s="293"/>
      <c r="KCV269" s="293"/>
      <c r="KCW269" s="293"/>
      <c r="KCX269" s="293"/>
      <c r="KCY269" s="293"/>
      <c r="KCZ269" s="293"/>
      <c r="KDA269" s="293"/>
      <c r="KDB269" s="293"/>
      <c r="KDC269" s="293"/>
      <c r="KDD269" s="293"/>
      <c r="KDE269" s="293"/>
      <c r="KDF269" s="293"/>
      <c r="KDG269" s="293"/>
      <c r="KDH269" s="293"/>
      <c r="KDI269" s="293"/>
      <c r="KDJ269" s="293"/>
      <c r="KDK269" s="293"/>
      <c r="KDL269" s="293"/>
      <c r="KDM269" s="293"/>
      <c r="KDN269" s="293"/>
      <c r="KDO269" s="293"/>
      <c r="KDP269" s="293"/>
      <c r="KDQ269" s="293"/>
      <c r="KDR269" s="293"/>
      <c r="KDS269" s="293"/>
      <c r="KDT269" s="293"/>
      <c r="KDU269" s="293"/>
      <c r="KDV269" s="293"/>
      <c r="KDW269" s="293"/>
      <c r="KDX269" s="293"/>
      <c r="KDY269" s="293"/>
      <c r="KDZ269" s="293"/>
      <c r="KEA269" s="293"/>
      <c r="KEB269" s="293"/>
      <c r="KEC269" s="293"/>
      <c r="KED269" s="293"/>
      <c r="KEE269" s="293"/>
      <c r="KEF269" s="293"/>
      <c r="KEG269" s="293"/>
      <c r="KEH269" s="293"/>
      <c r="KEI269" s="293"/>
      <c r="KEJ269" s="293"/>
      <c r="KEK269" s="293"/>
      <c r="KEL269" s="293"/>
      <c r="KEM269" s="293"/>
      <c r="KEN269" s="293"/>
      <c r="KEO269" s="293"/>
      <c r="KEP269" s="293"/>
      <c r="KEQ269" s="293"/>
      <c r="KER269" s="293"/>
      <c r="KES269" s="293"/>
      <c r="KET269" s="293"/>
      <c r="KEU269" s="293"/>
      <c r="KEV269" s="293"/>
      <c r="KEW269" s="293"/>
      <c r="KEX269" s="293"/>
      <c r="KEY269" s="293"/>
      <c r="KEZ269" s="293"/>
      <c r="KFA269" s="293"/>
      <c r="KFB269" s="293"/>
      <c r="KFC269" s="293"/>
      <c r="KFD269" s="293"/>
      <c r="KFE269" s="293"/>
      <c r="KFF269" s="293"/>
      <c r="KFG269" s="293"/>
      <c r="KFH269" s="293"/>
      <c r="KFI269" s="293"/>
      <c r="KFJ269" s="293"/>
      <c r="KFK269" s="293"/>
      <c r="KFL269" s="293"/>
      <c r="KFM269" s="293"/>
      <c r="KFN269" s="293"/>
      <c r="KFO269" s="293"/>
      <c r="KFP269" s="293"/>
      <c r="KFQ269" s="293"/>
      <c r="KFR269" s="293"/>
      <c r="KFS269" s="293"/>
      <c r="KFT269" s="293"/>
      <c r="KFU269" s="293"/>
      <c r="KFV269" s="293"/>
      <c r="KFW269" s="293"/>
      <c r="KFX269" s="293"/>
      <c r="KFY269" s="293"/>
      <c r="KFZ269" s="293"/>
      <c r="KGA269" s="293"/>
      <c r="KGB269" s="293"/>
      <c r="KGC269" s="293"/>
      <c r="KGD269" s="293"/>
      <c r="KGE269" s="293"/>
      <c r="KGF269" s="293"/>
      <c r="KGG269" s="293"/>
      <c r="KGH269" s="293"/>
      <c r="KGI269" s="293"/>
      <c r="KGJ269" s="293"/>
      <c r="KGK269" s="293"/>
      <c r="KGL269" s="293"/>
      <c r="KGM269" s="293"/>
      <c r="KGN269" s="293"/>
      <c r="KGO269" s="293"/>
      <c r="KGP269" s="293"/>
      <c r="KGQ269" s="293"/>
      <c r="KGR269" s="293"/>
      <c r="KGS269" s="293"/>
      <c r="KGT269" s="293"/>
      <c r="KGU269" s="293"/>
      <c r="KGV269" s="293"/>
      <c r="KGW269" s="293"/>
      <c r="KGX269" s="293"/>
      <c r="KGY269" s="293"/>
      <c r="KGZ269" s="293"/>
      <c r="KHA269" s="293"/>
      <c r="KHB269" s="293"/>
      <c r="KHC269" s="293"/>
      <c r="KHD269" s="293"/>
      <c r="KHE269" s="293"/>
      <c r="KHF269" s="293"/>
      <c r="KHG269" s="293"/>
      <c r="KHH269" s="293"/>
      <c r="KHI269" s="293"/>
      <c r="KHJ269" s="293"/>
      <c r="KHK269" s="293"/>
      <c r="KHL269" s="293"/>
      <c r="KHM269" s="293"/>
      <c r="KHN269" s="293"/>
      <c r="KHO269" s="293"/>
      <c r="KHP269" s="293"/>
      <c r="KHQ269" s="293"/>
      <c r="KHR269" s="293"/>
      <c r="KHS269" s="293"/>
      <c r="KHT269" s="293"/>
      <c r="KHU269" s="293"/>
      <c r="KHV269" s="293"/>
      <c r="KHW269" s="293"/>
      <c r="KHX269" s="293"/>
      <c r="KHY269" s="293"/>
      <c r="KHZ269" s="293"/>
      <c r="KIA269" s="293"/>
      <c r="KIB269" s="293"/>
      <c r="KIC269" s="293"/>
      <c r="KID269" s="293"/>
      <c r="KIE269" s="293"/>
      <c r="KIF269" s="293"/>
      <c r="KIG269" s="293"/>
      <c r="KIH269" s="293"/>
      <c r="KII269" s="293"/>
      <c r="KIJ269" s="293"/>
      <c r="KIK269" s="293"/>
      <c r="KIL269" s="293"/>
      <c r="KIM269" s="293"/>
      <c r="KIN269" s="293"/>
      <c r="KIO269" s="293"/>
      <c r="KIP269" s="293"/>
      <c r="KIQ269" s="293"/>
      <c r="KIR269" s="293"/>
      <c r="KIS269" s="293"/>
      <c r="KIT269" s="293"/>
      <c r="KIU269" s="293"/>
      <c r="KIV269" s="293"/>
      <c r="KIW269" s="293"/>
      <c r="KIX269" s="293"/>
      <c r="KIY269" s="293"/>
      <c r="KIZ269" s="293"/>
      <c r="KJA269" s="293"/>
      <c r="KJB269" s="293"/>
      <c r="KJC269" s="293"/>
      <c r="KJD269" s="293"/>
      <c r="KJE269" s="293"/>
      <c r="KJF269" s="293"/>
      <c r="KJG269" s="293"/>
      <c r="KJH269" s="293"/>
      <c r="KJI269" s="293"/>
      <c r="KJJ269" s="293"/>
      <c r="KJK269" s="293"/>
      <c r="KJL269" s="293"/>
      <c r="KJM269" s="293"/>
      <c r="KJN269" s="293"/>
      <c r="KJO269" s="293"/>
      <c r="KJP269" s="293"/>
      <c r="KJQ269" s="293"/>
      <c r="KJR269" s="293"/>
      <c r="KJS269" s="293"/>
      <c r="KJT269" s="293"/>
      <c r="KJU269" s="293"/>
      <c r="KJV269" s="293"/>
      <c r="KJW269" s="293"/>
      <c r="KJX269" s="293"/>
      <c r="KJY269" s="293"/>
      <c r="KJZ269" s="293"/>
      <c r="KKA269" s="293"/>
      <c r="KKB269" s="293"/>
      <c r="KKC269" s="293"/>
      <c r="KKD269" s="293"/>
      <c r="KKE269" s="293"/>
      <c r="KKF269" s="293"/>
      <c r="KKG269" s="293"/>
      <c r="KKH269" s="293"/>
      <c r="KKI269" s="293"/>
      <c r="KKJ269" s="293"/>
      <c r="KKK269" s="293"/>
      <c r="KKL269" s="293"/>
      <c r="KKM269" s="293"/>
      <c r="KKN269" s="293"/>
      <c r="KKO269" s="293"/>
      <c r="KKP269" s="293"/>
      <c r="KKQ269" s="293"/>
      <c r="KKR269" s="293"/>
      <c r="KKS269" s="293"/>
      <c r="KKT269" s="293"/>
      <c r="KKU269" s="293"/>
      <c r="KKV269" s="293"/>
      <c r="KKW269" s="293"/>
      <c r="KKX269" s="293"/>
      <c r="KKY269" s="293"/>
      <c r="KKZ269" s="293"/>
      <c r="KLA269" s="293"/>
      <c r="KLB269" s="293"/>
      <c r="KLC269" s="293"/>
      <c r="KLD269" s="293"/>
      <c r="KLE269" s="293"/>
      <c r="KLF269" s="293"/>
      <c r="KLG269" s="293"/>
      <c r="KLH269" s="293"/>
      <c r="KLI269" s="293"/>
      <c r="KLJ269" s="293"/>
      <c r="KLK269" s="293"/>
      <c r="KLL269" s="293"/>
      <c r="KLM269" s="293"/>
      <c r="KLN269" s="293"/>
      <c r="KLO269" s="293"/>
      <c r="KLP269" s="293"/>
      <c r="KLQ269" s="293"/>
      <c r="KLR269" s="293"/>
      <c r="KLS269" s="293"/>
      <c r="KLT269" s="293"/>
      <c r="KLU269" s="293"/>
      <c r="KLV269" s="293"/>
      <c r="KLW269" s="293"/>
      <c r="KLX269" s="293"/>
      <c r="KLY269" s="293"/>
      <c r="KLZ269" s="293"/>
      <c r="KMA269" s="293"/>
      <c r="KMB269" s="293"/>
      <c r="KMC269" s="293"/>
      <c r="KMD269" s="293"/>
      <c r="KME269" s="293"/>
      <c r="KMF269" s="293"/>
      <c r="KMG269" s="293"/>
      <c r="KMH269" s="293"/>
      <c r="KMI269" s="293"/>
      <c r="KMJ269" s="293"/>
      <c r="KMK269" s="293"/>
      <c r="KML269" s="293"/>
      <c r="KMM269" s="293"/>
      <c r="KMN269" s="293"/>
      <c r="KMO269" s="293"/>
      <c r="KMP269" s="293"/>
      <c r="KMQ269" s="293"/>
      <c r="KMR269" s="293"/>
      <c r="KMS269" s="293"/>
      <c r="KMT269" s="293"/>
      <c r="KMU269" s="293"/>
      <c r="KMV269" s="293"/>
      <c r="KMW269" s="293"/>
      <c r="KMX269" s="293"/>
      <c r="KMY269" s="293"/>
      <c r="KMZ269" s="293"/>
      <c r="KNA269" s="293"/>
      <c r="KNB269" s="293"/>
      <c r="KNC269" s="293"/>
      <c r="KND269" s="293"/>
      <c r="KNE269" s="293"/>
      <c r="KNF269" s="293"/>
      <c r="KNG269" s="293"/>
      <c r="KNH269" s="293"/>
      <c r="KNI269" s="293"/>
      <c r="KNJ269" s="293"/>
      <c r="KNK269" s="293"/>
      <c r="KNL269" s="293"/>
      <c r="KNM269" s="293"/>
      <c r="KNN269" s="293"/>
      <c r="KNO269" s="293"/>
      <c r="KNP269" s="293"/>
      <c r="KNQ269" s="293"/>
      <c r="KNR269" s="293"/>
      <c r="KNS269" s="293"/>
      <c r="KNT269" s="293"/>
      <c r="KNU269" s="293"/>
      <c r="KNV269" s="293"/>
      <c r="KNW269" s="293"/>
      <c r="KNX269" s="293"/>
      <c r="KNY269" s="293"/>
      <c r="KNZ269" s="293"/>
      <c r="KOA269" s="293"/>
      <c r="KOB269" s="293"/>
      <c r="KOC269" s="293"/>
      <c r="KOD269" s="293"/>
      <c r="KOE269" s="293"/>
      <c r="KOF269" s="293"/>
      <c r="KOG269" s="293"/>
      <c r="KOH269" s="293"/>
      <c r="KOI269" s="293"/>
      <c r="KOJ269" s="293"/>
      <c r="KOK269" s="293"/>
      <c r="KOL269" s="293"/>
      <c r="KOM269" s="293"/>
      <c r="KON269" s="293"/>
      <c r="KOO269" s="293"/>
      <c r="KOP269" s="293"/>
      <c r="KOQ269" s="293"/>
      <c r="KOR269" s="293"/>
      <c r="KOS269" s="293"/>
      <c r="KOT269" s="293"/>
      <c r="KOU269" s="293"/>
      <c r="KOV269" s="293"/>
      <c r="KOW269" s="293"/>
      <c r="KOX269" s="293"/>
      <c r="KOY269" s="293"/>
      <c r="KOZ269" s="293"/>
      <c r="KPA269" s="293"/>
      <c r="KPB269" s="293"/>
      <c r="KPC269" s="293"/>
      <c r="KPD269" s="293"/>
      <c r="KPE269" s="293"/>
      <c r="KPF269" s="293"/>
      <c r="KPG269" s="293"/>
      <c r="KPH269" s="293"/>
      <c r="KPI269" s="293"/>
      <c r="KPJ269" s="293"/>
      <c r="KPK269" s="293"/>
      <c r="KPL269" s="293"/>
      <c r="KPM269" s="293"/>
      <c r="KPN269" s="293"/>
      <c r="KPO269" s="293"/>
      <c r="KPP269" s="293"/>
      <c r="KPQ269" s="293"/>
      <c r="KPR269" s="293"/>
      <c r="KPS269" s="293"/>
      <c r="KPT269" s="293"/>
      <c r="KPU269" s="293"/>
      <c r="KPV269" s="293"/>
      <c r="KPW269" s="293"/>
      <c r="KPX269" s="293"/>
      <c r="KPY269" s="293"/>
      <c r="KPZ269" s="293"/>
      <c r="KQA269" s="293"/>
      <c r="KQB269" s="293"/>
      <c r="KQC269" s="293"/>
      <c r="KQD269" s="293"/>
      <c r="KQE269" s="293"/>
      <c r="KQF269" s="293"/>
      <c r="KQG269" s="293"/>
      <c r="KQH269" s="293"/>
      <c r="KQI269" s="293"/>
      <c r="KQJ269" s="293"/>
      <c r="KQK269" s="293"/>
      <c r="KQL269" s="293"/>
      <c r="KQM269" s="293"/>
      <c r="KQN269" s="293"/>
      <c r="KQO269" s="293"/>
      <c r="KQP269" s="293"/>
      <c r="KQQ269" s="293"/>
      <c r="KQR269" s="293"/>
      <c r="KQS269" s="293"/>
      <c r="KQT269" s="293"/>
      <c r="KQU269" s="293"/>
      <c r="KQV269" s="293"/>
      <c r="KQW269" s="293"/>
      <c r="KQX269" s="293"/>
      <c r="KQY269" s="293"/>
      <c r="KQZ269" s="293"/>
      <c r="KRA269" s="293"/>
      <c r="KRB269" s="293"/>
      <c r="KRC269" s="293"/>
      <c r="KRD269" s="293"/>
      <c r="KRE269" s="293"/>
      <c r="KRF269" s="293"/>
      <c r="KRG269" s="293"/>
      <c r="KRH269" s="293"/>
      <c r="KRI269" s="293"/>
      <c r="KRJ269" s="293"/>
      <c r="KRK269" s="293"/>
      <c r="KRL269" s="293"/>
      <c r="KRM269" s="293"/>
      <c r="KRN269" s="293"/>
      <c r="KRO269" s="293"/>
      <c r="KRP269" s="293"/>
      <c r="KRQ269" s="293"/>
      <c r="KRR269" s="293"/>
      <c r="KRS269" s="293"/>
      <c r="KRT269" s="293"/>
      <c r="KRU269" s="293"/>
      <c r="KRV269" s="293"/>
      <c r="KRW269" s="293"/>
      <c r="KRX269" s="293"/>
      <c r="KRY269" s="293"/>
      <c r="KRZ269" s="293"/>
      <c r="KSA269" s="293"/>
      <c r="KSB269" s="293"/>
      <c r="KSC269" s="293"/>
      <c r="KSD269" s="293"/>
      <c r="KSE269" s="293"/>
      <c r="KSF269" s="293"/>
      <c r="KSG269" s="293"/>
      <c r="KSH269" s="293"/>
      <c r="KSI269" s="293"/>
      <c r="KSJ269" s="293"/>
      <c r="KSK269" s="293"/>
      <c r="KSL269" s="293"/>
      <c r="KSM269" s="293"/>
      <c r="KSN269" s="293"/>
      <c r="KSO269" s="293"/>
      <c r="KSP269" s="293"/>
      <c r="KSQ269" s="293"/>
      <c r="KSR269" s="293"/>
      <c r="KSS269" s="293"/>
      <c r="KST269" s="293"/>
      <c r="KSU269" s="293"/>
      <c r="KSV269" s="293"/>
      <c r="KSW269" s="293"/>
      <c r="KSX269" s="293"/>
      <c r="KSY269" s="293"/>
      <c r="KSZ269" s="293"/>
      <c r="KTA269" s="293"/>
      <c r="KTB269" s="293"/>
      <c r="KTC269" s="293"/>
      <c r="KTD269" s="293"/>
      <c r="KTE269" s="293"/>
      <c r="KTF269" s="293"/>
      <c r="KTG269" s="293"/>
      <c r="KTH269" s="293"/>
      <c r="KTI269" s="293"/>
      <c r="KTJ269" s="293"/>
      <c r="KTK269" s="293"/>
      <c r="KTL269" s="293"/>
      <c r="KTM269" s="293"/>
      <c r="KTN269" s="293"/>
      <c r="KTO269" s="293"/>
      <c r="KTP269" s="293"/>
      <c r="KTQ269" s="293"/>
      <c r="KTR269" s="293"/>
      <c r="KTS269" s="293"/>
      <c r="KTT269" s="293"/>
      <c r="KTU269" s="293"/>
      <c r="KTV269" s="293"/>
      <c r="KTW269" s="293"/>
      <c r="KTX269" s="293"/>
      <c r="KTY269" s="293"/>
      <c r="KTZ269" s="293"/>
      <c r="KUA269" s="293"/>
      <c r="KUB269" s="293"/>
      <c r="KUC269" s="293"/>
      <c r="KUD269" s="293"/>
      <c r="KUE269" s="293"/>
      <c r="KUF269" s="293"/>
      <c r="KUG269" s="293"/>
      <c r="KUH269" s="293"/>
      <c r="KUI269" s="293"/>
      <c r="KUJ269" s="293"/>
      <c r="KUK269" s="293"/>
      <c r="KUL269" s="293"/>
      <c r="KUM269" s="293"/>
      <c r="KUN269" s="293"/>
      <c r="KUO269" s="293"/>
      <c r="KUP269" s="293"/>
      <c r="KUQ269" s="293"/>
      <c r="KUR269" s="293"/>
      <c r="KUS269" s="293"/>
      <c r="KUT269" s="293"/>
      <c r="KUU269" s="293"/>
      <c r="KUV269" s="293"/>
      <c r="KUW269" s="293"/>
      <c r="KUX269" s="293"/>
      <c r="KUY269" s="293"/>
      <c r="KUZ269" s="293"/>
      <c r="KVA269" s="293"/>
      <c r="KVB269" s="293"/>
      <c r="KVC269" s="293"/>
      <c r="KVD269" s="293"/>
      <c r="KVE269" s="293"/>
      <c r="KVF269" s="293"/>
      <c r="KVG269" s="293"/>
      <c r="KVH269" s="293"/>
      <c r="KVI269" s="293"/>
      <c r="KVJ269" s="293"/>
      <c r="KVK269" s="293"/>
      <c r="KVL269" s="293"/>
      <c r="KVM269" s="293"/>
      <c r="KVN269" s="293"/>
      <c r="KVO269" s="293"/>
      <c r="KVP269" s="293"/>
      <c r="KVQ269" s="293"/>
      <c r="KVR269" s="293"/>
      <c r="KVS269" s="293"/>
      <c r="KVT269" s="293"/>
      <c r="KVU269" s="293"/>
      <c r="KVV269" s="293"/>
      <c r="KVW269" s="293"/>
      <c r="KVX269" s="293"/>
      <c r="KVY269" s="293"/>
      <c r="KVZ269" s="293"/>
      <c r="KWA269" s="293"/>
      <c r="KWB269" s="293"/>
      <c r="KWC269" s="293"/>
      <c r="KWD269" s="293"/>
      <c r="KWE269" s="293"/>
      <c r="KWF269" s="293"/>
      <c r="KWG269" s="293"/>
      <c r="KWH269" s="293"/>
      <c r="KWI269" s="293"/>
      <c r="KWJ269" s="293"/>
      <c r="KWK269" s="293"/>
      <c r="KWL269" s="293"/>
      <c r="KWM269" s="293"/>
      <c r="KWN269" s="293"/>
      <c r="KWO269" s="293"/>
      <c r="KWP269" s="293"/>
      <c r="KWQ269" s="293"/>
      <c r="KWR269" s="293"/>
      <c r="KWS269" s="293"/>
      <c r="KWT269" s="293"/>
      <c r="KWU269" s="293"/>
      <c r="KWV269" s="293"/>
      <c r="KWW269" s="293"/>
      <c r="KWX269" s="293"/>
      <c r="KWY269" s="293"/>
      <c r="KWZ269" s="293"/>
      <c r="KXA269" s="293"/>
      <c r="KXB269" s="293"/>
      <c r="KXC269" s="293"/>
      <c r="KXD269" s="293"/>
      <c r="KXE269" s="293"/>
      <c r="KXF269" s="293"/>
      <c r="KXG269" s="293"/>
      <c r="KXH269" s="293"/>
      <c r="KXI269" s="293"/>
      <c r="KXJ269" s="293"/>
      <c r="KXK269" s="293"/>
      <c r="KXL269" s="293"/>
      <c r="KXM269" s="293"/>
      <c r="KXN269" s="293"/>
      <c r="KXO269" s="293"/>
      <c r="KXP269" s="293"/>
      <c r="KXQ269" s="293"/>
      <c r="KXR269" s="293"/>
      <c r="KXS269" s="293"/>
      <c r="KXT269" s="293"/>
      <c r="KXU269" s="293"/>
      <c r="KXV269" s="293"/>
      <c r="KXW269" s="293"/>
      <c r="KXX269" s="293"/>
      <c r="KXY269" s="293"/>
      <c r="KXZ269" s="293"/>
      <c r="KYA269" s="293"/>
      <c r="KYB269" s="293"/>
      <c r="KYC269" s="293"/>
      <c r="KYD269" s="293"/>
      <c r="KYE269" s="293"/>
      <c r="KYF269" s="293"/>
      <c r="KYG269" s="293"/>
      <c r="KYH269" s="293"/>
      <c r="KYI269" s="293"/>
      <c r="KYJ269" s="293"/>
      <c r="KYK269" s="293"/>
      <c r="KYL269" s="293"/>
      <c r="KYM269" s="293"/>
      <c r="KYN269" s="293"/>
      <c r="KYO269" s="293"/>
      <c r="KYP269" s="293"/>
      <c r="KYQ269" s="293"/>
      <c r="KYR269" s="293"/>
      <c r="KYS269" s="293"/>
      <c r="KYT269" s="293"/>
      <c r="KYU269" s="293"/>
      <c r="KYV269" s="293"/>
      <c r="KYW269" s="293"/>
      <c r="KYX269" s="293"/>
      <c r="KYY269" s="293"/>
      <c r="KYZ269" s="293"/>
      <c r="KZA269" s="293"/>
      <c r="KZB269" s="293"/>
      <c r="KZC269" s="293"/>
      <c r="KZD269" s="293"/>
      <c r="KZE269" s="293"/>
      <c r="KZF269" s="293"/>
      <c r="KZG269" s="293"/>
      <c r="KZH269" s="293"/>
      <c r="KZI269" s="293"/>
      <c r="KZJ269" s="293"/>
      <c r="KZK269" s="293"/>
      <c r="KZL269" s="293"/>
      <c r="KZM269" s="293"/>
      <c r="KZN269" s="293"/>
      <c r="KZO269" s="293"/>
      <c r="KZP269" s="293"/>
      <c r="KZQ269" s="293"/>
      <c r="KZR269" s="293"/>
      <c r="KZS269" s="293"/>
      <c r="KZT269" s="293"/>
      <c r="KZU269" s="293"/>
      <c r="KZV269" s="293"/>
      <c r="KZW269" s="293"/>
      <c r="KZX269" s="293"/>
      <c r="KZY269" s="293"/>
      <c r="KZZ269" s="293"/>
      <c r="LAA269" s="293"/>
      <c r="LAB269" s="293"/>
      <c r="LAC269" s="293"/>
      <c r="LAD269" s="293"/>
      <c r="LAE269" s="293"/>
      <c r="LAF269" s="293"/>
      <c r="LAG269" s="293"/>
      <c r="LAH269" s="293"/>
      <c r="LAI269" s="293"/>
      <c r="LAJ269" s="293"/>
      <c r="LAK269" s="293"/>
      <c r="LAL269" s="293"/>
      <c r="LAM269" s="293"/>
      <c r="LAN269" s="293"/>
      <c r="LAO269" s="293"/>
      <c r="LAP269" s="293"/>
      <c r="LAQ269" s="293"/>
      <c r="LAR269" s="293"/>
      <c r="LAS269" s="293"/>
      <c r="LAT269" s="293"/>
      <c r="LAU269" s="293"/>
      <c r="LAV269" s="293"/>
      <c r="LAW269" s="293"/>
      <c r="LAX269" s="293"/>
      <c r="LAY269" s="293"/>
      <c r="LAZ269" s="293"/>
      <c r="LBA269" s="293"/>
      <c r="LBB269" s="293"/>
      <c r="LBC269" s="293"/>
      <c r="LBD269" s="293"/>
      <c r="LBE269" s="293"/>
      <c r="LBF269" s="293"/>
      <c r="LBG269" s="293"/>
      <c r="LBH269" s="293"/>
      <c r="LBI269" s="293"/>
      <c r="LBJ269" s="293"/>
      <c r="LBK269" s="293"/>
      <c r="LBL269" s="293"/>
      <c r="LBM269" s="293"/>
      <c r="LBN269" s="293"/>
      <c r="LBO269" s="293"/>
      <c r="LBP269" s="293"/>
      <c r="LBQ269" s="293"/>
      <c r="LBR269" s="293"/>
      <c r="LBS269" s="293"/>
      <c r="LBT269" s="293"/>
      <c r="LBU269" s="293"/>
      <c r="LBV269" s="293"/>
      <c r="LBW269" s="293"/>
      <c r="LBX269" s="293"/>
      <c r="LBY269" s="293"/>
      <c r="LBZ269" s="293"/>
      <c r="LCA269" s="293"/>
      <c r="LCB269" s="293"/>
      <c r="LCC269" s="293"/>
      <c r="LCD269" s="293"/>
      <c r="LCE269" s="293"/>
      <c r="LCF269" s="293"/>
      <c r="LCG269" s="293"/>
      <c r="LCH269" s="293"/>
      <c r="LCI269" s="293"/>
      <c r="LCJ269" s="293"/>
      <c r="LCK269" s="293"/>
      <c r="LCL269" s="293"/>
      <c r="LCM269" s="293"/>
      <c r="LCN269" s="293"/>
      <c r="LCO269" s="293"/>
      <c r="LCP269" s="293"/>
      <c r="LCQ269" s="293"/>
      <c r="LCR269" s="293"/>
      <c r="LCS269" s="293"/>
      <c r="LCT269" s="293"/>
      <c r="LCU269" s="293"/>
      <c r="LCV269" s="293"/>
      <c r="LCW269" s="293"/>
      <c r="LCX269" s="293"/>
      <c r="LCY269" s="293"/>
      <c r="LCZ269" s="293"/>
      <c r="LDA269" s="293"/>
      <c r="LDB269" s="293"/>
      <c r="LDC269" s="293"/>
      <c r="LDD269" s="293"/>
      <c r="LDE269" s="293"/>
      <c r="LDF269" s="293"/>
      <c r="LDG269" s="293"/>
      <c r="LDH269" s="293"/>
      <c r="LDI269" s="293"/>
      <c r="LDJ269" s="293"/>
      <c r="LDK269" s="293"/>
      <c r="LDL269" s="293"/>
      <c r="LDM269" s="293"/>
      <c r="LDN269" s="293"/>
      <c r="LDO269" s="293"/>
      <c r="LDP269" s="293"/>
      <c r="LDQ269" s="293"/>
      <c r="LDR269" s="293"/>
      <c r="LDS269" s="293"/>
      <c r="LDT269" s="293"/>
      <c r="LDU269" s="293"/>
      <c r="LDV269" s="293"/>
      <c r="LDW269" s="293"/>
      <c r="LDX269" s="293"/>
      <c r="LDY269" s="293"/>
      <c r="LDZ269" s="293"/>
      <c r="LEA269" s="293"/>
      <c r="LEB269" s="293"/>
      <c r="LEC269" s="293"/>
      <c r="LED269" s="293"/>
      <c r="LEE269" s="293"/>
      <c r="LEF269" s="293"/>
      <c r="LEG269" s="293"/>
      <c r="LEH269" s="293"/>
      <c r="LEI269" s="293"/>
      <c r="LEJ269" s="293"/>
      <c r="LEK269" s="293"/>
      <c r="LEL269" s="293"/>
      <c r="LEM269" s="293"/>
      <c r="LEN269" s="293"/>
      <c r="LEO269" s="293"/>
      <c r="LEP269" s="293"/>
      <c r="LEQ269" s="293"/>
      <c r="LER269" s="293"/>
      <c r="LES269" s="293"/>
      <c r="LET269" s="293"/>
      <c r="LEU269" s="293"/>
      <c r="LEV269" s="293"/>
      <c r="LEW269" s="293"/>
      <c r="LEX269" s="293"/>
      <c r="LEY269" s="293"/>
      <c r="LEZ269" s="293"/>
      <c r="LFA269" s="293"/>
      <c r="LFB269" s="293"/>
      <c r="LFC269" s="293"/>
      <c r="LFD269" s="293"/>
      <c r="LFE269" s="293"/>
      <c r="LFF269" s="293"/>
      <c r="LFG269" s="293"/>
      <c r="LFH269" s="293"/>
      <c r="LFI269" s="293"/>
      <c r="LFJ269" s="293"/>
      <c r="LFK269" s="293"/>
      <c r="LFL269" s="293"/>
      <c r="LFM269" s="293"/>
      <c r="LFN269" s="293"/>
      <c r="LFO269" s="293"/>
      <c r="LFP269" s="293"/>
      <c r="LFQ269" s="293"/>
      <c r="LFR269" s="293"/>
      <c r="LFS269" s="293"/>
      <c r="LFT269" s="293"/>
      <c r="LFU269" s="293"/>
      <c r="LFV269" s="293"/>
      <c r="LFW269" s="293"/>
      <c r="LFX269" s="293"/>
      <c r="LFY269" s="293"/>
      <c r="LFZ269" s="293"/>
      <c r="LGA269" s="293"/>
      <c r="LGB269" s="293"/>
      <c r="LGC269" s="293"/>
      <c r="LGD269" s="293"/>
      <c r="LGE269" s="293"/>
      <c r="LGF269" s="293"/>
      <c r="LGG269" s="293"/>
      <c r="LGH269" s="293"/>
      <c r="LGI269" s="293"/>
      <c r="LGJ269" s="293"/>
      <c r="LGK269" s="293"/>
      <c r="LGL269" s="293"/>
      <c r="LGM269" s="293"/>
      <c r="LGN269" s="293"/>
      <c r="LGO269" s="293"/>
      <c r="LGP269" s="293"/>
      <c r="LGQ269" s="293"/>
      <c r="LGR269" s="293"/>
      <c r="LGS269" s="293"/>
      <c r="LGT269" s="293"/>
      <c r="LGU269" s="293"/>
      <c r="LGV269" s="293"/>
      <c r="LGW269" s="293"/>
      <c r="LGX269" s="293"/>
      <c r="LGY269" s="293"/>
      <c r="LGZ269" s="293"/>
      <c r="LHA269" s="293"/>
      <c r="LHB269" s="293"/>
      <c r="LHC269" s="293"/>
      <c r="LHD269" s="293"/>
      <c r="LHE269" s="293"/>
      <c r="LHF269" s="293"/>
      <c r="LHG269" s="293"/>
      <c r="LHH269" s="293"/>
      <c r="LHI269" s="293"/>
      <c r="LHJ269" s="293"/>
      <c r="LHK269" s="293"/>
      <c r="LHL269" s="293"/>
      <c r="LHM269" s="293"/>
      <c r="LHN269" s="293"/>
      <c r="LHO269" s="293"/>
      <c r="LHP269" s="293"/>
      <c r="LHQ269" s="293"/>
      <c r="LHR269" s="293"/>
      <c r="LHS269" s="293"/>
      <c r="LHT269" s="293"/>
      <c r="LHU269" s="293"/>
      <c r="LHV269" s="293"/>
      <c r="LHW269" s="293"/>
      <c r="LHX269" s="293"/>
      <c r="LHY269" s="293"/>
      <c r="LHZ269" s="293"/>
      <c r="LIA269" s="293"/>
      <c r="LIB269" s="293"/>
      <c r="LIC269" s="293"/>
      <c r="LID269" s="293"/>
      <c r="LIE269" s="293"/>
      <c r="LIF269" s="293"/>
      <c r="LIG269" s="293"/>
      <c r="LIH269" s="293"/>
      <c r="LII269" s="293"/>
      <c r="LIJ269" s="293"/>
      <c r="LIK269" s="293"/>
      <c r="LIL269" s="293"/>
      <c r="LIM269" s="293"/>
      <c r="LIN269" s="293"/>
      <c r="LIO269" s="293"/>
      <c r="LIP269" s="293"/>
      <c r="LIQ269" s="293"/>
      <c r="LIR269" s="293"/>
      <c r="LIS269" s="293"/>
      <c r="LIT269" s="293"/>
      <c r="LIU269" s="293"/>
      <c r="LIV269" s="293"/>
      <c r="LIW269" s="293"/>
      <c r="LIX269" s="293"/>
      <c r="LIY269" s="293"/>
      <c r="LIZ269" s="293"/>
      <c r="LJA269" s="293"/>
      <c r="LJB269" s="293"/>
      <c r="LJC269" s="293"/>
      <c r="LJD269" s="293"/>
      <c r="LJE269" s="293"/>
      <c r="LJF269" s="293"/>
      <c r="LJG269" s="293"/>
      <c r="LJH269" s="293"/>
      <c r="LJI269" s="293"/>
      <c r="LJJ269" s="293"/>
      <c r="LJK269" s="293"/>
      <c r="LJL269" s="293"/>
      <c r="LJM269" s="293"/>
      <c r="LJN269" s="293"/>
      <c r="LJO269" s="293"/>
      <c r="LJP269" s="293"/>
      <c r="LJQ269" s="293"/>
      <c r="LJR269" s="293"/>
      <c r="LJS269" s="293"/>
      <c r="LJT269" s="293"/>
      <c r="LJU269" s="293"/>
      <c r="LJV269" s="293"/>
      <c r="LJW269" s="293"/>
      <c r="LJX269" s="293"/>
      <c r="LJY269" s="293"/>
      <c r="LJZ269" s="293"/>
      <c r="LKA269" s="293"/>
      <c r="LKB269" s="293"/>
      <c r="LKC269" s="293"/>
      <c r="LKD269" s="293"/>
      <c r="LKE269" s="293"/>
      <c r="LKF269" s="293"/>
      <c r="LKG269" s="293"/>
      <c r="LKH269" s="293"/>
      <c r="LKI269" s="293"/>
      <c r="LKJ269" s="293"/>
      <c r="LKK269" s="293"/>
      <c r="LKL269" s="293"/>
      <c r="LKM269" s="293"/>
      <c r="LKN269" s="293"/>
      <c r="LKO269" s="293"/>
      <c r="LKP269" s="293"/>
      <c r="LKQ269" s="293"/>
      <c r="LKR269" s="293"/>
      <c r="LKS269" s="293"/>
      <c r="LKT269" s="293"/>
      <c r="LKU269" s="293"/>
      <c r="LKV269" s="293"/>
      <c r="LKW269" s="293"/>
      <c r="LKX269" s="293"/>
      <c r="LKY269" s="293"/>
      <c r="LKZ269" s="293"/>
      <c r="LLA269" s="293"/>
      <c r="LLB269" s="293"/>
      <c r="LLC269" s="293"/>
      <c r="LLD269" s="293"/>
      <c r="LLE269" s="293"/>
      <c r="LLF269" s="293"/>
      <c r="LLG269" s="293"/>
      <c r="LLH269" s="293"/>
      <c r="LLI269" s="293"/>
      <c r="LLJ269" s="293"/>
      <c r="LLK269" s="293"/>
      <c r="LLL269" s="293"/>
      <c r="LLM269" s="293"/>
      <c r="LLN269" s="293"/>
      <c r="LLO269" s="293"/>
      <c r="LLP269" s="293"/>
      <c r="LLQ269" s="293"/>
      <c r="LLR269" s="293"/>
      <c r="LLS269" s="293"/>
      <c r="LLT269" s="293"/>
      <c r="LLU269" s="293"/>
      <c r="LLV269" s="293"/>
      <c r="LLW269" s="293"/>
      <c r="LLX269" s="293"/>
      <c r="LLY269" s="293"/>
      <c r="LLZ269" s="293"/>
      <c r="LMA269" s="293"/>
      <c r="LMB269" s="293"/>
      <c r="LMC269" s="293"/>
      <c r="LMD269" s="293"/>
      <c r="LME269" s="293"/>
      <c r="LMF269" s="293"/>
      <c r="LMG269" s="293"/>
      <c r="LMH269" s="293"/>
      <c r="LMI269" s="293"/>
      <c r="LMJ269" s="293"/>
      <c r="LMK269" s="293"/>
      <c r="LML269" s="293"/>
      <c r="LMM269" s="293"/>
      <c r="LMN269" s="293"/>
      <c r="LMO269" s="293"/>
      <c r="LMP269" s="293"/>
      <c r="LMQ269" s="293"/>
      <c r="LMR269" s="293"/>
      <c r="LMS269" s="293"/>
      <c r="LMT269" s="293"/>
      <c r="LMU269" s="293"/>
      <c r="LMV269" s="293"/>
      <c r="LMW269" s="293"/>
      <c r="LMX269" s="293"/>
      <c r="LMY269" s="293"/>
      <c r="LMZ269" s="293"/>
      <c r="LNA269" s="293"/>
      <c r="LNB269" s="293"/>
      <c r="LNC269" s="293"/>
      <c r="LND269" s="293"/>
      <c r="LNE269" s="293"/>
      <c r="LNF269" s="293"/>
      <c r="LNG269" s="293"/>
      <c r="LNH269" s="293"/>
      <c r="LNI269" s="293"/>
      <c r="LNJ269" s="293"/>
      <c r="LNK269" s="293"/>
      <c r="LNL269" s="293"/>
      <c r="LNM269" s="293"/>
      <c r="LNN269" s="293"/>
      <c r="LNO269" s="293"/>
      <c r="LNP269" s="293"/>
      <c r="LNQ269" s="293"/>
      <c r="LNR269" s="293"/>
      <c r="LNS269" s="293"/>
      <c r="LNT269" s="293"/>
      <c r="LNU269" s="293"/>
      <c r="LNV269" s="293"/>
      <c r="LNW269" s="293"/>
      <c r="LNX269" s="293"/>
      <c r="LNY269" s="293"/>
      <c r="LNZ269" s="293"/>
      <c r="LOA269" s="293"/>
      <c r="LOB269" s="293"/>
      <c r="LOC269" s="293"/>
      <c r="LOD269" s="293"/>
      <c r="LOE269" s="293"/>
      <c r="LOF269" s="293"/>
      <c r="LOG269" s="293"/>
      <c r="LOH269" s="293"/>
      <c r="LOI269" s="293"/>
      <c r="LOJ269" s="293"/>
      <c r="LOK269" s="293"/>
      <c r="LOL269" s="293"/>
      <c r="LOM269" s="293"/>
      <c r="LON269" s="293"/>
      <c r="LOO269" s="293"/>
      <c r="LOP269" s="293"/>
      <c r="LOQ269" s="293"/>
      <c r="LOR269" s="293"/>
      <c r="LOS269" s="293"/>
      <c r="LOT269" s="293"/>
      <c r="LOU269" s="293"/>
      <c r="LOV269" s="293"/>
      <c r="LOW269" s="293"/>
      <c r="LOX269" s="293"/>
      <c r="LOY269" s="293"/>
      <c r="LOZ269" s="293"/>
      <c r="LPA269" s="293"/>
      <c r="LPB269" s="293"/>
      <c r="LPC269" s="293"/>
      <c r="LPD269" s="293"/>
      <c r="LPE269" s="293"/>
      <c r="LPF269" s="293"/>
      <c r="LPG269" s="293"/>
      <c r="LPH269" s="293"/>
      <c r="LPI269" s="293"/>
      <c r="LPJ269" s="293"/>
      <c r="LPK269" s="293"/>
      <c r="LPL269" s="293"/>
      <c r="LPM269" s="293"/>
      <c r="LPN269" s="293"/>
      <c r="LPO269" s="293"/>
      <c r="LPP269" s="293"/>
      <c r="LPQ269" s="293"/>
      <c r="LPR269" s="293"/>
      <c r="LPS269" s="293"/>
      <c r="LPT269" s="293"/>
      <c r="LPU269" s="293"/>
      <c r="LPV269" s="293"/>
      <c r="LPW269" s="293"/>
      <c r="LPX269" s="293"/>
      <c r="LPY269" s="293"/>
      <c r="LPZ269" s="293"/>
      <c r="LQA269" s="293"/>
      <c r="LQB269" s="293"/>
      <c r="LQC269" s="293"/>
      <c r="LQD269" s="293"/>
      <c r="LQE269" s="293"/>
      <c r="LQF269" s="293"/>
      <c r="LQG269" s="293"/>
      <c r="LQH269" s="293"/>
      <c r="LQI269" s="293"/>
      <c r="LQJ269" s="293"/>
      <c r="LQK269" s="293"/>
      <c r="LQL269" s="293"/>
      <c r="LQM269" s="293"/>
      <c r="LQN269" s="293"/>
      <c r="LQO269" s="293"/>
      <c r="LQP269" s="293"/>
      <c r="LQQ269" s="293"/>
      <c r="LQR269" s="293"/>
      <c r="LQS269" s="293"/>
      <c r="LQT269" s="293"/>
      <c r="LQU269" s="293"/>
      <c r="LQV269" s="293"/>
      <c r="LQW269" s="293"/>
      <c r="LQX269" s="293"/>
      <c r="LQY269" s="293"/>
      <c r="LQZ269" s="293"/>
      <c r="LRA269" s="293"/>
      <c r="LRB269" s="293"/>
      <c r="LRC269" s="293"/>
      <c r="LRD269" s="293"/>
      <c r="LRE269" s="293"/>
      <c r="LRF269" s="293"/>
      <c r="LRG269" s="293"/>
      <c r="LRH269" s="293"/>
      <c r="LRI269" s="293"/>
      <c r="LRJ269" s="293"/>
      <c r="LRK269" s="293"/>
      <c r="LRL269" s="293"/>
      <c r="LRM269" s="293"/>
      <c r="LRN269" s="293"/>
      <c r="LRO269" s="293"/>
      <c r="LRP269" s="293"/>
      <c r="LRQ269" s="293"/>
      <c r="LRR269" s="293"/>
      <c r="LRS269" s="293"/>
      <c r="LRT269" s="293"/>
      <c r="LRU269" s="293"/>
      <c r="LRV269" s="293"/>
      <c r="LRW269" s="293"/>
      <c r="LRX269" s="293"/>
      <c r="LRY269" s="293"/>
      <c r="LRZ269" s="293"/>
      <c r="LSA269" s="293"/>
      <c r="LSB269" s="293"/>
      <c r="LSC269" s="293"/>
      <c r="LSD269" s="293"/>
      <c r="LSE269" s="293"/>
      <c r="LSF269" s="293"/>
      <c r="LSG269" s="293"/>
      <c r="LSH269" s="293"/>
      <c r="LSI269" s="293"/>
      <c r="LSJ269" s="293"/>
      <c r="LSK269" s="293"/>
      <c r="LSL269" s="293"/>
      <c r="LSM269" s="293"/>
      <c r="LSN269" s="293"/>
      <c r="LSO269" s="293"/>
      <c r="LSP269" s="293"/>
      <c r="LSQ269" s="293"/>
      <c r="LSR269" s="293"/>
      <c r="LSS269" s="293"/>
      <c r="LST269" s="293"/>
      <c r="LSU269" s="293"/>
      <c r="LSV269" s="293"/>
      <c r="LSW269" s="293"/>
      <c r="LSX269" s="293"/>
      <c r="LSY269" s="293"/>
      <c r="LSZ269" s="293"/>
      <c r="LTA269" s="293"/>
      <c r="LTB269" s="293"/>
      <c r="LTC269" s="293"/>
      <c r="LTD269" s="293"/>
      <c r="LTE269" s="293"/>
      <c r="LTF269" s="293"/>
      <c r="LTG269" s="293"/>
      <c r="LTH269" s="293"/>
      <c r="LTI269" s="293"/>
      <c r="LTJ269" s="293"/>
      <c r="LTK269" s="293"/>
      <c r="LTL269" s="293"/>
      <c r="LTM269" s="293"/>
      <c r="LTN269" s="293"/>
      <c r="LTO269" s="293"/>
      <c r="LTP269" s="293"/>
      <c r="LTQ269" s="293"/>
      <c r="LTR269" s="293"/>
      <c r="LTS269" s="293"/>
      <c r="LTT269" s="293"/>
      <c r="LTU269" s="293"/>
      <c r="LTV269" s="293"/>
      <c r="LTW269" s="293"/>
      <c r="LTX269" s="293"/>
      <c r="LTY269" s="293"/>
      <c r="LTZ269" s="293"/>
      <c r="LUA269" s="293"/>
      <c r="LUB269" s="293"/>
      <c r="LUC269" s="293"/>
      <c r="LUD269" s="293"/>
      <c r="LUE269" s="293"/>
      <c r="LUF269" s="293"/>
      <c r="LUG269" s="293"/>
      <c r="LUH269" s="293"/>
      <c r="LUI269" s="293"/>
      <c r="LUJ269" s="293"/>
      <c r="LUK269" s="293"/>
      <c r="LUL269" s="293"/>
      <c r="LUM269" s="293"/>
      <c r="LUN269" s="293"/>
      <c r="LUO269" s="293"/>
      <c r="LUP269" s="293"/>
      <c r="LUQ269" s="293"/>
      <c r="LUR269" s="293"/>
      <c r="LUS269" s="293"/>
      <c r="LUT269" s="293"/>
      <c r="LUU269" s="293"/>
      <c r="LUV269" s="293"/>
      <c r="LUW269" s="293"/>
      <c r="LUX269" s="293"/>
      <c r="LUY269" s="293"/>
      <c r="LUZ269" s="293"/>
      <c r="LVA269" s="293"/>
      <c r="LVB269" s="293"/>
      <c r="LVC269" s="293"/>
      <c r="LVD269" s="293"/>
      <c r="LVE269" s="293"/>
      <c r="LVF269" s="293"/>
      <c r="LVG269" s="293"/>
      <c r="LVH269" s="293"/>
      <c r="LVI269" s="293"/>
      <c r="LVJ269" s="293"/>
      <c r="LVK269" s="293"/>
      <c r="LVL269" s="293"/>
      <c r="LVM269" s="293"/>
      <c r="LVN269" s="293"/>
      <c r="LVO269" s="293"/>
      <c r="LVP269" s="293"/>
      <c r="LVQ269" s="293"/>
      <c r="LVR269" s="293"/>
      <c r="LVS269" s="293"/>
      <c r="LVT269" s="293"/>
      <c r="LVU269" s="293"/>
      <c r="LVV269" s="293"/>
      <c r="LVW269" s="293"/>
      <c r="LVX269" s="293"/>
      <c r="LVY269" s="293"/>
      <c r="LVZ269" s="293"/>
      <c r="LWA269" s="293"/>
      <c r="LWB269" s="293"/>
      <c r="LWC269" s="293"/>
      <c r="LWD269" s="293"/>
      <c r="LWE269" s="293"/>
      <c r="LWF269" s="293"/>
      <c r="LWG269" s="293"/>
      <c r="LWH269" s="293"/>
      <c r="LWI269" s="293"/>
      <c r="LWJ269" s="293"/>
      <c r="LWK269" s="293"/>
      <c r="LWL269" s="293"/>
      <c r="LWM269" s="293"/>
      <c r="LWN269" s="293"/>
      <c r="LWO269" s="293"/>
      <c r="LWP269" s="293"/>
      <c r="LWQ269" s="293"/>
      <c r="LWR269" s="293"/>
      <c r="LWS269" s="293"/>
      <c r="LWT269" s="293"/>
      <c r="LWU269" s="293"/>
      <c r="LWV269" s="293"/>
      <c r="LWW269" s="293"/>
      <c r="LWX269" s="293"/>
      <c r="LWY269" s="293"/>
      <c r="LWZ269" s="293"/>
      <c r="LXA269" s="293"/>
      <c r="LXB269" s="293"/>
      <c r="LXC269" s="293"/>
      <c r="LXD269" s="293"/>
      <c r="LXE269" s="293"/>
      <c r="LXF269" s="293"/>
      <c r="LXG269" s="293"/>
      <c r="LXH269" s="293"/>
      <c r="LXI269" s="293"/>
      <c r="LXJ269" s="293"/>
      <c r="LXK269" s="293"/>
      <c r="LXL269" s="293"/>
      <c r="LXM269" s="293"/>
      <c r="LXN269" s="293"/>
      <c r="LXO269" s="293"/>
      <c r="LXP269" s="293"/>
      <c r="LXQ269" s="293"/>
      <c r="LXR269" s="293"/>
      <c r="LXS269" s="293"/>
      <c r="LXT269" s="293"/>
      <c r="LXU269" s="293"/>
      <c r="LXV269" s="293"/>
      <c r="LXW269" s="293"/>
      <c r="LXX269" s="293"/>
      <c r="LXY269" s="293"/>
      <c r="LXZ269" s="293"/>
      <c r="LYA269" s="293"/>
      <c r="LYB269" s="293"/>
      <c r="LYC269" s="293"/>
      <c r="LYD269" s="293"/>
      <c r="LYE269" s="293"/>
      <c r="LYF269" s="293"/>
      <c r="LYG269" s="293"/>
      <c r="LYH269" s="293"/>
      <c r="LYI269" s="293"/>
      <c r="LYJ269" s="293"/>
      <c r="LYK269" s="293"/>
      <c r="LYL269" s="293"/>
      <c r="LYM269" s="293"/>
      <c r="LYN269" s="293"/>
      <c r="LYO269" s="293"/>
      <c r="LYP269" s="293"/>
      <c r="LYQ269" s="293"/>
      <c r="LYR269" s="293"/>
      <c r="LYS269" s="293"/>
      <c r="LYT269" s="293"/>
      <c r="LYU269" s="293"/>
      <c r="LYV269" s="293"/>
      <c r="LYW269" s="293"/>
      <c r="LYX269" s="293"/>
      <c r="LYY269" s="293"/>
      <c r="LYZ269" s="293"/>
      <c r="LZA269" s="293"/>
      <c r="LZB269" s="293"/>
      <c r="LZC269" s="293"/>
      <c r="LZD269" s="293"/>
      <c r="LZE269" s="293"/>
      <c r="LZF269" s="293"/>
      <c r="LZG269" s="293"/>
      <c r="LZH269" s="293"/>
      <c r="LZI269" s="293"/>
      <c r="LZJ269" s="293"/>
      <c r="LZK269" s="293"/>
      <c r="LZL269" s="293"/>
      <c r="LZM269" s="293"/>
      <c r="LZN269" s="293"/>
      <c r="LZO269" s="293"/>
      <c r="LZP269" s="293"/>
      <c r="LZQ269" s="293"/>
      <c r="LZR269" s="293"/>
      <c r="LZS269" s="293"/>
      <c r="LZT269" s="293"/>
      <c r="LZU269" s="293"/>
      <c r="LZV269" s="293"/>
      <c r="LZW269" s="293"/>
      <c r="LZX269" s="293"/>
      <c r="LZY269" s="293"/>
      <c r="LZZ269" s="293"/>
      <c r="MAA269" s="293"/>
      <c r="MAB269" s="293"/>
      <c r="MAC269" s="293"/>
      <c r="MAD269" s="293"/>
      <c r="MAE269" s="293"/>
      <c r="MAF269" s="293"/>
      <c r="MAG269" s="293"/>
      <c r="MAH269" s="293"/>
      <c r="MAI269" s="293"/>
      <c r="MAJ269" s="293"/>
      <c r="MAK269" s="293"/>
      <c r="MAL269" s="293"/>
      <c r="MAM269" s="293"/>
      <c r="MAN269" s="293"/>
      <c r="MAO269" s="293"/>
      <c r="MAP269" s="293"/>
      <c r="MAQ269" s="293"/>
      <c r="MAR269" s="293"/>
      <c r="MAS269" s="293"/>
      <c r="MAT269" s="293"/>
      <c r="MAU269" s="293"/>
      <c r="MAV269" s="293"/>
      <c r="MAW269" s="293"/>
      <c r="MAX269" s="293"/>
      <c r="MAY269" s="293"/>
      <c r="MAZ269" s="293"/>
      <c r="MBA269" s="293"/>
      <c r="MBB269" s="293"/>
      <c r="MBC269" s="293"/>
      <c r="MBD269" s="293"/>
      <c r="MBE269" s="293"/>
      <c r="MBF269" s="293"/>
      <c r="MBG269" s="293"/>
      <c r="MBH269" s="293"/>
      <c r="MBI269" s="293"/>
      <c r="MBJ269" s="293"/>
      <c r="MBK269" s="293"/>
      <c r="MBL269" s="293"/>
      <c r="MBM269" s="293"/>
      <c r="MBN269" s="293"/>
      <c r="MBO269" s="293"/>
      <c r="MBP269" s="293"/>
      <c r="MBQ269" s="293"/>
      <c r="MBR269" s="293"/>
      <c r="MBS269" s="293"/>
      <c r="MBT269" s="293"/>
      <c r="MBU269" s="293"/>
      <c r="MBV269" s="293"/>
      <c r="MBW269" s="293"/>
      <c r="MBX269" s="293"/>
      <c r="MBY269" s="293"/>
      <c r="MBZ269" s="293"/>
      <c r="MCA269" s="293"/>
      <c r="MCB269" s="293"/>
      <c r="MCC269" s="293"/>
      <c r="MCD269" s="293"/>
      <c r="MCE269" s="293"/>
      <c r="MCF269" s="293"/>
      <c r="MCG269" s="293"/>
      <c r="MCH269" s="293"/>
      <c r="MCI269" s="293"/>
      <c r="MCJ269" s="293"/>
      <c r="MCK269" s="293"/>
      <c r="MCL269" s="293"/>
      <c r="MCM269" s="293"/>
      <c r="MCN269" s="293"/>
      <c r="MCO269" s="293"/>
      <c r="MCP269" s="293"/>
      <c r="MCQ269" s="293"/>
      <c r="MCR269" s="293"/>
      <c r="MCS269" s="293"/>
      <c r="MCT269" s="293"/>
      <c r="MCU269" s="293"/>
      <c r="MCV269" s="293"/>
      <c r="MCW269" s="293"/>
      <c r="MCX269" s="293"/>
      <c r="MCY269" s="293"/>
      <c r="MCZ269" s="293"/>
      <c r="MDA269" s="293"/>
      <c r="MDB269" s="293"/>
      <c r="MDC269" s="293"/>
      <c r="MDD269" s="293"/>
      <c r="MDE269" s="293"/>
      <c r="MDF269" s="293"/>
      <c r="MDG269" s="293"/>
      <c r="MDH269" s="293"/>
      <c r="MDI269" s="293"/>
      <c r="MDJ269" s="293"/>
      <c r="MDK269" s="293"/>
      <c r="MDL269" s="293"/>
      <c r="MDM269" s="293"/>
      <c r="MDN269" s="293"/>
      <c r="MDO269" s="293"/>
      <c r="MDP269" s="293"/>
      <c r="MDQ269" s="293"/>
      <c r="MDR269" s="293"/>
      <c r="MDS269" s="293"/>
      <c r="MDT269" s="293"/>
      <c r="MDU269" s="293"/>
      <c r="MDV269" s="293"/>
      <c r="MDW269" s="293"/>
      <c r="MDX269" s="293"/>
      <c r="MDY269" s="293"/>
      <c r="MDZ269" s="293"/>
      <c r="MEA269" s="293"/>
      <c r="MEB269" s="293"/>
      <c r="MEC269" s="293"/>
      <c r="MED269" s="293"/>
      <c r="MEE269" s="293"/>
      <c r="MEF269" s="293"/>
      <c r="MEG269" s="293"/>
      <c r="MEH269" s="293"/>
      <c r="MEI269" s="293"/>
      <c r="MEJ269" s="293"/>
      <c r="MEK269" s="293"/>
      <c r="MEL269" s="293"/>
      <c r="MEM269" s="293"/>
      <c r="MEN269" s="293"/>
      <c r="MEO269" s="293"/>
      <c r="MEP269" s="293"/>
      <c r="MEQ269" s="293"/>
      <c r="MER269" s="293"/>
      <c r="MES269" s="293"/>
      <c r="MET269" s="293"/>
      <c r="MEU269" s="293"/>
      <c r="MEV269" s="293"/>
      <c r="MEW269" s="293"/>
      <c r="MEX269" s="293"/>
      <c r="MEY269" s="293"/>
      <c r="MEZ269" s="293"/>
      <c r="MFA269" s="293"/>
      <c r="MFB269" s="293"/>
      <c r="MFC269" s="293"/>
      <c r="MFD269" s="293"/>
      <c r="MFE269" s="293"/>
      <c r="MFF269" s="293"/>
      <c r="MFG269" s="293"/>
      <c r="MFH269" s="293"/>
      <c r="MFI269" s="293"/>
      <c r="MFJ269" s="293"/>
      <c r="MFK269" s="293"/>
      <c r="MFL269" s="293"/>
      <c r="MFM269" s="293"/>
      <c r="MFN269" s="293"/>
      <c r="MFO269" s="293"/>
      <c r="MFP269" s="293"/>
      <c r="MFQ269" s="293"/>
      <c r="MFR269" s="293"/>
      <c r="MFS269" s="293"/>
      <c r="MFT269" s="293"/>
      <c r="MFU269" s="293"/>
      <c r="MFV269" s="293"/>
      <c r="MFW269" s="293"/>
      <c r="MFX269" s="293"/>
      <c r="MFY269" s="293"/>
      <c r="MFZ269" s="293"/>
      <c r="MGA269" s="293"/>
      <c r="MGB269" s="293"/>
      <c r="MGC269" s="293"/>
      <c r="MGD269" s="293"/>
      <c r="MGE269" s="293"/>
      <c r="MGF269" s="293"/>
      <c r="MGG269" s="293"/>
      <c r="MGH269" s="293"/>
      <c r="MGI269" s="293"/>
      <c r="MGJ269" s="293"/>
      <c r="MGK269" s="293"/>
      <c r="MGL269" s="293"/>
      <c r="MGM269" s="293"/>
      <c r="MGN269" s="293"/>
      <c r="MGO269" s="293"/>
      <c r="MGP269" s="293"/>
      <c r="MGQ269" s="293"/>
      <c r="MGR269" s="293"/>
      <c r="MGS269" s="293"/>
      <c r="MGT269" s="293"/>
      <c r="MGU269" s="293"/>
      <c r="MGV269" s="293"/>
      <c r="MGW269" s="293"/>
      <c r="MGX269" s="293"/>
      <c r="MGY269" s="293"/>
      <c r="MGZ269" s="293"/>
      <c r="MHA269" s="293"/>
      <c r="MHB269" s="293"/>
      <c r="MHC269" s="293"/>
      <c r="MHD269" s="293"/>
      <c r="MHE269" s="293"/>
      <c r="MHF269" s="293"/>
      <c r="MHG269" s="293"/>
      <c r="MHH269" s="293"/>
      <c r="MHI269" s="293"/>
      <c r="MHJ269" s="293"/>
      <c r="MHK269" s="293"/>
      <c r="MHL269" s="293"/>
      <c r="MHM269" s="293"/>
      <c r="MHN269" s="293"/>
      <c r="MHO269" s="293"/>
      <c r="MHP269" s="293"/>
      <c r="MHQ269" s="293"/>
      <c r="MHR269" s="293"/>
      <c r="MHS269" s="293"/>
      <c r="MHT269" s="293"/>
      <c r="MHU269" s="293"/>
      <c r="MHV269" s="293"/>
      <c r="MHW269" s="293"/>
      <c r="MHX269" s="293"/>
      <c r="MHY269" s="293"/>
      <c r="MHZ269" s="293"/>
      <c r="MIA269" s="293"/>
      <c r="MIB269" s="293"/>
      <c r="MIC269" s="293"/>
      <c r="MID269" s="293"/>
      <c r="MIE269" s="293"/>
      <c r="MIF269" s="293"/>
      <c r="MIG269" s="293"/>
      <c r="MIH269" s="293"/>
      <c r="MII269" s="293"/>
      <c r="MIJ269" s="293"/>
      <c r="MIK269" s="293"/>
      <c r="MIL269" s="293"/>
      <c r="MIM269" s="293"/>
      <c r="MIN269" s="293"/>
      <c r="MIO269" s="293"/>
      <c r="MIP269" s="293"/>
      <c r="MIQ269" s="293"/>
      <c r="MIR269" s="293"/>
      <c r="MIS269" s="293"/>
      <c r="MIT269" s="293"/>
      <c r="MIU269" s="293"/>
      <c r="MIV269" s="293"/>
      <c r="MIW269" s="293"/>
      <c r="MIX269" s="293"/>
      <c r="MIY269" s="293"/>
      <c r="MIZ269" s="293"/>
      <c r="MJA269" s="293"/>
      <c r="MJB269" s="293"/>
      <c r="MJC269" s="293"/>
      <c r="MJD269" s="293"/>
      <c r="MJE269" s="293"/>
      <c r="MJF269" s="293"/>
      <c r="MJG269" s="293"/>
      <c r="MJH269" s="293"/>
      <c r="MJI269" s="293"/>
      <c r="MJJ269" s="293"/>
      <c r="MJK269" s="293"/>
      <c r="MJL269" s="293"/>
      <c r="MJM269" s="293"/>
      <c r="MJN269" s="293"/>
      <c r="MJO269" s="293"/>
      <c r="MJP269" s="293"/>
      <c r="MJQ269" s="293"/>
      <c r="MJR269" s="293"/>
      <c r="MJS269" s="293"/>
      <c r="MJT269" s="293"/>
      <c r="MJU269" s="293"/>
      <c r="MJV269" s="293"/>
      <c r="MJW269" s="293"/>
      <c r="MJX269" s="293"/>
      <c r="MJY269" s="293"/>
      <c r="MJZ269" s="293"/>
      <c r="MKA269" s="293"/>
      <c r="MKB269" s="293"/>
      <c r="MKC269" s="293"/>
      <c r="MKD269" s="293"/>
      <c r="MKE269" s="293"/>
      <c r="MKF269" s="293"/>
      <c r="MKG269" s="293"/>
      <c r="MKH269" s="293"/>
      <c r="MKI269" s="293"/>
      <c r="MKJ269" s="293"/>
      <c r="MKK269" s="293"/>
      <c r="MKL269" s="293"/>
      <c r="MKM269" s="293"/>
      <c r="MKN269" s="293"/>
      <c r="MKO269" s="293"/>
      <c r="MKP269" s="293"/>
      <c r="MKQ269" s="293"/>
      <c r="MKR269" s="293"/>
      <c r="MKS269" s="293"/>
      <c r="MKT269" s="293"/>
      <c r="MKU269" s="293"/>
      <c r="MKV269" s="293"/>
      <c r="MKW269" s="293"/>
      <c r="MKX269" s="293"/>
      <c r="MKY269" s="293"/>
      <c r="MKZ269" s="293"/>
      <c r="MLA269" s="293"/>
      <c r="MLB269" s="293"/>
      <c r="MLC269" s="293"/>
      <c r="MLD269" s="293"/>
      <c r="MLE269" s="293"/>
      <c r="MLF269" s="293"/>
      <c r="MLG269" s="293"/>
      <c r="MLH269" s="293"/>
      <c r="MLI269" s="293"/>
      <c r="MLJ269" s="293"/>
      <c r="MLK269" s="293"/>
      <c r="MLL269" s="293"/>
      <c r="MLM269" s="293"/>
      <c r="MLN269" s="293"/>
      <c r="MLO269" s="293"/>
      <c r="MLP269" s="293"/>
      <c r="MLQ269" s="293"/>
      <c r="MLR269" s="293"/>
      <c r="MLS269" s="293"/>
      <c r="MLT269" s="293"/>
      <c r="MLU269" s="293"/>
      <c r="MLV269" s="293"/>
      <c r="MLW269" s="293"/>
      <c r="MLX269" s="293"/>
      <c r="MLY269" s="293"/>
      <c r="MLZ269" s="293"/>
      <c r="MMA269" s="293"/>
      <c r="MMB269" s="293"/>
      <c r="MMC269" s="293"/>
      <c r="MMD269" s="293"/>
      <c r="MME269" s="293"/>
      <c r="MMF269" s="293"/>
      <c r="MMG269" s="293"/>
      <c r="MMH269" s="293"/>
      <c r="MMI269" s="293"/>
      <c r="MMJ269" s="293"/>
      <c r="MMK269" s="293"/>
      <c r="MML269" s="293"/>
      <c r="MMM269" s="293"/>
      <c r="MMN269" s="293"/>
      <c r="MMO269" s="293"/>
      <c r="MMP269" s="293"/>
      <c r="MMQ269" s="293"/>
      <c r="MMR269" s="293"/>
      <c r="MMS269" s="293"/>
      <c r="MMT269" s="293"/>
      <c r="MMU269" s="293"/>
      <c r="MMV269" s="293"/>
      <c r="MMW269" s="293"/>
      <c r="MMX269" s="293"/>
      <c r="MMY269" s="293"/>
      <c r="MMZ269" s="293"/>
      <c r="MNA269" s="293"/>
      <c r="MNB269" s="293"/>
      <c r="MNC269" s="293"/>
      <c r="MND269" s="293"/>
      <c r="MNE269" s="293"/>
      <c r="MNF269" s="293"/>
      <c r="MNG269" s="293"/>
      <c r="MNH269" s="293"/>
      <c r="MNI269" s="293"/>
      <c r="MNJ269" s="293"/>
      <c r="MNK269" s="293"/>
      <c r="MNL269" s="293"/>
      <c r="MNM269" s="293"/>
      <c r="MNN269" s="293"/>
      <c r="MNO269" s="293"/>
      <c r="MNP269" s="293"/>
      <c r="MNQ269" s="293"/>
      <c r="MNR269" s="293"/>
      <c r="MNS269" s="293"/>
      <c r="MNT269" s="293"/>
      <c r="MNU269" s="293"/>
      <c r="MNV269" s="293"/>
      <c r="MNW269" s="293"/>
      <c r="MNX269" s="293"/>
      <c r="MNY269" s="293"/>
      <c r="MNZ269" s="293"/>
      <c r="MOA269" s="293"/>
      <c r="MOB269" s="293"/>
      <c r="MOC269" s="293"/>
      <c r="MOD269" s="293"/>
      <c r="MOE269" s="293"/>
      <c r="MOF269" s="293"/>
      <c r="MOG269" s="293"/>
      <c r="MOH269" s="293"/>
      <c r="MOI269" s="293"/>
      <c r="MOJ269" s="293"/>
      <c r="MOK269" s="293"/>
      <c r="MOL269" s="293"/>
      <c r="MOM269" s="293"/>
      <c r="MON269" s="293"/>
      <c r="MOO269" s="293"/>
      <c r="MOP269" s="293"/>
      <c r="MOQ269" s="293"/>
      <c r="MOR269" s="293"/>
      <c r="MOS269" s="293"/>
      <c r="MOT269" s="293"/>
      <c r="MOU269" s="293"/>
      <c r="MOV269" s="293"/>
      <c r="MOW269" s="293"/>
      <c r="MOX269" s="293"/>
      <c r="MOY269" s="293"/>
      <c r="MOZ269" s="293"/>
      <c r="MPA269" s="293"/>
      <c r="MPB269" s="293"/>
      <c r="MPC269" s="293"/>
      <c r="MPD269" s="293"/>
      <c r="MPE269" s="293"/>
      <c r="MPF269" s="293"/>
      <c r="MPG269" s="293"/>
      <c r="MPH269" s="293"/>
      <c r="MPI269" s="293"/>
      <c r="MPJ269" s="293"/>
      <c r="MPK269" s="293"/>
      <c r="MPL269" s="293"/>
      <c r="MPM269" s="293"/>
      <c r="MPN269" s="293"/>
      <c r="MPO269" s="293"/>
      <c r="MPP269" s="293"/>
      <c r="MPQ269" s="293"/>
      <c r="MPR269" s="293"/>
      <c r="MPS269" s="293"/>
      <c r="MPT269" s="293"/>
      <c r="MPU269" s="293"/>
      <c r="MPV269" s="293"/>
      <c r="MPW269" s="293"/>
      <c r="MPX269" s="293"/>
      <c r="MPY269" s="293"/>
      <c r="MPZ269" s="293"/>
      <c r="MQA269" s="293"/>
      <c r="MQB269" s="293"/>
      <c r="MQC269" s="293"/>
      <c r="MQD269" s="293"/>
      <c r="MQE269" s="293"/>
      <c r="MQF269" s="293"/>
      <c r="MQG269" s="293"/>
      <c r="MQH269" s="293"/>
      <c r="MQI269" s="293"/>
      <c r="MQJ269" s="293"/>
      <c r="MQK269" s="293"/>
      <c r="MQL269" s="293"/>
      <c r="MQM269" s="293"/>
      <c r="MQN269" s="293"/>
      <c r="MQO269" s="293"/>
      <c r="MQP269" s="293"/>
      <c r="MQQ269" s="293"/>
      <c r="MQR269" s="293"/>
      <c r="MQS269" s="293"/>
      <c r="MQT269" s="293"/>
      <c r="MQU269" s="293"/>
      <c r="MQV269" s="293"/>
      <c r="MQW269" s="293"/>
      <c r="MQX269" s="293"/>
      <c r="MQY269" s="293"/>
      <c r="MQZ269" s="293"/>
      <c r="MRA269" s="293"/>
      <c r="MRB269" s="293"/>
      <c r="MRC269" s="293"/>
      <c r="MRD269" s="293"/>
      <c r="MRE269" s="293"/>
      <c r="MRF269" s="293"/>
      <c r="MRG269" s="293"/>
      <c r="MRH269" s="293"/>
      <c r="MRI269" s="293"/>
      <c r="MRJ269" s="293"/>
      <c r="MRK269" s="293"/>
      <c r="MRL269" s="293"/>
      <c r="MRM269" s="293"/>
      <c r="MRN269" s="293"/>
      <c r="MRO269" s="293"/>
      <c r="MRP269" s="293"/>
      <c r="MRQ269" s="293"/>
      <c r="MRR269" s="293"/>
      <c r="MRS269" s="293"/>
      <c r="MRT269" s="293"/>
      <c r="MRU269" s="293"/>
      <c r="MRV269" s="293"/>
      <c r="MRW269" s="293"/>
      <c r="MRX269" s="293"/>
      <c r="MRY269" s="293"/>
      <c r="MRZ269" s="293"/>
      <c r="MSA269" s="293"/>
      <c r="MSB269" s="293"/>
      <c r="MSC269" s="293"/>
      <c r="MSD269" s="293"/>
      <c r="MSE269" s="293"/>
      <c r="MSF269" s="293"/>
      <c r="MSG269" s="293"/>
      <c r="MSH269" s="293"/>
      <c r="MSI269" s="293"/>
      <c r="MSJ269" s="293"/>
      <c r="MSK269" s="293"/>
      <c r="MSL269" s="293"/>
      <c r="MSM269" s="293"/>
      <c r="MSN269" s="293"/>
      <c r="MSO269" s="293"/>
      <c r="MSP269" s="293"/>
      <c r="MSQ269" s="293"/>
      <c r="MSR269" s="293"/>
      <c r="MSS269" s="293"/>
      <c r="MST269" s="293"/>
      <c r="MSU269" s="293"/>
      <c r="MSV269" s="293"/>
      <c r="MSW269" s="293"/>
      <c r="MSX269" s="293"/>
      <c r="MSY269" s="293"/>
      <c r="MSZ269" s="293"/>
      <c r="MTA269" s="293"/>
      <c r="MTB269" s="293"/>
      <c r="MTC269" s="293"/>
      <c r="MTD269" s="293"/>
      <c r="MTE269" s="293"/>
      <c r="MTF269" s="293"/>
      <c r="MTG269" s="293"/>
      <c r="MTH269" s="293"/>
      <c r="MTI269" s="293"/>
      <c r="MTJ269" s="293"/>
      <c r="MTK269" s="293"/>
      <c r="MTL269" s="293"/>
      <c r="MTM269" s="293"/>
      <c r="MTN269" s="293"/>
      <c r="MTO269" s="293"/>
      <c r="MTP269" s="293"/>
      <c r="MTQ269" s="293"/>
      <c r="MTR269" s="293"/>
      <c r="MTS269" s="293"/>
      <c r="MTT269" s="293"/>
      <c r="MTU269" s="293"/>
      <c r="MTV269" s="293"/>
      <c r="MTW269" s="293"/>
      <c r="MTX269" s="293"/>
      <c r="MTY269" s="293"/>
      <c r="MTZ269" s="293"/>
      <c r="MUA269" s="293"/>
      <c r="MUB269" s="293"/>
      <c r="MUC269" s="293"/>
      <c r="MUD269" s="293"/>
      <c r="MUE269" s="293"/>
      <c r="MUF269" s="293"/>
      <c r="MUG269" s="293"/>
      <c r="MUH269" s="293"/>
      <c r="MUI269" s="293"/>
      <c r="MUJ269" s="293"/>
      <c r="MUK269" s="293"/>
      <c r="MUL269" s="293"/>
      <c r="MUM269" s="293"/>
      <c r="MUN269" s="293"/>
      <c r="MUO269" s="293"/>
      <c r="MUP269" s="293"/>
      <c r="MUQ269" s="293"/>
      <c r="MUR269" s="293"/>
      <c r="MUS269" s="293"/>
      <c r="MUT269" s="293"/>
      <c r="MUU269" s="293"/>
      <c r="MUV269" s="293"/>
      <c r="MUW269" s="293"/>
      <c r="MUX269" s="293"/>
      <c r="MUY269" s="293"/>
      <c r="MUZ269" s="293"/>
      <c r="MVA269" s="293"/>
      <c r="MVB269" s="293"/>
      <c r="MVC269" s="293"/>
      <c r="MVD269" s="293"/>
      <c r="MVE269" s="293"/>
      <c r="MVF269" s="293"/>
      <c r="MVG269" s="293"/>
      <c r="MVH269" s="293"/>
      <c r="MVI269" s="293"/>
      <c r="MVJ269" s="293"/>
      <c r="MVK269" s="293"/>
      <c r="MVL269" s="293"/>
      <c r="MVM269" s="293"/>
      <c r="MVN269" s="293"/>
      <c r="MVO269" s="293"/>
      <c r="MVP269" s="293"/>
      <c r="MVQ269" s="293"/>
      <c r="MVR269" s="293"/>
      <c r="MVS269" s="293"/>
      <c r="MVT269" s="293"/>
      <c r="MVU269" s="293"/>
      <c r="MVV269" s="293"/>
      <c r="MVW269" s="293"/>
      <c r="MVX269" s="293"/>
      <c r="MVY269" s="293"/>
      <c r="MVZ269" s="293"/>
      <c r="MWA269" s="293"/>
      <c r="MWB269" s="293"/>
      <c r="MWC269" s="293"/>
      <c r="MWD269" s="293"/>
      <c r="MWE269" s="293"/>
      <c r="MWF269" s="293"/>
      <c r="MWG269" s="293"/>
      <c r="MWH269" s="293"/>
      <c r="MWI269" s="293"/>
      <c r="MWJ269" s="293"/>
      <c r="MWK269" s="293"/>
      <c r="MWL269" s="293"/>
      <c r="MWM269" s="293"/>
      <c r="MWN269" s="293"/>
      <c r="MWO269" s="293"/>
      <c r="MWP269" s="293"/>
      <c r="MWQ269" s="293"/>
      <c r="MWR269" s="293"/>
      <c r="MWS269" s="293"/>
      <c r="MWT269" s="293"/>
      <c r="MWU269" s="293"/>
      <c r="MWV269" s="293"/>
      <c r="MWW269" s="293"/>
      <c r="MWX269" s="293"/>
      <c r="MWY269" s="293"/>
      <c r="MWZ269" s="293"/>
      <c r="MXA269" s="293"/>
      <c r="MXB269" s="293"/>
      <c r="MXC269" s="293"/>
      <c r="MXD269" s="293"/>
      <c r="MXE269" s="293"/>
      <c r="MXF269" s="293"/>
      <c r="MXG269" s="293"/>
      <c r="MXH269" s="293"/>
      <c r="MXI269" s="293"/>
      <c r="MXJ269" s="293"/>
      <c r="MXK269" s="293"/>
      <c r="MXL269" s="293"/>
      <c r="MXM269" s="293"/>
      <c r="MXN269" s="293"/>
      <c r="MXO269" s="293"/>
      <c r="MXP269" s="293"/>
      <c r="MXQ269" s="293"/>
      <c r="MXR269" s="293"/>
      <c r="MXS269" s="293"/>
      <c r="MXT269" s="293"/>
      <c r="MXU269" s="293"/>
      <c r="MXV269" s="293"/>
      <c r="MXW269" s="293"/>
      <c r="MXX269" s="293"/>
      <c r="MXY269" s="293"/>
      <c r="MXZ269" s="293"/>
      <c r="MYA269" s="293"/>
      <c r="MYB269" s="293"/>
      <c r="MYC269" s="293"/>
      <c r="MYD269" s="293"/>
      <c r="MYE269" s="293"/>
      <c r="MYF269" s="293"/>
      <c r="MYG269" s="293"/>
      <c r="MYH269" s="293"/>
      <c r="MYI269" s="293"/>
      <c r="MYJ269" s="293"/>
      <c r="MYK269" s="293"/>
      <c r="MYL269" s="293"/>
      <c r="MYM269" s="293"/>
      <c r="MYN269" s="293"/>
      <c r="MYO269" s="293"/>
      <c r="MYP269" s="293"/>
      <c r="MYQ269" s="293"/>
      <c r="MYR269" s="293"/>
      <c r="MYS269" s="293"/>
      <c r="MYT269" s="293"/>
      <c r="MYU269" s="293"/>
      <c r="MYV269" s="293"/>
      <c r="MYW269" s="293"/>
      <c r="MYX269" s="293"/>
      <c r="MYY269" s="293"/>
      <c r="MYZ269" s="293"/>
      <c r="MZA269" s="293"/>
      <c r="MZB269" s="293"/>
      <c r="MZC269" s="293"/>
      <c r="MZD269" s="293"/>
      <c r="MZE269" s="293"/>
      <c r="MZF269" s="293"/>
      <c r="MZG269" s="293"/>
      <c r="MZH269" s="293"/>
      <c r="MZI269" s="293"/>
      <c r="MZJ269" s="293"/>
      <c r="MZK269" s="293"/>
      <c r="MZL269" s="293"/>
      <c r="MZM269" s="293"/>
      <c r="MZN269" s="293"/>
      <c r="MZO269" s="293"/>
      <c r="MZP269" s="293"/>
      <c r="MZQ269" s="293"/>
      <c r="MZR269" s="293"/>
      <c r="MZS269" s="293"/>
      <c r="MZT269" s="293"/>
      <c r="MZU269" s="293"/>
      <c r="MZV269" s="293"/>
      <c r="MZW269" s="293"/>
      <c r="MZX269" s="293"/>
      <c r="MZY269" s="293"/>
      <c r="MZZ269" s="293"/>
      <c r="NAA269" s="293"/>
      <c r="NAB269" s="293"/>
      <c r="NAC269" s="293"/>
      <c r="NAD269" s="293"/>
      <c r="NAE269" s="293"/>
      <c r="NAF269" s="293"/>
      <c r="NAG269" s="293"/>
      <c r="NAH269" s="293"/>
      <c r="NAI269" s="293"/>
      <c r="NAJ269" s="293"/>
      <c r="NAK269" s="293"/>
      <c r="NAL269" s="293"/>
      <c r="NAM269" s="293"/>
      <c r="NAN269" s="293"/>
      <c r="NAO269" s="293"/>
      <c r="NAP269" s="293"/>
      <c r="NAQ269" s="293"/>
      <c r="NAR269" s="293"/>
      <c r="NAS269" s="293"/>
      <c r="NAT269" s="293"/>
      <c r="NAU269" s="293"/>
      <c r="NAV269" s="293"/>
      <c r="NAW269" s="293"/>
      <c r="NAX269" s="293"/>
      <c r="NAY269" s="293"/>
      <c r="NAZ269" s="293"/>
      <c r="NBA269" s="293"/>
      <c r="NBB269" s="293"/>
      <c r="NBC269" s="293"/>
      <c r="NBD269" s="293"/>
      <c r="NBE269" s="293"/>
      <c r="NBF269" s="293"/>
      <c r="NBG269" s="293"/>
      <c r="NBH269" s="293"/>
      <c r="NBI269" s="293"/>
      <c r="NBJ269" s="293"/>
      <c r="NBK269" s="293"/>
      <c r="NBL269" s="293"/>
      <c r="NBM269" s="293"/>
      <c r="NBN269" s="293"/>
      <c r="NBO269" s="293"/>
      <c r="NBP269" s="293"/>
      <c r="NBQ269" s="293"/>
      <c r="NBR269" s="293"/>
      <c r="NBS269" s="293"/>
      <c r="NBT269" s="293"/>
      <c r="NBU269" s="293"/>
      <c r="NBV269" s="293"/>
      <c r="NBW269" s="293"/>
      <c r="NBX269" s="293"/>
      <c r="NBY269" s="293"/>
      <c r="NBZ269" s="293"/>
      <c r="NCA269" s="293"/>
      <c r="NCB269" s="293"/>
      <c r="NCC269" s="293"/>
      <c r="NCD269" s="293"/>
      <c r="NCE269" s="293"/>
      <c r="NCF269" s="293"/>
      <c r="NCG269" s="293"/>
      <c r="NCH269" s="293"/>
      <c r="NCI269" s="293"/>
      <c r="NCJ269" s="293"/>
      <c r="NCK269" s="293"/>
      <c r="NCL269" s="293"/>
      <c r="NCM269" s="293"/>
      <c r="NCN269" s="293"/>
      <c r="NCO269" s="293"/>
      <c r="NCP269" s="293"/>
      <c r="NCQ269" s="293"/>
      <c r="NCR269" s="293"/>
      <c r="NCS269" s="293"/>
      <c r="NCT269" s="293"/>
      <c r="NCU269" s="293"/>
      <c r="NCV269" s="293"/>
      <c r="NCW269" s="293"/>
      <c r="NCX269" s="293"/>
      <c r="NCY269" s="293"/>
      <c r="NCZ269" s="293"/>
      <c r="NDA269" s="293"/>
      <c r="NDB269" s="293"/>
      <c r="NDC269" s="293"/>
      <c r="NDD269" s="293"/>
      <c r="NDE269" s="293"/>
      <c r="NDF269" s="293"/>
      <c r="NDG269" s="293"/>
      <c r="NDH269" s="293"/>
      <c r="NDI269" s="293"/>
      <c r="NDJ269" s="293"/>
      <c r="NDK269" s="293"/>
      <c r="NDL269" s="293"/>
      <c r="NDM269" s="293"/>
      <c r="NDN269" s="293"/>
      <c r="NDO269" s="293"/>
      <c r="NDP269" s="293"/>
      <c r="NDQ269" s="293"/>
      <c r="NDR269" s="293"/>
      <c r="NDS269" s="293"/>
      <c r="NDT269" s="293"/>
      <c r="NDU269" s="293"/>
      <c r="NDV269" s="293"/>
      <c r="NDW269" s="293"/>
      <c r="NDX269" s="293"/>
      <c r="NDY269" s="293"/>
      <c r="NDZ269" s="293"/>
      <c r="NEA269" s="293"/>
      <c r="NEB269" s="293"/>
      <c r="NEC269" s="293"/>
      <c r="NED269" s="293"/>
      <c r="NEE269" s="293"/>
      <c r="NEF269" s="293"/>
      <c r="NEG269" s="293"/>
      <c r="NEH269" s="293"/>
      <c r="NEI269" s="293"/>
      <c r="NEJ269" s="293"/>
      <c r="NEK269" s="293"/>
      <c r="NEL269" s="293"/>
      <c r="NEM269" s="293"/>
      <c r="NEN269" s="293"/>
      <c r="NEO269" s="293"/>
      <c r="NEP269" s="293"/>
      <c r="NEQ269" s="293"/>
      <c r="NER269" s="293"/>
      <c r="NES269" s="293"/>
      <c r="NET269" s="293"/>
      <c r="NEU269" s="293"/>
      <c r="NEV269" s="293"/>
      <c r="NEW269" s="293"/>
      <c r="NEX269" s="293"/>
      <c r="NEY269" s="293"/>
      <c r="NEZ269" s="293"/>
      <c r="NFA269" s="293"/>
      <c r="NFB269" s="293"/>
      <c r="NFC269" s="293"/>
      <c r="NFD269" s="293"/>
      <c r="NFE269" s="293"/>
      <c r="NFF269" s="293"/>
      <c r="NFG269" s="293"/>
      <c r="NFH269" s="293"/>
      <c r="NFI269" s="293"/>
      <c r="NFJ269" s="293"/>
      <c r="NFK269" s="293"/>
      <c r="NFL269" s="293"/>
      <c r="NFM269" s="293"/>
      <c r="NFN269" s="293"/>
      <c r="NFO269" s="293"/>
      <c r="NFP269" s="293"/>
      <c r="NFQ269" s="293"/>
      <c r="NFR269" s="293"/>
      <c r="NFS269" s="293"/>
      <c r="NFT269" s="293"/>
      <c r="NFU269" s="293"/>
      <c r="NFV269" s="293"/>
      <c r="NFW269" s="293"/>
      <c r="NFX269" s="293"/>
      <c r="NFY269" s="293"/>
      <c r="NFZ269" s="293"/>
      <c r="NGA269" s="293"/>
      <c r="NGB269" s="293"/>
      <c r="NGC269" s="293"/>
      <c r="NGD269" s="293"/>
      <c r="NGE269" s="293"/>
      <c r="NGF269" s="293"/>
      <c r="NGG269" s="293"/>
      <c r="NGH269" s="293"/>
      <c r="NGI269" s="293"/>
      <c r="NGJ269" s="293"/>
      <c r="NGK269" s="293"/>
      <c r="NGL269" s="293"/>
      <c r="NGM269" s="293"/>
      <c r="NGN269" s="293"/>
      <c r="NGO269" s="293"/>
      <c r="NGP269" s="293"/>
      <c r="NGQ269" s="293"/>
      <c r="NGR269" s="293"/>
      <c r="NGS269" s="293"/>
      <c r="NGT269" s="293"/>
      <c r="NGU269" s="293"/>
      <c r="NGV269" s="293"/>
      <c r="NGW269" s="293"/>
      <c r="NGX269" s="293"/>
      <c r="NGY269" s="293"/>
      <c r="NGZ269" s="293"/>
      <c r="NHA269" s="293"/>
      <c r="NHB269" s="293"/>
      <c r="NHC269" s="293"/>
      <c r="NHD269" s="293"/>
      <c r="NHE269" s="293"/>
      <c r="NHF269" s="293"/>
      <c r="NHG269" s="293"/>
      <c r="NHH269" s="293"/>
      <c r="NHI269" s="293"/>
      <c r="NHJ269" s="293"/>
      <c r="NHK269" s="293"/>
      <c r="NHL269" s="293"/>
      <c r="NHM269" s="293"/>
      <c r="NHN269" s="293"/>
      <c r="NHO269" s="293"/>
      <c r="NHP269" s="293"/>
      <c r="NHQ269" s="293"/>
      <c r="NHR269" s="293"/>
      <c r="NHS269" s="293"/>
      <c r="NHT269" s="293"/>
      <c r="NHU269" s="293"/>
      <c r="NHV269" s="293"/>
      <c r="NHW269" s="293"/>
      <c r="NHX269" s="293"/>
      <c r="NHY269" s="293"/>
      <c r="NHZ269" s="293"/>
      <c r="NIA269" s="293"/>
      <c r="NIB269" s="293"/>
      <c r="NIC269" s="293"/>
      <c r="NID269" s="293"/>
      <c r="NIE269" s="293"/>
      <c r="NIF269" s="293"/>
      <c r="NIG269" s="293"/>
      <c r="NIH269" s="293"/>
      <c r="NII269" s="293"/>
      <c r="NIJ269" s="293"/>
      <c r="NIK269" s="293"/>
      <c r="NIL269" s="293"/>
      <c r="NIM269" s="293"/>
      <c r="NIN269" s="293"/>
      <c r="NIO269" s="293"/>
      <c r="NIP269" s="293"/>
      <c r="NIQ269" s="293"/>
      <c r="NIR269" s="293"/>
      <c r="NIS269" s="293"/>
      <c r="NIT269" s="293"/>
      <c r="NIU269" s="293"/>
      <c r="NIV269" s="293"/>
      <c r="NIW269" s="293"/>
      <c r="NIX269" s="293"/>
      <c r="NIY269" s="293"/>
      <c r="NIZ269" s="293"/>
      <c r="NJA269" s="293"/>
      <c r="NJB269" s="293"/>
      <c r="NJC269" s="293"/>
      <c r="NJD269" s="293"/>
      <c r="NJE269" s="293"/>
      <c r="NJF269" s="293"/>
      <c r="NJG269" s="293"/>
      <c r="NJH269" s="293"/>
      <c r="NJI269" s="293"/>
      <c r="NJJ269" s="293"/>
      <c r="NJK269" s="293"/>
      <c r="NJL269" s="293"/>
      <c r="NJM269" s="293"/>
      <c r="NJN269" s="293"/>
      <c r="NJO269" s="293"/>
      <c r="NJP269" s="293"/>
      <c r="NJQ269" s="293"/>
      <c r="NJR269" s="293"/>
      <c r="NJS269" s="293"/>
      <c r="NJT269" s="293"/>
      <c r="NJU269" s="293"/>
      <c r="NJV269" s="293"/>
      <c r="NJW269" s="293"/>
      <c r="NJX269" s="293"/>
      <c r="NJY269" s="293"/>
      <c r="NJZ269" s="293"/>
      <c r="NKA269" s="293"/>
      <c r="NKB269" s="293"/>
      <c r="NKC269" s="293"/>
      <c r="NKD269" s="293"/>
      <c r="NKE269" s="293"/>
      <c r="NKF269" s="293"/>
      <c r="NKG269" s="293"/>
      <c r="NKH269" s="293"/>
      <c r="NKI269" s="293"/>
      <c r="NKJ269" s="293"/>
      <c r="NKK269" s="293"/>
      <c r="NKL269" s="293"/>
      <c r="NKM269" s="293"/>
      <c r="NKN269" s="293"/>
      <c r="NKO269" s="293"/>
      <c r="NKP269" s="293"/>
      <c r="NKQ269" s="293"/>
      <c r="NKR269" s="293"/>
      <c r="NKS269" s="293"/>
      <c r="NKT269" s="293"/>
      <c r="NKU269" s="293"/>
      <c r="NKV269" s="293"/>
      <c r="NKW269" s="293"/>
      <c r="NKX269" s="293"/>
      <c r="NKY269" s="293"/>
      <c r="NKZ269" s="293"/>
      <c r="NLA269" s="293"/>
      <c r="NLB269" s="293"/>
      <c r="NLC269" s="293"/>
      <c r="NLD269" s="293"/>
      <c r="NLE269" s="293"/>
      <c r="NLF269" s="293"/>
      <c r="NLG269" s="293"/>
      <c r="NLH269" s="293"/>
      <c r="NLI269" s="293"/>
      <c r="NLJ269" s="293"/>
      <c r="NLK269" s="293"/>
      <c r="NLL269" s="293"/>
      <c r="NLM269" s="293"/>
      <c r="NLN269" s="293"/>
      <c r="NLO269" s="293"/>
      <c r="NLP269" s="293"/>
      <c r="NLQ269" s="293"/>
      <c r="NLR269" s="293"/>
      <c r="NLS269" s="293"/>
      <c r="NLT269" s="293"/>
      <c r="NLU269" s="293"/>
      <c r="NLV269" s="293"/>
      <c r="NLW269" s="293"/>
      <c r="NLX269" s="293"/>
      <c r="NLY269" s="293"/>
      <c r="NLZ269" s="293"/>
      <c r="NMA269" s="293"/>
      <c r="NMB269" s="293"/>
      <c r="NMC269" s="293"/>
      <c r="NMD269" s="293"/>
      <c r="NME269" s="293"/>
      <c r="NMF269" s="293"/>
      <c r="NMG269" s="293"/>
      <c r="NMH269" s="293"/>
      <c r="NMI269" s="293"/>
      <c r="NMJ269" s="293"/>
      <c r="NMK269" s="293"/>
      <c r="NML269" s="293"/>
      <c r="NMM269" s="293"/>
      <c r="NMN269" s="293"/>
      <c r="NMO269" s="293"/>
      <c r="NMP269" s="293"/>
      <c r="NMQ269" s="293"/>
      <c r="NMR269" s="293"/>
      <c r="NMS269" s="293"/>
      <c r="NMT269" s="293"/>
      <c r="NMU269" s="293"/>
      <c r="NMV269" s="293"/>
      <c r="NMW269" s="293"/>
      <c r="NMX269" s="293"/>
      <c r="NMY269" s="293"/>
      <c r="NMZ269" s="293"/>
      <c r="NNA269" s="293"/>
      <c r="NNB269" s="293"/>
      <c r="NNC269" s="293"/>
      <c r="NND269" s="293"/>
      <c r="NNE269" s="293"/>
      <c r="NNF269" s="293"/>
      <c r="NNG269" s="293"/>
      <c r="NNH269" s="293"/>
      <c r="NNI269" s="293"/>
      <c r="NNJ269" s="293"/>
      <c r="NNK269" s="293"/>
      <c r="NNL269" s="293"/>
      <c r="NNM269" s="293"/>
      <c r="NNN269" s="293"/>
      <c r="NNO269" s="293"/>
      <c r="NNP269" s="293"/>
      <c r="NNQ269" s="293"/>
      <c r="NNR269" s="293"/>
      <c r="NNS269" s="293"/>
      <c r="NNT269" s="293"/>
      <c r="NNU269" s="293"/>
      <c r="NNV269" s="293"/>
      <c r="NNW269" s="293"/>
      <c r="NNX269" s="293"/>
      <c r="NNY269" s="293"/>
      <c r="NNZ269" s="293"/>
      <c r="NOA269" s="293"/>
      <c r="NOB269" s="293"/>
      <c r="NOC269" s="293"/>
      <c r="NOD269" s="293"/>
      <c r="NOE269" s="293"/>
      <c r="NOF269" s="293"/>
      <c r="NOG269" s="293"/>
      <c r="NOH269" s="293"/>
      <c r="NOI269" s="293"/>
      <c r="NOJ269" s="293"/>
      <c r="NOK269" s="293"/>
      <c r="NOL269" s="293"/>
      <c r="NOM269" s="293"/>
      <c r="NON269" s="293"/>
      <c r="NOO269" s="293"/>
      <c r="NOP269" s="293"/>
      <c r="NOQ269" s="293"/>
      <c r="NOR269" s="293"/>
      <c r="NOS269" s="293"/>
      <c r="NOT269" s="293"/>
      <c r="NOU269" s="293"/>
      <c r="NOV269" s="293"/>
      <c r="NOW269" s="293"/>
      <c r="NOX269" s="293"/>
      <c r="NOY269" s="293"/>
      <c r="NOZ269" s="293"/>
      <c r="NPA269" s="293"/>
      <c r="NPB269" s="293"/>
      <c r="NPC269" s="293"/>
      <c r="NPD269" s="293"/>
      <c r="NPE269" s="293"/>
      <c r="NPF269" s="293"/>
      <c r="NPG269" s="293"/>
      <c r="NPH269" s="293"/>
      <c r="NPI269" s="293"/>
      <c r="NPJ269" s="293"/>
      <c r="NPK269" s="293"/>
      <c r="NPL269" s="293"/>
      <c r="NPM269" s="293"/>
      <c r="NPN269" s="293"/>
      <c r="NPO269" s="293"/>
      <c r="NPP269" s="293"/>
      <c r="NPQ269" s="293"/>
      <c r="NPR269" s="293"/>
      <c r="NPS269" s="293"/>
      <c r="NPT269" s="293"/>
      <c r="NPU269" s="293"/>
      <c r="NPV269" s="293"/>
      <c r="NPW269" s="293"/>
      <c r="NPX269" s="293"/>
      <c r="NPY269" s="293"/>
      <c r="NPZ269" s="293"/>
      <c r="NQA269" s="293"/>
      <c r="NQB269" s="293"/>
      <c r="NQC269" s="293"/>
      <c r="NQD269" s="293"/>
      <c r="NQE269" s="293"/>
      <c r="NQF269" s="293"/>
      <c r="NQG269" s="293"/>
      <c r="NQH269" s="293"/>
      <c r="NQI269" s="293"/>
      <c r="NQJ269" s="293"/>
      <c r="NQK269" s="293"/>
      <c r="NQL269" s="293"/>
      <c r="NQM269" s="293"/>
      <c r="NQN269" s="293"/>
      <c r="NQO269" s="293"/>
      <c r="NQP269" s="293"/>
      <c r="NQQ269" s="293"/>
      <c r="NQR269" s="293"/>
      <c r="NQS269" s="293"/>
      <c r="NQT269" s="293"/>
      <c r="NQU269" s="293"/>
      <c r="NQV269" s="293"/>
      <c r="NQW269" s="293"/>
      <c r="NQX269" s="293"/>
      <c r="NQY269" s="293"/>
      <c r="NQZ269" s="293"/>
      <c r="NRA269" s="293"/>
      <c r="NRB269" s="293"/>
      <c r="NRC269" s="293"/>
      <c r="NRD269" s="293"/>
      <c r="NRE269" s="293"/>
      <c r="NRF269" s="293"/>
      <c r="NRG269" s="293"/>
      <c r="NRH269" s="293"/>
      <c r="NRI269" s="293"/>
      <c r="NRJ269" s="293"/>
      <c r="NRK269" s="293"/>
      <c r="NRL269" s="293"/>
      <c r="NRM269" s="293"/>
      <c r="NRN269" s="293"/>
      <c r="NRO269" s="293"/>
      <c r="NRP269" s="293"/>
      <c r="NRQ269" s="293"/>
      <c r="NRR269" s="293"/>
      <c r="NRS269" s="293"/>
      <c r="NRT269" s="293"/>
      <c r="NRU269" s="293"/>
      <c r="NRV269" s="293"/>
      <c r="NRW269" s="293"/>
      <c r="NRX269" s="293"/>
      <c r="NRY269" s="293"/>
      <c r="NRZ269" s="293"/>
      <c r="NSA269" s="293"/>
      <c r="NSB269" s="293"/>
      <c r="NSC269" s="293"/>
      <c r="NSD269" s="293"/>
      <c r="NSE269" s="293"/>
      <c r="NSF269" s="293"/>
      <c r="NSG269" s="293"/>
      <c r="NSH269" s="293"/>
      <c r="NSI269" s="293"/>
      <c r="NSJ269" s="293"/>
      <c r="NSK269" s="293"/>
      <c r="NSL269" s="293"/>
      <c r="NSM269" s="293"/>
      <c r="NSN269" s="293"/>
      <c r="NSO269" s="293"/>
      <c r="NSP269" s="293"/>
      <c r="NSQ269" s="293"/>
      <c r="NSR269" s="293"/>
      <c r="NSS269" s="293"/>
      <c r="NST269" s="293"/>
      <c r="NSU269" s="293"/>
      <c r="NSV269" s="293"/>
      <c r="NSW269" s="293"/>
      <c r="NSX269" s="293"/>
      <c r="NSY269" s="293"/>
      <c r="NSZ269" s="293"/>
      <c r="NTA269" s="293"/>
      <c r="NTB269" s="293"/>
      <c r="NTC269" s="293"/>
      <c r="NTD269" s="293"/>
      <c r="NTE269" s="293"/>
      <c r="NTF269" s="293"/>
      <c r="NTG269" s="293"/>
      <c r="NTH269" s="293"/>
      <c r="NTI269" s="293"/>
      <c r="NTJ269" s="293"/>
      <c r="NTK269" s="293"/>
      <c r="NTL269" s="293"/>
      <c r="NTM269" s="293"/>
      <c r="NTN269" s="293"/>
      <c r="NTO269" s="293"/>
      <c r="NTP269" s="293"/>
      <c r="NTQ269" s="293"/>
      <c r="NTR269" s="293"/>
      <c r="NTS269" s="293"/>
      <c r="NTT269" s="293"/>
      <c r="NTU269" s="293"/>
      <c r="NTV269" s="293"/>
      <c r="NTW269" s="293"/>
      <c r="NTX269" s="293"/>
      <c r="NTY269" s="293"/>
      <c r="NTZ269" s="293"/>
      <c r="NUA269" s="293"/>
      <c r="NUB269" s="293"/>
      <c r="NUC269" s="293"/>
      <c r="NUD269" s="293"/>
      <c r="NUE269" s="293"/>
      <c r="NUF269" s="293"/>
      <c r="NUG269" s="293"/>
      <c r="NUH269" s="293"/>
      <c r="NUI269" s="293"/>
      <c r="NUJ269" s="293"/>
      <c r="NUK269" s="293"/>
      <c r="NUL269" s="293"/>
      <c r="NUM269" s="293"/>
      <c r="NUN269" s="293"/>
      <c r="NUO269" s="293"/>
      <c r="NUP269" s="293"/>
      <c r="NUQ269" s="293"/>
      <c r="NUR269" s="293"/>
      <c r="NUS269" s="293"/>
      <c r="NUT269" s="293"/>
      <c r="NUU269" s="293"/>
      <c r="NUV269" s="293"/>
      <c r="NUW269" s="293"/>
      <c r="NUX269" s="293"/>
      <c r="NUY269" s="293"/>
      <c r="NUZ269" s="293"/>
      <c r="NVA269" s="293"/>
      <c r="NVB269" s="293"/>
      <c r="NVC269" s="293"/>
      <c r="NVD269" s="293"/>
      <c r="NVE269" s="293"/>
      <c r="NVF269" s="293"/>
      <c r="NVG269" s="293"/>
      <c r="NVH269" s="293"/>
      <c r="NVI269" s="293"/>
      <c r="NVJ269" s="293"/>
      <c r="NVK269" s="293"/>
      <c r="NVL269" s="293"/>
      <c r="NVM269" s="293"/>
      <c r="NVN269" s="293"/>
      <c r="NVO269" s="293"/>
      <c r="NVP269" s="293"/>
      <c r="NVQ269" s="293"/>
      <c r="NVR269" s="293"/>
      <c r="NVS269" s="293"/>
      <c r="NVT269" s="293"/>
      <c r="NVU269" s="293"/>
      <c r="NVV269" s="293"/>
      <c r="NVW269" s="293"/>
      <c r="NVX269" s="293"/>
      <c r="NVY269" s="293"/>
      <c r="NVZ269" s="293"/>
      <c r="NWA269" s="293"/>
      <c r="NWB269" s="293"/>
      <c r="NWC269" s="293"/>
      <c r="NWD269" s="293"/>
      <c r="NWE269" s="293"/>
      <c r="NWF269" s="293"/>
      <c r="NWG269" s="293"/>
      <c r="NWH269" s="293"/>
      <c r="NWI269" s="293"/>
      <c r="NWJ269" s="293"/>
      <c r="NWK269" s="293"/>
      <c r="NWL269" s="293"/>
      <c r="NWM269" s="293"/>
      <c r="NWN269" s="293"/>
      <c r="NWO269" s="293"/>
      <c r="NWP269" s="293"/>
      <c r="NWQ269" s="293"/>
      <c r="NWR269" s="293"/>
      <c r="NWS269" s="293"/>
      <c r="NWT269" s="293"/>
      <c r="NWU269" s="293"/>
      <c r="NWV269" s="293"/>
      <c r="NWW269" s="293"/>
      <c r="NWX269" s="293"/>
      <c r="NWY269" s="293"/>
      <c r="NWZ269" s="293"/>
      <c r="NXA269" s="293"/>
      <c r="NXB269" s="293"/>
      <c r="NXC269" s="293"/>
      <c r="NXD269" s="293"/>
      <c r="NXE269" s="293"/>
      <c r="NXF269" s="293"/>
      <c r="NXG269" s="293"/>
      <c r="NXH269" s="293"/>
      <c r="NXI269" s="293"/>
      <c r="NXJ269" s="293"/>
      <c r="NXK269" s="293"/>
      <c r="NXL269" s="293"/>
      <c r="NXM269" s="293"/>
      <c r="NXN269" s="293"/>
      <c r="NXO269" s="293"/>
      <c r="NXP269" s="293"/>
      <c r="NXQ269" s="293"/>
      <c r="NXR269" s="293"/>
      <c r="NXS269" s="293"/>
      <c r="NXT269" s="293"/>
      <c r="NXU269" s="293"/>
      <c r="NXV269" s="293"/>
      <c r="NXW269" s="293"/>
      <c r="NXX269" s="293"/>
      <c r="NXY269" s="293"/>
      <c r="NXZ269" s="293"/>
      <c r="NYA269" s="293"/>
      <c r="NYB269" s="293"/>
      <c r="NYC269" s="293"/>
      <c r="NYD269" s="293"/>
      <c r="NYE269" s="293"/>
      <c r="NYF269" s="293"/>
      <c r="NYG269" s="293"/>
      <c r="NYH269" s="293"/>
      <c r="NYI269" s="293"/>
      <c r="NYJ269" s="293"/>
      <c r="NYK269" s="293"/>
      <c r="NYL269" s="293"/>
      <c r="NYM269" s="293"/>
      <c r="NYN269" s="293"/>
      <c r="NYO269" s="293"/>
      <c r="NYP269" s="293"/>
      <c r="NYQ269" s="293"/>
      <c r="NYR269" s="293"/>
      <c r="NYS269" s="293"/>
      <c r="NYT269" s="293"/>
      <c r="NYU269" s="293"/>
      <c r="NYV269" s="293"/>
      <c r="NYW269" s="293"/>
      <c r="NYX269" s="293"/>
      <c r="NYY269" s="293"/>
      <c r="NYZ269" s="293"/>
      <c r="NZA269" s="293"/>
      <c r="NZB269" s="293"/>
      <c r="NZC269" s="293"/>
      <c r="NZD269" s="293"/>
      <c r="NZE269" s="293"/>
      <c r="NZF269" s="293"/>
      <c r="NZG269" s="293"/>
      <c r="NZH269" s="293"/>
      <c r="NZI269" s="293"/>
      <c r="NZJ269" s="293"/>
      <c r="NZK269" s="293"/>
      <c r="NZL269" s="293"/>
      <c r="NZM269" s="293"/>
      <c r="NZN269" s="293"/>
      <c r="NZO269" s="293"/>
      <c r="NZP269" s="293"/>
      <c r="NZQ269" s="293"/>
      <c r="NZR269" s="293"/>
      <c r="NZS269" s="293"/>
      <c r="NZT269" s="293"/>
      <c r="NZU269" s="293"/>
      <c r="NZV269" s="293"/>
      <c r="NZW269" s="293"/>
      <c r="NZX269" s="293"/>
      <c r="NZY269" s="293"/>
      <c r="NZZ269" s="293"/>
      <c r="OAA269" s="293"/>
      <c r="OAB269" s="293"/>
      <c r="OAC269" s="293"/>
      <c r="OAD269" s="293"/>
      <c r="OAE269" s="293"/>
      <c r="OAF269" s="293"/>
      <c r="OAG269" s="293"/>
      <c r="OAH269" s="293"/>
      <c r="OAI269" s="293"/>
      <c r="OAJ269" s="293"/>
      <c r="OAK269" s="293"/>
      <c r="OAL269" s="293"/>
      <c r="OAM269" s="293"/>
      <c r="OAN269" s="293"/>
      <c r="OAO269" s="293"/>
      <c r="OAP269" s="293"/>
      <c r="OAQ269" s="293"/>
      <c r="OAR269" s="293"/>
      <c r="OAS269" s="293"/>
      <c r="OAT269" s="293"/>
      <c r="OAU269" s="293"/>
      <c r="OAV269" s="293"/>
      <c r="OAW269" s="293"/>
      <c r="OAX269" s="293"/>
      <c r="OAY269" s="293"/>
      <c r="OAZ269" s="293"/>
      <c r="OBA269" s="293"/>
      <c r="OBB269" s="293"/>
      <c r="OBC269" s="293"/>
      <c r="OBD269" s="293"/>
      <c r="OBE269" s="293"/>
      <c r="OBF269" s="293"/>
      <c r="OBG269" s="293"/>
      <c r="OBH269" s="293"/>
      <c r="OBI269" s="293"/>
      <c r="OBJ269" s="293"/>
      <c r="OBK269" s="293"/>
      <c r="OBL269" s="293"/>
      <c r="OBM269" s="293"/>
      <c r="OBN269" s="293"/>
      <c r="OBO269" s="293"/>
      <c r="OBP269" s="293"/>
      <c r="OBQ269" s="293"/>
      <c r="OBR269" s="293"/>
      <c r="OBS269" s="293"/>
      <c r="OBT269" s="293"/>
      <c r="OBU269" s="293"/>
      <c r="OBV269" s="293"/>
      <c r="OBW269" s="293"/>
      <c r="OBX269" s="293"/>
      <c r="OBY269" s="293"/>
      <c r="OBZ269" s="293"/>
      <c r="OCA269" s="293"/>
      <c r="OCB269" s="293"/>
      <c r="OCC269" s="293"/>
      <c r="OCD269" s="293"/>
      <c r="OCE269" s="293"/>
      <c r="OCF269" s="293"/>
      <c r="OCG269" s="293"/>
      <c r="OCH269" s="293"/>
      <c r="OCI269" s="293"/>
      <c r="OCJ269" s="293"/>
      <c r="OCK269" s="293"/>
      <c r="OCL269" s="293"/>
      <c r="OCM269" s="293"/>
      <c r="OCN269" s="293"/>
      <c r="OCO269" s="293"/>
      <c r="OCP269" s="293"/>
      <c r="OCQ269" s="293"/>
      <c r="OCR269" s="293"/>
      <c r="OCS269" s="293"/>
      <c r="OCT269" s="293"/>
      <c r="OCU269" s="293"/>
      <c r="OCV269" s="293"/>
      <c r="OCW269" s="293"/>
      <c r="OCX269" s="293"/>
      <c r="OCY269" s="293"/>
      <c r="OCZ269" s="293"/>
      <c r="ODA269" s="293"/>
      <c r="ODB269" s="293"/>
      <c r="ODC269" s="293"/>
      <c r="ODD269" s="293"/>
      <c r="ODE269" s="293"/>
      <c r="ODF269" s="293"/>
      <c r="ODG269" s="293"/>
      <c r="ODH269" s="293"/>
      <c r="ODI269" s="293"/>
      <c r="ODJ269" s="293"/>
      <c r="ODK269" s="293"/>
      <c r="ODL269" s="293"/>
      <c r="ODM269" s="293"/>
      <c r="ODN269" s="293"/>
      <c r="ODO269" s="293"/>
      <c r="ODP269" s="293"/>
      <c r="ODQ269" s="293"/>
      <c r="ODR269" s="293"/>
      <c r="ODS269" s="293"/>
      <c r="ODT269" s="293"/>
      <c r="ODU269" s="293"/>
      <c r="ODV269" s="293"/>
      <c r="ODW269" s="293"/>
      <c r="ODX269" s="293"/>
      <c r="ODY269" s="293"/>
      <c r="ODZ269" s="293"/>
      <c r="OEA269" s="293"/>
      <c r="OEB269" s="293"/>
      <c r="OEC269" s="293"/>
      <c r="OED269" s="293"/>
      <c r="OEE269" s="293"/>
      <c r="OEF269" s="293"/>
      <c r="OEG269" s="293"/>
      <c r="OEH269" s="293"/>
      <c r="OEI269" s="293"/>
      <c r="OEJ269" s="293"/>
      <c r="OEK269" s="293"/>
      <c r="OEL269" s="293"/>
      <c r="OEM269" s="293"/>
      <c r="OEN269" s="293"/>
      <c r="OEO269" s="293"/>
      <c r="OEP269" s="293"/>
      <c r="OEQ269" s="293"/>
      <c r="OER269" s="293"/>
      <c r="OES269" s="293"/>
      <c r="OET269" s="293"/>
      <c r="OEU269" s="293"/>
      <c r="OEV269" s="293"/>
      <c r="OEW269" s="293"/>
      <c r="OEX269" s="293"/>
      <c r="OEY269" s="293"/>
      <c r="OEZ269" s="293"/>
      <c r="OFA269" s="293"/>
      <c r="OFB269" s="293"/>
      <c r="OFC269" s="293"/>
      <c r="OFD269" s="293"/>
      <c r="OFE269" s="293"/>
      <c r="OFF269" s="293"/>
      <c r="OFG269" s="293"/>
      <c r="OFH269" s="293"/>
      <c r="OFI269" s="293"/>
      <c r="OFJ269" s="293"/>
      <c r="OFK269" s="293"/>
      <c r="OFL269" s="293"/>
      <c r="OFM269" s="293"/>
      <c r="OFN269" s="293"/>
      <c r="OFO269" s="293"/>
      <c r="OFP269" s="293"/>
      <c r="OFQ269" s="293"/>
      <c r="OFR269" s="293"/>
      <c r="OFS269" s="293"/>
      <c r="OFT269" s="293"/>
      <c r="OFU269" s="293"/>
      <c r="OFV269" s="293"/>
      <c r="OFW269" s="293"/>
      <c r="OFX269" s="293"/>
      <c r="OFY269" s="293"/>
      <c r="OFZ269" s="293"/>
      <c r="OGA269" s="293"/>
      <c r="OGB269" s="293"/>
      <c r="OGC269" s="293"/>
      <c r="OGD269" s="293"/>
      <c r="OGE269" s="293"/>
      <c r="OGF269" s="293"/>
      <c r="OGG269" s="293"/>
      <c r="OGH269" s="293"/>
      <c r="OGI269" s="293"/>
      <c r="OGJ269" s="293"/>
      <c r="OGK269" s="293"/>
      <c r="OGL269" s="293"/>
      <c r="OGM269" s="293"/>
      <c r="OGN269" s="293"/>
      <c r="OGO269" s="293"/>
      <c r="OGP269" s="293"/>
      <c r="OGQ269" s="293"/>
      <c r="OGR269" s="293"/>
      <c r="OGS269" s="293"/>
      <c r="OGT269" s="293"/>
      <c r="OGU269" s="293"/>
      <c r="OGV269" s="293"/>
      <c r="OGW269" s="293"/>
      <c r="OGX269" s="293"/>
      <c r="OGY269" s="293"/>
      <c r="OGZ269" s="293"/>
      <c r="OHA269" s="293"/>
      <c r="OHB269" s="293"/>
      <c r="OHC269" s="293"/>
      <c r="OHD269" s="293"/>
      <c r="OHE269" s="293"/>
      <c r="OHF269" s="293"/>
      <c r="OHG269" s="293"/>
      <c r="OHH269" s="293"/>
      <c r="OHI269" s="293"/>
      <c r="OHJ269" s="293"/>
      <c r="OHK269" s="293"/>
      <c r="OHL269" s="293"/>
      <c r="OHM269" s="293"/>
      <c r="OHN269" s="293"/>
      <c r="OHO269" s="293"/>
      <c r="OHP269" s="293"/>
      <c r="OHQ269" s="293"/>
      <c r="OHR269" s="293"/>
      <c r="OHS269" s="293"/>
      <c r="OHT269" s="293"/>
      <c r="OHU269" s="293"/>
      <c r="OHV269" s="293"/>
      <c r="OHW269" s="293"/>
      <c r="OHX269" s="293"/>
      <c r="OHY269" s="293"/>
      <c r="OHZ269" s="293"/>
      <c r="OIA269" s="293"/>
      <c r="OIB269" s="293"/>
      <c r="OIC269" s="293"/>
      <c r="OID269" s="293"/>
      <c r="OIE269" s="293"/>
      <c r="OIF269" s="293"/>
      <c r="OIG269" s="293"/>
      <c r="OIH269" s="293"/>
      <c r="OII269" s="293"/>
      <c r="OIJ269" s="293"/>
      <c r="OIK269" s="293"/>
      <c r="OIL269" s="293"/>
      <c r="OIM269" s="293"/>
      <c r="OIN269" s="293"/>
      <c r="OIO269" s="293"/>
      <c r="OIP269" s="293"/>
      <c r="OIQ269" s="293"/>
      <c r="OIR269" s="293"/>
      <c r="OIS269" s="293"/>
      <c r="OIT269" s="293"/>
      <c r="OIU269" s="293"/>
      <c r="OIV269" s="293"/>
      <c r="OIW269" s="293"/>
      <c r="OIX269" s="293"/>
      <c r="OIY269" s="293"/>
      <c r="OIZ269" s="293"/>
      <c r="OJA269" s="293"/>
      <c r="OJB269" s="293"/>
      <c r="OJC269" s="293"/>
      <c r="OJD269" s="293"/>
      <c r="OJE269" s="293"/>
      <c r="OJF269" s="293"/>
      <c r="OJG269" s="293"/>
      <c r="OJH269" s="293"/>
      <c r="OJI269" s="293"/>
      <c r="OJJ269" s="293"/>
      <c r="OJK269" s="293"/>
      <c r="OJL269" s="293"/>
      <c r="OJM269" s="293"/>
      <c r="OJN269" s="293"/>
      <c r="OJO269" s="293"/>
      <c r="OJP269" s="293"/>
      <c r="OJQ269" s="293"/>
      <c r="OJR269" s="293"/>
      <c r="OJS269" s="293"/>
      <c r="OJT269" s="293"/>
      <c r="OJU269" s="293"/>
      <c r="OJV269" s="293"/>
      <c r="OJW269" s="293"/>
      <c r="OJX269" s="293"/>
      <c r="OJY269" s="293"/>
      <c r="OJZ269" s="293"/>
      <c r="OKA269" s="293"/>
      <c r="OKB269" s="293"/>
      <c r="OKC269" s="293"/>
      <c r="OKD269" s="293"/>
      <c r="OKE269" s="293"/>
      <c r="OKF269" s="293"/>
      <c r="OKG269" s="293"/>
      <c r="OKH269" s="293"/>
      <c r="OKI269" s="293"/>
      <c r="OKJ269" s="293"/>
      <c r="OKK269" s="293"/>
      <c r="OKL269" s="293"/>
      <c r="OKM269" s="293"/>
      <c r="OKN269" s="293"/>
      <c r="OKO269" s="293"/>
      <c r="OKP269" s="293"/>
      <c r="OKQ269" s="293"/>
      <c r="OKR269" s="293"/>
      <c r="OKS269" s="293"/>
      <c r="OKT269" s="293"/>
      <c r="OKU269" s="293"/>
      <c r="OKV269" s="293"/>
      <c r="OKW269" s="293"/>
      <c r="OKX269" s="293"/>
      <c r="OKY269" s="293"/>
      <c r="OKZ269" s="293"/>
      <c r="OLA269" s="293"/>
      <c r="OLB269" s="293"/>
      <c r="OLC269" s="293"/>
      <c r="OLD269" s="293"/>
      <c r="OLE269" s="293"/>
      <c r="OLF269" s="293"/>
      <c r="OLG269" s="293"/>
      <c r="OLH269" s="293"/>
      <c r="OLI269" s="293"/>
      <c r="OLJ269" s="293"/>
      <c r="OLK269" s="293"/>
      <c r="OLL269" s="293"/>
      <c r="OLM269" s="293"/>
      <c r="OLN269" s="293"/>
      <c r="OLO269" s="293"/>
      <c r="OLP269" s="293"/>
      <c r="OLQ269" s="293"/>
      <c r="OLR269" s="293"/>
      <c r="OLS269" s="293"/>
      <c r="OLT269" s="293"/>
      <c r="OLU269" s="293"/>
      <c r="OLV269" s="293"/>
      <c r="OLW269" s="293"/>
      <c r="OLX269" s="293"/>
      <c r="OLY269" s="293"/>
      <c r="OLZ269" s="293"/>
      <c r="OMA269" s="293"/>
      <c r="OMB269" s="293"/>
      <c r="OMC269" s="293"/>
      <c r="OMD269" s="293"/>
      <c r="OME269" s="293"/>
      <c r="OMF269" s="293"/>
      <c r="OMG269" s="293"/>
      <c r="OMH269" s="293"/>
      <c r="OMI269" s="293"/>
      <c r="OMJ269" s="293"/>
      <c r="OMK269" s="293"/>
      <c r="OML269" s="293"/>
      <c r="OMM269" s="293"/>
      <c r="OMN269" s="293"/>
      <c r="OMO269" s="293"/>
      <c r="OMP269" s="293"/>
      <c r="OMQ269" s="293"/>
      <c r="OMR269" s="293"/>
      <c r="OMS269" s="293"/>
      <c r="OMT269" s="293"/>
      <c r="OMU269" s="293"/>
      <c r="OMV269" s="293"/>
      <c r="OMW269" s="293"/>
      <c r="OMX269" s="293"/>
      <c r="OMY269" s="293"/>
      <c r="OMZ269" s="293"/>
      <c r="ONA269" s="293"/>
      <c r="ONB269" s="293"/>
      <c r="ONC269" s="293"/>
      <c r="OND269" s="293"/>
      <c r="ONE269" s="293"/>
      <c r="ONF269" s="293"/>
      <c r="ONG269" s="293"/>
      <c r="ONH269" s="293"/>
      <c r="ONI269" s="293"/>
      <c r="ONJ269" s="293"/>
      <c r="ONK269" s="293"/>
      <c r="ONL269" s="293"/>
      <c r="ONM269" s="293"/>
      <c r="ONN269" s="293"/>
      <c r="ONO269" s="293"/>
      <c r="ONP269" s="293"/>
      <c r="ONQ269" s="293"/>
      <c r="ONR269" s="293"/>
      <c r="ONS269" s="293"/>
      <c r="ONT269" s="293"/>
      <c r="ONU269" s="293"/>
      <c r="ONV269" s="293"/>
      <c r="ONW269" s="293"/>
      <c r="ONX269" s="293"/>
      <c r="ONY269" s="293"/>
      <c r="ONZ269" s="293"/>
      <c r="OOA269" s="293"/>
      <c r="OOB269" s="293"/>
      <c r="OOC269" s="293"/>
      <c r="OOD269" s="293"/>
      <c r="OOE269" s="293"/>
      <c r="OOF269" s="293"/>
      <c r="OOG269" s="293"/>
      <c r="OOH269" s="293"/>
      <c r="OOI269" s="293"/>
      <c r="OOJ269" s="293"/>
      <c r="OOK269" s="293"/>
      <c r="OOL269" s="293"/>
      <c r="OOM269" s="293"/>
      <c r="OON269" s="293"/>
      <c r="OOO269" s="293"/>
      <c r="OOP269" s="293"/>
      <c r="OOQ269" s="293"/>
      <c r="OOR269" s="293"/>
      <c r="OOS269" s="293"/>
      <c r="OOT269" s="293"/>
      <c r="OOU269" s="293"/>
      <c r="OOV269" s="293"/>
      <c r="OOW269" s="293"/>
      <c r="OOX269" s="293"/>
      <c r="OOY269" s="293"/>
      <c r="OOZ269" s="293"/>
      <c r="OPA269" s="293"/>
      <c r="OPB269" s="293"/>
      <c r="OPC269" s="293"/>
      <c r="OPD269" s="293"/>
      <c r="OPE269" s="293"/>
      <c r="OPF269" s="293"/>
      <c r="OPG269" s="293"/>
      <c r="OPH269" s="293"/>
      <c r="OPI269" s="293"/>
      <c r="OPJ269" s="293"/>
      <c r="OPK269" s="293"/>
      <c r="OPL269" s="293"/>
      <c r="OPM269" s="293"/>
      <c r="OPN269" s="293"/>
      <c r="OPO269" s="293"/>
      <c r="OPP269" s="293"/>
      <c r="OPQ269" s="293"/>
      <c r="OPR269" s="293"/>
      <c r="OPS269" s="293"/>
      <c r="OPT269" s="293"/>
      <c r="OPU269" s="293"/>
      <c r="OPV269" s="293"/>
      <c r="OPW269" s="293"/>
      <c r="OPX269" s="293"/>
      <c r="OPY269" s="293"/>
      <c r="OPZ269" s="293"/>
      <c r="OQA269" s="293"/>
      <c r="OQB269" s="293"/>
      <c r="OQC269" s="293"/>
      <c r="OQD269" s="293"/>
      <c r="OQE269" s="293"/>
      <c r="OQF269" s="293"/>
      <c r="OQG269" s="293"/>
      <c r="OQH269" s="293"/>
      <c r="OQI269" s="293"/>
      <c r="OQJ269" s="293"/>
      <c r="OQK269" s="293"/>
      <c r="OQL269" s="293"/>
      <c r="OQM269" s="293"/>
      <c r="OQN269" s="293"/>
      <c r="OQO269" s="293"/>
      <c r="OQP269" s="293"/>
      <c r="OQQ269" s="293"/>
      <c r="OQR269" s="293"/>
      <c r="OQS269" s="293"/>
      <c r="OQT269" s="293"/>
      <c r="OQU269" s="293"/>
      <c r="OQV269" s="293"/>
      <c r="OQW269" s="293"/>
      <c r="OQX269" s="293"/>
      <c r="OQY269" s="293"/>
      <c r="OQZ269" s="293"/>
      <c r="ORA269" s="293"/>
      <c r="ORB269" s="293"/>
      <c r="ORC269" s="293"/>
      <c r="ORD269" s="293"/>
      <c r="ORE269" s="293"/>
      <c r="ORF269" s="293"/>
      <c r="ORG269" s="293"/>
      <c r="ORH269" s="293"/>
      <c r="ORI269" s="293"/>
      <c r="ORJ269" s="293"/>
      <c r="ORK269" s="293"/>
      <c r="ORL269" s="293"/>
      <c r="ORM269" s="293"/>
      <c r="ORN269" s="293"/>
      <c r="ORO269" s="293"/>
      <c r="ORP269" s="293"/>
      <c r="ORQ269" s="293"/>
      <c r="ORR269" s="293"/>
      <c r="ORS269" s="293"/>
      <c r="ORT269" s="293"/>
      <c r="ORU269" s="293"/>
      <c r="ORV269" s="293"/>
      <c r="ORW269" s="293"/>
      <c r="ORX269" s="293"/>
      <c r="ORY269" s="293"/>
      <c r="ORZ269" s="293"/>
      <c r="OSA269" s="293"/>
      <c r="OSB269" s="293"/>
      <c r="OSC269" s="293"/>
      <c r="OSD269" s="293"/>
      <c r="OSE269" s="293"/>
      <c r="OSF269" s="293"/>
      <c r="OSG269" s="293"/>
      <c r="OSH269" s="293"/>
      <c r="OSI269" s="293"/>
      <c r="OSJ269" s="293"/>
      <c r="OSK269" s="293"/>
      <c r="OSL269" s="293"/>
      <c r="OSM269" s="293"/>
      <c r="OSN269" s="293"/>
      <c r="OSO269" s="293"/>
      <c r="OSP269" s="293"/>
      <c r="OSQ269" s="293"/>
      <c r="OSR269" s="293"/>
      <c r="OSS269" s="293"/>
      <c r="OST269" s="293"/>
      <c r="OSU269" s="293"/>
      <c r="OSV269" s="293"/>
      <c r="OSW269" s="293"/>
      <c r="OSX269" s="293"/>
      <c r="OSY269" s="293"/>
      <c r="OSZ269" s="293"/>
      <c r="OTA269" s="293"/>
      <c r="OTB269" s="293"/>
      <c r="OTC269" s="293"/>
      <c r="OTD269" s="293"/>
      <c r="OTE269" s="293"/>
      <c r="OTF269" s="293"/>
      <c r="OTG269" s="293"/>
      <c r="OTH269" s="293"/>
      <c r="OTI269" s="293"/>
      <c r="OTJ269" s="293"/>
      <c r="OTK269" s="293"/>
      <c r="OTL269" s="293"/>
      <c r="OTM269" s="293"/>
      <c r="OTN269" s="293"/>
      <c r="OTO269" s="293"/>
      <c r="OTP269" s="293"/>
      <c r="OTQ269" s="293"/>
      <c r="OTR269" s="293"/>
      <c r="OTS269" s="293"/>
      <c r="OTT269" s="293"/>
      <c r="OTU269" s="293"/>
      <c r="OTV269" s="293"/>
      <c r="OTW269" s="293"/>
      <c r="OTX269" s="293"/>
      <c r="OTY269" s="293"/>
      <c r="OTZ269" s="293"/>
      <c r="OUA269" s="293"/>
      <c r="OUB269" s="293"/>
      <c r="OUC269" s="293"/>
      <c r="OUD269" s="293"/>
      <c r="OUE269" s="293"/>
      <c r="OUF269" s="293"/>
      <c r="OUG269" s="293"/>
      <c r="OUH269" s="293"/>
      <c r="OUI269" s="293"/>
      <c r="OUJ269" s="293"/>
      <c r="OUK269" s="293"/>
      <c r="OUL269" s="293"/>
      <c r="OUM269" s="293"/>
      <c r="OUN269" s="293"/>
      <c r="OUO269" s="293"/>
      <c r="OUP269" s="293"/>
      <c r="OUQ269" s="293"/>
      <c r="OUR269" s="293"/>
      <c r="OUS269" s="293"/>
      <c r="OUT269" s="293"/>
      <c r="OUU269" s="293"/>
      <c r="OUV269" s="293"/>
      <c r="OUW269" s="293"/>
      <c r="OUX269" s="293"/>
      <c r="OUY269" s="293"/>
      <c r="OUZ269" s="293"/>
      <c r="OVA269" s="293"/>
      <c r="OVB269" s="293"/>
      <c r="OVC269" s="293"/>
      <c r="OVD269" s="293"/>
      <c r="OVE269" s="293"/>
      <c r="OVF269" s="293"/>
      <c r="OVG269" s="293"/>
      <c r="OVH269" s="293"/>
      <c r="OVI269" s="293"/>
      <c r="OVJ269" s="293"/>
      <c r="OVK269" s="293"/>
      <c r="OVL269" s="293"/>
      <c r="OVM269" s="293"/>
      <c r="OVN269" s="293"/>
      <c r="OVO269" s="293"/>
      <c r="OVP269" s="293"/>
      <c r="OVQ269" s="293"/>
      <c r="OVR269" s="293"/>
      <c r="OVS269" s="293"/>
      <c r="OVT269" s="293"/>
      <c r="OVU269" s="293"/>
      <c r="OVV269" s="293"/>
      <c r="OVW269" s="293"/>
      <c r="OVX269" s="293"/>
      <c r="OVY269" s="293"/>
      <c r="OVZ269" s="293"/>
      <c r="OWA269" s="293"/>
      <c r="OWB269" s="293"/>
      <c r="OWC269" s="293"/>
      <c r="OWD269" s="293"/>
      <c r="OWE269" s="293"/>
      <c r="OWF269" s="293"/>
      <c r="OWG269" s="293"/>
      <c r="OWH269" s="293"/>
      <c r="OWI269" s="293"/>
      <c r="OWJ269" s="293"/>
      <c r="OWK269" s="293"/>
      <c r="OWL269" s="293"/>
      <c r="OWM269" s="293"/>
      <c r="OWN269" s="293"/>
      <c r="OWO269" s="293"/>
      <c r="OWP269" s="293"/>
      <c r="OWQ269" s="293"/>
      <c r="OWR269" s="293"/>
      <c r="OWS269" s="293"/>
      <c r="OWT269" s="293"/>
      <c r="OWU269" s="293"/>
      <c r="OWV269" s="293"/>
      <c r="OWW269" s="293"/>
      <c r="OWX269" s="293"/>
      <c r="OWY269" s="293"/>
      <c r="OWZ269" s="293"/>
      <c r="OXA269" s="293"/>
      <c r="OXB269" s="293"/>
      <c r="OXC269" s="293"/>
      <c r="OXD269" s="293"/>
      <c r="OXE269" s="293"/>
      <c r="OXF269" s="293"/>
      <c r="OXG269" s="293"/>
      <c r="OXH269" s="293"/>
      <c r="OXI269" s="293"/>
      <c r="OXJ269" s="293"/>
      <c r="OXK269" s="293"/>
      <c r="OXL269" s="293"/>
      <c r="OXM269" s="293"/>
      <c r="OXN269" s="293"/>
      <c r="OXO269" s="293"/>
      <c r="OXP269" s="293"/>
      <c r="OXQ269" s="293"/>
      <c r="OXR269" s="293"/>
      <c r="OXS269" s="293"/>
      <c r="OXT269" s="293"/>
      <c r="OXU269" s="293"/>
      <c r="OXV269" s="293"/>
      <c r="OXW269" s="293"/>
      <c r="OXX269" s="293"/>
      <c r="OXY269" s="293"/>
      <c r="OXZ269" s="293"/>
      <c r="OYA269" s="293"/>
      <c r="OYB269" s="293"/>
      <c r="OYC269" s="293"/>
      <c r="OYD269" s="293"/>
      <c r="OYE269" s="293"/>
      <c r="OYF269" s="293"/>
      <c r="OYG269" s="293"/>
      <c r="OYH269" s="293"/>
      <c r="OYI269" s="293"/>
      <c r="OYJ269" s="293"/>
      <c r="OYK269" s="293"/>
      <c r="OYL269" s="293"/>
      <c r="OYM269" s="293"/>
      <c r="OYN269" s="293"/>
      <c r="OYO269" s="293"/>
      <c r="OYP269" s="293"/>
      <c r="OYQ269" s="293"/>
      <c r="OYR269" s="293"/>
      <c r="OYS269" s="293"/>
      <c r="OYT269" s="293"/>
      <c r="OYU269" s="293"/>
      <c r="OYV269" s="293"/>
      <c r="OYW269" s="293"/>
      <c r="OYX269" s="293"/>
      <c r="OYY269" s="293"/>
      <c r="OYZ269" s="293"/>
      <c r="OZA269" s="293"/>
      <c r="OZB269" s="293"/>
      <c r="OZC269" s="293"/>
      <c r="OZD269" s="293"/>
      <c r="OZE269" s="293"/>
      <c r="OZF269" s="293"/>
      <c r="OZG269" s="293"/>
      <c r="OZH269" s="293"/>
      <c r="OZI269" s="293"/>
      <c r="OZJ269" s="293"/>
      <c r="OZK269" s="293"/>
      <c r="OZL269" s="293"/>
      <c r="OZM269" s="293"/>
      <c r="OZN269" s="293"/>
      <c r="OZO269" s="293"/>
      <c r="OZP269" s="293"/>
      <c r="OZQ269" s="293"/>
      <c r="OZR269" s="293"/>
      <c r="OZS269" s="293"/>
      <c r="OZT269" s="293"/>
      <c r="OZU269" s="293"/>
      <c r="OZV269" s="293"/>
      <c r="OZW269" s="293"/>
      <c r="OZX269" s="293"/>
      <c r="OZY269" s="293"/>
      <c r="OZZ269" s="293"/>
      <c r="PAA269" s="293"/>
      <c r="PAB269" s="293"/>
      <c r="PAC269" s="293"/>
      <c r="PAD269" s="293"/>
      <c r="PAE269" s="293"/>
      <c r="PAF269" s="293"/>
      <c r="PAG269" s="293"/>
      <c r="PAH269" s="293"/>
      <c r="PAI269" s="293"/>
      <c r="PAJ269" s="293"/>
      <c r="PAK269" s="293"/>
      <c r="PAL269" s="293"/>
      <c r="PAM269" s="293"/>
      <c r="PAN269" s="293"/>
      <c r="PAO269" s="293"/>
      <c r="PAP269" s="293"/>
      <c r="PAQ269" s="293"/>
      <c r="PAR269" s="293"/>
      <c r="PAS269" s="293"/>
      <c r="PAT269" s="293"/>
      <c r="PAU269" s="293"/>
      <c r="PAV269" s="293"/>
      <c r="PAW269" s="293"/>
      <c r="PAX269" s="293"/>
      <c r="PAY269" s="293"/>
      <c r="PAZ269" s="293"/>
      <c r="PBA269" s="293"/>
      <c r="PBB269" s="293"/>
      <c r="PBC269" s="293"/>
      <c r="PBD269" s="293"/>
      <c r="PBE269" s="293"/>
      <c r="PBF269" s="293"/>
      <c r="PBG269" s="293"/>
      <c r="PBH269" s="293"/>
      <c r="PBI269" s="293"/>
      <c r="PBJ269" s="293"/>
      <c r="PBK269" s="293"/>
      <c r="PBL269" s="293"/>
      <c r="PBM269" s="293"/>
      <c r="PBN269" s="293"/>
      <c r="PBO269" s="293"/>
      <c r="PBP269" s="293"/>
      <c r="PBQ269" s="293"/>
      <c r="PBR269" s="293"/>
      <c r="PBS269" s="293"/>
      <c r="PBT269" s="293"/>
      <c r="PBU269" s="293"/>
      <c r="PBV269" s="293"/>
      <c r="PBW269" s="293"/>
      <c r="PBX269" s="293"/>
      <c r="PBY269" s="293"/>
      <c r="PBZ269" s="293"/>
      <c r="PCA269" s="293"/>
      <c r="PCB269" s="293"/>
      <c r="PCC269" s="293"/>
      <c r="PCD269" s="293"/>
      <c r="PCE269" s="293"/>
      <c r="PCF269" s="293"/>
      <c r="PCG269" s="293"/>
      <c r="PCH269" s="293"/>
      <c r="PCI269" s="293"/>
      <c r="PCJ269" s="293"/>
      <c r="PCK269" s="293"/>
      <c r="PCL269" s="293"/>
      <c r="PCM269" s="293"/>
      <c r="PCN269" s="293"/>
      <c r="PCO269" s="293"/>
      <c r="PCP269" s="293"/>
      <c r="PCQ269" s="293"/>
      <c r="PCR269" s="293"/>
      <c r="PCS269" s="293"/>
      <c r="PCT269" s="293"/>
      <c r="PCU269" s="293"/>
      <c r="PCV269" s="293"/>
      <c r="PCW269" s="293"/>
      <c r="PCX269" s="293"/>
      <c r="PCY269" s="293"/>
      <c r="PCZ269" s="293"/>
      <c r="PDA269" s="293"/>
      <c r="PDB269" s="293"/>
      <c r="PDC269" s="293"/>
      <c r="PDD269" s="293"/>
      <c r="PDE269" s="293"/>
      <c r="PDF269" s="293"/>
      <c r="PDG269" s="293"/>
      <c r="PDH269" s="293"/>
      <c r="PDI269" s="293"/>
      <c r="PDJ269" s="293"/>
      <c r="PDK269" s="293"/>
      <c r="PDL269" s="293"/>
      <c r="PDM269" s="293"/>
      <c r="PDN269" s="293"/>
      <c r="PDO269" s="293"/>
      <c r="PDP269" s="293"/>
      <c r="PDQ269" s="293"/>
      <c r="PDR269" s="293"/>
      <c r="PDS269" s="293"/>
      <c r="PDT269" s="293"/>
      <c r="PDU269" s="293"/>
      <c r="PDV269" s="293"/>
      <c r="PDW269" s="293"/>
      <c r="PDX269" s="293"/>
      <c r="PDY269" s="293"/>
      <c r="PDZ269" s="293"/>
      <c r="PEA269" s="293"/>
      <c r="PEB269" s="293"/>
      <c r="PEC269" s="293"/>
      <c r="PED269" s="293"/>
      <c r="PEE269" s="293"/>
      <c r="PEF269" s="293"/>
      <c r="PEG269" s="293"/>
      <c r="PEH269" s="293"/>
      <c r="PEI269" s="293"/>
      <c r="PEJ269" s="293"/>
      <c r="PEK269" s="293"/>
      <c r="PEL269" s="293"/>
      <c r="PEM269" s="293"/>
      <c r="PEN269" s="293"/>
      <c r="PEO269" s="293"/>
      <c r="PEP269" s="293"/>
      <c r="PEQ269" s="293"/>
      <c r="PER269" s="293"/>
      <c r="PES269" s="293"/>
      <c r="PET269" s="293"/>
      <c r="PEU269" s="293"/>
      <c r="PEV269" s="293"/>
      <c r="PEW269" s="293"/>
      <c r="PEX269" s="293"/>
      <c r="PEY269" s="293"/>
      <c r="PEZ269" s="293"/>
      <c r="PFA269" s="293"/>
      <c r="PFB269" s="293"/>
      <c r="PFC269" s="293"/>
      <c r="PFD269" s="293"/>
      <c r="PFE269" s="293"/>
      <c r="PFF269" s="293"/>
      <c r="PFG269" s="293"/>
      <c r="PFH269" s="293"/>
      <c r="PFI269" s="293"/>
      <c r="PFJ269" s="293"/>
      <c r="PFK269" s="293"/>
      <c r="PFL269" s="293"/>
      <c r="PFM269" s="293"/>
      <c r="PFN269" s="293"/>
      <c r="PFO269" s="293"/>
      <c r="PFP269" s="293"/>
      <c r="PFQ269" s="293"/>
      <c r="PFR269" s="293"/>
      <c r="PFS269" s="293"/>
      <c r="PFT269" s="293"/>
      <c r="PFU269" s="293"/>
      <c r="PFV269" s="293"/>
      <c r="PFW269" s="293"/>
      <c r="PFX269" s="293"/>
      <c r="PFY269" s="293"/>
      <c r="PFZ269" s="293"/>
      <c r="PGA269" s="293"/>
      <c r="PGB269" s="293"/>
      <c r="PGC269" s="293"/>
      <c r="PGD269" s="293"/>
      <c r="PGE269" s="293"/>
      <c r="PGF269" s="293"/>
      <c r="PGG269" s="293"/>
      <c r="PGH269" s="293"/>
      <c r="PGI269" s="293"/>
      <c r="PGJ269" s="293"/>
      <c r="PGK269" s="293"/>
      <c r="PGL269" s="293"/>
      <c r="PGM269" s="293"/>
      <c r="PGN269" s="293"/>
      <c r="PGO269" s="293"/>
      <c r="PGP269" s="293"/>
      <c r="PGQ269" s="293"/>
      <c r="PGR269" s="293"/>
      <c r="PGS269" s="293"/>
      <c r="PGT269" s="293"/>
      <c r="PGU269" s="293"/>
      <c r="PGV269" s="293"/>
      <c r="PGW269" s="293"/>
      <c r="PGX269" s="293"/>
      <c r="PGY269" s="293"/>
      <c r="PGZ269" s="293"/>
      <c r="PHA269" s="293"/>
      <c r="PHB269" s="293"/>
      <c r="PHC269" s="293"/>
      <c r="PHD269" s="293"/>
      <c r="PHE269" s="293"/>
      <c r="PHF269" s="293"/>
      <c r="PHG269" s="293"/>
      <c r="PHH269" s="293"/>
      <c r="PHI269" s="293"/>
      <c r="PHJ269" s="293"/>
      <c r="PHK269" s="293"/>
      <c r="PHL269" s="293"/>
      <c r="PHM269" s="293"/>
      <c r="PHN269" s="293"/>
      <c r="PHO269" s="293"/>
      <c r="PHP269" s="293"/>
      <c r="PHQ269" s="293"/>
      <c r="PHR269" s="293"/>
      <c r="PHS269" s="293"/>
      <c r="PHT269" s="293"/>
      <c r="PHU269" s="293"/>
      <c r="PHV269" s="293"/>
      <c r="PHW269" s="293"/>
      <c r="PHX269" s="293"/>
      <c r="PHY269" s="293"/>
      <c r="PHZ269" s="293"/>
      <c r="PIA269" s="293"/>
      <c r="PIB269" s="293"/>
      <c r="PIC269" s="293"/>
      <c r="PID269" s="293"/>
      <c r="PIE269" s="293"/>
      <c r="PIF269" s="293"/>
      <c r="PIG269" s="293"/>
      <c r="PIH269" s="293"/>
      <c r="PII269" s="293"/>
      <c r="PIJ269" s="293"/>
      <c r="PIK269" s="293"/>
      <c r="PIL269" s="293"/>
      <c r="PIM269" s="293"/>
      <c r="PIN269" s="293"/>
      <c r="PIO269" s="293"/>
      <c r="PIP269" s="293"/>
      <c r="PIQ269" s="293"/>
      <c r="PIR269" s="293"/>
      <c r="PIS269" s="293"/>
      <c r="PIT269" s="293"/>
      <c r="PIU269" s="293"/>
      <c r="PIV269" s="293"/>
      <c r="PIW269" s="293"/>
      <c r="PIX269" s="293"/>
      <c r="PIY269" s="293"/>
      <c r="PIZ269" s="293"/>
      <c r="PJA269" s="293"/>
      <c r="PJB269" s="293"/>
      <c r="PJC269" s="293"/>
      <c r="PJD269" s="293"/>
      <c r="PJE269" s="293"/>
      <c r="PJF269" s="293"/>
      <c r="PJG269" s="293"/>
      <c r="PJH269" s="293"/>
      <c r="PJI269" s="293"/>
      <c r="PJJ269" s="293"/>
      <c r="PJK269" s="293"/>
      <c r="PJL269" s="293"/>
      <c r="PJM269" s="293"/>
      <c r="PJN269" s="293"/>
      <c r="PJO269" s="293"/>
      <c r="PJP269" s="293"/>
      <c r="PJQ269" s="293"/>
      <c r="PJR269" s="293"/>
      <c r="PJS269" s="293"/>
      <c r="PJT269" s="293"/>
      <c r="PJU269" s="293"/>
      <c r="PJV269" s="293"/>
      <c r="PJW269" s="293"/>
      <c r="PJX269" s="293"/>
      <c r="PJY269" s="293"/>
      <c r="PJZ269" s="293"/>
      <c r="PKA269" s="293"/>
      <c r="PKB269" s="293"/>
      <c r="PKC269" s="293"/>
      <c r="PKD269" s="293"/>
      <c r="PKE269" s="293"/>
      <c r="PKF269" s="293"/>
      <c r="PKG269" s="293"/>
      <c r="PKH269" s="293"/>
      <c r="PKI269" s="293"/>
      <c r="PKJ269" s="293"/>
      <c r="PKK269" s="293"/>
      <c r="PKL269" s="293"/>
      <c r="PKM269" s="293"/>
      <c r="PKN269" s="293"/>
      <c r="PKO269" s="293"/>
      <c r="PKP269" s="293"/>
      <c r="PKQ269" s="293"/>
      <c r="PKR269" s="293"/>
      <c r="PKS269" s="293"/>
      <c r="PKT269" s="293"/>
      <c r="PKU269" s="293"/>
      <c r="PKV269" s="293"/>
      <c r="PKW269" s="293"/>
      <c r="PKX269" s="293"/>
      <c r="PKY269" s="293"/>
      <c r="PKZ269" s="293"/>
      <c r="PLA269" s="293"/>
      <c r="PLB269" s="293"/>
      <c r="PLC269" s="293"/>
      <c r="PLD269" s="293"/>
      <c r="PLE269" s="293"/>
      <c r="PLF269" s="293"/>
      <c r="PLG269" s="293"/>
      <c r="PLH269" s="293"/>
      <c r="PLI269" s="293"/>
      <c r="PLJ269" s="293"/>
      <c r="PLK269" s="293"/>
      <c r="PLL269" s="293"/>
      <c r="PLM269" s="293"/>
      <c r="PLN269" s="293"/>
      <c r="PLO269" s="293"/>
      <c r="PLP269" s="293"/>
      <c r="PLQ269" s="293"/>
      <c r="PLR269" s="293"/>
      <c r="PLS269" s="293"/>
      <c r="PLT269" s="293"/>
      <c r="PLU269" s="293"/>
      <c r="PLV269" s="293"/>
      <c r="PLW269" s="293"/>
      <c r="PLX269" s="293"/>
      <c r="PLY269" s="293"/>
      <c r="PLZ269" s="293"/>
      <c r="PMA269" s="293"/>
      <c r="PMB269" s="293"/>
      <c r="PMC269" s="293"/>
      <c r="PMD269" s="293"/>
      <c r="PME269" s="293"/>
      <c r="PMF269" s="293"/>
      <c r="PMG269" s="293"/>
      <c r="PMH269" s="293"/>
      <c r="PMI269" s="293"/>
      <c r="PMJ269" s="293"/>
      <c r="PMK269" s="293"/>
      <c r="PML269" s="293"/>
      <c r="PMM269" s="293"/>
      <c r="PMN269" s="293"/>
      <c r="PMO269" s="293"/>
      <c r="PMP269" s="293"/>
      <c r="PMQ269" s="293"/>
      <c r="PMR269" s="293"/>
      <c r="PMS269" s="293"/>
      <c r="PMT269" s="293"/>
      <c r="PMU269" s="293"/>
      <c r="PMV269" s="293"/>
      <c r="PMW269" s="293"/>
      <c r="PMX269" s="293"/>
      <c r="PMY269" s="293"/>
      <c r="PMZ269" s="293"/>
      <c r="PNA269" s="293"/>
      <c r="PNB269" s="293"/>
      <c r="PNC269" s="293"/>
      <c r="PND269" s="293"/>
      <c r="PNE269" s="293"/>
      <c r="PNF269" s="293"/>
      <c r="PNG269" s="293"/>
      <c r="PNH269" s="293"/>
      <c r="PNI269" s="293"/>
      <c r="PNJ269" s="293"/>
      <c r="PNK269" s="293"/>
      <c r="PNL269" s="293"/>
      <c r="PNM269" s="293"/>
      <c r="PNN269" s="293"/>
      <c r="PNO269" s="293"/>
      <c r="PNP269" s="293"/>
      <c r="PNQ269" s="293"/>
      <c r="PNR269" s="293"/>
      <c r="PNS269" s="293"/>
      <c r="PNT269" s="293"/>
      <c r="PNU269" s="293"/>
      <c r="PNV269" s="293"/>
      <c r="PNW269" s="293"/>
      <c r="PNX269" s="293"/>
      <c r="PNY269" s="293"/>
      <c r="PNZ269" s="293"/>
      <c r="POA269" s="293"/>
      <c r="POB269" s="293"/>
      <c r="POC269" s="293"/>
      <c r="POD269" s="293"/>
      <c r="POE269" s="293"/>
      <c r="POF269" s="293"/>
      <c r="POG269" s="293"/>
      <c r="POH269" s="293"/>
      <c r="POI269" s="293"/>
      <c r="POJ269" s="293"/>
      <c r="POK269" s="293"/>
      <c r="POL269" s="293"/>
      <c r="POM269" s="293"/>
      <c r="PON269" s="293"/>
      <c r="POO269" s="293"/>
      <c r="POP269" s="293"/>
      <c r="POQ269" s="293"/>
      <c r="POR269" s="293"/>
      <c r="POS269" s="293"/>
      <c r="POT269" s="293"/>
      <c r="POU269" s="293"/>
      <c r="POV269" s="293"/>
      <c r="POW269" s="293"/>
      <c r="POX269" s="293"/>
      <c r="POY269" s="293"/>
      <c r="POZ269" s="293"/>
      <c r="PPA269" s="293"/>
      <c r="PPB269" s="293"/>
      <c r="PPC269" s="293"/>
      <c r="PPD269" s="293"/>
      <c r="PPE269" s="293"/>
      <c r="PPF269" s="293"/>
      <c r="PPG269" s="293"/>
      <c r="PPH269" s="293"/>
      <c r="PPI269" s="293"/>
      <c r="PPJ269" s="293"/>
      <c r="PPK269" s="293"/>
      <c r="PPL269" s="293"/>
      <c r="PPM269" s="293"/>
      <c r="PPN269" s="293"/>
      <c r="PPO269" s="293"/>
      <c r="PPP269" s="293"/>
      <c r="PPQ269" s="293"/>
      <c r="PPR269" s="293"/>
      <c r="PPS269" s="293"/>
      <c r="PPT269" s="293"/>
      <c r="PPU269" s="293"/>
      <c r="PPV269" s="293"/>
      <c r="PPW269" s="293"/>
      <c r="PPX269" s="293"/>
      <c r="PPY269" s="293"/>
      <c r="PPZ269" s="293"/>
      <c r="PQA269" s="293"/>
      <c r="PQB269" s="293"/>
      <c r="PQC269" s="293"/>
      <c r="PQD269" s="293"/>
      <c r="PQE269" s="293"/>
      <c r="PQF269" s="293"/>
      <c r="PQG269" s="293"/>
      <c r="PQH269" s="293"/>
      <c r="PQI269" s="293"/>
      <c r="PQJ269" s="293"/>
      <c r="PQK269" s="293"/>
      <c r="PQL269" s="293"/>
      <c r="PQM269" s="293"/>
      <c r="PQN269" s="293"/>
      <c r="PQO269" s="293"/>
      <c r="PQP269" s="293"/>
      <c r="PQQ269" s="293"/>
      <c r="PQR269" s="293"/>
      <c r="PQS269" s="293"/>
      <c r="PQT269" s="293"/>
      <c r="PQU269" s="293"/>
      <c r="PQV269" s="293"/>
      <c r="PQW269" s="293"/>
      <c r="PQX269" s="293"/>
      <c r="PQY269" s="293"/>
      <c r="PQZ269" s="293"/>
      <c r="PRA269" s="293"/>
      <c r="PRB269" s="293"/>
      <c r="PRC269" s="293"/>
      <c r="PRD269" s="293"/>
      <c r="PRE269" s="293"/>
      <c r="PRF269" s="293"/>
      <c r="PRG269" s="293"/>
      <c r="PRH269" s="293"/>
      <c r="PRI269" s="293"/>
      <c r="PRJ269" s="293"/>
      <c r="PRK269" s="293"/>
      <c r="PRL269" s="293"/>
      <c r="PRM269" s="293"/>
      <c r="PRN269" s="293"/>
      <c r="PRO269" s="293"/>
      <c r="PRP269" s="293"/>
      <c r="PRQ269" s="293"/>
      <c r="PRR269" s="293"/>
      <c r="PRS269" s="293"/>
      <c r="PRT269" s="293"/>
      <c r="PRU269" s="293"/>
      <c r="PRV269" s="293"/>
      <c r="PRW269" s="293"/>
      <c r="PRX269" s="293"/>
      <c r="PRY269" s="293"/>
      <c r="PRZ269" s="293"/>
      <c r="PSA269" s="293"/>
      <c r="PSB269" s="293"/>
      <c r="PSC269" s="293"/>
      <c r="PSD269" s="293"/>
      <c r="PSE269" s="293"/>
      <c r="PSF269" s="293"/>
      <c r="PSG269" s="293"/>
      <c r="PSH269" s="293"/>
      <c r="PSI269" s="293"/>
      <c r="PSJ269" s="293"/>
      <c r="PSK269" s="293"/>
      <c r="PSL269" s="293"/>
      <c r="PSM269" s="293"/>
      <c r="PSN269" s="293"/>
      <c r="PSO269" s="293"/>
      <c r="PSP269" s="293"/>
      <c r="PSQ269" s="293"/>
      <c r="PSR269" s="293"/>
      <c r="PSS269" s="293"/>
      <c r="PST269" s="293"/>
      <c r="PSU269" s="293"/>
      <c r="PSV269" s="293"/>
      <c r="PSW269" s="293"/>
      <c r="PSX269" s="293"/>
      <c r="PSY269" s="293"/>
      <c r="PSZ269" s="293"/>
      <c r="PTA269" s="293"/>
      <c r="PTB269" s="293"/>
      <c r="PTC269" s="293"/>
      <c r="PTD269" s="293"/>
      <c r="PTE269" s="293"/>
      <c r="PTF269" s="293"/>
      <c r="PTG269" s="293"/>
      <c r="PTH269" s="293"/>
      <c r="PTI269" s="293"/>
      <c r="PTJ269" s="293"/>
      <c r="PTK269" s="293"/>
      <c r="PTL269" s="293"/>
      <c r="PTM269" s="293"/>
      <c r="PTN269" s="293"/>
      <c r="PTO269" s="293"/>
      <c r="PTP269" s="293"/>
      <c r="PTQ269" s="293"/>
      <c r="PTR269" s="293"/>
      <c r="PTS269" s="293"/>
      <c r="PTT269" s="293"/>
      <c r="PTU269" s="293"/>
      <c r="PTV269" s="293"/>
      <c r="PTW269" s="293"/>
      <c r="PTX269" s="293"/>
      <c r="PTY269" s="293"/>
      <c r="PTZ269" s="293"/>
      <c r="PUA269" s="293"/>
      <c r="PUB269" s="293"/>
      <c r="PUC269" s="293"/>
      <c r="PUD269" s="293"/>
      <c r="PUE269" s="293"/>
      <c r="PUF269" s="293"/>
      <c r="PUG269" s="293"/>
      <c r="PUH269" s="293"/>
      <c r="PUI269" s="293"/>
      <c r="PUJ269" s="293"/>
      <c r="PUK269" s="293"/>
      <c r="PUL269" s="293"/>
      <c r="PUM269" s="293"/>
      <c r="PUN269" s="293"/>
      <c r="PUO269" s="293"/>
      <c r="PUP269" s="293"/>
      <c r="PUQ269" s="293"/>
      <c r="PUR269" s="293"/>
      <c r="PUS269" s="293"/>
      <c r="PUT269" s="293"/>
      <c r="PUU269" s="293"/>
      <c r="PUV269" s="293"/>
      <c r="PUW269" s="293"/>
      <c r="PUX269" s="293"/>
      <c r="PUY269" s="293"/>
      <c r="PUZ269" s="293"/>
      <c r="PVA269" s="293"/>
      <c r="PVB269" s="293"/>
      <c r="PVC269" s="293"/>
      <c r="PVD269" s="293"/>
      <c r="PVE269" s="293"/>
      <c r="PVF269" s="293"/>
      <c r="PVG269" s="293"/>
      <c r="PVH269" s="293"/>
      <c r="PVI269" s="293"/>
      <c r="PVJ269" s="293"/>
      <c r="PVK269" s="293"/>
      <c r="PVL269" s="293"/>
      <c r="PVM269" s="293"/>
      <c r="PVN269" s="293"/>
      <c r="PVO269" s="293"/>
      <c r="PVP269" s="293"/>
      <c r="PVQ269" s="293"/>
      <c r="PVR269" s="293"/>
      <c r="PVS269" s="293"/>
      <c r="PVT269" s="293"/>
      <c r="PVU269" s="293"/>
      <c r="PVV269" s="293"/>
      <c r="PVW269" s="293"/>
      <c r="PVX269" s="293"/>
      <c r="PVY269" s="293"/>
      <c r="PVZ269" s="293"/>
      <c r="PWA269" s="293"/>
      <c r="PWB269" s="293"/>
      <c r="PWC269" s="293"/>
      <c r="PWD269" s="293"/>
      <c r="PWE269" s="293"/>
      <c r="PWF269" s="293"/>
      <c r="PWG269" s="293"/>
      <c r="PWH269" s="293"/>
      <c r="PWI269" s="293"/>
      <c r="PWJ269" s="293"/>
      <c r="PWK269" s="293"/>
      <c r="PWL269" s="293"/>
      <c r="PWM269" s="293"/>
      <c r="PWN269" s="293"/>
      <c r="PWO269" s="293"/>
      <c r="PWP269" s="293"/>
      <c r="PWQ269" s="293"/>
      <c r="PWR269" s="293"/>
      <c r="PWS269" s="293"/>
      <c r="PWT269" s="293"/>
      <c r="PWU269" s="293"/>
      <c r="PWV269" s="293"/>
      <c r="PWW269" s="293"/>
      <c r="PWX269" s="293"/>
      <c r="PWY269" s="293"/>
      <c r="PWZ269" s="293"/>
      <c r="PXA269" s="293"/>
      <c r="PXB269" s="293"/>
      <c r="PXC269" s="293"/>
      <c r="PXD269" s="293"/>
      <c r="PXE269" s="293"/>
      <c r="PXF269" s="293"/>
      <c r="PXG269" s="293"/>
      <c r="PXH269" s="293"/>
      <c r="PXI269" s="293"/>
      <c r="PXJ269" s="293"/>
      <c r="PXK269" s="293"/>
      <c r="PXL269" s="293"/>
      <c r="PXM269" s="293"/>
      <c r="PXN269" s="293"/>
      <c r="PXO269" s="293"/>
      <c r="PXP269" s="293"/>
      <c r="PXQ269" s="293"/>
      <c r="PXR269" s="293"/>
      <c r="PXS269" s="293"/>
      <c r="PXT269" s="293"/>
      <c r="PXU269" s="293"/>
      <c r="PXV269" s="293"/>
      <c r="PXW269" s="293"/>
      <c r="PXX269" s="293"/>
      <c r="PXY269" s="293"/>
      <c r="PXZ269" s="293"/>
      <c r="PYA269" s="293"/>
      <c r="PYB269" s="293"/>
      <c r="PYC269" s="293"/>
      <c r="PYD269" s="293"/>
      <c r="PYE269" s="293"/>
      <c r="PYF269" s="293"/>
      <c r="PYG269" s="293"/>
      <c r="PYH269" s="293"/>
      <c r="PYI269" s="293"/>
      <c r="PYJ269" s="293"/>
      <c r="PYK269" s="293"/>
      <c r="PYL269" s="293"/>
      <c r="PYM269" s="293"/>
      <c r="PYN269" s="293"/>
      <c r="PYO269" s="293"/>
      <c r="PYP269" s="293"/>
      <c r="PYQ269" s="293"/>
      <c r="PYR269" s="293"/>
      <c r="PYS269" s="293"/>
      <c r="PYT269" s="293"/>
      <c r="PYU269" s="293"/>
      <c r="PYV269" s="293"/>
      <c r="PYW269" s="293"/>
      <c r="PYX269" s="293"/>
      <c r="PYY269" s="293"/>
      <c r="PYZ269" s="293"/>
      <c r="PZA269" s="293"/>
      <c r="PZB269" s="293"/>
      <c r="PZC269" s="293"/>
      <c r="PZD269" s="293"/>
      <c r="PZE269" s="293"/>
      <c r="PZF269" s="293"/>
      <c r="PZG269" s="293"/>
      <c r="PZH269" s="293"/>
      <c r="PZI269" s="293"/>
      <c r="PZJ269" s="293"/>
      <c r="PZK269" s="293"/>
      <c r="PZL269" s="293"/>
      <c r="PZM269" s="293"/>
      <c r="PZN269" s="293"/>
      <c r="PZO269" s="293"/>
      <c r="PZP269" s="293"/>
      <c r="PZQ269" s="293"/>
      <c r="PZR269" s="293"/>
      <c r="PZS269" s="293"/>
      <c r="PZT269" s="293"/>
      <c r="PZU269" s="293"/>
      <c r="PZV269" s="293"/>
      <c r="PZW269" s="293"/>
      <c r="PZX269" s="293"/>
      <c r="PZY269" s="293"/>
      <c r="PZZ269" s="293"/>
      <c r="QAA269" s="293"/>
      <c r="QAB269" s="293"/>
      <c r="QAC269" s="293"/>
      <c r="QAD269" s="293"/>
      <c r="QAE269" s="293"/>
      <c r="QAF269" s="293"/>
      <c r="QAG269" s="293"/>
      <c r="QAH269" s="293"/>
      <c r="QAI269" s="293"/>
      <c r="QAJ269" s="293"/>
      <c r="QAK269" s="293"/>
      <c r="QAL269" s="293"/>
      <c r="QAM269" s="293"/>
      <c r="QAN269" s="293"/>
      <c r="QAO269" s="293"/>
      <c r="QAP269" s="293"/>
      <c r="QAQ269" s="293"/>
      <c r="QAR269" s="293"/>
      <c r="QAS269" s="293"/>
      <c r="QAT269" s="293"/>
      <c r="QAU269" s="293"/>
      <c r="QAV269" s="293"/>
      <c r="QAW269" s="293"/>
      <c r="QAX269" s="293"/>
      <c r="QAY269" s="293"/>
      <c r="QAZ269" s="293"/>
      <c r="QBA269" s="293"/>
      <c r="QBB269" s="293"/>
      <c r="QBC269" s="293"/>
      <c r="QBD269" s="293"/>
      <c r="QBE269" s="293"/>
      <c r="QBF269" s="293"/>
      <c r="QBG269" s="293"/>
      <c r="QBH269" s="293"/>
      <c r="QBI269" s="293"/>
      <c r="QBJ269" s="293"/>
      <c r="QBK269" s="293"/>
      <c r="QBL269" s="293"/>
      <c r="QBM269" s="293"/>
      <c r="QBN269" s="293"/>
      <c r="QBO269" s="293"/>
      <c r="QBP269" s="293"/>
      <c r="QBQ269" s="293"/>
      <c r="QBR269" s="293"/>
      <c r="QBS269" s="293"/>
      <c r="QBT269" s="293"/>
      <c r="QBU269" s="293"/>
      <c r="QBV269" s="293"/>
      <c r="QBW269" s="293"/>
      <c r="QBX269" s="293"/>
      <c r="QBY269" s="293"/>
      <c r="QBZ269" s="293"/>
      <c r="QCA269" s="293"/>
      <c r="QCB269" s="293"/>
      <c r="QCC269" s="293"/>
      <c r="QCD269" s="293"/>
      <c r="QCE269" s="293"/>
      <c r="QCF269" s="293"/>
      <c r="QCG269" s="293"/>
      <c r="QCH269" s="293"/>
      <c r="QCI269" s="293"/>
      <c r="QCJ269" s="293"/>
      <c r="QCK269" s="293"/>
      <c r="QCL269" s="293"/>
      <c r="QCM269" s="293"/>
      <c r="QCN269" s="293"/>
      <c r="QCO269" s="293"/>
      <c r="QCP269" s="293"/>
      <c r="QCQ269" s="293"/>
      <c r="QCR269" s="293"/>
      <c r="QCS269" s="293"/>
      <c r="QCT269" s="293"/>
      <c r="QCU269" s="293"/>
      <c r="QCV269" s="293"/>
      <c r="QCW269" s="293"/>
      <c r="QCX269" s="293"/>
      <c r="QCY269" s="293"/>
      <c r="QCZ269" s="293"/>
      <c r="QDA269" s="293"/>
      <c r="QDB269" s="293"/>
      <c r="QDC269" s="293"/>
      <c r="QDD269" s="293"/>
      <c r="QDE269" s="293"/>
      <c r="QDF269" s="293"/>
      <c r="QDG269" s="293"/>
      <c r="QDH269" s="293"/>
      <c r="QDI269" s="293"/>
      <c r="QDJ269" s="293"/>
      <c r="QDK269" s="293"/>
      <c r="QDL269" s="293"/>
      <c r="QDM269" s="293"/>
      <c r="QDN269" s="293"/>
      <c r="QDO269" s="293"/>
      <c r="QDP269" s="293"/>
      <c r="QDQ269" s="293"/>
      <c r="QDR269" s="293"/>
      <c r="QDS269" s="293"/>
      <c r="QDT269" s="293"/>
      <c r="QDU269" s="293"/>
      <c r="QDV269" s="293"/>
      <c r="QDW269" s="293"/>
      <c r="QDX269" s="293"/>
      <c r="QDY269" s="293"/>
      <c r="QDZ269" s="293"/>
      <c r="QEA269" s="293"/>
      <c r="QEB269" s="293"/>
      <c r="QEC269" s="293"/>
      <c r="QED269" s="293"/>
      <c r="QEE269" s="293"/>
      <c r="QEF269" s="293"/>
      <c r="QEG269" s="293"/>
      <c r="QEH269" s="293"/>
      <c r="QEI269" s="293"/>
      <c r="QEJ269" s="293"/>
      <c r="QEK269" s="293"/>
      <c r="QEL269" s="293"/>
      <c r="QEM269" s="293"/>
      <c r="QEN269" s="293"/>
      <c r="QEO269" s="293"/>
      <c r="QEP269" s="293"/>
      <c r="QEQ269" s="293"/>
      <c r="QER269" s="293"/>
      <c r="QES269" s="293"/>
      <c r="QET269" s="293"/>
      <c r="QEU269" s="293"/>
      <c r="QEV269" s="293"/>
      <c r="QEW269" s="293"/>
      <c r="QEX269" s="293"/>
      <c r="QEY269" s="293"/>
      <c r="QEZ269" s="293"/>
      <c r="QFA269" s="293"/>
      <c r="QFB269" s="293"/>
      <c r="QFC269" s="293"/>
      <c r="QFD269" s="293"/>
      <c r="QFE269" s="293"/>
      <c r="QFF269" s="293"/>
      <c r="QFG269" s="293"/>
      <c r="QFH269" s="293"/>
      <c r="QFI269" s="293"/>
      <c r="QFJ269" s="293"/>
      <c r="QFK269" s="293"/>
      <c r="QFL269" s="293"/>
      <c r="QFM269" s="293"/>
      <c r="QFN269" s="293"/>
      <c r="QFO269" s="293"/>
      <c r="QFP269" s="293"/>
      <c r="QFQ269" s="293"/>
      <c r="QFR269" s="293"/>
      <c r="QFS269" s="293"/>
      <c r="QFT269" s="293"/>
      <c r="QFU269" s="293"/>
      <c r="QFV269" s="293"/>
      <c r="QFW269" s="293"/>
      <c r="QFX269" s="293"/>
      <c r="QFY269" s="293"/>
      <c r="QFZ269" s="293"/>
      <c r="QGA269" s="293"/>
      <c r="QGB269" s="293"/>
      <c r="QGC269" s="293"/>
      <c r="QGD269" s="293"/>
      <c r="QGE269" s="293"/>
      <c r="QGF269" s="293"/>
      <c r="QGG269" s="293"/>
      <c r="QGH269" s="293"/>
      <c r="QGI269" s="293"/>
      <c r="QGJ269" s="293"/>
      <c r="QGK269" s="293"/>
      <c r="QGL269" s="293"/>
      <c r="QGM269" s="293"/>
      <c r="QGN269" s="293"/>
      <c r="QGO269" s="293"/>
      <c r="QGP269" s="293"/>
      <c r="QGQ269" s="293"/>
      <c r="QGR269" s="293"/>
      <c r="QGS269" s="293"/>
      <c r="QGT269" s="293"/>
      <c r="QGU269" s="293"/>
      <c r="QGV269" s="293"/>
      <c r="QGW269" s="293"/>
      <c r="QGX269" s="293"/>
      <c r="QGY269" s="293"/>
      <c r="QGZ269" s="293"/>
      <c r="QHA269" s="293"/>
      <c r="QHB269" s="293"/>
      <c r="QHC269" s="293"/>
      <c r="QHD269" s="293"/>
      <c r="QHE269" s="293"/>
      <c r="QHF269" s="293"/>
      <c r="QHG269" s="293"/>
      <c r="QHH269" s="293"/>
      <c r="QHI269" s="293"/>
      <c r="QHJ269" s="293"/>
      <c r="QHK269" s="293"/>
      <c r="QHL269" s="293"/>
      <c r="QHM269" s="293"/>
      <c r="QHN269" s="293"/>
      <c r="QHO269" s="293"/>
      <c r="QHP269" s="293"/>
      <c r="QHQ269" s="293"/>
      <c r="QHR269" s="293"/>
      <c r="QHS269" s="293"/>
      <c r="QHT269" s="293"/>
      <c r="QHU269" s="293"/>
      <c r="QHV269" s="293"/>
      <c r="QHW269" s="293"/>
      <c r="QHX269" s="293"/>
      <c r="QHY269" s="293"/>
      <c r="QHZ269" s="293"/>
      <c r="QIA269" s="293"/>
      <c r="QIB269" s="293"/>
      <c r="QIC269" s="293"/>
      <c r="QID269" s="293"/>
      <c r="QIE269" s="293"/>
      <c r="QIF269" s="293"/>
      <c r="QIG269" s="293"/>
      <c r="QIH269" s="293"/>
      <c r="QII269" s="293"/>
      <c r="QIJ269" s="293"/>
      <c r="QIK269" s="293"/>
      <c r="QIL269" s="293"/>
      <c r="QIM269" s="293"/>
      <c r="QIN269" s="293"/>
      <c r="QIO269" s="293"/>
      <c r="QIP269" s="293"/>
      <c r="QIQ269" s="293"/>
      <c r="QIR269" s="293"/>
      <c r="QIS269" s="293"/>
      <c r="QIT269" s="293"/>
      <c r="QIU269" s="293"/>
      <c r="QIV269" s="293"/>
      <c r="QIW269" s="293"/>
      <c r="QIX269" s="293"/>
      <c r="QIY269" s="293"/>
      <c r="QIZ269" s="293"/>
      <c r="QJA269" s="293"/>
      <c r="QJB269" s="293"/>
      <c r="QJC269" s="293"/>
      <c r="QJD269" s="293"/>
      <c r="QJE269" s="293"/>
      <c r="QJF269" s="293"/>
      <c r="QJG269" s="293"/>
      <c r="QJH269" s="293"/>
      <c r="QJI269" s="293"/>
      <c r="QJJ269" s="293"/>
      <c r="QJK269" s="293"/>
      <c r="QJL269" s="293"/>
      <c r="QJM269" s="293"/>
      <c r="QJN269" s="293"/>
      <c r="QJO269" s="293"/>
      <c r="QJP269" s="293"/>
      <c r="QJQ269" s="293"/>
      <c r="QJR269" s="293"/>
      <c r="QJS269" s="293"/>
      <c r="QJT269" s="293"/>
      <c r="QJU269" s="293"/>
      <c r="QJV269" s="293"/>
      <c r="QJW269" s="293"/>
      <c r="QJX269" s="293"/>
      <c r="QJY269" s="293"/>
      <c r="QJZ269" s="293"/>
      <c r="QKA269" s="293"/>
      <c r="QKB269" s="293"/>
      <c r="QKC269" s="293"/>
      <c r="QKD269" s="293"/>
      <c r="QKE269" s="293"/>
      <c r="QKF269" s="293"/>
      <c r="QKG269" s="293"/>
      <c r="QKH269" s="293"/>
      <c r="QKI269" s="293"/>
      <c r="QKJ269" s="293"/>
      <c r="QKK269" s="293"/>
      <c r="QKL269" s="293"/>
      <c r="QKM269" s="293"/>
      <c r="QKN269" s="293"/>
      <c r="QKO269" s="293"/>
      <c r="QKP269" s="293"/>
      <c r="QKQ269" s="293"/>
      <c r="QKR269" s="293"/>
      <c r="QKS269" s="293"/>
      <c r="QKT269" s="293"/>
      <c r="QKU269" s="293"/>
      <c r="QKV269" s="293"/>
      <c r="QKW269" s="293"/>
      <c r="QKX269" s="293"/>
      <c r="QKY269" s="293"/>
      <c r="QKZ269" s="293"/>
      <c r="QLA269" s="293"/>
      <c r="QLB269" s="293"/>
      <c r="QLC269" s="293"/>
      <c r="QLD269" s="293"/>
      <c r="QLE269" s="293"/>
      <c r="QLF269" s="293"/>
      <c r="QLG269" s="293"/>
      <c r="QLH269" s="293"/>
      <c r="QLI269" s="293"/>
      <c r="QLJ269" s="293"/>
      <c r="QLK269" s="293"/>
      <c r="QLL269" s="293"/>
      <c r="QLM269" s="293"/>
      <c r="QLN269" s="293"/>
      <c r="QLO269" s="293"/>
      <c r="QLP269" s="293"/>
      <c r="QLQ269" s="293"/>
      <c r="QLR269" s="293"/>
      <c r="QLS269" s="293"/>
      <c r="QLT269" s="293"/>
      <c r="QLU269" s="293"/>
      <c r="QLV269" s="293"/>
      <c r="QLW269" s="293"/>
      <c r="QLX269" s="293"/>
      <c r="QLY269" s="293"/>
      <c r="QLZ269" s="293"/>
      <c r="QMA269" s="293"/>
      <c r="QMB269" s="293"/>
      <c r="QMC269" s="293"/>
      <c r="QMD269" s="293"/>
      <c r="QME269" s="293"/>
      <c r="QMF269" s="293"/>
      <c r="QMG269" s="293"/>
      <c r="QMH269" s="293"/>
      <c r="QMI269" s="293"/>
      <c r="QMJ269" s="293"/>
      <c r="QMK269" s="293"/>
      <c r="QML269" s="293"/>
      <c r="QMM269" s="293"/>
      <c r="QMN269" s="293"/>
      <c r="QMO269" s="293"/>
      <c r="QMP269" s="293"/>
      <c r="QMQ269" s="293"/>
      <c r="QMR269" s="293"/>
      <c r="QMS269" s="293"/>
      <c r="QMT269" s="293"/>
      <c r="QMU269" s="293"/>
      <c r="QMV269" s="293"/>
      <c r="QMW269" s="293"/>
      <c r="QMX269" s="293"/>
      <c r="QMY269" s="293"/>
      <c r="QMZ269" s="293"/>
      <c r="QNA269" s="293"/>
      <c r="QNB269" s="293"/>
      <c r="QNC269" s="293"/>
      <c r="QND269" s="293"/>
      <c r="QNE269" s="293"/>
      <c r="QNF269" s="293"/>
      <c r="QNG269" s="293"/>
      <c r="QNH269" s="293"/>
      <c r="QNI269" s="293"/>
      <c r="QNJ269" s="293"/>
      <c r="QNK269" s="293"/>
      <c r="QNL269" s="293"/>
      <c r="QNM269" s="293"/>
      <c r="QNN269" s="293"/>
      <c r="QNO269" s="293"/>
      <c r="QNP269" s="293"/>
      <c r="QNQ269" s="293"/>
      <c r="QNR269" s="293"/>
      <c r="QNS269" s="293"/>
      <c r="QNT269" s="293"/>
      <c r="QNU269" s="293"/>
      <c r="QNV269" s="293"/>
      <c r="QNW269" s="293"/>
      <c r="QNX269" s="293"/>
      <c r="QNY269" s="293"/>
      <c r="QNZ269" s="293"/>
      <c r="QOA269" s="293"/>
      <c r="QOB269" s="293"/>
      <c r="QOC269" s="293"/>
      <c r="QOD269" s="293"/>
      <c r="QOE269" s="293"/>
      <c r="QOF269" s="293"/>
      <c r="QOG269" s="293"/>
      <c r="QOH269" s="293"/>
      <c r="QOI269" s="293"/>
      <c r="QOJ269" s="293"/>
      <c r="QOK269" s="293"/>
      <c r="QOL269" s="293"/>
      <c r="QOM269" s="293"/>
      <c r="QON269" s="293"/>
      <c r="QOO269" s="293"/>
      <c r="QOP269" s="293"/>
      <c r="QOQ269" s="293"/>
      <c r="QOR269" s="293"/>
      <c r="QOS269" s="293"/>
      <c r="QOT269" s="293"/>
      <c r="QOU269" s="293"/>
      <c r="QOV269" s="293"/>
      <c r="QOW269" s="293"/>
      <c r="QOX269" s="293"/>
      <c r="QOY269" s="293"/>
      <c r="QOZ269" s="293"/>
      <c r="QPA269" s="293"/>
      <c r="QPB269" s="293"/>
      <c r="QPC269" s="293"/>
      <c r="QPD269" s="293"/>
      <c r="QPE269" s="293"/>
      <c r="QPF269" s="293"/>
      <c r="QPG269" s="293"/>
      <c r="QPH269" s="293"/>
      <c r="QPI269" s="293"/>
      <c r="QPJ269" s="293"/>
      <c r="QPK269" s="293"/>
      <c r="QPL269" s="293"/>
      <c r="QPM269" s="293"/>
      <c r="QPN269" s="293"/>
      <c r="QPO269" s="293"/>
      <c r="QPP269" s="293"/>
      <c r="QPQ269" s="293"/>
      <c r="QPR269" s="293"/>
      <c r="QPS269" s="293"/>
      <c r="QPT269" s="293"/>
      <c r="QPU269" s="293"/>
      <c r="QPV269" s="293"/>
      <c r="QPW269" s="293"/>
      <c r="QPX269" s="293"/>
      <c r="QPY269" s="293"/>
      <c r="QPZ269" s="293"/>
      <c r="QQA269" s="293"/>
      <c r="QQB269" s="293"/>
      <c r="QQC269" s="293"/>
      <c r="QQD269" s="293"/>
      <c r="QQE269" s="293"/>
      <c r="QQF269" s="293"/>
      <c r="QQG269" s="293"/>
      <c r="QQH269" s="293"/>
      <c r="QQI269" s="293"/>
      <c r="QQJ269" s="293"/>
      <c r="QQK269" s="293"/>
      <c r="QQL269" s="293"/>
      <c r="QQM269" s="293"/>
      <c r="QQN269" s="293"/>
      <c r="QQO269" s="293"/>
      <c r="QQP269" s="293"/>
      <c r="QQQ269" s="293"/>
      <c r="QQR269" s="293"/>
      <c r="QQS269" s="293"/>
      <c r="QQT269" s="293"/>
      <c r="QQU269" s="293"/>
      <c r="QQV269" s="293"/>
      <c r="QQW269" s="293"/>
      <c r="QQX269" s="293"/>
      <c r="QQY269" s="293"/>
      <c r="QQZ269" s="293"/>
      <c r="QRA269" s="293"/>
      <c r="QRB269" s="293"/>
      <c r="QRC269" s="293"/>
      <c r="QRD269" s="293"/>
      <c r="QRE269" s="293"/>
      <c r="QRF269" s="293"/>
      <c r="QRG269" s="293"/>
      <c r="QRH269" s="293"/>
      <c r="QRI269" s="293"/>
      <c r="QRJ269" s="293"/>
      <c r="QRK269" s="293"/>
      <c r="QRL269" s="293"/>
      <c r="QRM269" s="293"/>
      <c r="QRN269" s="293"/>
      <c r="QRO269" s="293"/>
      <c r="QRP269" s="293"/>
      <c r="QRQ269" s="293"/>
      <c r="QRR269" s="293"/>
      <c r="QRS269" s="293"/>
      <c r="QRT269" s="293"/>
      <c r="QRU269" s="293"/>
      <c r="QRV269" s="293"/>
      <c r="QRW269" s="293"/>
      <c r="QRX269" s="293"/>
      <c r="QRY269" s="293"/>
      <c r="QRZ269" s="293"/>
      <c r="QSA269" s="293"/>
      <c r="QSB269" s="293"/>
      <c r="QSC269" s="293"/>
      <c r="QSD269" s="293"/>
      <c r="QSE269" s="293"/>
      <c r="QSF269" s="293"/>
      <c r="QSG269" s="293"/>
      <c r="QSH269" s="293"/>
      <c r="QSI269" s="293"/>
      <c r="QSJ269" s="293"/>
      <c r="QSK269" s="293"/>
      <c r="QSL269" s="293"/>
      <c r="QSM269" s="293"/>
      <c r="QSN269" s="293"/>
      <c r="QSO269" s="293"/>
      <c r="QSP269" s="293"/>
      <c r="QSQ269" s="293"/>
      <c r="QSR269" s="293"/>
      <c r="QSS269" s="293"/>
      <c r="QST269" s="293"/>
      <c r="QSU269" s="293"/>
      <c r="QSV269" s="293"/>
      <c r="QSW269" s="293"/>
      <c r="QSX269" s="293"/>
      <c r="QSY269" s="293"/>
      <c r="QSZ269" s="293"/>
      <c r="QTA269" s="293"/>
      <c r="QTB269" s="293"/>
      <c r="QTC269" s="293"/>
      <c r="QTD269" s="293"/>
      <c r="QTE269" s="293"/>
      <c r="QTF269" s="293"/>
      <c r="QTG269" s="293"/>
      <c r="QTH269" s="293"/>
      <c r="QTI269" s="293"/>
      <c r="QTJ269" s="293"/>
      <c r="QTK269" s="293"/>
      <c r="QTL269" s="293"/>
      <c r="QTM269" s="293"/>
      <c r="QTN269" s="293"/>
      <c r="QTO269" s="293"/>
      <c r="QTP269" s="293"/>
      <c r="QTQ269" s="293"/>
      <c r="QTR269" s="293"/>
      <c r="QTS269" s="293"/>
      <c r="QTT269" s="293"/>
      <c r="QTU269" s="293"/>
      <c r="QTV269" s="293"/>
      <c r="QTW269" s="293"/>
      <c r="QTX269" s="293"/>
      <c r="QTY269" s="293"/>
      <c r="QTZ269" s="293"/>
      <c r="QUA269" s="293"/>
      <c r="QUB269" s="293"/>
      <c r="QUC269" s="293"/>
      <c r="QUD269" s="293"/>
      <c r="QUE269" s="293"/>
      <c r="QUF269" s="293"/>
      <c r="QUG269" s="293"/>
      <c r="QUH269" s="293"/>
      <c r="QUI269" s="293"/>
      <c r="QUJ269" s="293"/>
      <c r="QUK269" s="293"/>
      <c r="QUL269" s="293"/>
      <c r="QUM269" s="293"/>
      <c r="QUN269" s="293"/>
      <c r="QUO269" s="293"/>
      <c r="QUP269" s="293"/>
      <c r="QUQ269" s="293"/>
      <c r="QUR269" s="293"/>
      <c r="QUS269" s="293"/>
      <c r="QUT269" s="293"/>
      <c r="QUU269" s="293"/>
      <c r="QUV269" s="293"/>
      <c r="QUW269" s="293"/>
      <c r="QUX269" s="293"/>
      <c r="QUY269" s="293"/>
      <c r="QUZ269" s="293"/>
      <c r="QVA269" s="293"/>
      <c r="QVB269" s="293"/>
      <c r="QVC269" s="293"/>
      <c r="QVD269" s="293"/>
      <c r="QVE269" s="293"/>
      <c r="QVF269" s="293"/>
      <c r="QVG269" s="293"/>
      <c r="QVH269" s="293"/>
      <c r="QVI269" s="293"/>
      <c r="QVJ269" s="293"/>
      <c r="QVK269" s="293"/>
      <c r="QVL269" s="293"/>
      <c r="QVM269" s="293"/>
      <c r="QVN269" s="293"/>
      <c r="QVO269" s="293"/>
      <c r="QVP269" s="293"/>
      <c r="QVQ269" s="293"/>
      <c r="QVR269" s="293"/>
      <c r="QVS269" s="293"/>
      <c r="QVT269" s="293"/>
      <c r="QVU269" s="293"/>
      <c r="QVV269" s="293"/>
      <c r="QVW269" s="293"/>
      <c r="QVX269" s="293"/>
      <c r="QVY269" s="293"/>
      <c r="QVZ269" s="293"/>
      <c r="QWA269" s="293"/>
      <c r="QWB269" s="293"/>
      <c r="QWC269" s="293"/>
      <c r="QWD269" s="293"/>
      <c r="QWE269" s="293"/>
      <c r="QWF269" s="293"/>
      <c r="QWG269" s="293"/>
      <c r="QWH269" s="293"/>
      <c r="QWI269" s="293"/>
      <c r="QWJ269" s="293"/>
      <c r="QWK269" s="293"/>
      <c r="QWL269" s="293"/>
      <c r="QWM269" s="293"/>
      <c r="QWN269" s="293"/>
      <c r="QWO269" s="293"/>
      <c r="QWP269" s="293"/>
      <c r="QWQ269" s="293"/>
      <c r="QWR269" s="293"/>
      <c r="QWS269" s="293"/>
      <c r="QWT269" s="293"/>
      <c r="QWU269" s="293"/>
      <c r="QWV269" s="293"/>
      <c r="QWW269" s="293"/>
      <c r="QWX269" s="293"/>
      <c r="QWY269" s="293"/>
      <c r="QWZ269" s="293"/>
      <c r="QXA269" s="293"/>
      <c r="QXB269" s="293"/>
      <c r="QXC269" s="293"/>
      <c r="QXD269" s="293"/>
      <c r="QXE269" s="293"/>
      <c r="QXF269" s="293"/>
      <c r="QXG269" s="293"/>
      <c r="QXH269" s="293"/>
      <c r="QXI269" s="293"/>
      <c r="QXJ269" s="293"/>
      <c r="QXK269" s="293"/>
      <c r="QXL269" s="293"/>
      <c r="QXM269" s="293"/>
      <c r="QXN269" s="293"/>
      <c r="QXO269" s="293"/>
      <c r="QXP269" s="293"/>
      <c r="QXQ269" s="293"/>
      <c r="QXR269" s="293"/>
      <c r="QXS269" s="293"/>
      <c r="QXT269" s="293"/>
      <c r="QXU269" s="293"/>
      <c r="QXV269" s="293"/>
      <c r="QXW269" s="293"/>
      <c r="QXX269" s="293"/>
      <c r="QXY269" s="293"/>
      <c r="QXZ269" s="293"/>
      <c r="QYA269" s="293"/>
      <c r="QYB269" s="293"/>
      <c r="QYC269" s="293"/>
      <c r="QYD269" s="293"/>
      <c r="QYE269" s="293"/>
      <c r="QYF269" s="293"/>
      <c r="QYG269" s="293"/>
      <c r="QYH269" s="293"/>
      <c r="QYI269" s="293"/>
      <c r="QYJ269" s="293"/>
      <c r="QYK269" s="293"/>
      <c r="QYL269" s="293"/>
      <c r="QYM269" s="293"/>
      <c r="QYN269" s="293"/>
      <c r="QYO269" s="293"/>
      <c r="QYP269" s="293"/>
      <c r="QYQ269" s="293"/>
      <c r="QYR269" s="293"/>
      <c r="QYS269" s="293"/>
      <c r="QYT269" s="293"/>
      <c r="QYU269" s="293"/>
      <c r="QYV269" s="293"/>
      <c r="QYW269" s="293"/>
      <c r="QYX269" s="293"/>
      <c r="QYY269" s="293"/>
      <c r="QYZ269" s="293"/>
      <c r="QZA269" s="293"/>
      <c r="QZB269" s="293"/>
      <c r="QZC269" s="293"/>
      <c r="QZD269" s="293"/>
      <c r="QZE269" s="293"/>
      <c r="QZF269" s="293"/>
      <c r="QZG269" s="293"/>
      <c r="QZH269" s="293"/>
      <c r="QZI269" s="293"/>
      <c r="QZJ269" s="293"/>
      <c r="QZK269" s="293"/>
      <c r="QZL269" s="293"/>
      <c r="QZM269" s="293"/>
      <c r="QZN269" s="293"/>
      <c r="QZO269" s="293"/>
      <c r="QZP269" s="293"/>
      <c r="QZQ269" s="293"/>
      <c r="QZR269" s="293"/>
      <c r="QZS269" s="293"/>
      <c r="QZT269" s="293"/>
      <c r="QZU269" s="293"/>
      <c r="QZV269" s="293"/>
      <c r="QZW269" s="293"/>
      <c r="QZX269" s="293"/>
      <c r="QZY269" s="293"/>
      <c r="QZZ269" s="293"/>
      <c r="RAA269" s="293"/>
      <c r="RAB269" s="293"/>
      <c r="RAC269" s="293"/>
      <c r="RAD269" s="293"/>
      <c r="RAE269" s="293"/>
      <c r="RAF269" s="293"/>
      <c r="RAG269" s="293"/>
      <c r="RAH269" s="293"/>
      <c r="RAI269" s="293"/>
      <c r="RAJ269" s="293"/>
      <c r="RAK269" s="293"/>
      <c r="RAL269" s="293"/>
      <c r="RAM269" s="293"/>
      <c r="RAN269" s="293"/>
      <c r="RAO269" s="293"/>
      <c r="RAP269" s="293"/>
      <c r="RAQ269" s="293"/>
      <c r="RAR269" s="293"/>
      <c r="RAS269" s="293"/>
      <c r="RAT269" s="293"/>
      <c r="RAU269" s="293"/>
      <c r="RAV269" s="293"/>
      <c r="RAW269" s="293"/>
      <c r="RAX269" s="293"/>
      <c r="RAY269" s="293"/>
      <c r="RAZ269" s="293"/>
      <c r="RBA269" s="293"/>
      <c r="RBB269" s="293"/>
      <c r="RBC269" s="293"/>
      <c r="RBD269" s="293"/>
      <c r="RBE269" s="293"/>
      <c r="RBF269" s="293"/>
      <c r="RBG269" s="293"/>
      <c r="RBH269" s="293"/>
      <c r="RBI269" s="293"/>
      <c r="RBJ269" s="293"/>
      <c r="RBK269" s="293"/>
      <c r="RBL269" s="293"/>
      <c r="RBM269" s="293"/>
      <c r="RBN269" s="293"/>
      <c r="RBO269" s="293"/>
      <c r="RBP269" s="293"/>
      <c r="RBQ269" s="293"/>
      <c r="RBR269" s="293"/>
      <c r="RBS269" s="293"/>
      <c r="RBT269" s="293"/>
      <c r="RBU269" s="293"/>
      <c r="RBV269" s="293"/>
      <c r="RBW269" s="293"/>
      <c r="RBX269" s="293"/>
      <c r="RBY269" s="293"/>
      <c r="RBZ269" s="293"/>
      <c r="RCA269" s="293"/>
      <c r="RCB269" s="293"/>
      <c r="RCC269" s="293"/>
      <c r="RCD269" s="293"/>
      <c r="RCE269" s="293"/>
      <c r="RCF269" s="293"/>
      <c r="RCG269" s="293"/>
      <c r="RCH269" s="293"/>
      <c r="RCI269" s="293"/>
      <c r="RCJ269" s="293"/>
      <c r="RCK269" s="293"/>
      <c r="RCL269" s="293"/>
      <c r="RCM269" s="293"/>
      <c r="RCN269" s="293"/>
      <c r="RCO269" s="293"/>
      <c r="RCP269" s="293"/>
      <c r="RCQ269" s="293"/>
      <c r="RCR269" s="293"/>
      <c r="RCS269" s="293"/>
      <c r="RCT269" s="293"/>
      <c r="RCU269" s="293"/>
      <c r="RCV269" s="293"/>
      <c r="RCW269" s="293"/>
      <c r="RCX269" s="293"/>
      <c r="RCY269" s="293"/>
      <c r="RCZ269" s="293"/>
      <c r="RDA269" s="293"/>
      <c r="RDB269" s="293"/>
      <c r="RDC269" s="293"/>
      <c r="RDD269" s="293"/>
      <c r="RDE269" s="293"/>
      <c r="RDF269" s="293"/>
      <c r="RDG269" s="293"/>
      <c r="RDH269" s="293"/>
      <c r="RDI269" s="293"/>
      <c r="RDJ269" s="293"/>
      <c r="RDK269" s="293"/>
      <c r="RDL269" s="293"/>
      <c r="RDM269" s="293"/>
      <c r="RDN269" s="293"/>
      <c r="RDO269" s="293"/>
      <c r="RDP269" s="293"/>
      <c r="RDQ269" s="293"/>
      <c r="RDR269" s="293"/>
      <c r="RDS269" s="293"/>
      <c r="RDT269" s="293"/>
      <c r="RDU269" s="293"/>
      <c r="RDV269" s="293"/>
      <c r="RDW269" s="293"/>
      <c r="RDX269" s="293"/>
      <c r="RDY269" s="293"/>
      <c r="RDZ269" s="293"/>
      <c r="REA269" s="293"/>
      <c r="REB269" s="293"/>
      <c r="REC269" s="293"/>
      <c r="RED269" s="293"/>
      <c r="REE269" s="293"/>
      <c r="REF269" s="293"/>
      <c r="REG269" s="293"/>
      <c r="REH269" s="293"/>
      <c r="REI269" s="293"/>
      <c r="REJ269" s="293"/>
      <c r="REK269" s="293"/>
      <c r="REL269" s="293"/>
      <c r="REM269" s="293"/>
      <c r="REN269" s="293"/>
      <c r="REO269" s="293"/>
      <c r="REP269" s="293"/>
      <c r="REQ269" s="293"/>
      <c r="RER269" s="293"/>
      <c r="RES269" s="293"/>
      <c r="RET269" s="293"/>
      <c r="REU269" s="293"/>
      <c r="REV269" s="293"/>
      <c r="REW269" s="293"/>
      <c r="REX269" s="293"/>
      <c r="REY269" s="293"/>
      <c r="REZ269" s="293"/>
      <c r="RFA269" s="293"/>
      <c r="RFB269" s="293"/>
      <c r="RFC269" s="293"/>
      <c r="RFD269" s="293"/>
      <c r="RFE269" s="293"/>
      <c r="RFF269" s="293"/>
      <c r="RFG269" s="293"/>
      <c r="RFH269" s="293"/>
      <c r="RFI269" s="293"/>
      <c r="RFJ269" s="293"/>
      <c r="RFK269" s="293"/>
      <c r="RFL269" s="293"/>
      <c r="RFM269" s="293"/>
      <c r="RFN269" s="293"/>
      <c r="RFO269" s="293"/>
      <c r="RFP269" s="293"/>
      <c r="RFQ269" s="293"/>
      <c r="RFR269" s="293"/>
      <c r="RFS269" s="293"/>
      <c r="RFT269" s="293"/>
      <c r="RFU269" s="293"/>
      <c r="RFV269" s="293"/>
      <c r="RFW269" s="293"/>
      <c r="RFX269" s="293"/>
      <c r="RFY269" s="293"/>
      <c r="RFZ269" s="293"/>
      <c r="RGA269" s="293"/>
      <c r="RGB269" s="293"/>
      <c r="RGC269" s="293"/>
      <c r="RGD269" s="293"/>
      <c r="RGE269" s="293"/>
      <c r="RGF269" s="293"/>
      <c r="RGG269" s="293"/>
      <c r="RGH269" s="293"/>
      <c r="RGI269" s="293"/>
      <c r="RGJ269" s="293"/>
      <c r="RGK269" s="293"/>
      <c r="RGL269" s="293"/>
      <c r="RGM269" s="293"/>
      <c r="RGN269" s="293"/>
      <c r="RGO269" s="293"/>
      <c r="RGP269" s="293"/>
      <c r="RGQ269" s="293"/>
      <c r="RGR269" s="293"/>
      <c r="RGS269" s="293"/>
      <c r="RGT269" s="293"/>
      <c r="RGU269" s="293"/>
      <c r="RGV269" s="293"/>
      <c r="RGW269" s="293"/>
      <c r="RGX269" s="293"/>
      <c r="RGY269" s="293"/>
      <c r="RGZ269" s="293"/>
      <c r="RHA269" s="293"/>
      <c r="RHB269" s="293"/>
      <c r="RHC269" s="293"/>
      <c r="RHD269" s="293"/>
      <c r="RHE269" s="293"/>
      <c r="RHF269" s="293"/>
      <c r="RHG269" s="293"/>
      <c r="RHH269" s="293"/>
      <c r="RHI269" s="293"/>
      <c r="RHJ269" s="293"/>
      <c r="RHK269" s="293"/>
      <c r="RHL269" s="293"/>
      <c r="RHM269" s="293"/>
      <c r="RHN269" s="293"/>
      <c r="RHO269" s="293"/>
      <c r="RHP269" s="293"/>
      <c r="RHQ269" s="293"/>
      <c r="RHR269" s="293"/>
      <c r="RHS269" s="293"/>
      <c r="RHT269" s="293"/>
      <c r="RHU269" s="293"/>
      <c r="RHV269" s="293"/>
      <c r="RHW269" s="293"/>
      <c r="RHX269" s="293"/>
      <c r="RHY269" s="293"/>
      <c r="RHZ269" s="293"/>
      <c r="RIA269" s="293"/>
      <c r="RIB269" s="293"/>
      <c r="RIC269" s="293"/>
      <c r="RID269" s="293"/>
      <c r="RIE269" s="293"/>
      <c r="RIF269" s="293"/>
      <c r="RIG269" s="293"/>
      <c r="RIH269" s="293"/>
      <c r="RII269" s="293"/>
      <c r="RIJ269" s="293"/>
      <c r="RIK269" s="293"/>
      <c r="RIL269" s="293"/>
      <c r="RIM269" s="293"/>
      <c r="RIN269" s="293"/>
      <c r="RIO269" s="293"/>
      <c r="RIP269" s="293"/>
      <c r="RIQ269" s="293"/>
      <c r="RIR269" s="293"/>
      <c r="RIS269" s="293"/>
      <c r="RIT269" s="293"/>
      <c r="RIU269" s="293"/>
      <c r="RIV269" s="293"/>
      <c r="RIW269" s="293"/>
      <c r="RIX269" s="293"/>
      <c r="RIY269" s="293"/>
      <c r="RIZ269" s="293"/>
      <c r="RJA269" s="293"/>
      <c r="RJB269" s="293"/>
      <c r="RJC269" s="293"/>
      <c r="RJD269" s="293"/>
      <c r="RJE269" s="293"/>
      <c r="RJF269" s="293"/>
      <c r="RJG269" s="293"/>
      <c r="RJH269" s="293"/>
      <c r="RJI269" s="293"/>
      <c r="RJJ269" s="293"/>
      <c r="RJK269" s="293"/>
      <c r="RJL269" s="293"/>
      <c r="RJM269" s="293"/>
      <c r="RJN269" s="293"/>
      <c r="RJO269" s="293"/>
      <c r="RJP269" s="293"/>
      <c r="RJQ269" s="293"/>
      <c r="RJR269" s="293"/>
      <c r="RJS269" s="293"/>
      <c r="RJT269" s="293"/>
      <c r="RJU269" s="293"/>
      <c r="RJV269" s="293"/>
      <c r="RJW269" s="293"/>
      <c r="RJX269" s="293"/>
      <c r="RJY269" s="293"/>
      <c r="RJZ269" s="293"/>
      <c r="RKA269" s="293"/>
      <c r="RKB269" s="293"/>
      <c r="RKC269" s="293"/>
      <c r="RKD269" s="293"/>
      <c r="RKE269" s="293"/>
      <c r="RKF269" s="293"/>
      <c r="RKG269" s="293"/>
      <c r="RKH269" s="293"/>
      <c r="RKI269" s="293"/>
      <c r="RKJ269" s="293"/>
      <c r="RKK269" s="293"/>
      <c r="RKL269" s="293"/>
      <c r="RKM269" s="293"/>
      <c r="RKN269" s="293"/>
      <c r="RKO269" s="293"/>
      <c r="RKP269" s="293"/>
      <c r="RKQ269" s="293"/>
      <c r="RKR269" s="293"/>
      <c r="RKS269" s="293"/>
      <c r="RKT269" s="293"/>
      <c r="RKU269" s="293"/>
      <c r="RKV269" s="293"/>
      <c r="RKW269" s="293"/>
      <c r="RKX269" s="293"/>
      <c r="RKY269" s="293"/>
      <c r="RKZ269" s="293"/>
      <c r="RLA269" s="293"/>
      <c r="RLB269" s="293"/>
      <c r="RLC269" s="293"/>
      <c r="RLD269" s="293"/>
      <c r="RLE269" s="293"/>
      <c r="RLF269" s="293"/>
      <c r="RLG269" s="293"/>
      <c r="RLH269" s="293"/>
      <c r="RLI269" s="293"/>
      <c r="RLJ269" s="293"/>
      <c r="RLK269" s="293"/>
      <c r="RLL269" s="293"/>
      <c r="RLM269" s="293"/>
      <c r="RLN269" s="293"/>
      <c r="RLO269" s="293"/>
      <c r="RLP269" s="293"/>
      <c r="RLQ269" s="293"/>
      <c r="RLR269" s="293"/>
      <c r="RLS269" s="293"/>
      <c r="RLT269" s="293"/>
      <c r="RLU269" s="293"/>
      <c r="RLV269" s="293"/>
      <c r="RLW269" s="293"/>
      <c r="RLX269" s="293"/>
      <c r="RLY269" s="293"/>
      <c r="RLZ269" s="293"/>
      <c r="RMA269" s="293"/>
      <c r="RMB269" s="293"/>
      <c r="RMC269" s="293"/>
      <c r="RMD269" s="293"/>
      <c r="RME269" s="293"/>
      <c r="RMF269" s="293"/>
      <c r="RMG269" s="293"/>
      <c r="RMH269" s="293"/>
      <c r="RMI269" s="293"/>
      <c r="RMJ269" s="293"/>
      <c r="RMK269" s="293"/>
      <c r="RML269" s="293"/>
      <c r="RMM269" s="293"/>
      <c r="RMN269" s="293"/>
      <c r="RMO269" s="293"/>
      <c r="RMP269" s="293"/>
      <c r="RMQ269" s="293"/>
      <c r="RMR269" s="293"/>
      <c r="RMS269" s="293"/>
      <c r="RMT269" s="293"/>
      <c r="RMU269" s="293"/>
      <c r="RMV269" s="293"/>
      <c r="RMW269" s="293"/>
      <c r="RMX269" s="293"/>
      <c r="RMY269" s="293"/>
      <c r="RMZ269" s="293"/>
      <c r="RNA269" s="293"/>
      <c r="RNB269" s="293"/>
      <c r="RNC269" s="293"/>
      <c r="RND269" s="293"/>
      <c r="RNE269" s="293"/>
      <c r="RNF269" s="293"/>
      <c r="RNG269" s="293"/>
      <c r="RNH269" s="293"/>
      <c r="RNI269" s="293"/>
      <c r="RNJ269" s="293"/>
      <c r="RNK269" s="293"/>
      <c r="RNL269" s="293"/>
      <c r="RNM269" s="293"/>
      <c r="RNN269" s="293"/>
      <c r="RNO269" s="293"/>
      <c r="RNP269" s="293"/>
      <c r="RNQ269" s="293"/>
      <c r="RNR269" s="293"/>
      <c r="RNS269" s="293"/>
      <c r="RNT269" s="293"/>
      <c r="RNU269" s="293"/>
      <c r="RNV269" s="293"/>
      <c r="RNW269" s="293"/>
      <c r="RNX269" s="293"/>
      <c r="RNY269" s="293"/>
      <c r="RNZ269" s="293"/>
      <c r="ROA269" s="293"/>
      <c r="ROB269" s="293"/>
      <c r="ROC269" s="293"/>
      <c r="ROD269" s="293"/>
      <c r="ROE269" s="293"/>
      <c r="ROF269" s="293"/>
      <c r="ROG269" s="293"/>
      <c r="ROH269" s="293"/>
      <c r="ROI269" s="293"/>
      <c r="ROJ269" s="293"/>
      <c r="ROK269" s="293"/>
      <c r="ROL269" s="293"/>
      <c r="ROM269" s="293"/>
      <c r="RON269" s="293"/>
      <c r="ROO269" s="293"/>
      <c r="ROP269" s="293"/>
      <c r="ROQ269" s="293"/>
      <c r="ROR269" s="293"/>
      <c r="ROS269" s="293"/>
      <c r="ROT269" s="293"/>
      <c r="ROU269" s="293"/>
      <c r="ROV269" s="293"/>
      <c r="ROW269" s="293"/>
      <c r="ROX269" s="293"/>
      <c r="ROY269" s="293"/>
      <c r="ROZ269" s="293"/>
      <c r="RPA269" s="293"/>
      <c r="RPB269" s="293"/>
      <c r="RPC269" s="293"/>
      <c r="RPD269" s="293"/>
      <c r="RPE269" s="293"/>
      <c r="RPF269" s="293"/>
      <c r="RPG269" s="293"/>
      <c r="RPH269" s="293"/>
      <c r="RPI269" s="293"/>
      <c r="RPJ269" s="293"/>
      <c r="RPK269" s="293"/>
      <c r="RPL269" s="293"/>
      <c r="RPM269" s="293"/>
      <c r="RPN269" s="293"/>
      <c r="RPO269" s="293"/>
      <c r="RPP269" s="293"/>
      <c r="RPQ269" s="293"/>
      <c r="RPR269" s="293"/>
      <c r="RPS269" s="293"/>
      <c r="RPT269" s="293"/>
      <c r="RPU269" s="293"/>
      <c r="RPV269" s="293"/>
      <c r="RPW269" s="293"/>
      <c r="RPX269" s="293"/>
      <c r="RPY269" s="293"/>
      <c r="RPZ269" s="293"/>
      <c r="RQA269" s="293"/>
      <c r="RQB269" s="293"/>
      <c r="RQC269" s="293"/>
      <c r="RQD269" s="293"/>
      <c r="RQE269" s="293"/>
      <c r="RQF269" s="293"/>
      <c r="RQG269" s="293"/>
      <c r="RQH269" s="293"/>
      <c r="RQI269" s="293"/>
      <c r="RQJ269" s="293"/>
      <c r="RQK269" s="293"/>
      <c r="RQL269" s="293"/>
      <c r="RQM269" s="293"/>
      <c r="RQN269" s="293"/>
      <c r="RQO269" s="293"/>
      <c r="RQP269" s="293"/>
      <c r="RQQ269" s="293"/>
      <c r="RQR269" s="293"/>
      <c r="RQS269" s="293"/>
      <c r="RQT269" s="293"/>
      <c r="RQU269" s="293"/>
      <c r="RQV269" s="293"/>
      <c r="RQW269" s="293"/>
      <c r="RQX269" s="293"/>
      <c r="RQY269" s="293"/>
      <c r="RQZ269" s="293"/>
      <c r="RRA269" s="293"/>
      <c r="RRB269" s="293"/>
      <c r="RRC269" s="293"/>
      <c r="RRD269" s="293"/>
      <c r="RRE269" s="293"/>
      <c r="RRF269" s="293"/>
      <c r="RRG269" s="293"/>
      <c r="RRH269" s="293"/>
      <c r="RRI269" s="293"/>
      <c r="RRJ269" s="293"/>
      <c r="RRK269" s="293"/>
      <c r="RRL269" s="293"/>
      <c r="RRM269" s="293"/>
      <c r="RRN269" s="293"/>
      <c r="RRO269" s="293"/>
      <c r="RRP269" s="293"/>
      <c r="RRQ269" s="293"/>
      <c r="RRR269" s="293"/>
      <c r="RRS269" s="293"/>
      <c r="RRT269" s="293"/>
      <c r="RRU269" s="293"/>
      <c r="RRV269" s="293"/>
      <c r="RRW269" s="293"/>
      <c r="RRX269" s="293"/>
      <c r="RRY269" s="293"/>
      <c r="RRZ269" s="293"/>
      <c r="RSA269" s="293"/>
      <c r="RSB269" s="293"/>
      <c r="RSC269" s="293"/>
      <c r="RSD269" s="293"/>
      <c r="RSE269" s="293"/>
      <c r="RSF269" s="293"/>
      <c r="RSG269" s="293"/>
      <c r="RSH269" s="293"/>
      <c r="RSI269" s="293"/>
      <c r="RSJ269" s="293"/>
      <c r="RSK269" s="293"/>
      <c r="RSL269" s="293"/>
      <c r="RSM269" s="293"/>
      <c r="RSN269" s="293"/>
      <c r="RSO269" s="293"/>
      <c r="RSP269" s="293"/>
      <c r="RSQ269" s="293"/>
      <c r="RSR269" s="293"/>
      <c r="RSS269" s="293"/>
      <c r="RST269" s="293"/>
      <c r="RSU269" s="293"/>
      <c r="RSV269" s="293"/>
      <c r="RSW269" s="293"/>
      <c r="RSX269" s="293"/>
      <c r="RSY269" s="293"/>
      <c r="RSZ269" s="293"/>
      <c r="RTA269" s="293"/>
      <c r="RTB269" s="293"/>
      <c r="RTC269" s="293"/>
      <c r="RTD269" s="293"/>
      <c r="RTE269" s="293"/>
      <c r="RTF269" s="293"/>
      <c r="RTG269" s="293"/>
      <c r="RTH269" s="293"/>
      <c r="RTI269" s="293"/>
      <c r="RTJ269" s="293"/>
      <c r="RTK269" s="293"/>
      <c r="RTL269" s="293"/>
      <c r="RTM269" s="293"/>
      <c r="RTN269" s="293"/>
      <c r="RTO269" s="293"/>
      <c r="RTP269" s="293"/>
      <c r="RTQ269" s="293"/>
      <c r="RTR269" s="293"/>
      <c r="RTS269" s="293"/>
      <c r="RTT269" s="293"/>
      <c r="RTU269" s="293"/>
      <c r="RTV269" s="293"/>
      <c r="RTW269" s="293"/>
      <c r="RTX269" s="293"/>
      <c r="RTY269" s="293"/>
      <c r="RTZ269" s="293"/>
      <c r="RUA269" s="293"/>
      <c r="RUB269" s="293"/>
      <c r="RUC269" s="293"/>
      <c r="RUD269" s="293"/>
      <c r="RUE269" s="293"/>
      <c r="RUF269" s="293"/>
      <c r="RUG269" s="293"/>
      <c r="RUH269" s="293"/>
      <c r="RUI269" s="293"/>
      <c r="RUJ269" s="293"/>
      <c r="RUK269" s="293"/>
      <c r="RUL269" s="293"/>
      <c r="RUM269" s="293"/>
      <c r="RUN269" s="293"/>
      <c r="RUO269" s="293"/>
      <c r="RUP269" s="293"/>
      <c r="RUQ269" s="293"/>
      <c r="RUR269" s="293"/>
      <c r="RUS269" s="293"/>
      <c r="RUT269" s="293"/>
      <c r="RUU269" s="293"/>
      <c r="RUV269" s="293"/>
      <c r="RUW269" s="293"/>
      <c r="RUX269" s="293"/>
      <c r="RUY269" s="293"/>
      <c r="RUZ269" s="293"/>
      <c r="RVA269" s="293"/>
      <c r="RVB269" s="293"/>
      <c r="RVC269" s="293"/>
      <c r="RVD269" s="293"/>
      <c r="RVE269" s="293"/>
      <c r="RVF269" s="293"/>
      <c r="RVG269" s="293"/>
      <c r="RVH269" s="293"/>
      <c r="RVI269" s="293"/>
      <c r="RVJ269" s="293"/>
      <c r="RVK269" s="293"/>
      <c r="RVL269" s="293"/>
      <c r="RVM269" s="293"/>
      <c r="RVN269" s="293"/>
      <c r="RVO269" s="293"/>
      <c r="RVP269" s="293"/>
      <c r="RVQ269" s="293"/>
      <c r="RVR269" s="293"/>
      <c r="RVS269" s="293"/>
      <c r="RVT269" s="293"/>
      <c r="RVU269" s="293"/>
      <c r="RVV269" s="293"/>
      <c r="RVW269" s="293"/>
      <c r="RVX269" s="293"/>
      <c r="RVY269" s="293"/>
      <c r="RVZ269" s="293"/>
      <c r="RWA269" s="293"/>
      <c r="RWB269" s="293"/>
      <c r="RWC269" s="293"/>
      <c r="RWD269" s="293"/>
      <c r="RWE269" s="293"/>
      <c r="RWF269" s="293"/>
      <c r="RWG269" s="293"/>
      <c r="RWH269" s="293"/>
      <c r="RWI269" s="293"/>
      <c r="RWJ269" s="293"/>
      <c r="RWK269" s="293"/>
      <c r="RWL269" s="293"/>
      <c r="RWM269" s="293"/>
      <c r="RWN269" s="293"/>
      <c r="RWO269" s="293"/>
      <c r="RWP269" s="293"/>
      <c r="RWQ269" s="293"/>
      <c r="RWR269" s="293"/>
      <c r="RWS269" s="293"/>
      <c r="RWT269" s="293"/>
      <c r="RWU269" s="293"/>
      <c r="RWV269" s="293"/>
      <c r="RWW269" s="293"/>
      <c r="RWX269" s="293"/>
      <c r="RWY269" s="293"/>
      <c r="RWZ269" s="293"/>
      <c r="RXA269" s="293"/>
      <c r="RXB269" s="293"/>
      <c r="RXC269" s="293"/>
      <c r="RXD269" s="293"/>
      <c r="RXE269" s="293"/>
      <c r="RXF269" s="293"/>
      <c r="RXG269" s="293"/>
      <c r="RXH269" s="293"/>
      <c r="RXI269" s="293"/>
      <c r="RXJ269" s="293"/>
      <c r="RXK269" s="293"/>
      <c r="RXL269" s="293"/>
      <c r="RXM269" s="293"/>
      <c r="RXN269" s="293"/>
      <c r="RXO269" s="293"/>
      <c r="RXP269" s="293"/>
      <c r="RXQ269" s="293"/>
      <c r="RXR269" s="293"/>
      <c r="RXS269" s="293"/>
      <c r="RXT269" s="293"/>
      <c r="RXU269" s="293"/>
      <c r="RXV269" s="293"/>
      <c r="RXW269" s="293"/>
      <c r="RXX269" s="293"/>
      <c r="RXY269" s="293"/>
      <c r="RXZ269" s="293"/>
      <c r="RYA269" s="293"/>
      <c r="RYB269" s="293"/>
      <c r="RYC269" s="293"/>
      <c r="RYD269" s="293"/>
      <c r="RYE269" s="293"/>
      <c r="RYF269" s="293"/>
      <c r="RYG269" s="293"/>
      <c r="RYH269" s="293"/>
      <c r="RYI269" s="293"/>
      <c r="RYJ269" s="293"/>
      <c r="RYK269" s="293"/>
      <c r="RYL269" s="293"/>
      <c r="RYM269" s="293"/>
      <c r="RYN269" s="293"/>
      <c r="RYO269" s="293"/>
      <c r="RYP269" s="293"/>
      <c r="RYQ269" s="293"/>
      <c r="RYR269" s="293"/>
      <c r="RYS269" s="293"/>
      <c r="RYT269" s="293"/>
      <c r="RYU269" s="293"/>
      <c r="RYV269" s="293"/>
      <c r="RYW269" s="293"/>
      <c r="RYX269" s="293"/>
      <c r="RYY269" s="293"/>
      <c r="RYZ269" s="293"/>
      <c r="RZA269" s="293"/>
      <c r="RZB269" s="293"/>
      <c r="RZC269" s="293"/>
      <c r="RZD269" s="293"/>
      <c r="RZE269" s="293"/>
      <c r="RZF269" s="293"/>
      <c r="RZG269" s="293"/>
      <c r="RZH269" s="293"/>
      <c r="RZI269" s="293"/>
      <c r="RZJ269" s="293"/>
      <c r="RZK269" s="293"/>
      <c r="RZL269" s="293"/>
      <c r="RZM269" s="293"/>
      <c r="RZN269" s="293"/>
      <c r="RZO269" s="293"/>
      <c r="RZP269" s="293"/>
      <c r="RZQ269" s="293"/>
      <c r="RZR269" s="293"/>
      <c r="RZS269" s="293"/>
      <c r="RZT269" s="293"/>
      <c r="RZU269" s="293"/>
      <c r="RZV269" s="293"/>
      <c r="RZW269" s="293"/>
      <c r="RZX269" s="293"/>
      <c r="RZY269" s="293"/>
      <c r="RZZ269" s="293"/>
      <c r="SAA269" s="293"/>
      <c r="SAB269" s="293"/>
      <c r="SAC269" s="293"/>
      <c r="SAD269" s="293"/>
      <c r="SAE269" s="293"/>
      <c r="SAF269" s="293"/>
      <c r="SAG269" s="293"/>
      <c r="SAH269" s="293"/>
      <c r="SAI269" s="293"/>
      <c r="SAJ269" s="293"/>
      <c r="SAK269" s="293"/>
      <c r="SAL269" s="293"/>
      <c r="SAM269" s="293"/>
      <c r="SAN269" s="293"/>
      <c r="SAO269" s="293"/>
      <c r="SAP269" s="293"/>
      <c r="SAQ269" s="293"/>
      <c r="SAR269" s="293"/>
      <c r="SAS269" s="293"/>
      <c r="SAT269" s="293"/>
      <c r="SAU269" s="293"/>
      <c r="SAV269" s="293"/>
      <c r="SAW269" s="293"/>
      <c r="SAX269" s="293"/>
      <c r="SAY269" s="293"/>
      <c r="SAZ269" s="293"/>
      <c r="SBA269" s="293"/>
      <c r="SBB269" s="293"/>
      <c r="SBC269" s="293"/>
      <c r="SBD269" s="293"/>
      <c r="SBE269" s="293"/>
      <c r="SBF269" s="293"/>
      <c r="SBG269" s="293"/>
      <c r="SBH269" s="293"/>
      <c r="SBI269" s="293"/>
      <c r="SBJ269" s="293"/>
      <c r="SBK269" s="293"/>
      <c r="SBL269" s="293"/>
      <c r="SBM269" s="293"/>
      <c r="SBN269" s="293"/>
      <c r="SBO269" s="293"/>
      <c r="SBP269" s="293"/>
      <c r="SBQ269" s="293"/>
      <c r="SBR269" s="293"/>
      <c r="SBS269" s="293"/>
      <c r="SBT269" s="293"/>
      <c r="SBU269" s="293"/>
      <c r="SBV269" s="293"/>
      <c r="SBW269" s="293"/>
      <c r="SBX269" s="293"/>
      <c r="SBY269" s="293"/>
      <c r="SBZ269" s="293"/>
      <c r="SCA269" s="293"/>
      <c r="SCB269" s="293"/>
      <c r="SCC269" s="293"/>
      <c r="SCD269" s="293"/>
      <c r="SCE269" s="293"/>
      <c r="SCF269" s="293"/>
      <c r="SCG269" s="293"/>
      <c r="SCH269" s="293"/>
      <c r="SCI269" s="293"/>
      <c r="SCJ269" s="293"/>
      <c r="SCK269" s="293"/>
      <c r="SCL269" s="293"/>
      <c r="SCM269" s="293"/>
      <c r="SCN269" s="293"/>
      <c r="SCO269" s="293"/>
      <c r="SCP269" s="293"/>
      <c r="SCQ269" s="293"/>
      <c r="SCR269" s="293"/>
      <c r="SCS269" s="293"/>
      <c r="SCT269" s="293"/>
      <c r="SCU269" s="293"/>
      <c r="SCV269" s="293"/>
      <c r="SCW269" s="293"/>
      <c r="SCX269" s="293"/>
      <c r="SCY269" s="293"/>
      <c r="SCZ269" s="293"/>
      <c r="SDA269" s="293"/>
      <c r="SDB269" s="293"/>
      <c r="SDC269" s="293"/>
      <c r="SDD269" s="293"/>
      <c r="SDE269" s="293"/>
      <c r="SDF269" s="293"/>
      <c r="SDG269" s="293"/>
      <c r="SDH269" s="293"/>
      <c r="SDI269" s="293"/>
      <c r="SDJ269" s="293"/>
      <c r="SDK269" s="293"/>
      <c r="SDL269" s="293"/>
      <c r="SDM269" s="293"/>
      <c r="SDN269" s="293"/>
      <c r="SDO269" s="293"/>
      <c r="SDP269" s="293"/>
      <c r="SDQ269" s="293"/>
      <c r="SDR269" s="293"/>
      <c r="SDS269" s="293"/>
      <c r="SDT269" s="293"/>
      <c r="SDU269" s="293"/>
      <c r="SDV269" s="293"/>
      <c r="SDW269" s="293"/>
      <c r="SDX269" s="293"/>
      <c r="SDY269" s="293"/>
      <c r="SDZ269" s="293"/>
      <c r="SEA269" s="293"/>
      <c r="SEB269" s="293"/>
      <c r="SEC269" s="293"/>
      <c r="SED269" s="293"/>
      <c r="SEE269" s="293"/>
      <c r="SEF269" s="293"/>
      <c r="SEG269" s="293"/>
      <c r="SEH269" s="293"/>
      <c r="SEI269" s="293"/>
      <c r="SEJ269" s="293"/>
      <c r="SEK269" s="293"/>
      <c r="SEL269" s="293"/>
      <c r="SEM269" s="293"/>
      <c r="SEN269" s="293"/>
      <c r="SEO269" s="293"/>
      <c r="SEP269" s="293"/>
      <c r="SEQ269" s="293"/>
      <c r="SER269" s="293"/>
      <c r="SES269" s="293"/>
      <c r="SET269" s="293"/>
      <c r="SEU269" s="293"/>
      <c r="SEV269" s="293"/>
      <c r="SEW269" s="293"/>
      <c r="SEX269" s="293"/>
      <c r="SEY269" s="293"/>
      <c r="SEZ269" s="293"/>
      <c r="SFA269" s="293"/>
      <c r="SFB269" s="293"/>
      <c r="SFC269" s="293"/>
      <c r="SFD269" s="293"/>
      <c r="SFE269" s="293"/>
      <c r="SFF269" s="293"/>
      <c r="SFG269" s="293"/>
      <c r="SFH269" s="293"/>
      <c r="SFI269" s="293"/>
      <c r="SFJ269" s="293"/>
      <c r="SFK269" s="293"/>
      <c r="SFL269" s="293"/>
      <c r="SFM269" s="293"/>
      <c r="SFN269" s="293"/>
      <c r="SFO269" s="293"/>
      <c r="SFP269" s="293"/>
      <c r="SFQ269" s="293"/>
      <c r="SFR269" s="293"/>
      <c r="SFS269" s="293"/>
      <c r="SFT269" s="293"/>
      <c r="SFU269" s="293"/>
      <c r="SFV269" s="293"/>
      <c r="SFW269" s="293"/>
      <c r="SFX269" s="293"/>
      <c r="SFY269" s="293"/>
      <c r="SFZ269" s="293"/>
      <c r="SGA269" s="293"/>
      <c r="SGB269" s="293"/>
      <c r="SGC269" s="293"/>
      <c r="SGD269" s="293"/>
      <c r="SGE269" s="293"/>
      <c r="SGF269" s="293"/>
      <c r="SGG269" s="293"/>
      <c r="SGH269" s="293"/>
      <c r="SGI269" s="293"/>
      <c r="SGJ269" s="293"/>
      <c r="SGK269" s="293"/>
      <c r="SGL269" s="293"/>
      <c r="SGM269" s="293"/>
      <c r="SGN269" s="293"/>
      <c r="SGO269" s="293"/>
      <c r="SGP269" s="293"/>
      <c r="SGQ269" s="293"/>
      <c r="SGR269" s="293"/>
      <c r="SGS269" s="293"/>
      <c r="SGT269" s="293"/>
      <c r="SGU269" s="293"/>
      <c r="SGV269" s="293"/>
      <c r="SGW269" s="293"/>
      <c r="SGX269" s="293"/>
      <c r="SGY269" s="293"/>
      <c r="SGZ269" s="293"/>
      <c r="SHA269" s="293"/>
      <c r="SHB269" s="293"/>
      <c r="SHC269" s="293"/>
      <c r="SHD269" s="293"/>
      <c r="SHE269" s="293"/>
      <c r="SHF269" s="293"/>
      <c r="SHG269" s="293"/>
      <c r="SHH269" s="293"/>
      <c r="SHI269" s="293"/>
      <c r="SHJ269" s="293"/>
      <c r="SHK269" s="293"/>
      <c r="SHL269" s="293"/>
      <c r="SHM269" s="293"/>
      <c r="SHN269" s="293"/>
      <c r="SHO269" s="293"/>
      <c r="SHP269" s="293"/>
      <c r="SHQ269" s="293"/>
      <c r="SHR269" s="293"/>
      <c r="SHS269" s="293"/>
      <c r="SHT269" s="293"/>
      <c r="SHU269" s="293"/>
      <c r="SHV269" s="293"/>
      <c r="SHW269" s="293"/>
      <c r="SHX269" s="293"/>
      <c r="SHY269" s="293"/>
      <c r="SHZ269" s="293"/>
      <c r="SIA269" s="293"/>
      <c r="SIB269" s="293"/>
      <c r="SIC269" s="293"/>
      <c r="SID269" s="293"/>
      <c r="SIE269" s="293"/>
      <c r="SIF269" s="293"/>
      <c r="SIG269" s="293"/>
      <c r="SIH269" s="293"/>
      <c r="SII269" s="293"/>
      <c r="SIJ269" s="293"/>
      <c r="SIK269" s="293"/>
      <c r="SIL269" s="293"/>
      <c r="SIM269" s="293"/>
      <c r="SIN269" s="293"/>
      <c r="SIO269" s="293"/>
      <c r="SIP269" s="293"/>
      <c r="SIQ269" s="293"/>
      <c r="SIR269" s="293"/>
      <c r="SIS269" s="293"/>
      <c r="SIT269" s="293"/>
      <c r="SIU269" s="293"/>
      <c r="SIV269" s="293"/>
      <c r="SIW269" s="293"/>
      <c r="SIX269" s="293"/>
      <c r="SIY269" s="293"/>
      <c r="SIZ269" s="293"/>
      <c r="SJA269" s="293"/>
      <c r="SJB269" s="293"/>
      <c r="SJC269" s="293"/>
      <c r="SJD269" s="293"/>
      <c r="SJE269" s="293"/>
      <c r="SJF269" s="293"/>
      <c r="SJG269" s="293"/>
      <c r="SJH269" s="293"/>
      <c r="SJI269" s="293"/>
      <c r="SJJ269" s="293"/>
      <c r="SJK269" s="293"/>
      <c r="SJL269" s="293"/>
      <c r="SJM269" s="293"/>
      <c r="SJN269" s="293"/>
      <c r="SJO269" s="293"/>
      <c r="SJP269" s="293"/>
      <c r="SJQ269" s="293"/>
      <c r="SJR269" s="293"/>
      <c r="SJS269" s="293"/>
      <c r="SJT269" s="293"/>
      <c r="SJU269" s="293"/>
      <c r="SJV269" s="293"/>
      <c r="SJW269" s="293"/>
      <c r="SJX269" s="293"/>
      <c r="SJY269" s="293"/>
      <c r="SJZ269" s="293"/>
      <c r="SKA269" s="293"/>
      <c r="SKB269" s="293"/>
      <c r="SKC269" s="293"/>
      <c r="SKD269" s="293"/>
      <c r="SKE269" s="293"/>
      <c r="SKF269" s="293"/>
      <c r="SKG269" s="293"/>
      <c r="SKH269" s="293"/>
      <c r="SKI269" s="293"/>
      <c r="SKJ269" s="293"/>
      <c r="SKK269" s="293"/>
      <c r="SKL269" s="293"/>
      <c r="SKM269" s="293"/>
      <c r="SKN269" s="293"/>
      <c r="SKO269" s="293"/>
      <c r="SKP269" s="293"/>
      <c r="SKQ269" s="293"/>
      <c r="SKR269" s="293"/>
      <c r="SKS269" s="293"/>
      <c r="SKT269" s="293"/>
      <c r="SKU269" s="293"/>
      <c r="SKV269" s="293"/>
      <c r="SKW269" s="293"/>
      <c r="SKX269" s="293"/>
      <c r="SKY269" s="293"/>
      <c r="SKZ269" s="293"/>
      <c r="SLA269" s="293"/>
      <c r="SLB269" s="293"/>
      <c r="SLC269" s="293"/>
      <c r="SLD269" s="293"/>
      <c r="SLE269" s="293"/>
      <c r="SLF269" s="293"/>
      <c r="SLG269" s="293"/>
      <c r="SLH269" s="293"/>
      <c r="SLI269" s="293"/>
      <c r="SLJ269" s="293"/>
      <c r="SLK269" s="293"/>
      <c r="SLL269" s="293"/>
      <c r="SLM269" s="293"/>
      <c r="SLN269" s="293"/>
      <c r="SLO269" s="293"/>
      <c r="SLP269" s="293"/>
      <c r="SLQ269" s="293"/>
      <c r="SLR269" s="293"/>
      <c r="SLS269" s="293"/>
      <c r="SLT269" s="293"/>
      <c r="SLU269" s="293"/>
      <c r="SLV269" s="293"/>
      <c r="SLW269" s="293"/>
      <c r="SLX269" s="293"/>
      <c r="SLY269" s="293"/>
      <c r="SLZ269" s="293"/>
      <c r="SMA269" s="293"/>
      <c r="SMB269" s="293"/>
      <c r="SMC269" s="293"/>
      <c r="SMD269" s="293"/>
      <c r="SME269" s="293"/>
      <c r="SMF269" s="293"/>
      <c r="SMG269" s="293"/>
      <c r="SMH269" s="293"/>
      <c r="SMI269" s="293"/>
      <c r="SMJ269" s="293"/>
      <c r="SMK269" s="293"/>
      <c r="SML269" s="293"/>
      <c r="SMM269" s="293"/>
      <c r="SMN269" s="293"/>
      <c r="SMO269" s="293"/>
      <c r="SMP269" s="293"/>
      <c r="SMQ269" s="293"/>
      <c r="SMR269" s="293"/>
      <c r="SMS269" s="293"/>
      <c r="SMT269" s="293"/>
      <c r="SMU269" s="293"/>
      <c r="SMV269" s="293"/>
      <c r="SMW269" s="293"/>
      <c r="SMX269" s="293"/>
      <c r="SMY269" s="293"/>
      <c r="SMZ269" s="293"/>
      <c r="SNA269" s="293"/>
      <c r="SNB269" s="293"/>
      <c r="SNC269" s="293"/>
      <c r="SND269" s="293"/>
      <c r="SNE269" s="293"/>
      <c r="SNF269" s="293"/>
      <c r="SNG269" s="293"/>
      <c r="SNH269" s="293"/>
      <c r="SNI269" s="293"/>
      <c r="SNJ269" s="293"/>
      <c r="SNK269" s="293"/>
      <c r="SNL269" s="293"/>
      <c r="SNM269" s="293"/>
      <c r="SNN269" s="293"/>
      <c r="SNO269" s="293"/>
      <c r="SNP269" s="293"/>
      <c r="SNQ269" s="293"/>
      <c r="SNR269" s="293"/>
      <c r="SNS269" s="293"/>
      <c r="SNT269" s="293"/>
      <c r="SNU269" s="293"/>
      <c r="SNV269" s="293"/>
      <c r="SNW269" s="293"/>
      <c r="SNX269" s="293"/>
      <c r="SNY269" s="293"/>
      <c r="SNZ269" s="293"/>
      <c r="SOA269" s="293"/>
      <c r="SOB269" s="293"/>
      <c r="SOC269" s="293"/>
      <c r="SOD269" s="293"/>
      <c r="SOE269" s="293"/>
      <c r="SOF269" s="293"/>
      <c r="SOG269" s="293"/>
      <c r="SOH269" s="293"/>
      <c r="SOI269" s="293"/>
      <c r="SOJ269" s="293"/>
      <c r="SOK269" s="293"/>
      <c r="SOL269" s="293"/>
      <c r="SOM269" s="293"/>
      <c r="SON269" s="293"/>
      <c r="SOO269" s="293"/>
      <c r="SOP269" s="293"/>
      <c r="SOQ269" s="293"/>
      <c r="SOR269" s="293"/>
      <c r="SOS269" s="293"/>
      <c r="SOT269" s="293"/>
      <c r="SOU269" s="293"/>
      <c r="SOV269" s="293"/>
      <c r="SOW269" s="293"/>
      <c r="SOX269" s="293"/>
      <c r="SOY269" s="293"/>
      <c r="SOZ269" s="293"/>
      <c r="SPA269" s="293"/>
      <c r="SPB269" s="293"/>
      <c r="SPC269" s="293"/>
      <c r="SPD269" s="293"/>
      <c r="SPE269" s="293"/>
      <c r="SPF269" s="293"/>
      <c r="SPG269" s="293"/>
      <c r="SPH269" s="293"/>
      <c r="SPI269" s="293"/>
      <c r="SPJ269" s="293"/>
      <c r="SPK269" s="293"/>
      <c r="SPL269" s="293"/>
      <c r="SPM269" s="293"/>
      <c r="SPN269" s="293"/>
      <c r="SPO269" s="293"/>
      <c r="SPP269" s="293"/>
      <c r="SPQ269" s="293"/>
      <c r="SPR269" s="293"/>
      <c r="SPS269" s="293"/>
      <c r="SPT269" s="293"/>
      <c r="SPU269" s="293"/>
      <c r="SPV269" s="293"/>
      <c r="SPW269" s="293"/>
      <c r="SPX269" s="293"/>
      <c r="SPY269" s="293"/>
      <c r="SPZ269" s="293"/>
      <c r="SQA269" s="293"/>
      <c r="SQB269" s="293"/>
      <c r="SQC269" s="293"/>
      <c r="SQD269" s="293"/>
      <c r="SQE269" s="293"/>
      <c r="SQF269" s="293"/>
      <c r="SQG269" s="293"/>
      <c r="SQH269" s="293"/>
      <c r="SQI269" s="293"/>
      <c r="SQJ269" s="293"/>
      <c r="SQK269" s="293"/>
      <c r="SQL269" s="293"/>
      <c r="SQM269" s="293"/>
      <c r="SQN269" s="293"/>
      <c r="SQO269" s="293"/>
      <c r="SQP269" s="293"/>
      <c r="SQQ269" s="293"/>
      <c r="SQR269" s="293"/>
      <c r="SQS269" s="293"/>
      <c r="SQT269" s="293"/>
      <c r="SQU269" s="293"/>
      <c r="SQV269" s="293"/>
      <c r="SQW269" s="293"/>
      <c r="SQX269" s="293"/>
      <c r="SQY269" s="293"/>
      <c r="SQZ269" s="293"/>
      <c r="SRA269" s="293"/>
      <c r="SRB269" s="293"/>
      <c r="SRC269" s="293"/>
      <c r="SRD269" s="293"/>
      <c r="SRE269" s="293"/>
      <c r="SRF269" s="293"/>
      <c r="SRG269" s="293"/>
      <c r="SRH269" s="293"/>
      <c r="SRI269" s="293"/>
      <c r="SRJ269" s="293"/>
      <c r="SRK269" s="293"/>
      <c r="SRL269" s="293"/>
      <c r="SRM269" s="293"/>
      <c r="SRN269" s="293"/>
      <c r="SRO269" s="293"/>
      <c r="SRP269" s="293"/>
      <c r="SRQ269" s="293"/>
      <c r="SRR269" s="293"/>
      <c r="SRS269" s="293"/>
      <c r="SRT269" s="293"/>
      <c r="SRU269" s="293"/>
      <c r="SRV269" s="293"/>
      <c r="SRW269" s="293"/>
      <c r="SRX269" s="293"/>
      <c r="SRY269" s="293"/>
      <c r="SRZ269" s="293"/>
      <c r="SSA269" s="293"/>
      <c r="SSB269" s="293"/>
      <c r="SSC269" s="293"/>
      <c r="SSD269" s="293"/>
      <c r="SSE269" s="293"/>
      <c r="SSF269" s="293"/>
      <c r="SSG269" s="293"/>
      <c r="SSH269" s="293"/>
      <c r="SSI269" s="293"/>
      <c r="SSJ269" s="293"/>
      <c r="SSK269" s="293"/>
      <c r="SSL269" s="293"/>
      <c r="SSM269" s="293"/>
      <c r="SSN269" s="293"/>
      <c r="SSO269" s="293"/>
      <c r="SSP269" s="293"/>
      <c r="SSQ269" s="293"/>
      <c r="SSR269" s="293"/>
      <c r="SSS269" s="293"/>
      <c r="SST269" s="293"/>
      <c r="SSU269" s="293"/>
      <c r="SSV269" s="293"/>
      <c r="SSW269" s="293"/>
      <c r="SSX269" s="293"/>
      <c r="SSY269" s="293"/>
      <c r="SSZ269" s="293"/>
      <c r="STA269" s="293"/>
      <c r="STB269" s="293"/>
      <c r="STC269" s="293"/>
      <c r="STD269" s="293"/>
      <c r="STE269" s="293"/>
      <c r="STF269" s="293"/>
      <c r="STG269" s="293"/>
      <c r="STH269" s="293"/>
      <c r="STI269" s="293"/>
      <c r="STJ269" s="293"/>
      <c r="STK269" s="293"/>
      <c r="STL269" s="293"/>
      <c r="STM269" s="293"/>
      <c r="STN269" s="293"/>
      <c r="STO269" s="293"/>
      <c r="STP269" s="293"/>
      <c r="STQ269" s="293"/>
      <c r="STR269" s="293"/>
      <c r="STS269" s="293"/>
      <c r="STT269" s="293"/>
      <c r="STU269" s="293"/>
      <c r="STV269" s="293"/>
      <c r="STW269" s="293"/>
      <c r="STX269" s="293"/>
      <c r="STY269" s="293"/>
      <c r="STZ269" s="293"/>
      <c r="SUA269" s="293"/>
      <c r="SUB269" s="293"/>
      <c r="SUC269" s="293"/>
      <c r="SUD269" s="293"/>
      <c r="SUE269" s="293"/>
      <c r="SUF269" s="293"/>
      <c r="SUG269" s="293"/>
      <c r="SUH269" s="293"/>
      <c r="SUI269" s="293"/>
      <c r="SUJ269" s="293"/>
      <c r="SUK269" s="293"/>
      <c r="SUL269" s="293"/>
      <c r="SUM269" s="293"/>
      <c r="SUN269" s="293"/>
      <c r="SUO269" s="293"/>
      <c r="SUP269" s="293"/>
      <c r="SUQ269" s="293"/>
      <c r="SUR269" s="293"/>
      <c r="SUS269" s="293"/>
      <c r="SUT269" s="293"/>
      <c r="SUU269" s="293"/>
      <c r="SUV269" s="293"/>
      <c r="SUW269" s="293"/>
      <c r="SUX269" s="293"/>
      <c r="SUY269" s="293"/>
      <c r="SUZ269" s="293"/>
      <c r="SVA269" s="293"/>
      <c r="SVB269" s="293"/>
      <c r="SVC269" s="293"/>
      <c r="SVD269" s="293"/>
      <c r="SVE269" s="293"/>
      <c r="SVF269" s="293"/>
      <c r="SVG269" s="293"/>
      <c r="SVH269" s="293"/>
      <c r="SVI269" s="293"/>
      <c r="SVJ269" s="293"/>
      <c r="SVK269" s="293"/>
      <c r="SVL269" s="293"/>
      <c r="SVM269" s="293"/>
      <c r="SVN269" s="293"/>
      <c r="SVO269" s="293"/>
      <c r="SVP269" s="293"/>
      <c r="SVQ269" s="293"/>
      <c r="SVR269" s="293"/>
      <c r="SVS269" s="293"/>
      <c r="SVT269" s="293"/>
      <c r="SVU269" s="293"/>
      <c r="SVV269" s="293"/>
      <c r="SVW269" s="293"/>
      <c r="SVX269" s="293"/>
      <c r="SVY269" s="293"/>
      <c r="SVZ269" s="293"/>
      <c r="SWA269" s="293"/>
      <c r="SWB269" s="293"/>
      <c r="SWC269" s="293"/>
      <c r="SWD269" s="293"/>
      <c r="SWE269" s="293"/>
      <c r="SWF269" s="293"/>
      <c r="SWG269" s="293"/>
      <c r="SWH269" s="293"/>
      <c r="SWI269" s="293"/>
      <c r="SWJ269" s="293"/>
      <c r="SWK269" s="293"/>
      <c r="SWL269" s="293"/>
      <c r="SWM269" s="293"/>
      <c r="SWN269" s="293"/>
      <c r="SWO269" s="293"/>
      <c r="SWP269" s="293"/>
      <c r="SWQ269" s="293"/>
      <c r="SWR269" s="293"/>
      <c r="SWS269" s="293"/>
      <c r="SWT269" s="293"/>
      <c r="SWU269" s="293"/>
      <c r="SWV269" s="293"/>
      <c r="SWW269" s="293"/>
      <c r="SWX269" s="293"/>
      <c r="SWY269" s="293"/>
      <c r="SWZ269" s="293"/>
      <c r="SXA269" s="293"/>
      <c r="SXB269" s="293"/>
      <c r="SXC269" s="293"/>
      <c r="SXD269" s="293"/>
      <c r="SXE269" s="293"/>
      <c r="SXF269" s="293"/>
      <c r="SXG269" s="293"/>
      <c r="SXH269" s="293"/>
      <c r="SXI269" s="293"/>
      <c r="SXJ269" s="293"/>
      <c r="SXK269" s="293"/>
      <c r="SXL269" s="293"/>
      <c r="SXM269" s="293"/>
      <c r="SXN269" s="293"/>
      <c r="SXO269" s="293"/>
      <c r="SXP269" s="293"/>
      <c r="SXQ269" s="293"/>
      <c r="SXR269" s="293"/>
      <c r="SXS269" s="293"/>
      <c r="SXT269" s="293"/>
      <c r="SXU269" s="293"/>
      <c r="SXV269" s="293"/>
      <c r="SXW269" s="293"/>
      <c r="SXX269" s="293"/>
      <c r="SXY269" s="293"/>
      <c r="SXZ269" s="293"/>
      <c r="SYA269" s="293"/>
      <c r="SYB269" s="293"/>
      <c r="SYC269" s="293"/>
      <c r="SYD269" s="293"/>
      <c r="SYE269" s="293"/>
      <c r="SYF269" s="293"/>
      <c r="SYG269" s="293"/>
      <c r="SYH269" s="293"/>
      <c r="SYI269" s="293"/>
      <c r="SYJ269" s="293"/>
      <c r="SYK269" s="293"/>
      <c r="SYL269" s="293"/>
      <c r="SYM269" s="293"/>
      <c r="SYN269" s="293"/>
      <c r="SYO269" s="293"/>
      <c r="SYP269" s="293"/>
      <c r="SYQ269" s="293"/>
      <c r="SYR269" s="293"/>
      <c r="SYS269" s="293"/>
      <c r="SYT269" s="293"/>
      <c r="SYU269" s="293"/>
      <c r="SYV269" s="293"/>
      <c r="SYW269" s="293"/>
      <c r="SYX269" s="293"/>
      <c r="SYY269" s="293"/>
      <c r="SYZ269" s="293"/>
      <c r="SZA269" s="293"/>
      <c r="SZB269" s="293"/>
      <c r="SZC269" s="293"/>
      <c r="SZD269" s="293"/>
      <c r="SZE269" s="293"/>
      <c r="SZF269" s="293"/>
      <c r="SZG269" s="293"/>
      <c r="SZH269" s="293"/>
      <c r="SZI269" s="293"/>
      <c r="SZJ269" s="293"/>
      <c r="SZK269" s="293"/>
      <c r="SZL269" s="293"/>
      <c r="SZM269" s="293"/>
      <c r="SZN269" s="293"/>
      <c r="SZO269" s="293"/>
      <c r="SZP269" s="293"/>
      <c r="SZQ269" s="293"/>
      <c r="SZR269" s="293"/>
      <c r="SZS269" s="293"/>
      <c r="SZT269" s="293"/>
      <c r="SZU269" s="293"/>
      <c r="SZV269" s="293"/>
      <c r="SZW269" s="293"/>
      <c r="SZX269" s="293"/>
      <c r="SZY269" s="293"/>
      <c r="SZZ269" s="293"/>
      <c r="TAA269" s="293"/>
      <c r="TAB269" s="293"/>
      <c r="TAC269" s="293"/>
      <c r="TAD269" s="293"/>
      <c r="TAE269" s="293"/>
      <c r="TAF269" s="293"/>
      <c r="TAG269" s="293"/>
      <c r="TAH269" s="293"/>
      <c r="TAI269" s="293"/>
      <c r="TAJ269" s="293"/>
      <c r="TAK269" s="293"/>
      <c r="TAL269" s="293"/>
      <c r="TAM269" s="293"/>
      <c r="TAN269" s="293"/>
      <c r="TAO269" s="293"/>
      <c r="TAP269" s="293"/>
      <c r="TAQ269" s="293"/>
      <c r="TAR269" s="293"/>
      <c r="TAS269" s="293"/>
      <c r="TAT269" s="293"/>
      <c r="TAU269" s="293"/>
      <c r="TAV269" s="293"/>
      <c r="TAW269" s="293"/>
      <c r="TAX269" s="293"/>
      <c r="TAY269" s="293"/>
      <c r="TAZ269" s="293"/>
      <c r="TBA269" s="293"/>
      <c r="TBB269" s="293"/>
      <c r="TBC269" s="293"/>
      <c r="TBD269" s="293"/>
      <c r="TBE269" s="293"/>
      <c r="TBF269" s="293"/>
      <c r="TBG269" s="293"/>
      <c r="TBH269" s="293"/>
      <c r="TBI269" s="293"/>
      <c r="TBJ269" s="293"/>
      <c r="TBK269" s="293"/>
      <c r="TBL269" s="293"/>
      <c r="TBM269" s="293"/>
      <c r="TBN269" s="293"/>
      <c r="TBO269" s="293"/>
      <c r="TBP269" s="293"/>
      <c r="TBQ269" s="293"/>
      <c r="TBR269" s="293"/>
      <c r="TBS269" s="293"/>
      <c r="TBT269" s="293"/>
      <c r="TBU269" s="293"/>
      <c r="TBV269" s="293"/>
      <c r="TBW269" s="293"/>
      <c r="TBX269" s="293"/>
      <c r="TBY269" s="293"/>
      <c r="TBZ269" s="293"/>
      <c r="TCA269" s="293"/>
      <c r="TCB269" s="293"/>
      <c r="TCC269" s="293"/>
      <c r="TCD269" s="293"/>
      <c r="TCE269" s="293"/>
      <c r="TCF269" s="293"/>
      <c r="TCG269" s="293"/>
      <c r="TCH269" s="293"/>
      <c r="TCI269" s="293"/>
      <c r="TCJ269" s="293"/>
      <c r="TCK269" s="293"/>
      <c r="TCL269" s="293"/>
      <c r="TCM269" s="293"/>
      <c r="TCN269" s="293"/>
      <c r="TCO269" s="293"/>
      <c r="TCP269" s="293"/>
      <c r="TCQ269" s="293"/>
      <c r="TCR269" s="293"/>
      <c r="TCS269" s="293"/>
      <c r="TCT269" s="293"/>
      <c r="TCU269" s="293"/>
      <c r="TCV269" s="293"/>
      <c r="TCW269" s="293"/>
      <c r="TCX269" s="293"/>
      <c r="TCY269" s="293"/>
      <c r="TCZ269" s="293"/>
      <c r="TDA269" s="293"/>
      <c r="TDB269" s="293"/>
      <c r="TDC269" s="293"/>
      <c r="TDD269" s="293"/>
      <c r="TDE269" s="293"/>
      <c r="TDF269" s="293"/>
      <c r="TDG269" s="293"/>
      <c r="TDH269" s="293"/>
      <c r="TDI269" s="293"/>
      <c r="TDJ269" s="293"/>
      <c r="TDK269" s="293"/>
      <c r="TDL269" s="293"/>
      <c r="TDM269" s="293"/>
      <c r="TDN269" s="293"/>
      <c r="TDO269" s="293"/>
      <c r="TDP269" s="293"/>
      <c r="TDQ269" s="293"/>
      <c r="TDR269" s="293"/>
      <c r="TDS269" s="293"/>
      <c r="TDT269" s="293"/>
      <c r="TDU269" s="293"/>
      <c r="TDV269" s="293"/>
      <c r="TDW269" s="293"/>
      <c r="TDX269" s="293"/>
      <c r="TDY269" s="293"/>
      <c r="TDZ269" s="293"/>
      <c r="TEA269" s="293"/>
      <c r="TEB269" s="293"/>
      <c r="TEC269" s="293"/>
      <c r="TED269" s="293"/>
      <c r="TEE269" s="293"/>
      <c r="TEF269" s="293"/>
      <c r="TEG269" s="293"/>
      <c r="TEH269" s="293"/>
      <c r="TEI269" s="293"/>
      <c r="TEJ269" s="293"/>
      <c r="TEK269" s="293"/>
      <c r="TEL269" s="293"/>
      <c r="TEM269" s="293"/>
      <c r="TEN269" s="293"/>
      <c r="TEO269" s="293"/>
      <c r="TEP269" s="293"/>
      <c r="TEQ269" s="293"/>
      <c r="TER269" s="293"/>
      <c r="TES269" s="293"/>
      <c r="TET269" s="293"/>
      <c r="TEU269" s="293"/>
      <c r="TEV269" s="293"/>
      <c r="TEW269" s="293"/>
      <c r="TEX269" s="293"/>
      <c r="TEY269" s="293"/>
      <c r="TEZ269" s="293"/>
      <c r="TFA269" s="293"/>
      <c r="TFB269" s="293"/>
      <c r="TFC269" s="293"/>
      <c r="TFD269" s="293"/>
      <c r="TFE269" s="293"/>
      <c r="TFF269" s="293"/>
      <c r="TFG269" s="293"/>
      <c r="TFH269" s="293"/>
      <c r="TFI269" s="293"/>
      <c r="TFJ269" s="293"/>
      <c r="TFK269" s="293"/>
      <c r="TFL269" s="293"/>
      <c r="TFM269" s="293"/>
      <c r="TFN269" s="293"/>
      <c r="TFO269" s="293"/>
      <c r="TFP269" s="293"/>
      <c r="TFQ269" s="293"/>
      <c r="TFR269" s="293"/>
      <c r="TFS269" s="293"/>
      <c r="TFT269" s="293"/>
      <c r="TFU269" s="293"/>
      <c r="TFV269" s="293"/>
      <c r="TFW269" s="293"/>
      <c r="TFX269" s="293"/>
      <c r="TFY269" s="293"/>
      <c r="TFZ269" s="293"/>
      <c r="TGA269" s="293"/>
      <c r="TGB269" s="293"/>
      <c r="TGC269" s="293"/>
      <c r="TGD269" s="293"/>
      <c r="TGE269" s="293"/>
      <c r="TGF269" s="293"/>
      <c r="TGG269" s="293"/>
      <c r="TGH269" s="293"/>
      <c r="TGI269" s="293"/>
      <c r="TGJ269" s="293"/>
      <c r="TGK269" s="293"/>
      <c r="TGL269" s="293"/>
      <c r="TGM269" s="293"/>
      <c r="TGN269" s="293"/>
      <c r="TGO269" s="293"/>
      <c r="TGP269" s="293"/>
      <c r="TGQ269" s="293"/>
      <c r="TGR269" s="293"/>
      <c r="TGS269" s="293"/>
      <c r="TGT269" s="293"/>
      <c r="TGU269" s="293"/>
      <c r="TGV269" s="293"/>
      <c r="TGW269" s="293"/>
      <c r="TGX269" s="293"/>
      <c r="TGY269" s="293"/>
      <c r="TGZ269" s="293"/>
      <c r="THA269" s="293"/>
      <c r="THB269" s="293"/>
      <c r="THC269" s="293"/>
      <c r="THD269" s="293"/>
      <c r="THE269" s="293"/>
      <c r="THF269" s="293"/>
      <c r="THG269" s="293"/>
      <c r="THH269" s="293"/>
      <c r="THI269" s="293"/>
      <c r="THJ269" s="293"/>
      <c r="THK269" s="293"/>
      <c r="THL269" s="293"/>
      <c r="THM269" s="293"/>
      <c r="THN269" s="293"/>
      <c r="THO269" s="293"/>
      <c r="THP269" s="293"/>
      <c r="THQ269" s="293"/>
      <c r="THR269" s="293"/>
      <c r="THS269" s="293"/>
      <c r="THT269" s="293"/>
      <c r="THU269" s="293"/>
      <c r="THV269" s="293"/>
      <c r="THW269" s="293"/>
      <c r="THX269" s="293"/>
      <c r="THY269" s="293"/>
      <c r="THZ269" s="293"/>
      <c r="TIA269" s="293"/>
      <c r="TIB269" s="293"/>
      <c r="TIC269" s="293"/>
      <c r="TID269" s="293"/>
      <c r="TIE269" s="293"/>
      <c r="TIF269" s="293"/>
      <c r="TIG269" s="293"/>
      <c r="TIH269" s="293"/>
      <c r="TII269" s="293"/>
      <c r="TIJ269" s="293"/>
      <c r="TIK269" s="293"/>
      <c r="TIL269" s="293"/>
      <c r="TIM269" s="293"/>
      <c r="TIN269" s="293"/>
      <c r="TIO269" s="293"/>
      <c r="TIP269" s="293"/>
      <c r="TIQ269" s="293"/>
      <c r="TIR269" s="293"/>
      <c r="TIS269" s="293"/>
      <c r="TIT269" s="293"/>
      <c r="TIU269" s="293"/>
      <c r="TIV269" s="293"/>
      <c r="TIW269" s="293"/>
      <c r="TIX269" s="293"/>
      <c r="TIY269" s="293"/>
      <c r="TIZ269" s="293"/>
      <c r="TJA269" s="293"/>
      <c r="TJB269" s="293"/>
      <c r="TJC269" s="293"/>
      <c r="TJD269" s="293"/>
      <c r="TJE269" s="293"/>
      <c r="TJF269" s="293"/>
      <c r="TJG269" s="293"/>
      <c r="TJH269" s="293"/>
      <c r="TJI269" s="293"/>
      <c r="TJJ269" s="293"/>
      <c r="TJK269" s="293"/>
      <c r="TJL269" s="293"/>
      <c r="TJM269" s="293"/>
      <c r="TJN269" s="293"/>
      <c r="TJO269" s="293"/>
      <c r="TJP269" s="293"/>
      <c r="TJQ269" s="293"/>
      <c r="TJR269" s="293"/>
      <c r="TJS269" s="293"/>
      <c r="TJT269" s="293"/>
      <c r="TJU269" s="293"/>
      <c r="TJV269" s="293"/>
      <c r="TJW269" s="293"/>
      <c r="TJX269" s="293"/>
      <c r="TJY269" s="293"/>
      <c r="TJZ269" s="293"/>
      <c r="TKA269" s="293"/>
      <c r="TKB269" s="293"/>
      <c r="TKC269" s="293"/>
      <c r="TKD269" s="293"/>
      <c r="TKE269" s="293"/>
      <c r="TKF269" s="293"/>
      <c r="TKG269" s="293"/>
      <c r="TKH269" s="293"/>
      <c r="TKI269" s="293"/>
      <c r="TKJ269" s="293"/>
      <c r="TKK269" s="293"/>
      <c r="TKL269" s="293"/>
      <c r="TKM269" s="293"/>
      <c r="TKN269" s="293"/>
      <c r="TKO269" s="293"/>
      <c r="TKP269" s="293"/>
      <c r="TKQ269" s="293"/>
      <c r="TKR269" s="293"/>
      <c r="TKS269" s="293"/>
      <c r="TKT269" s="293"/>
      <c r="TKU269" s="293"/>
      <c r="TKV269" s="293"/>
      <c r="TKW269" s="293"/>
      <c r="TKX269" s="293"/>
      <c r="TKY269" s="293"/>
      <c r="TKZ269" s="293"/>
      <c r="TLA269" s="293"/>
      <c r="TLB269" s="293"/>
      <c r="TLC269" s="293"/>
      <c r="TLD269" s="293"/>
      <c r="TLE269" s="293"/>
      <c r="TLF269" s="293"/>
      <c r="TLG269" s="293"/>
      <c r="TLH269" s="293"/>
      <c r="TLI269" s="293"/>
      <c r="TLJ269" s="293"/>
      <c r="TLK269" s="293"/>
      <c r="TLL269" s="293"/>
      <c r="TLM269" s="293"/>
      <c r="TLN269" s="293"/>
      <c r="TLO269" s="293"/>
      <c r="TLP269" s="293"/>
      <c r="TLQ269" s="293"/>
      <c r="TLR269" s="293"/>
      <c r="TLS269" s="293"/>
      <c r="TLT269" s="293"/>
      <c r="TLU269" s="293"/>
      <c r="TLV269" s="293"/>
      <c r="TLW269" s="293"/>
      <c r="TLX269" s="293"/>
      <c r="TLY269" s="293"/>
      <c r="TLZ269" s="293"/>
      <c r="TMA269" s="293"/>
      <c r="TMB269" s="293"/>
      <c r="TMC269" s="293"/>
      <c r="TMD269" s="293"/>
      <c r="TME269" s="293"/>
      <c r="TMF269" s="293"/>
      <c r="TMG269" s="293"/>
      <c r="TMH269" s="293"/>
      <c r="TMI269" s="293"/>
      <c r="TMJ269" s="293"/>
      <c r="TMK269" s="293"/>
      <c r="TML269" s="293"/>
      <c r="TMM269" s="293"/>
      <c r="TMN269" s="293"/>
      <c r="TMO269" s="293"/>
      <c r="TMP269" s="293"/>
      <c r="TMQ269" s="293"/>
      <c r="TMR269" s="293"/>
      <c r="TMS269" s="293"/>
      <c r="TMT269" s="293"/>
      <c r="TMU269" s="293"/>
      <c r="TMV269" s="293"/>
      <c r="TMW269" s="293"/>
      <c r="TMX269" s="293"/>
      <c r="TMY269" s="293"/>
      <c r="TMZ269" s="293"/>
      <c r="TNA269" s="293"/>
      <c r="TNB269" s="293"/>
      <c r="TNC269" s="293"/>
      <c r="TND269" s="293"/>
      <c r="TNE269" s="293"/>
      <c r="TNF269" s="293"/>
      <c r="TNG269" s="293"/>
      <c r="TNH269" s="293"/>
      <c r="TNI269" s="293"/>
      <c r="TNJ269" s="293"/>
      <c r="TNK269" s="293"/>
      <c r="TNL269" s="293"/>
      <c r="TNM269" s="293"/>
      <c r="TNN269" s="293"/>
      <c r="TNO269" s="293"/>
      <c r="TNP269" s="293"/>
      <c r="TNQ269" s="293"/>
      <c r="TNR269" s="293"/>
      <c r="TNS269" s="293"/>
      <c r="TNT269" s="293"/>
      <c r="TNU269" s="293"/>
      <c r="TNV269" s="293"/>
      <c r="TNW269" s="293"/>
      <c r="TNX269" s="293"/>
      <c r="TNY269" s="293"/>
      <c r="TNZ269" s="293"/>
      <c r="TOA269" s="293"/>
      <c r="TOB269" s="293"/>
      <c r="TOC269" s="293"/>
      <c r="TOD269" s="293"/>
      <c r="TOE269" s="293"/>
      <c r="TOF269" s="293"/>
      <c r="TOG269" s="293"/>
      <c r="TOH269" s="293"/>
      <c r="TOI269" s="293"/>
      <c r="TOJ269" s="293"/>
      <c r="TOK269" s="293"/>
      <c r="TOL269" s="293"/>
      <c r="TOM269" s="293"/>
      <c r="TON269" s="293"/>
      <c r="TOO269" s="293"/>
      <c r="TOP269" s="293"/>
      <c r="TOQ269" s="293"/>
      <c r="TOR269" s="293"/>
      <c r="TOS269" s="293"/>
      <c r="TOT269" s="293"/>
      <c r="TOU269" s="293"/>
      <c r="TOV269" s="293"/>
      <c r="TOW269" s="293"/>
      <c r="TOX269" s="293"/>
      <c r="TOY269" s="293"/>
      <c r="TOZ269" s="293"/>
      <c r="TPA269" s="293"/>
      <c r="TPB269" s="293"/>
      <c r="TPC269" s="293"/>
      <c r="TPD269" s="293"/>
      <c r="TPE269" s="293"/>
      <c r="TPF269" s="293"/>
      <c r="TPG269" s="293"/>
      <c r="TPH269" s="293"/>
      <c r="TPI269" s="293"/>
      <c r="TPJ269" s="293"/>
      <c r="TPK269" s="293"/>
      <c r="TPL269" s="293"/>
      <c r="TPM269" s="293"/>
      <c r="TPN269" s="293"/>
      <c r="TPO269" s="293"/>
      <c r="TPP269" s="293"/>
      <c r="TPQ269" s="293"/>
      <c r="TPR269" s="293"/>
      <c r="TPS269" s="293"/>
      <c r="TPT269" s="293"/>
      <c r="TPU269" s="293"/>
      <c r="TPV269" s="293"/>
      <c r="TPW269" s="293"/>
      <c r="TPX269" s="293"/>
      <c r="TPY269" s="293"/>
      <c r="TPZ269" s="293"/>
      <c r="TQA269" s="293"/>
      <c r="TQB269" s="293"/>
      <c r="TQC269" s="293"/>
      <c r="TQD269" s="293"/>
      <c r="TQE269" s="293"/>
      <c r="TQF269" s="293"/>
      <c r="TQG269" s="293"/>
      <c r="TQH269" s="293"/>
      <c r="TQI269" s="293"/>
      <c r="TQJ269" s="293"/>
      <c r="TQK269" s="293"/>
      <c r="TQL269" s="293"/>
      <c r="TQM269" s="293"/>
      <c r="TQN269" s="293"/>
      <c r="TQO269" s="293"/>
      <c r="TQP269" s="293"/>
      <c r="TQQ269" s="293"/>
      <c r="TQR269" s="293"/>
      <c r="TQS269" s="293"/>
      <c r="TQT269" s="293"/>
      <c r="TQU269" s="293"/>
      <c r="TQV269" s="293"/>
      <c r="TQW269" s="293"/>
      <c r="TQX269" s="293"/>
      <c r="TQY269" s="293"/>
      <c r="TQZ269" s="293"/>
      <c r="TRA269" s="293"/>
      <c r="TRB269" s="293"/>
      <c r="TRC269" s="293"/>
      <c r="TRD269" s="293"/>
      <c r="TRE269" s="293"/>
      <c r="TRF269" s="293"/>
      <c r="TRG269" s="293"/>
      <c r="TRH269" s="293"/>
      <c r="TRI269" s="293"/>
      <c r="TRJ269" s="293"/>
      <c r="TRK269" s="293"/>
      <c r="TRL269" s="293"/>
      <c r="TRM269" s="293"/>
      <c r="TRN269" s="293"/>
      <c r="TRO269" s="293"/>
      <c r="TRP269" s="293"/>
      <c r="TRQ269" s="293"/>
      <c r="TRR269" s="293"/>
      <c r="TRS269" s="293"/>
      <c r="TRT269" s="293"/>
      <c r="TRU269" s="293"/>
      <c r="TRV269" s="293"/>
      <c r="TRW269" s="293"/>
      <c r="TRX269" s="293"/>
      <c r="TRY269" s="293"/>
      <c r="TRZ269" s="293"/>
      <c r="TSA269" s="293"/>
      <c r="TSB269" s="293"/>
      <c r="TSC269" s="293"/>
      <c r="TSD269" s="293"/>
      <c r="TSE269" s="293"/>
      <c r="TSF269" s="293"/>
      <c r="TSG269" s="293"/>
      <c r="TSH269" s="293"/>
      <c r="TSI269" s="293"/>
      <c r="TSJ269" s="293"/>
      <c r="TSK269" s="293"/>
      <c r="TSL269" s="293"/>
      <c r="TSM269" s="293"/>
      <c r="TSN269" s="293"/>
      <c r="TSO269" s="293"/>
      <c r="TSP269" s="293"/>
      <c r="TSQ269" s="293"/>
      <c r="TSR269" s="293"/>
      <c r="TSS269" s="293"/>
      <c r="TST269" s="293"/>
      <c r="TSU269" s="293"/>
      <c r="TSV269" s="293"/>
      <c r="TSW269" s="293"/>
      <c r="TSX269" s="293"/>
      <c r="TSY269" s="293"/>
      <c r="TSZ269" s="293"/>
      <c r="TTA269" s="293"/>
      <c r="TTB269" s="293"/>
      <c r="TTC269" s="293"/>
      <c r="TTD269" s="293"/>
      <c r="TTE269" s="293"/>
      <c r="TTF269" s="293"/>
      <c r="TTG269" s="293"/>
      <c r="TTH269" s="293"/>
      <c r="TTI269" s="293"/>
      <c r="TTJ269" s="293"/>
      <c r="TTK269" s="293"/>
      <c r="TTL269" s="293"/>
      <c r="TTM269" s="293"/>
      <c r="TTN269" s="293"/>
      <c r="TTO269" s="293"/>
      <c r="TTP269" s="293"/>
      <c r="TTQ269" s="293"/>
      <c r="TTR269" s="293"/>
      <c r="TTS269" s="293"/>
      <c r="TTT269" s="293"/>
      <c r="TTU269" s="293"/>
      <c r="TTV269" s="293"/>
      <c r="TTW269" s="293"/>
      <c r="TTX269" s="293"/>
      <c r="TTY269" s="293"/>
      <c r="TTZ269" s="293"/>
      <c r="TUA269" s="293"/>
      <c r="TUB269" s="293"/>
      <c r="TUC269" s="293"/>
      <c r="TUD269" s="293"/>
      <c r="TUE269" s="293"/>
      <c r="TUF269" s="293"/>
      <c r="TUG269" s="293"/>
      <c r="TUH269" s="293"/>
      <c r="TUI269" s="293"/>
      <c r="TUJ269" s="293"/>
      <c r="TUK269" s="293"/>
      <c r="TUL269" s="293"/>
      <c r="TUM269" s="293"/>
      <c r="TUN269" s="293"/>
      <c r="TUO269" s="293"/>
      <c r="TUP269" s="293"/>
      <c r="TUQ269" s="293"/>
      <c r="TUR269" s="293"/>
      <c r="TUS269" s="293"/>
      <c r="TUT269" s="293"/>
      <c r="TUU269" s="293"/>
      <c r="TUV269" s="293"/>
      <c r="TUW269" s="293"/>
      <c r="TUX269" s="293"/>
      <c r="TUY269" s="293"/>
      <c r="TUZ269" s="293"/>
      <c r="TVA269" s="293"/>
      <c r="TVB269" s="293"/>
      <c r="TVC269" s="293"/>
      <c r="TVD269" s="293"/>
      <c r="TVE269" s="293"/>
      <c r="TVF269" s="293"/>
      <c r="TVG269" s="293"/>
      <c r="TVH269" s="293"/>
      <c r="TVI269" s="293"/>
      <c r="TVJ269" s="293"/>
      <c r="TVK269" s="293"/>
      <c r="TVL269" s="293"/>
      <c r="TVM269" s="293"/>
      <c r="TVN269" s="293"/>
      <c r="TVO269" s="293"/>
      <c r="TVP269" s="293"/>
      <c r="TVQ269" s="293"/>
      <c r="TVR269" s="293"/>
      <c r="TVS269" s="293"/>
      <c r="TVT269" s="293"/>
      <c r="TVU269" s="293"/>
      <c r="TVV269" s="293"/>
      <c r="TVW269" s="293"/>
      <c r="TVX269" s="293"/>
      <c r="TVY269" s="293"/>
      <c r="TVZ269" s="293"/>
      <c r="TWA269" s="293"/>
      <c r="TWB269" s="293"/>
      <c r="TWC269" s="293"/>
      <c r="TWD269" s="293"/>
      <c r="TWE269" s="293"/>
      <c r="TWF269" s="293"/>
      <c r="TWG269" s="293"/>
      <c r="TWH269" s="293"/>
      <c r="TWI269" s="293"/>
      <c r="TWJ269" s="293"/>
      <c r="TWK269" s="293"/>
      <c r="TWL269" s="293"/>
      <c r="TWM269" s="293"/>
      <c r="TWN269" s="293"/>
      <c r="TWO269" s="293"/>
      <c r="TWP269" s="293"/>
      <c r="TWQ269" s="293"/>
      <c r="TWR269" s="293"/>
      <c r="TWS269" s="293"/>
      <c r="TWT269" s="293"/>
      <c r="TWU269" s="293"/>
      <c r="TWV269" s="293"/>
      <c r="TWW269" s="293"/>
      <c r="TWX269" s="293"/>
      <c r="TWY269" s="293"/>
      <c r="TWZ269" s="293"/>
      <c r="TXA269" s="293"/>
      <c r="TXB269" s="293"/>
      <c r="TXC269" s="293"/>
      <c r="TXD269" s="293"/>
      <c r="TXE269" s="293"/>
      <c r="TXF269" s="293"/>
      <c r="TXG269" s="293"/>
      <c r="TXH269" s="293"/>
      <c r="TXI269" s="293"/>
      <c r="TXJ269" s="293"/>
      <c r="TXK269" s="293"/>
      <c r="TXL269" s="293"/>
      <c r="TXM269" s="293"/>
      <c r="TXN269" s="293"/>
      <c r="TXO269" s="293"/>
      <c r="TXP269" s="293"/>
      <c r="TXQ269" s="293"/>
      <c r="TXR269" s="293"/>
      <c r="TXS269" s="293"/>
      <c r="TXT269" s="293"/>
      <c r="TXU269" s="293"/>
      <c r="TXV269" s="293"/>
      <c r="TXW269" s="293"/>
      <c r="TXX269" s="293"/>
      <c r="TXY269" s="293"/>
      <c r="TXZ269" s="293"/>
      <c r="TYA269" s="293"/>
      <c r="TYB269" s="293"/>
      <c r="TYC269" s="293"/>
      <c r="TYD269" s="293"/>
      <c r="TYE269" s="293"/>
      <c r="TYF269" s="293"/>
      <c r="TYG269" s="293"/>
      <c r="TYH269" s="293"/>
      <c r="TYI269" s="293"/>
      <c r="TYJ269" s="293"/>
      <c r="TYK269" s="293"/>
      <c r="TYL269" s="293"/>
      <c r="TYM269" s="293"/>
      <c r="TYN269" s="293"/>
      <c r="TYO269" s="293"/>
      <c r="TYP269" s="293"/>
      <c r="TYQ269" s="293"/>
      <c r="TYR269" s="293"/>
      <c r="TYS269" s="293"/>
      <c r="TYT269" s="293"/>
      <c r="TYU269" s="293"/>
      <c r="TYV269" s="293"/>
      <c r="TYW269" s="293"/>
      <c r="TYX269" s="293"/>
      <c r="TYY269" s="293"/>
      <c r="TYZ269" s="293"/>
      <c r="TZA269" s="293"/>
      <c r="TZB269" s="293"/>
      <c r="TZC269" s="293"/>
      <c r="TZD269" s="293"/>
      <c r="TZE269" s="293"/>
      <c r="TZF269" s="293"/>
      <c r="TZG269" s="293"/>
      <c r="TZH269" s="293"/>
      <c r="TZI269" s="293"/>
      <c r="TZJ269" s="293"/>
      <c r="TZK269" s="293"/>
      <c r="TZL269" s="293"/>
      <c r="TZM269" s="293"/>
      <c r="TZN269" s="293"/>
      <c r="TZO269" s="293"/>
      <c r="TZP269" s="293"/>
      <c r="TZQ269" s="293"/>
      <c r="TZR269" s="293"/>
      <c r="TZS269" s="293"/>
      <c r="TZT269" s="293"/>
      <c r="TZU269" s="293"/>
      <c r="TZV269" s="293"/>
      <c r="TZW269" s="293"/>
      <c r="TZX269" s="293"/>
      <c r="TZY269" s="293"/>
      <c r="TZZ269" s="293"/>
      <c r="UAA269" s="293"/>
      <c r="UAB269" s="293"/>
      <c r="UAC269" s="293"/>
      <c r="UAD269" s="293"/>
      <c r="UAE269" s="293"/>
      <c r="UAF269" s="293"/>
      <c r="UAG269" s="293"/>
      <c r="UAH269" s="293"/>
      <c r="UAI269" s="293"/>
      <c r="UAJ269" s="293"/>
      <c r="UAK269" s="293"/>
      <c r="UAL269" s="293"/>
      <c r="UAM269" s="293"/>
      <c r="UAN269" s="293"/>
      <c r="UAO269" s="293"/>
      <c r="UAP269" s="293"/>
      <c r="UAQ269" s="293"/>
      <c r="UAR269" s="293"/>
      <c r="UAS269" s="293"/>
      <c r="UAT269" s="293"/>
      <c r="UAU269" s="293"/>
      <c r="UAV269" s="293"/>
      <c r="UAW269" s="293"/>
      <c r="UAX269" s="293"/>
      <c r="UAY269" s="293"/>
      <c r="UAZ269" s="293"/>
      <c r="UBA269" s="293"/>
      <c r="UBB269" s="293"/>
      <c r="UBC269" s="293"/>
      <c r="UBD269" s="293"/>
      <c r="UBE269" s="293"/>
      <c r="UBF269" s="293"/>
      <c r="UBG269" s="293"/>
      <c r="UBH269" s="293"/>
      <c r="UBI269" s="293"/>
      <c r="UBJ269" s="293"/>
      <c r="UBK269" s="293"/>
      <c r="UBL269" s="293"/>
      <c r="UBM269" s="293"/>
      <c r="UBN269" s="293"/>
      <c r="UBO269" s="293"/>
      <c r="UBP269" s="293"/>
      <c r="UBQ269" s="293"/>
      <c r="UBR269" s="293"/>
      <c r="UBS269" s="293"/>
      <c r="UBT269" s="293"/>
      <c r="UBU269" s="293"/>
      <c r="UBV269" s="293"/>
      <c r="UBW269" s="293"/>
      <c r="UBX269" s="293"/>
      <c r="UBY269" s="293"/>
      <c r="UBZ269" s="293"/>
      <c r="UCA269" s="293"/>
      <c r="UCB269" s="293"/>
      <c r="UCC269" s="293"/>
      <c r="UCD269" s="293"/>
      <c r="UCE269" s="293"/>
      <c r="UCF269" s="293"/>
      <c r="UCG269" s="293"/>
      <c r="UCH269" s="293"/>
      <c r="UCI269" s="293"/>
      <c r="UCJ269" s="293"/>
      <c r="UCK269" s="293"/>
      <c r="UCL269" s="293"/>
      <c r="UCM269" s="293"/>
      <c r="UCN269" s="293"/>
      <c r="UCO269" s="293"/>
      <c r="UCP269" s="293"/>
      <c r="UCQ269" s="293"/>
      <c r="UCR269" s="293"/>
      <c r="UCS269" s="293"/>
      <c r="UCT269" s="293"/>
      <c r="UCU269" s="293"/>
      <c r="UCV269" s="293"/>
      <c r="UCW269" s="293"/>
      <c r="UCX269" s="293"/>
      <c r="UCY269" s="293"/>
      <c r="UCZ269" s="293"/>
      <c r="UDA269" s="293"/>
      <c r="UDB269" s="293"/>
      <c r="UDC269" s="293"/>
      <c r="UDD269" s="293"/>
      <c r="UDE269" s="293"/>
      <c r="UDF269" s="293"/>
      <c r="UDG269" s="293"/>
      <c r="UDH269" s="293"/>
      <c r="UDI269" s="293"/>
      <c r="UDJ269" s="293"/>
      <c r="UDK269" s="293"/>
      <c r="UDL269" s="293"/>
      <c r="UDM269" s="293"/>
      <c r="UDN269" s="293"/>
      <c r="UDO269" s="293"/>
      <c r="UDP269" s="293"/>
      <c r="UDQ269" s="293"/>
      <c r="UDR269" s="293"/>
      <c r="UDS269" s="293"/>
      <c r="UDT269" s="293"/>
      <c r="UDU269" s="293"/>
      <c r="UDV269" s="293"/>
      <c r="UDW269" s="293"/>
      <c r="UDX269" s="293"/>
      <c r="UDY269" s="293"/>
      <c r="UDZ269" s="293"/>
      <c r="UEA269" s="293"/>
      <c r="UEB269" s="293"/>
      <c r="UEC269" s="293"/>
      <c r="UED269" s="293"/>
      <c r="UEE269" s="293"/>
      <c r="UEF269" s="293"/>
      <c r="UEG269" s="293"/>
      <c r="UEH269" s="293"/>
      <c r="UEI269" s="293"/>
      <c r="UEJ269" s="293"/>
      <c r="UEK269" s="293"/>
      <c r="UEL269" s="293"/>
      <c r="UEM269" s="293"/>
      <c r="UEN269" s="293"/>
      <c r="UEO269" s="293"/>
      <c r="UEP269" s="293"/>
      <c r="UEQ269" s="293"/>
      <c r="UER269" s="293"/>
      <c r="UES269" s="293"/>
      <c r="UET269" s="293"/>
      <c r="UEU269" s="293"/>
      <c r="UEV269" s="293"/>
      <c r="UEW269" s="293"/>
      <c r="UEX269" s="293"/>
      <c r="UEY269" s="293"/>
      <c r="UEZ269" s="293"/>
      <c r="UFA269" s="293"/>
      <c r="UFB269" s="293"/>
      <c r="UFC269" s="293"/>
      <c r="UFD269" s="293"/>
      <c r="UFE269" s="293"/>
      <c r="UFF269" s="293"/>
      <c r="UFG269" s="293"/>
      <c r="UFH269" s="293"/>
      <c r="UFI269" s="293"/>
      <c r="UFJ269" s="293"/>
      <c r="UFK269" s="293"/>
      <c r="UFL269" s="293"/>
      <c r="UFM269" s="293"/>
      <c r="UFN269" s="293"/>
      <c r="UFO269" s="293"/>
      <c r="UFP269" s="293"/>
      <c r="UFQ269" s="293"/>
      <c r="UFR269" s="293"/>
      <c r="UFS269" s="293"/>
      <c r="UFT269" s="293"/>
      <c r="UFU269" s="293"/>
      <c r="UFV269" s="293"/>
      <c r="UFW269" s="293"/>
      <c r="UFX269" s="293"/>
      <c r="UFY269" s="293"/>
      <c r="UFZ269" s="293"/>
      <c r="UGA269" s="293"/>
      <c r="UGB269" s="293"/>
      <c r="UGC269" s="293"/>
      <c r="UGD269" s="293"/>
      <c r="UGE269" s="293"/>
      <c r="UGF269" s="293"/>
      <c r="UGG269" s="293"/>
      <c r="UGH269" s="293"/>
      <c r="UGI269" s="293"/>
      <c r="UGJ269" s="293"/>
      <c r="UGK269" s="293"/>
      <c r="UGL269" s="293"/>
      <c r="UGM269" s="293"/>
      <c r="UGN269" s="293"/>
      <c r="UGO269" s="293"/>
      <c r="UGP269" s="293"/>
      <c r="UGQ269" s="293"/>
      <c r="UGR269" s="293"/>
      <c r="UGS269" s="293"/>
      <c r="UGT269" s="293"/>
      <c r="UGU269" s="293"/>
      <c r="UGV269" s="293"/>
      <c r="UGW269" s="293"/>
      <c r="UGX269" s="293"/>
      <c r="UGY269" s="293"/>
      <c r="UGZ269" s="293"/>
      <c r="UHA269" s="293"/>
      <c r="UHB269" s="293"/>
      <c r="UHC269" s="293"/>
      <c r="UHD269" s="293"/>
      <c r="UHE269" s="293"/>
      <c r="UHF269" s="293"/>
      <c r="UHG269" s="293"/>
      <c r="UHH269" s="293"/>
      <c r="UHI269" s="293"/>
      <c r="UHJ269" s="293"/>
      <c r="UHK269" s="293"/>
      <c r="UHL269" s="293"/>
      <c r="UHM269" s="293"/>
      <c r="UHN269" s="293"/>
      <c r="UHO269" s="293"/>
      <c r="UHP269" s="293"/>
      <c r="UHQ269" s="293"/>
      <c r="UHR269" s="293"/>
      <c r="UHS269" s="293"/>
      <c r="UHT269" s="293"/>
      <c r="UHU269" s="293"/>
      <c r="UHV269" s="293"/>
      <c r="UHW269" s="293"/>
      <c r="UHX269" s="293"/>
      <c r="UHY269" s="293"/>
      <c r="UHZ269" s="293"/>
      <c r="UIA269" s="293"/>
      <c r="UIB269" s="293"/>
      <c r="UIC269" s="293"/>
      <c r="UID269" s="293"/>
      <c r="UIE269" s="293"/>
      <c r="UIF269" s="293"/>
      <c r="UIG269" s="293"/>
      <c r="UIH269" s="293"/>
      <c r="UII269" s="293"/>
      <c r="UIJ269" s="293"/>
      <c r="UIK269" s="293"/>
      <c r="UIL269" s="293"/>
      <c r="UIM269" s="293"/>
      <c r="UIN269" s="293"/>
      <c r="UIO269" s="293"/>
      <c r="UIP269" s="293"/>
      <c r="UIQ269" s="293"/>
      <c r="UIR269" s="293"/>
      <c r="UIS269" s="293"/>
      <c r="UIT269" s="293"/>
      <c r="UIU269" s="293"/>
      <c r="UIV269" s="293"/>
      <c r="UIW269" s="293"/>
      <c r="UIX269" s="293"/>
      <c r="UIY269" s="293"/>
      <c r="UIZ269" s="293"/>
      <c r="UJA269" s="293"/>
      <c r="UJB269" s="293"/>
      <c r="UJC269" s="293"/>
      <c r="UJD269" s="293"/>
      <c r="UJE269" s="293"/>
      <c r="UJF269" s="293"/>
      <c r="UJG269" s="293"/>
      <c r="UJH269" s="293"/>
      <c r="UJI269" s="293"/>
      <c r="UJJ269" s="293"/>
      <c r="UJK269" s="293"/>
      <c r="UJL269" s="293"/>
      <c r="UJM269" s="293"/>
      <c r="UJN269" s="293"/>
      <c r="UJO269" s="293"/>
      <c r="UJP269" s="293"/>
      <c r="UJQ269" s="293"/>
      <c r="UJR269" s="293"/>
      <c r="UJS269" s="293"/>
      <c r="UJT269" s="293"/>
      <c r="UJU269" s="293"/>
      <c r="UJV269" s="293"/>
      <c r="UJW269" s="293"/>
      <c r="UJX269" s="293"/>
      <c r="UJY269" s="293"/>
      <c r="UJZ269" s="293"/>
      <c r="UKA269" s="293"/>
      <c r="UKB269" s="293"/>
      <c r="UKC269" s="293"/>
      <c r="UKD269" s="293"/>
      <c r="UKE269" s="293"/>
      <c r="UKF269" s="293"/>
      <c r="UKG269" s="293"/>
      <c r="UKH269" s="293"/>
      <c r="UKI269" s="293"/>
      <c r="UKJ269" s="293"/>
      <c r="UKK269" s="293"/>
      <c r="UKL269" s="293"/>
      <c r="UKM269" s="293"/>
      <c r="UKN269" s="293"/>
      <c r="UKO269" s="293"/>
      <c r="UKP269" s="293"/>
      <c r="UKQ269" s="293"/>
      <c r="UKR269" s="293"/>
      <c r="UKS269" s="293"/>
      <c r="UKT269" s="293"/>
      <c r="UKU269" s="293"/>
      <c r="UKV269" s="293"/>
      <c r="UKW269" s="293"/>
      <c r="UKX269" s="293"/>
      <c r="UKY269" s="293"/>
      <c r="UKZ269" s="293"/>
      <c r="ULA269" s="293"/>
      <c r="ULB269" s="293"/>
      <c r="ULC269" s="293"/>
      <c r="ULD269" s="293"/>
      <c r="ULE269" s="293"/>
      <c r="ULF269" s="293"/>
      <c r="ULG269" s="293"/>
      <c r="ULH269" s="293"/>
      <c r="ULI269" s="293"/>
      <c r="ULJ269" s="293"/>
      <c r="ULK269" s="293"/>
      <c r="ULL269" s="293"/>
      <c r="ULM269" s="293"/>
      <c r="ULN269" s="293"/>
      <c r="ULO269" s="293"/>
      <c r="ULP269" s="293"/>
      <c r="ULQ269" s="293"/>
      <c r="ULR269" s="293"/>
      <c r="ULS269" s="293"/>
      <c r="ULT269" s="293"/>
      <c r="ULU269" s="293"/>
      <c r="ULV269" s="293"/>
      <c r="ULW269" s="293"/>
      <c r="ULX269" s="293"/>
      <c r="ULY269" s="293"/>
      <c r="ULZ269" s="293"/>
      <c r="UMA269" s="293"/>
      <c r="UMB269" s="293"/>
      <c r="UMC269" s="293"/>
      <c r="UMD269" s="293"/>
      <c r="UME269" s="293"/>
      <c r="UMF269" s="293"/>
      <c r="UMG269" s="293"/>
      <c r="UMH269" s="293"/>
      <c r="UMI269" s="293"/>
      <c r="UMJ269" s="293"/>
      <c r="UMK269" s="293"/>
      <c r="UML269" s="293"/>
      <c r="UMM269" s="293"/>
      <c r="UMN269" s="293"/>
      <c r="UMO269" s="293"/>
      <c r="UMP269" s="293"/>
      <c r="UMQ269" s="293"/>
      <c r="UMR269" s="293"/>
      <c r="UMS269" s="293"/>
      <c r="UMT269" s="293"/>
      <c r="UMU269" s="293"/>
      <c r="UMV269" s="293"/>
      <c r="UMW269" s="293"/>
      <c r="UMX269" s="293"/>
      <c r="UMY269" s="293"/>
      <c r="UMZ269" s="293"/>
      <c r="UNA269" s="293"/>
      <c r="UNB269" s="293"/>
      <c r="UNC269" s="293"/>
      <c r="UND269" s="293"/>
      <c r="UNE269" s="293"/>
      <c r="UNF269" s="293"/>
      <c r="UNG269" s="293"/>
      <c r="UNH269" s="293"/>
      <c r="UNI269" s="293"/>
      <c r="UNJ269" s="293"/>
      <c r="UNK269" s="293"/>
      <c r="UNL269" s="293"/>
      <c r="UNM269" s="293"/>
      <c r="UNN269" s="293"/>
      <c r="UNO269" s="293"/>
      <c r="UNP269" s="293"/>
      <c r="UNQ269" s="293"/>
      <c r="UNR269" s="293"/>
      <c r="UNS269" s="293"/>
      <c r="UNT269" s="293"/>
      <c r="UNU269" s="293"/>
      <c r="UNV269" s="293"/>
      <c r="UNW269" s="293"/>
      <c r="UNX269" s="293"/>
      <c r="UNY269" s="293"/>
      <c r="UNZ269" s="293"/>
      <c r="UOA269" s="293"/>
      <c r="UOB269" s="293"/>
      <c r="UOC269" s="293"/>
      <c r="UOD269" s="293"/>
      <c r="UOE269" s="293"/>
      <c r="UOF269" s="293"/>
      <c r="UOG269" s="293"/>
      <c r="UOH269" s="293"/>
      <c r="UOI269" s="293"/>
      <c r="UOJ269" s="293"/>
      <c r="UOK269" s="293"/>
      <c r="UOL269" s="293"/>
      <c r="UOM269" s="293"/>
      <c r="UON269" s="293"/>
      <c r="UOO269" s="293"/>
      <c r="UOP269" s="293"/>
      <c r="UOQ269" s="293"/>
      <c r="UOR269" s="293"/>
      <c r="UOS269" s="293"/>
      <c r="UOT269" s="293"/>
      <c r="UOU269" s="293"/>
      <c r="UOV269" s="293"/>
      <c r="UOW269" s="293"/>
      <c r="UOX269" s="293"/>
      <c r="UOY269" s="293"/>
      <c r="UOZ269" s="293"/>
      <c r="UPA269" s="293"/>
      <c r="UPB269" s="293"/>
      <c r="UPC269" s="293"/>
      <c r="UPD269" s="293"/>
      <c r="UPE269" s="293"/>
      <c r="UPF269" s="293"/>
      <c r="UPG269" s="293"/>
      <c r="UPH269" s="293"/>
      <c r="UPI269" s="293"/>
      <c r="UPJ269" s="293"/>
      <c r="UPK269" s="293"/>
      <c r="UPL269" s="293"/>
      <c r="UPM269" s="293"/>
      <c r="UPN269" s="293"/>
      <c r="UPO269" s="293"/>
      <c r="UPP269" s="293"/>
      <c r="UPQ269" s="293"/>
      <c r="UPR269" s="293"/>
      <c r="UPS269" s="293"/>
      <c r="UPT269" s="293"/>
      <c r="UPU269" s="293"/>
      <c r="UPV269" s="293"/>
      <c r="UPW269" s="293"/>
      <c r="UPX269" s="293"/>
      <c r="UPY269" s="293"/>
      <c r="UPZ269" s="293"/>
      <c r="UQA269" s="293"/>
      <c r="UQB269" s="293"/>
      <c r="UQC269" s="293"/>
      <c r="UQD269" s="293"/>
      <c r="UQE269" s="293"/>
      <c r="UQF269" s="293"/>
      <c r="UQG269" s="293"/>
      <c r="UQH269" s="293"/>
      <c r="UQI269" s="293"/>
      <c r="UQJ269" s="293"/>
      <c r="UQK269" s="293"/>
      <c r="UQL269" s="293"/>
      <c r="UQM269" s="293"/>
      <c r="UQN269" s="293"/>
      <c r="UQO269" s="293"/>
      <c r="UQP269" s="293"/>
      <c r="UQQ269" s="293"/>
      <c r="UQR269" s="293"/>
      <c r="UQS269" s="293"/>
      <c r="UQT269" s="293"/>
      <c r="UQU269" s="293"/>
      <c r="UQV269" s="293"/>
      <c r="UQW269" s="293"/>
      <c r="UQX269" s="293"/>
      <c r="UQY269" s="293"/>
      <c r="UQZ269" s="293"/>
      <c r="URA269" s="293"/>
      <c r="URB269" s="293"/>
      <c r="URC269" s="293"/>
      <c r="URD269" s="293"/>
      <c r="URE269" s="293"/>
      <c r="URF269" s="293"/>
      <c r="URG269" s="293"/>
      <c r="URH269" s="293"/>
      <c r="URI269" s="293"/>
      <c r="URJ269" s="293"/>
      <c r="URK269" s="293"/>
      <c r="URL269" s="293"/>
      <c r="URM269" s="293"/>
      <c r="URN269" s="293"/>
      <c r="URO269" s="293"/>
      <c r="URP269" s="293"/>
      <c r="URQ269" s="293"/>
      <c r="URR269" s="293"/>
      <c r="URS269" s="293"/>
      <c r="URT269" s="293"/>
      <c r="URU269" s="293"/>
      <c r="URV269" s="293"/>
      <c r="URW269" s="293"/>
      <c r="URX269" s="293"/>
      <c r="URY269" s="293"/>
      <c r="URZ269" s="293"/>
      <c r="USA269" s="293"/>
      <c r="USB269" s="293"/>
      <c r="USC269" s="293"/>
      <c r="USD269" s="293"/>
      <c r="USE269" s="293"/>
      <c r="USF269" s="293"/>
      <c r="USG269" s="293"/>
      <c r="USH269" s="293"/>
      <c r="USI269" s="293"/>
      <c r="USJ269" s="293"/>
      <c r="USK269" s="293"/>
      <c r="USL269" s="293"/>
      <c r="USM269" s="293"/>
      <c r="USN269" s="293"/>
      <c r="USO269" s="293"/>
      <c r="USP269" s="293"/>
      <c r="USQ269" s="293"/>
      <c r="USR269" s="293"/>
      <c r="USS269" s="293"/>
      <c r="UST269" s="293"/>
      <c r="USU269" s="293"/>
      <c r="USV269" s="293"/>
      <c r="USW269" s="293"/>
      <c r="USX269" s="293"/>
      <c r="USY269" s="293"/>
      <c r="USZ269" s="293"/>
      <c r="UTA269" s="293"/>
      <c r="UTB269" s="293"/>
      <c r="UTC269" s="293"/>
      <c r="UTD269" s="293"/>
      <c r="UTE269" s="293"/>
      <c r="UTF269" s="293"/>
      <c r="UTG269" s="293"/>
      <c r="UTH269" s="293"/>
      <c r="UTI269" s="293"/>
      <c r="UTJ269" s="293"/>
      <c r="UTK269" s="293"/>
      <c r="UTL269" s="293"/>
      <c r="UTM269" s="293"/>
      <c r="UTN269" s="293"/>
      <c r="UTO269" s="293"/>
      <c r="UTP269" s="293"/>
      <c r="UTQ269" s="293"/>
      <c r="UTR269" s="293"/>
      <c r="UTS269" s="293"/>
      <c r="UTT269" s="293"/>
      <c r="UTU269" s="293"/>
      <c r="UTV269" s="293"/>
      <c r="UTW269" s="293"/>
      <c r="UTX269" s="293"/>
      <c r="UTY269" s="293"/>
      <c r="UTZ269" s="293"/>
      <c r="UUA269" s="293"/>
      <c r="UUB269" s="293"/>
      <c r="UUC269" s="293"/>
      <c r="UUD269" s="293"/>
      <c r="UUE269" s="293"/>
      <c r="UUF269" s="293"/>
      <c r="UUG269" s="293"/>
      <c r="UUH269" s="293"/>
      <c r="UUI269" s="293"/>
      <c r="UUJ269" s="293"/>
      <c r="UUK269" s="293"/>
      <c r="UUL269" s="293"/>
      <c r="UUM269" s="293"/>
      <c r="UUN269" s="293"/>
      <c r="UUO269" s="293"/>
      <c r="UUP269" s="293"/>
      <c r="UUQ269" s="293"/>
      <c r="UUR269" s="293"/>
      <c r="UUS269" s="293"/>
      <c r="UUT269" s="293"/>
      <c r="UUU269" s="293"/>
      <c r="UUV269" s="293"/>
      <c r="UUW269" s="293"/>
      <c r="UUX269" s="293"/>
      <c r="UUY269" s="293"/>
      <c r="UUZ269" s="293"/>
      <c r="UVA269" s="293"/>
      <c r="UVB269" s="293"/>
      <c r="UVC269" s="293"/>
      <c r="UVD269" s="293"/>
      <c r="UVE269" s="293"/>
      <c r="UVF269" s="293"/>
      <c r="UVG269" s="293"/>
      <c r="UVH269" s="293"/>
      <c r="UVI269" s="293"/>
      <c r="UVJ269" s="293"/>
      <c r="UVK269" s="293"/>
      <c r="UVL269" s="293"/>
      <c r="UVM269" s="293"/>
      <c r="UVN269" s="293"/>
      <c r="UVO269" s="293"/>
      <c r="UVP269" s="293"/>
      <c r="UVQ269" s="293"/>
      <c r="UVR269" s="293"/>
      <c r="UVS269" s="293"/>
      <c r="UVT269" s="293"/>
      <c r="UVU269" s="293"/>
      <c r="UVV269" s="293"/>
      <c r="UVW269" s="293"/>
      <c r="UVX269" s="293"/>
      <c r="UVY269" s="293"/>
      <c r="UVZ269" s="293"/>
      <c r="UWA269" s="293"/>
      <c r="UWB269" s="293"/>
      <c r="UWC269" s="293"/>
      <c r="UWD269" s="293"/>
      <c r="UWE269" s="293"/>
      <c r="UWF269" s="293"/>
      <c r="UWG269" s="293"/>
      <c r="UWH269" s="293"/>
      <c r="UWI269" s="293"/>
      <c r="UWJ269" s="293"/>
      <c r="UWK269" s="293"/>
      <c r="UWL269" s="293"/>
      <c r="UWM269" s="293"/>
      <c r="UWN269" s="293"/>
      <c r="UWO269" s="293"/>
      <c r="UWP269" s="293"/>
      <c r="UWQ269" s="293"/>
      <c r="UWR269" s="293"/>
      <c r="UWS269" s="293"/>
      <c r="UWT269" s="293"/>
      <c r="UWU269" s="293"/>
      <c r="UWV269" s="293"/>
      <c r="UWW269" s="293"/>
      <c r="UWX269" s="293"/>
      <c r="UWY269" s="293"/>
      <c r="UWZ269" s="293"/>
      <c r="UXA269" s="293"/>
      <c r="UXB269" s="293"/>
      <c r="UXC269" s="293"/>
      <c r="UXD269" s="293"/>
      <c r="UXE269" s="293"/>
      <c r="UXF269" s="293"/>
      <c r="UXG269" s="293"/>
      <c r="UXH269" s="293"/>
      <c r="UXI269" s="293"/>
      <c r="UXJ269" s="293"/>
      <c r="UXK269" s="293"/>
      <c r="UXL269" s="293"/>
      <c r="UXM269" s="293"/>
      <c r="UXN269" s="293"/>
      <c r="UXO269" s="293"/>
      <c r="UXP269" s="293"/>
      <c r="UXQ269" s="293"/>
      <c r="UXR269" s="293"/>
      <c r="UXS269" s="293"/>
      <c r="UXT269" s="293"/>
      <c r="UXU269" s="293"/>
      <c r="UXV269" s="293"/>
      <c r="UXW269" s="293"/>
      <c r="UXX269" s="293"/>
      <c r="UXY269" s="293"/>
      <c r="UXZ269" s="293"/>
      <c r="UYA269" s="293"/>
      <c r="UYB269" s="293"/>
      <c r="UYC269" s="293"/>
      <c r="UYD269" s="293"/>
      <c r="UYE269" s="293"/>
      <c r="UYF269" s="293"/>
      <c r="UYG269" s="293"/>
      <c r="UYH269" s="293"/>
      <c r="UYI269" s="293"/>
      <c r="UYJ269" s="293"/>
      <c r="UYK269" s="293"/>
      <c r="UYL269" s="293"/>
      <c r="UYM269" s="293"/>
      <c r="UYN269" s="293"/>
      <c r="UYO269" s="293"/>
      <c r="UYP269" s="293"/>
      <c r="UYQ269" s="293"/>
      <c r="UYR269" s="293"/>
      <c r="UYS269" s="293"/>
      <c r="UYT269" s="293"/>
      <c r="UYU269" s="293"/>
      <c r="UYV269" s="293"/>
      <c r="UYW269" s="293"/>
      <c r="UYX269" s="293"/>
      <c r="UYY269" s="293"/>
      <c r="UYZ269" s="293"/>
      <c r="UZA269" s="293"/>
      <c r="UZB269" s="293"/>
      <c r="UZC269" s="293"/>
      <c r="UZD269" s="293"/>
      <c r="UZE269" s="293"/>
      <c r="UZF269" s="293"/>
      <c r="UZG269" s="293"/>
      <c r="UZH269" s="293"/>
      <c r="UZI269" s="293"/>
      <c r="UZJ269" s="293"/>
      <c r="UZK269" s="293"/>
      <c r="UZL269" s="293"/>
      <c r="UZM269" s="293"/>
      <c r="UZN269" s="293"/>
      <c r="UZO269" s="293"/>
      <c r="UZP269" s="293"/>
      <c r="UZQ269" s="293"/>
      <c r="UZR269" s="293"/>
      <c r="UZS269" s="293"/>
      <c r="UZT269" s="293"/>
      <c r="UZU269" s="293"/>
      <c r="UZV269" s="293"/>
      <c r="UZW269" s="293"/>
      <c r="UZX269" s="293"/>
      <c r="UZY269" s="293"/>
      <c r="UZZ269" s="293"/>
      <c r="VAA269" s="293"/>
      <c r="VAB269" s="293"/>
      <c r="VAC269" s="293"/>
      <c r="VAD269" s="293"/>
      <c r="VAE269" s="293"/>
      <c r="VAF269" s="293"/>
      <c r="VAG269" s="293"/>
      <c r="VAH269" s="293"/>
      <c r="VAI269" s="293"/>
      <c r="VAJ269" s="293"/>
      <c r="VAK269" s="293"/>
      <c r="VAL269" s="293"/>
      <c r="VAM269" s="293"/>
      <c r="VAN269" s="293"/>
      <c r="VAO269" s="293"/>
      <c r="VAP269" s="293"/>
      <c r="VAQ269" s="293"/>
      <c r="VAR269" s="293"/>
      <c r="VAS269" s="293"/>
      <c r="VAT269" s="293"/>
      <c r="VAU269" s="293"/>
      <c r="VAV269" s="293"/>
      <c r="VAW269" s="293"/>
      <c r="VAX269" s="293"/>
      <c r="VAY269" s="293"/>
      <c r="VAZ269" s="293"/>
      <c r="VBA269" s="293"/>
      <c r="VBB269" s="293"/>
      <c r="VBC269" s="293"/>
      <c r="VBD269" s="293"/>
      <c r="VBE269" s="293"/>
      <c r="VBF269" s="293"/>
      <c r="VBG269" s="293"/>
      <c r="VBH269" s="293"/>
      <c r="VBI269" s="293"/>
      <c r="VBJ269" s="293"/>
      <c r="VBK269" s="293"/>
      <c r="VBL269" s="293"/>
      <c r="VBM269" s="293"/>
      <c r="VBN269" s="293"/>
      <c r="VBO269" s="293"/>
      <c r="VBP269" s="293"/>
      <c r="VBQ269" s="293"/>
      <c r="VBR269" s="293"/>
      <c r="VBS269" s="293"/>
      <c r="VBT269" s="293"/>
      <c r="VBU269" s="293"/>
      <c r="VBV269" s="293"/>
      <c r="VBW269" s="293"/>
      <c r="VBX269" s="293"/>
      <c r="VBY269" s="293"/>
      <c r="VBZ269" s="293"/>
      <c r="VCA269" s="293"/>
      <c r="VCB269" s="293"/>
      <c r="VCC269" s="293"/>
      <c r="VCD269" s="293"/>
      <c r="VCE269" s="293"/>
      <c r="VCF269" s="293"/>
      <c r="VCG269" s="293"/>
      <c r="VCH269" s="293"/>
      <c r="VCI269" s="293"/>
      <c r="VCJ269" s="293"/>
      <c r="VCK269" s="293"/>
      <c r="VCL269" s="293"/>
      <c r="VCM269" s="293"/>
      <c r="VCN269" s="293"/>
      <c r="VCO269" s="293"/>
      <c r="VCP269" s="293"/>
      <c r="VCQ269" s="293"/>
      <c r="VCR269" s="293"/>
      <c r="VCS269" s="293"/>
      <c r="VCT269" s="293"/>
      <c r="VCU269" s="293"/>
      <c r="VCV269" s="293"/>
      <c r="VCW269" s="293"/>
      <c r="VCX269" s="293"/>
      <c r="VCY269" s="293"/>
      <c r="VCZ269" s="293"/>
      <c r="VDA269" s="293"/>
      <c r="VDB269" s="293"/>
      <c r="VDC269" s="293"/>
      <c r="VDD269" s="293"/>
      <c r="VDE269" s="293"/>
      <c r="VDF269" s="293"/>
      <c r="VDG269" s="293"/>
      <c r="VDH269" s="293"/>
      <c r="VDI269" s="293"/>
      <c r="VDJ269" s="293"/>
      <c r="VDK269" s="293"/>
      <c r="VDL269" s="293"/>
      <c r="VDM269" s="293"/>
      <c r="VDN269" s="293"/>
      <c r="VDO269" s="293"/>
      <c r="VDP269" s="293"/>
      <c r="VDQ269" s="293"/>
      <c r="VDR269" s="293"/>
      <c r="VDS269" s="293"/>
      <c r="VDT269" s="293"/>
      <c r="VDU269" s="293"/>
      <c r="VDV269" s="293"/>
      <c r="VDW269" s="293"/>
      <c r="VDX269" s="293"/>
      <c r="VDY269" s="293"/>
      <c r="VDZ269" s="293"/>
      <c r="VEA269" s="293"/>
      <c r="VEB269" s="293"/>
      <c r="VEC269" s="293"/>
      <c r="VED269" s="293"/>
      <c r="VEE269" s="293"/>
      <c r="VEF269" s="293"/>
      <c r="VEG269" s="293"/>
      <c r="VEH269" s="293"/>
      <c r="VEI269" s="293"/>
      <c r="VEJ269" s="293"/>
      <c r="VEK269" s="293"/>
      <c r="VEL269" s="293"/>
      <c r="VEM269" s="293"/>
      <c r="VEN269" s="293"/>
      <c r="VEO269" s="293"/>
      <c r="VEP269" s="293"/>
      <c r="VEQ269" s="293"/>
      <c r="VER269" s="293"/>
      <c r="VES269" s="293"/>
      <c r="VET269" s="293"/>
      <c r="VEU269" s="293"/>
      <c r="VEV269" s="293"/>
      <c r="VEW269" s="293"/>
      <c r="VEX269" s="293"/>
      <c r="VEY269" s="293"/>
      <c r="VEZ269" s="293"/>
      <c r="VFA269" s="293"/>
      <c r="VFB269" s="293"/>
      <c r="VFC269" s="293"/>
      <c r="VFD269" s="293"/>
      <c r="VFE269" s="293"/>
      <c r="VFF269" s="293"/>
      <c r="VFG269" s="293"/>
      <c r="VFH269" s="293"/>
      <c r="VFI269" s="293"/>
      <c r="VFJ269" s="293"/>
      <c r="VFK269" s="293"/>
      <c r="VFL269" s="293"/>
      <c r="VFM269" s="293"/>
      <c r="VFN269" s="293"/>
      <c r="VFO269" s="293"/>
      <c r="VFP269" s="293"/>
      <c r="VFQ269" s="293"/>
      <c r="VFR269" s="293"/>
      <c r="VFS269" s="293"/>
      <c r="VFT269" s="293"/>
      <c r="VFU269" s="293"/>
      <c r="VFV269" s="293"/>
      <c r="VFW269" s="293"/>
      <c r="VFX269" s="293"/>
      <c r="VFY269" s="293"/>
      <c r="VFZ269" s="293"/>
      <c r="VGA269" s="293"/>
      <c r="VGB269" s="293"/>
      <c r="VGC269" s="293"/>
      <c r="VGD269" s="293"/>
      <c r="VGE269" s="293"/>
      <c r="VGF269" s="293"/>
      <c r="VGG269" s="293"/>
      <c r="VGH269" s="293"/>
      <c r="VGI269" s="293"/>
      <c r="VGJ269" s="293"/>
      <c r="VGK269" s="293"/>
      <c r="VGL269" s="293"/>
      <c r="VGM269" s="293"/>
      <c r="VGN269" s="293"/>
      <c r="VGO269" s="293"/>
      <c r="VGP269" s="293"/>
      <c r="VGQ269" s="293"/>
      <c r="VGR269" s="293"/>
      <c r="VGS269" s="293"/>
      <c r="VGT269" s="293"/>
      <c r="VGU269" s="293"/>
      <c r="VGV269" s="293"/>
      <c r="VGW269" s="293"/>
      <c r="VGX269" s="293"/>
      <c r="VGY269" s="293"/>
      <c r="VGZ269" s="293"/>
      <c r="VHA269" s="293"/>
      <c r="VHB269" s="293"/>
      <c r="VHC269" s="293"/>
      <c r="VHD269" s="293"/>
      <c r="VHE269" s="293"/>
      <c r="VHF269" s="293"/>
      <c r="VHG269" s="293"/>
      <c r="VHH269" s="293"/>
      <c r="VHI269" s="293"/>
      <c r="VHJ269" s="293"/>
      <c r="VHK269" s="293"/>
      <c r="VHL269" s="293"/>
      <c r="VHM269" s="293"/>
      <c r="VHN269" s="293"/>
      <c r="VHO269" s="293"/>
      <c r="VHP269" s="293"/>
      <c r="VHQ269" s="293"/>
      <c r="VHR269" s="293"/>
      <c r="VHS269" s="293"/>
      <c r="VHT269" s="293"/>
      <c r="VHU269" s="293"/>
      <c r="VHV269" s="293"/>
      <c r="VHW269" s="293"/>
      <c r="VHX269" s="293"/>
      <c r="VHY269" s="293"/>
      <c r="VHZ269" s="293"/>
      <c r="VIA269" s="293"/>
      <c r="VIB269" s="293"/>
      <c r="VIC269" s="293"/>
      <c r="VID269" s="293"/>
      <c r="VIE269" s="293"/>
      <c r="VIF269" s="293"/>
      <c r="VIG269" s="293"/>
      <c r="VIH269" s="293"/>
      <c r="VII269" s="293"/>
      <c r="VIJ269" s="293"/>
      <c r="VIK269" s="293"/>
      <c r="VIL269" s="293"/>
      <c r="VIM269" s="293"/>
      <c r="VIN269" s="293"/>
      <c r="VIO269" s="293"/>
      <c r="VIP269" s="293"/>
      <c r="VIQ269" s="293"/>
      <c r="VIR269" s="293"/>
      <c r="VIS269" s="293"/>
      <c r="VIT269" s="293"/>
      <c r="VIU269" s="293"/>
      <c r="VIV269" s="293"/>
      <c r="VIW269" s="293"/>
      <c r="VIX269" s="293"/>
      <c r="VIY269" s="293"/>
      <c r="VIZ269" s="293"/>
      <c r="VJA269" s="293"/>
      <c r="VJB269" s="293"/>
      <c r="VJC269" s="293"/>
      <c r="VJD269" s="293"/>
      <c r="VJE269" s="293"/>
      <c r="VJF269" s="293"/>
      <c r="VJG269" s="293"/>
      <c r="VJH269" s="293"/>
      <c r="VJI269" s="293"/>
      <c r="VJJ269" s="293"/>
      <c r="VJK269" s="293"/>
      <c r="VJL269" s="293"/>
      <c r="VJM269" s="293"/>
      <c r="VJN269" s="293"/>
      <c r="VJO269" s="293"/>
      <c r="VJP269" s="293"/>
      <c r="VJQ269" s="293"/>
      <c r="VJR269" s="293"/>
      <c r="VJS269" s="293"/>
      <c r="VJT269" s="293"/>
      <c r="VJU269" s="293"/>
      <c r="VJV269" s="293"/>
      <c r="VJW269" s="293"/>
      <c r="VJX269" s="293"/>
      <c r="VJY269" s="293"/>
      <c r="VJZ269" s="293"/>
      <c r="VKA269" s="293"/>
      <c r="VKB269" s="293"/>
      <c r="VKC269" s="293"/>
      <c r="VKD269" s="293"/>
      <c r="VKE269" s="293"/>
      <c r="VKF269" s="293"/>
      <c r="VKG269" s="293"/>
      <c r="VKH269" s="293"/>
      <c r="VKI269" s="293"/>
      <c r="VKJ269" s="293"/>
      <c r="VKK269" s="293"/>
      <c r="VKL269" s="293"/>
      <c r="VKM269" s="293"/>
      <c r="VKN269" s="293"/>
      <c r="VKO269" s="293"/>
      <c r="VKP269" s="293"/>
      <c r="VKQ269" s="293"/>
      <c r="VKR269" s="293"/>
      <c r="VKS269" s="293"/>
      <c r="VKT269" s="293"/>
      <c r="VKU269" s="293"/>
      <c r="VKV269" s="293"/>
      <c r="VKW269" s="293"/>
      <c r="VKX269" s="293"/>
      <c r="VKY269" s="293"/>
      <c r="VKZ269" s="293"/>
      <c r="VLA269" s="293"/>
      <c r="VLB269" s="293"/>
      <c r="VLC269" s="293"/>
      <c r="VLD269" s="293"/>
      <c r="VLE269" s="293"/>
      <c r="VLF269" s="293"/>
      <c r="VLG269" s="293"/>
      <c r="VLH269" s="293"/>
      <c r="VLI269" s="293"/>
      <c r="VLJ269" s="293"/>
      <c r="VLK269" s="293"/>
      <c r="VLL269" s="293"/>
      <c r="VLM269" s="293"/>
      <c r="VLN269" s="293"/>
      <c r="VLO269" s="293"/>
      <c r="VLP269" s="293"/>
      <c r="VLQ269" s="293"/>
      <c r="VLR269" s="293"/>
      <c r="VLS269" s="293"/>
      <c r="VLT269" s="293"/>
      <c r="VLU269" s="293"/>
      <c r="VLV269" s="293"/>
      <c r="VLW269" s="293"/>
      <c r="VLX269" s="293"/>
      <c r="VLY269" s="293"/>
      <c r="VLZ269" s="293"/>
      <c r="VMA269" s="293"/>
      <c r="VMB269" s="293"/>
      <c r="VMC269" s="293"/>
      <c r="VMD269" s="293"/>
      <c r="VME269" s="293"/>
      <c r="VMF269" s="293"/>
      <c r="VMG269" s="293"/>
      <c r="VMH269" s="293"/>
      <c r="VMI269" s="293"/>
      <c r="VMJ269" s="293"/>
      <c r="VMK269" s="293"/>
      <c r="VML269" s="293"/>
      <c r="VMM269" s="293"/>
      <c r="VMN269" s="293"/>
      <c r="VMO269" s="293"/>
      <c r="VMP269" s="293"/>
      <c r="VMQ269" s="293"/>
      <c r="VMR269" s="293"/>
      <c r="VMS269" s="293"/>
      <c r="VMT269" s="293"/>
      <c r="VMU269" s="293"/>
      <c r="VMV269" s="293"/>
      <c r="VMW269" s="293"/>
      <c r="VMX269" s="293"/>
      <c r="VMY269" s="293"/>
      <c r="VMZ269" s="293"/>
      <c r="VNA269" s="293"/>
      <c r="VNB269" s="293"/>
      <c r="VNC269" s="293"/>
      <c r="VND269" s="293"/>
      <c r="VNE269" s="293"/>
      <c r="VNF269" s="293"/>
      <c r="VNG269" s="293"/>
      <c r="VNH269" s="293"/>
      <c r="VNI269" s="293"/>
      <c r="VNJ269" s="293"/>
      <c r="VNK269" s="293"/>
      <c r="VNL269" s="293"/>
      <c r="VNM269" s="293"/>
      <c r="VNN269" s="293"/>
      <c r="VNO269" s="293"/>
      <c r="VNP269" s="293"/>
      <c r="VNQ269" s="293"/>
      <c r="VNR269" s="293"/>
      <c r="VNS269" s="293"/>
      <c r="VNT269" s="293"/>
      <c r="VNU269" s="293"/>
      <c r="VNV269" s="293"/>
      <c r="VNW269" s="293"/>
      <c r="VNX269" s="293"/>
      <c r="VNY269" s="293"/>
      <c r="VNZ269" s="293"/>
      <c r="VOA269" s="293"/>
      <c r="VOB269" s="293"/>
      <c r="VOC269" s="293"/>
      <c r="VOD269" s="293"/>
      <c r="VOE269" s="293"/>
      <c r="VOF269" s="293"/>
      <c r="VOG269" s="293"/>
      <c r="VOH269" s="293"/>
      <c r="VOI269" s="293"/>
      <c r="VOJ269" s="293"/>
      <c r="VOK269" s="293"/>
      <c r="VOL269" s="293"/>
      <c r="VOM269" s="293"/>
      <c r="VON269" s="293"/>
      <c r="VOO269" s="293"/>
      <c r="VOP269" s="293"/>
      <c r="VOQ269" s="293"/>
      <c r="VOR269" s="293"/>
      <c r="VOS269" s="293"/>
      <c r="VOT269" s="293"/>
      <c r="VOU269" s="293"/>
      <c r="VOV269" s="293"/>
      <c r="VOW269" s="293"/>
      <c r="VOX269" s="293"/>
      <c r="VOY269" s="293"/>
      <c r="VOZ269" s="293"/>
      <c r="VPA269" s="293"/>
      <c r="VPB269" s="293"/>
      <c r="VPC269" s="293"/>
      <c r="VPD269" s="293"/>
      <c r="VPE269" s="293"/>
      <c r="VPF269" s="293"/>
      <c r="VPG269" s="293"/>
      <c r="VPH269" s="293"/>
      <c r="VPI269" s="293"/>
      <c r="VPJ269" s="293"/>
      <c r="VPK269" s="293"/>
      <c r="VPL269" s="293"/>
      <c r="VPM269" s="293"/>
      <c r="VPN269" s="293"/>
      <c r="VPO269" s="293"/>
      <c r="VPP269" s="293"/>
      <c r="VPQ269" s="293"/>
      <c r="VPR269" s="293"/>
      <c r="VPS269" s="293"/>
      <c r="VPT269" s="293"/>
      <c r="VPU269" s="293"/>
      <c r="VPV269" s="293"/>
      <c r="VPW269" s="293"/>
      <c r="VPX269" s="293"/>
      <c r="VPY269" s="293"/>
      <c r="VPZ269" s="293"/>
      <c r="VQA269" s="293"/>
      <c r="VQB269" s="293"/>
      <c r="VQC269" s="293"/>
      <c r="VQD269" s="293"/>
      <c r="VQE269" s="293"/>
      <c r="VQF269" s="293"/>
      <c r="VQG269" s="293"/>
      <c r="VQH269" s="293"/>
      <c r="VQI269" s="293"/>
      <c r="VQJ269" s="293"/>
      <c r="VQK269" s="293"/>
      <c r="VQL269" s="293"/>
      <c r="VQM269" s="293"/>
      <c r="VQN269" s="293"/>
      <c r="VQO269" s="293"/>
      <c r="VQP269" s="293"/>
      <c r="VQQ269" s="293"/>
      <c r="VQR269" s="293"/>
      <c r="VQS269" s="293"/>
      <c r="VQT269" s="293"/>
      <c r="VQU269" s="293"/>
      <c r="VQV269" s="293"/>
      <c r="VQW269" s="293"/>
      <c r="VQX269" s="293"/>
      <c r="VQY269" s="293"/>
      <c r="VQZ269" s="293"/>
      <c r="VRA269" s="293"/>
      <c r="VRB269" s="293"/>
      <c r="VRC269" s="293"/>
      <c r="VRD269" s="293"/>
      <c r="VRE269" s="293"/>
      <c r="VRF269" s="293"/>
      <c r="VRG269" s="293"/>
      <c r="VRH269" s="293"/>
      <c r="VRI269" s="293"/>
      <c r="VRJ269" s="293"/>
      <c r="VRK269" s="293"/>
      <c r="VRL269" s="293"/>
      <c r="VRM269" s="293"/>
      <c r="VRN269" s="293"/>
      <c r="VRO269" s="293"/>
      <c r="VRP269" s="293"/>
      <c r="VRQ269" s="293"/>
      <c r="VRR269" s="293"/>
      <c r="VRS269" s="293"/>
      <c r="VRT269" s="293"/>
      <c r="VRU269" s="293"/>
      <c r="VRV269" s="293"/>
      <c r="VRW269" s="293"/>
      <c r="VRX269" s="293"/>
      <c r="VRY269" s="293"/>
      <c r="VRZ269" s="293"/>
      <c r="VSA269" s="293"/>
      <c r="VSB269" s="293"/>
      <c r="VSC269" s="293"/>
      <c r="VSD269" s="293"/>
      <c r="VSE269" s="293"/>
      <c r="VSF269" s="293"/>
      <c r="VSG269" s="293"/>
      <c r="VSH269" s="293"/>
      <c r="VSI269" s="293"/>
      <c r="VSJ269" s="293"/>
      <c r="VSK269" s="293"/>
      <c r="VSL269" s="293"/>
      <c r="VSM269" s="293"/>
      <c r="VSN269" s="293"/>
      <c r="VSO269" s="293"/>
      <c r="VSP269" s="293"/>
      <c r="VSQ269" s="293"/>
      <c r="VSR269" s="293"/>
      <c r="VSS269" s="293"/>
      <c r="VST269" s="293"/>
      <c r="VSU269" s="293"/>
      <c r="VSV269" s="293"/>
      <c r="VSW269" s="293"/>
      <c r="VSX269" s="293"/>
      <c r="VSY269" s="293"/>
      <c r="VSZ269" s="293"/>
      <c r="VTA269" s="293"/>
      <c r="VTB269" s="293"/>
      <c r="VTC269" s="293"/>
      <c r="VTD269" s="293"/>
      <c r="VTE269" s="293"/>
      <c r="VTF269" s="293"/>
      <c r="VTG269" s="293"/>
      <c r="VTH269" s="293"/>
      <c r="VTI269" s="293"/>
      <c r="VTJ269" s="293"/>
      <c r="VTK269" s="293"/>
      <c r="VTL269" s="293"/>
      <c r="VTM269" s="293"/>
      <c r="VTN269" s="293"/>
      <c r="VTO269" s="293"/>
      <c r="VTP269" s="293"/>
      <c r="VTQ269" s="293"/>
      <c r="VTR269" s="293"/>
      <c r="VTS269" s="293"/>
      <c r="VTT269" s="293"/>
      <c r="VTU269" s="293"/>
      <c r="VTV269" s="293"/>
      <c r="VTW269" s="293"/>
      <c r="VTX269" s="293"/>
      <c r="VTY269" s="293"/>
      <c r="VTZ269" s="293"/>
      <c r="VUA269" s="293"/>
      <c r="VUB269" s="293"/>
      <c r="VUC269" s="293"/>
      <c r="VUD269" s="293"/>
      <c r="VUE269" s="293"/>
      <c r="VUF269" s="293"/>
      <c r="VUG269" s="293"/>
      <c r="VUH269" s="293"/>
      <c r="VUI269" s="293"/>
      <c r="VUJ269" s="293"/>
      <c r="VUK269" s="293"/>
      <c r="VUL269" s="293"/>
      <c r="VUM269" s="293"/>
      <c r="VUN269" s="293"/>
      <c r="VUO269" s="293"/>
      <c r="VUP269" s="293"/>
      <c r="VUQ269" s="293"/>
      <c r="VUR269" s="293"/>
      <c r="VUS269" s="293"/>
      <c r="VUT269" s="293"/>
      <c r="VUU269" s="293"/>
      <c r="VUV269" s="293"/>
      <c r="VUW269" s="293"/>
      <c r="VUX269" s="293"/>
      <c r="VUY269" s="293"/>
      <c r="VUZ269" s="293"/>
      <c r="VVA269" s="293"/>
      <c r="VVB269" s="293"/>
      <c r="VVC269" s="293"/>
      <c r="VVD269" s="293"/>
      <c r="VVE269" s="293"/>
      <c r="VVF269" s="293"/>
      <c r="VVG269" s="293"/>
      <c r="VVH269" s="293"/>
      <c r="VVI269" s="293"/>
      <c r="VVJ269" s="293"/>
      <c r="VVK269" s="293"/>
      <c r="VVL269" s="293"/>
      <c r="VVM269" s="293"/>
      <c r="VVN269" s="293"/>
      <c r="VVO269" s="293"/>
      <c r="VVP269" s="293"/>
      <c r="VVQ269" s="293"/>
      <c r="VVR269" s="293"/>
      <c r="VVS269" s="293"/>
      <c r="VVT269" s="293"/>
      <c r="VVU269" s="293"/>
      <c r="VVV269" s="293"/>
      <c r="VVW269" s="293"/>
      <c r="VVX269" s="293"/>
      <c r="VVY269" s="293"/>
      <c r="VVZ269" s="293"/>
      <c r="VWA269" s="293"/>
      <c r="VWB269" s="293"/>
      <c r="VWC269" s="293"/>
      <c r="VWD269" s="293"/>
      <c r="VWE269" s="293"/>
      <c r="VWF269" s="293"/>
      <c r="VWG269" s="293"/>
      <c r="VWH269" s="293"/>
      <c r="VWI269" s="293"/>
      <c r="VWJ269" s="293"/>
      <c r="VWK269" s="293"/>
      <c r="VWL269" s="293"/>
      <c r="VWM269" s="293"/>
      <c r="VWN269" s="293"/>
      <c r="VWO269" s="293"/>
      <c r="VWP269" s="293"/>
      <c r="VWQ269" s="293"/>
      <c r="VWR269" s="293"/>
      <c r="VWS269" s="293"/>
      <c r="VWT269" s="293"/>
      <c r="VWU269" s="293"/>
      <c r="VWV269" s="293"/>
      <c r="VWW269" s="293"/>
      <c r="VWX269" s="293"/>
      <c r="VWY269" s="293"/>
      <c r="VWZ269" s="293"/>
      <c r="VXA269" s="293"/>
      <c r="VXB269" s="293"/>
      <c r="VXC269" s="293"/>
      <c r="VXD269" s="293"/>
      <c r="VXE269" s="293"/>
      <c r="VXF269" s="293"/>
      <c r="VXG269" s="293"/>
      <c r="VXH269" s="293"/>
      <c r="VXI269" s="293"/>
      <c r="VXJ269" s="293"/>
      <c r="VXK269" s="293"/>
      <c r="VXL269" s="293"/>
      <c r="VXM269" s="293"/>
      <c r="VXN269" s="293"/>
      <c r="VXO269" s="293"/>
      <c r="VXP269" s="293"/>
      <c r="VXQ269" s="293"/>
      <c r="VXR269" s="293"/>
      <c r="VXS269" s="293"/>
      <c r="VXT269" s="293"/>
      <c r="VXU269" s="293"/>
      <c r="VXV269" s="293"/>
      <c r="VXW269" s="293"/>
      <c r="VXX269" s="293"/>
      <c r="VXY269" s="293"/>
      <c r="VXZ269" s="293"/>
      <c r="VYA269" s="293"/>
      <c r="VYB269" s="293"/>
      <c r="VYC269" s="293"/>
      <c r="VYD269" s="293"/>
      <c r="VYE269" s="293"/>
      <c r="VYF269" s="293"/>
      <c r="VYG269" s="293"/>
      <c r="VYH269" s="293"/>
      <c r="VYI269" s="293"/>
      <c r="VYJ269" s="293"/>
      <c r="VYK269" s="293"/>
      <c r="VYL269" s="293"/>
      <c r="VYM269" s="293"/>
      <c r="VYN269" s="293"/>
      <c r="VYO269" s="293"/>
      <c r="VYP269" s="293"/>
      <c r="VYQ269" s="293"/>
      <c r="VYR269" s="293"/>
      <c r="VYS269" s="293"/>
      <c r="VYT269" s="293"/>
      <c r="VYU269" s="293"/>
      <c r="VYV269" s="293"/>
      <c r="VYW269" s="293"/>
      <c r="VYX269" s="293"/>
      <c r="VYY269" s="293"/>
      <c r="VYZ269" s="293"/>
      <c r="VZA269" s="293"/>
      <c r="VZB269" s="293"/>
      <c r="VZC269" s="293"/>
      <c r="VZD269" s="293"/>
      <c r="VZE269" s="293"/>
      <c r="VZF269" s="293"/>
      <c r="VZG269" s="293"/>
      <c r="VZH269" s="293"/>
      <c r="VZI269" s="293"/>
      <c r="VZJ269" s="293"/>
      <c r="VZK269" s="293"/>
      <c r="VZL269" s="293"/>
      <c r="VZM269" s="293"/>
      <c r="VZN269" s="293"/>
      <c r="VZO269" s="293"/>
      <c r="VZP269" s="293"/>
      <c r="VZQ269" s="293"/>
      <c r="VZR269" s="293"/>
      <c r="VZS269" s="293"/>
      <c r="VZT269" s="293"/>
      <c r="VZU269" s="293"/>
      <c r="VZV269" s="293"/>
      <c r="VZW269" s="293"/>
      <c r="VZX269" s="293"/>
      <c r="VZY269" s="293"/>
      <c r="VZZ269" s="293"/>
      <c r="WAA269" s="293"/>
      <c r="WAB269" s="293"/>
      <c r="WAC269" s="293"/>
      <c r="WAD269" s="293"/>
      <c r="WAE269" s="293"/>
      <c r="WAF269" s="293"/>
      <c r="WAG269" s="293"/>
      <c r="WAH269" s="293"/>
      <c r="WAI269" s="293"/>
      <c r="WAJ269" s="293"/>
      <c r="WAK269" s="293"/>
      <c r="WAL269" s="293"/>
      <c r="WAM269" s="293"/>
      <c r="WAN269" s="293"/>
      <c r="WAO269" s="293"/>
      <c r="WAP269" s="293"/>
      <c r="WAQ269" s="293"/>
      <c r="WAR269" s="293"/>
      <c r="WAS269" s="293"/>
      <c r="WAT269" s="293"/>
      <c r="WAU269" s="293"/>
      <c r="WAV269" s="293"/>
      <c r="WAW269" s="293"/>
      <c r="WAX269" s="293"/>
      <c r="WAY269" s="293"/>
      <c r="WAZ269" s="293"/>
      <c r="WBA269" s="293"/>
      <c r="WBB269" s="293"/>
      <c r="WBC269" s="293"/>
      <c r="WBD269" s="293"/>
      <c r="WBE269" s="293"/>
      <c r="WBF269" s="293"/>
      <c r="WBG269" s="293"/>
      <c r="WBH269" s="293"/>
      <c r="WBI269" s="293"/>
      <c r="WBJ269" s="293"/>
      <c r="WBK269" s="293"/>
      <c r="WBL269" s="293"/>
      <c r="WBM269" s="293"/>
      <c r="WBN269" s="293"/>
      <c r="WBO269" s="293"/>
      <c r="WBP269" s="293"/>
      <c r="WBQ269" s="293"/>
      <c r="WBR269" s="293"/>
      <c r="WBS269" s="293"/>
      <c r="WBT269" s="293"/>
      <c r="WBU269" s="293"/>
      <c r="WBV269" s="293"/>
      <c r="WBW269" s="293"/>
      <c r="WBX269" s="293"/>
      <c r="WBY269" s="293"/>
      <c r="WBZ269" s="293"/>
      <c r="WCA269" s="293"/>
      <c r="WCB269" s="293"/>
      <c r="WCC269" s="293"/>
      <c r="WCD269" s="293"/>
      <c r="WCE269" s="293"/>
      <c r="WCF269" s="293"/>
      <c r="WCG269" s="293"/>
      <c r="WCH269" s="293"/>
      <c r="WCI269" s="293"/>
      <c r="WCJ269" s="293"/>
      <c r="WCK269" s="293"/>
      <c r="WCL269" s="293"/>
      <c r="WCM269" s="293"/>
      <c r="WCN269" s="293"/>
      <c r="WCO269" s="293"/>
      <c r="WCP269" s="293"/>
      <c r="WCQ269" s="293"/>
      <c r="WCR269" s="293"/>
      <c r="WCS269" s="293"/>
      <c r="WCT269" s="293"/>
      <c r="WCU269" s="293"/>
      <c r="WCV269" s="293"/>
      <c r="WCW269" s="293"/>
      <c r="WCX269" s="293"/>
      <c r="WCY269" s="293"/>
      <c r="WCZ269" s="293"/>
      <c r="WDA269" s="293"/>
      <c r="WDB269" s="293"/>
      <c r="WDC269" s="293"/>
      <c r="WDD269" s="293"/>
      <c r="WDE269" s="293"/>
      <c r="WDF269" s="293"/>
      <c r="WDG269" s="293"/>
      <c r="WDH269" s="293"/>
      <c r="WDI269" s="293"/>
      <c r="WDJ269" s="293"/>
      <c r="WDK269" s="293"/>
      <c r="WDL269" s="293"/>
      <c r="WDM269" s="293"/>
      <c r="WDN269" s="293"/>
      <c r="WDO269" s="293"/>
      <c r="WDP269" s="293"/>
      <c r="WDQ269" s="293"/>
      <c r="WDR269" s="293"/>
      <c r="WDS269" s="293"/>
      <c r="WDT269" s="293"/>
      <c r="WDU269" s="293"/>
      <c r="WDV269" s="293"/>
      <c r="WDW269" s="293"/>
      <c r="WDX269" s="293"/>
      <c r="WDY269" s="293"/>
      <c r="WDZ269" s="293"/>
      <c r="WEA269" s="293"/>
      <c r="WEB269" s="293"/>
      <c r="WEC269" s="293"/>
      <c r="WED269" s="293"/>
      <c r="WEE269" s="293"/>
      <c r="WEF269" s="293"/>
      <c r="WEG269" s="293"/>
      <c r="WEH269" s="293"/>
      <c r="WEI269" s="293"/>
      <c r="WEJ269" s="293"/>
      <c r="WEK269" s="293"/>
      <c r="WEL269" s="293"/>
      <c r="WEM269" s="293"/>
      <c r="WEN269" s="293"/>
      <c r="WEO269" s="293"/>
      <c r="WEP269" s="293"/>
      <c r="WEQ269" s="293"/>
      <c r="WER269" s="293"/>
      <c r="WES269" s="293"/>
      <c r="WET269" s="293"/>
      <c r="WEU269" s="293"/>
      <c r="WEV269" s="293"/>
      <c r="WEW269" s="293"/>
      <c r="WEX269" s="293"/>
      <c r="WEY269" s="293"/>
      <c r="WEZ269" s="293"/>
      <c r="WFA269" s="293"/>
      <c r="WFB269" s="293"/>
      <c r="WFC269" s="293"/>
      <c r="WFD269" s="293"/>
      <c r="WFE269" s="293"/>
      <c r="WFF269" s="293"/>
      <c r="WFG269" s="293"/>
      <c r="WFH269" s="293"/>
      <c r="WFI269" s="293"/>
      <c r="WFJ269" s="293"/>
      <c r="WFK269" s="293"/>
      <c r="WFL269" s="293"/>
      <c r="WFM269" s="293"/>
      <c r="WFN269" s="293"/>
      <c r="WFO269" s="293"/>
      <c r="WFP269" s="293"/>
      <c r="WFQ269" s="293"/>
      <c r="WFR269" s="293"/>
      <c r="WFS269" s="293"/>
      <c r="WFT269" s="293"/>
      <c r="WFU269" s="293"/>
      <c r="WFV269" s="293"/>
      <c r="WFW269" s="293"/>
      <c r="WFX269" s="293"/>
      <c r="WFY269" s="293"/>
      <c r="WFZ269" s="293"/>
      <c r="WGA269" s="293"/>
      <c r="WGB269" s="293"/>
      <c r="WGC269" s="293"/>
      <c r="WGD269" s="293"/>
      <c r="WGE269" s="293"/>
      <c r="WGF269" s="293"/>
      <c r="WGG269" s="293"/>
      <c r="WGH269" s="293"/>
      <c r="WGI269" s="293"/>
      <c r="WGJ269" s="293"/>
      <c r="WGK269" s="293"/>
      <c r="WGL269" s="293"/>
      <c r="WGM269" s="293"/>
      <c r="WGN269" s="293"/>
      <c r="WGO269" s="293"/>
      <c r="WGP269" s="293"/>
      <c r="WGQ269" s="293"/>
      <c r="WGR269" s="293"/>
      <c r="WGS269" s="293"/>
      <c r="WGT269" s="293"/>
      <c r="WGU269" s="293"/>
      <c r="WGV269" s="293"/>
      <c r="WGW269" s="293"/>
      <c r="WGX269" s="293"/>
      <c r="WGY269" s="293"/>
      <c r="WGZ269" s="293"/>
      <c r="WHA269" s="293"/>
      <c r="WHB269" s="293"/>
      <c r="WHC269" s="293"/>
      <c r="WHD269" s="293"/>
      <c r="WHE269" s="293"/>
      <c r="WHF269" s="293"/>
      <c r="WHG269" s="293"/>
      <c r="WHH269" s="293"/>
      <c r="WHI269" s="293"/>
      <c r="WHJ269" s="293"/>
      <c r="WHK269" s="293"/>
      <c r="WHL269" s="293"/>
      <c r="WHM269" s="293"/>
      <c r="WHN269" s="293"/>
      <c r="WHO269" s="293"/>
      <c r="WHP269" s="293"/>
      <c r="WHQ269" s="293"/>
      <c r="WHR269" s="293"/>
      <c r="WHS269" s="293"/>
      <c r="WHT269" s="293"/>
      <c r="WHU269" s="293"/>
      <c r="WHV269" s="293"/>
      <c r="WHW269" s="293"/>
      <c r="WHX269" s="293"/>
      <c r="WHY269" s="293"/>
      <c r="WHZ269" s="293"/>
      <c r="WIA269" s="293"/>
      <c r="WIB269" s="293"/>
      <c r="WIC269" s="293"/>
      <c r="WID269" s="293"/>
      <c r="WIE269" s="293"/>
      <c r="WIF269" s="293"/>
      <c r="WIG269" s="293"/>
      <c r="WIH269" s="293"/>
      <c r="WII269" s="293"/>
      <c r="WIJ269" s="293"/>
      <c r="WIK269" s="293"/>
      <c r="WIL269" s="293"/>
      <c r="WIM269" s="293"/>
      <c r="WIN269" s="293"/>
      <c r="WIO269" s="293"/>
      <c r="WIP269" s="293"/>
      <c r="WIQ269" s="293"/>
      <c r="WIR269" s="293"/>
      <c r="WIS269" s="293"/>
      <c r="WIT269" s="293"/>
      <c r="WIU269" s="293"/>
      <c r="WIV269" s="293"/>
      <c r="WIW269" s="293"/>
      <c r="WIX269" s="293"/>
      <c r="WIY269" s="293"/>
      <c r="WIZ269" s="293"/>
      <c r="WJA269" s="293"/>
      <c r="WJB269" s="293"/>
      <c r="WJC269" s="293"/>
      <c r="WJD269" s="293"/>
      <c r="WJE269" s="293"/>
      <c r="WJF269" s="293"/>
      <c r="WJG269" s="293"/>
      <c r="WJH269" s="293"/>
      <c r="WJI269" s="293"/>
      <c r="WJJ269" s="293"/>
      <c r="WJK269" s="293"/>
      <c r="WJL269" s="293"/>
      <c r="WJM269" s="293"/>
      <c r="WJN269" s="293"/>
      <c r="WJO269" s="293"/>
      <c r="WJP269" s="293"/>
      <c r="WJQ269" s="293"/>
      <c r="WJR269" s="293"/>
      <c r="WJS269" s="293"/>
      <c r="WJT269" s="293"/>
      <c r="WJU269" s="293"/>
      <c r="WJV269" s="293"/>
      <c r="WJW269" s="293"/>
      <c r="WJX269" s="293"/>
      <c r="WJY269" s="293"/>
      <c r="WJZ269" s="293"/>
      <c r="WKA269" s="293"/>
      <c r="WKB269" s="293"/>
      <c r="WKC269" s="293"/>
      <c r="WKD269" s="293"/>
      <c r="WKE269" s="293"/>
      <c r="WKF269" s="293"/>
      <c r="WKG269" s="293"/>
      <c r="WKH269" s="293"/>
      <c r="WKI269" s="293"/>
      <c r="WKJ269" s="293"/>
      <c r="WKK269" s="293"/>
      <c r="WKL269" s="293"/>
      <c r="WKM269" s="293"/>
      <c r="WKN269" s="293"/>
      <c r="WKO269" s="293"/>
      <c r="WKP269" s="293"/>
      <c r="WKQ269" s="293"/>
      <c r="WKR269" s="293"/>
      <c r="WKS269" s="293"/>
      <c r="WKT269" s="293"/>
      <c r="WKU269" s="293"/>
      <c r="WKV269" s="293"/>
      <c r="WKW269" s="293"/>
      <c r="WKX269" s="293"/>
      <c r="WKY269" s="293"/>
      <c r="WKZ269" s="293"/>
      <c r="WLA269" s="293"/>
      <c r="WLB269" s="293"/>
      <c r="WLC269" s="293"/>
      <c r="WLD269" s="293"/>
      <c r="WLE269" s="293"/>
      <c r="WLF269" s="293"/>
      <c r="WLG269" s="293"/>
      <c r="WLH269" s="293"/>
      <c r="WLI269" s="293"/>
      <c r="WLJ269" s="293"/>
      <c r="WLK269" s="293"/>
      <c r="WLL269" s="293"/>
      <c r="WLM269" s="293"/>
      <c r="WLN269" s="293"/>
      <c r="WLO269" s="293"/>
      <c r="WLP269" s="293"/>
      <c r="WLQ269" s="293"/>
      <c r="WLR269" s="293"/>
      <c r="WLS269" s="293"/>
      <c r="WLT269" s="293"/>
      <c r="WLU269" s="293"/>
      <c r="WLV269" s="293"/>
      <c r="WLW269" s="293"/>
      <c r="WLX269" s="293"/>
      <c r="WLY269" s="293"/>
      <c r="WLZ269" s="293"/>
      <c r="WMA269" s="293"/>
      <c r="WMB269" s="293"/>
      <c r="WMC269" s="293"/>
      <c r="WMD269" s="293"/>
      <c r="WME269" s="293"/>
      <c r="WMF269" s="293"/>
      <c r="WMG269" s="293"/>
      <c r="WMH269" s="293"/>
      <c r="WMI269" s="293"/>
      <c r="WMJ269" s="293"/>
      <c r="WMK269" s="293"/>
      <c r="WML269" s="293"/>
      <c r="WMM269" s="293"/>
      <c r="WMN269" s="293"/>
      <c r="WMO269" s="293"/>
      <c r="WMP269" s="293"/>
      <c r="WMQ269" s="293"/>
      <c r="WMR269" s="293"/>
      <c r="WMS269" s="293"/>
      <c r="WMT269" s="293"/>
      <c r="WMU269" s="293"/>
      <c r="WMV269" s="293"/>
      <c r="WMW269" s="293"/>
      <c r="WMX269" s="293"/>
      <c r="WMY269" s="293"/>
      <c r="WMZ269" s="293"/>
      <c r="WNA269" s="293"/>
      <c r="WNB269" s="293"/>
      <c r="WNC269" s="293"/>
      <c r="WND269" s="293"/>
      <c r="WNE269" s="293"/>
      <c r="WNF269" s="293"/>
      <c r="WNG269" s="293"/>
      <c r="WNH269" s="293"/>
      <c r="WNI269" s="293"/>
      <c r="WNJ269" s="293"/>
      <c r="WNK269" s="293"/>
      <c r="WNL269" s="293"/>
      <c r="WNM269" s="293"/>
      <c r="WNN269" s="293"/>
      <c r="WNO269" s="293"/>
      <c r="WNP269" s="293"/>
      <c r="WNQ269" s="293"/>
      <c r="WNR269" s="293"/>
      <c r="WNS269" s="293"/>
      <c r="WNT269" s="293"/>
      <c r="WNU269" s="293"/>
      <c r="WNV269" s="293"/>
      <c r="WNW269" s="293"/>
      <c r="WNX269" s="293"/>
      <c r="WNY269" s="293"/>
      <c r="WNZ269" s="293"/>
      <c r="WOA269" s="293"/>
      <c r="WOB269" s="293"/>
      <c r="WOC269" s="293"/>
      <c r="WOD269" s="293"/>
      <c r="WOE269" s="293"/>
      <c r="WOF269" s="293"/>
      <c r="WOG269" s="293"/>
      <c r="WOH269" s="293"/>
      <c r="WOI269" s="293"/>
      <c r="WOJ269" s="293"/>
      <c r="WOK269" s="293"/>
      <c r="WOL269" s="293"/>
      <c r="WOM269" s="293"/>
      <c r="WON269" s="293"/>
      <c r="WOO269" s="293"/>
      <c r="WOP269" s="293"/>
      <c r="WOQ269" s="293"/>
      <c r="WOR269" s="293"/>
      <c r="WOS269" s="293"/>
      <c r="WOT269" s="293"/>
      <c r="WOU269" s="293"/>
      <c r="WOV269" s="293"/>
      <c r="WOW269" s="293"/>
      <c r="WOX269" s="293"/>
      <c r="WOY269" s="293"/>
      <c r="WOZ269" s="293"/>
      <c r="WPA269" s="293"/>
      <c r="WPB269" s="293"/>
      <c r="WPC269" s="293"/>
      <c r="WPD269" s="293"/>
      <c r="WPE269" s="293"/>
      <c r="WPF269" s="293"/>
      <c r="WPG269" s="293"/>
      <c r="WPH269" s="293"/>
      <c r="WPI269" s="293"/>
      <c r="WPJ269" s="293"/>
      <c r="WPK269" s="293"/>
      <c r="WPL269" s="293"/>
      <c r="WPM269" s="293"/>
      <c r="WPN269" s="293"/>
      <c r="WPO269" s="293"/>
      <c r="WPP269" s="293"/>
      <c r="WPQ269" s="293"/>
      <c r="WPR269" s="293"/>
      <c r="WPS269" s="293"/>
      <c r="WPT269" s="293"/>
      <c r="WPU269" s="293"/>
      <c r="WPV269" s="293"/>
      <c r="WPW269" s="293"/>
      <c r="WPX269" s="293"/>
      <c r="WPY269" s="293"/>
      <c r="WPZ269" s="293"/>
      <c r="WQA269" s="293"/>
      <c r="WQB269" s="293"/>
      <c r="WQC269" s="293"/>
      <c r="WQD269" s="293"/>
      <c r="WQE269" s="293"/>
      <c r="WQF269" s="293"/>
      <c r="WQG269" s="293"/>
      <c r="WQH269" s="293"/>
      <c r="WQI269" s="293"/>
      <c r="WQJ269" s="293"/>
      <c r="WQK269" s="293"/>
      <c r="WQL269" s="293"/>
      <c r="WQM269" s="293"/>
      <c r="WQN269" s="293"/>
      <c r="WQO269" s="293"/>
      <c r="WQP269" s="293"/>
      <c r="WQQ269" s="293"/>
      <c r="WQR269" s="293"/>
      <c r="WQS269" s="293"/>
      <c r="WQT269" s="293"/>
      <c r="WQU269" s="293"/>
      <c r="WQV269" s="293"/>
      <c r="WQW269" s="293"/>
      <c r="WQX269" s="293"/>
      <c r="WQY269" s="293"/>
      <c r="WQZ269" s="293"/>
      <c r="WRA269" s="293"/>
      <c r="WRB269" s="293"/>
      <c r="WRC269" s="293"/>
      <c r="WRD269" s="293"/>
      <c r="WRE269" s="293"/>
      <c r="WRF269" s="293"/>
      <c r="WRG269" s="293"/>
      <c r="WRH269" s="293"/>
      <c r="WRI269" s="293"/>
      <c r="WRJ269" s="293"/>
      <c r="WRK269" s="293"/>
      <c r="WRL269" s="293"/>
      <c r="WRM269" s="293"/>
      <c r="WRN269" s="293"/>
      <c r="WRO269" s="293"/>
      <c r="WRP269" s="293"/>
      <c r="WRQ269" s="293"/>
      <c r="WRR269" s="293"/>
      <c r="WRS269" s="293"/>
      <c r="WRT269" s="293"/>
      <c r="WRU269" s="293"/>
      <c r="WRV269" s="293"/>
      <c r="WRW269" s="293"/>
      <c r="WRX269" s="293"/>
      <c r="WRY269" s="293"/>
      <c r="WRZ269" s="293"/>
      <c r="WSA269" s="293"/>
      <c r="WSB269" s="293"/>
      <c r="WSC269" s="293"/>
      <c r="WSD269" s="293"/>
      <c r="WSE269" s="293"/>
      <c r="WSF269" s="293"/>
      <c r="WSG269" s="293"/>
      <c r="WSH269" s="293"/>
      <c r="WSI269" s="293"/>
      <c r="WSJ269" s="293"/>
      <c r="WSK269" s="293"/>
      <c r="WSL269" s="293"/>
      <c r="WSM269" s="293"/>
      <c r="WSN269" s="293"/>
      <c r="WSO269" s="293"/>
      <c r="WSP269" s="293"/>
      <c r="WSQ269" s="293"/>
      <c r="WSR269" s="293"/>
      <c r="WSS269" s="293"/>
      <c r="WST269" s="293"/>
      <c r="WSU269" s="293"/>
      <c r="WSV269" s="293"/>
      <c r="WSW269" s="293"/>
      <c r="WSX269" s="293"/>
      <c r="WSY269" s="293"/>
      <c r="WSZ269" s="293"/>
      <c r="WTA269" s="293"/>
      <c r="WTB269" s="293"/>
      <c r="WTC269" s="293"/>
      <c r="WTD269" s="293"/>
      <c r="WTE269" s="293"/>
      <c r="WTF269" s="293"/>
      <c r="WTG269" s="293"/>
      <c r="WTH269" s="293"/>
      <c r="WTI269" s="293"/>
      <c r="WTJ269" s="293"/>
      <c r="WTK269" s="293"/>
      <c r="WTL269" s="293"/>
      <c r="WTM269" s="293"/>
      <c r="WTN269" s="293"/>
      <c r="WTO269" s="293"/>
      <c r="WTP269" s="293"/>
      <c r="WTQ269" s="293"/>
      <c r="WTR269" s="293"/>
      <c r="WTS269" s="293"/>
      <c r="WTT269" s="293"/>
      <c r="WTU269" s="293"/>
      <c r="WTV269" s="293"/>
      <c r="WTW269" s="293"/>
      <c r="WTX269" s="293"/>
      <c r="WTY269" s="293"/>
      <c r="WTZ269" s="293"/>
      <c r="WUA269" s="293"/>
      <c r="WUB269" s="293"/>
      <c r="WUC269" s="293"/>
      <c r="WUD269" s="293"/>
      <c r="WUE269" s="293"/>
      <c r="WUF269" s="293"/>
      <c r="WUG269" s="293"/>
      <c r="WUH269" s="293"/>
      <c r="WUI269" s="293"/>
      <c r="WUJ269" s="293"/>
      <c r="WUK269" s="293"/>
      <c r="WUL269" s="293"/>
      <c r="WUM269" s="293"/>
      <c r="WUN269" s="293"/>
      <c r="WUO269" s="293"/>
      <c r="WUP269" s="293"/>
      <c r="WUQ269" s="293"/>
      <c r="WUR269" s="293"/>
      <c r="WUS269" s="293"/>
      <c r="WUT269" s="293"/>
      <c r="WUU269" s="293"/>
      <c r="WUV269" s="293"/>
      <c r="WUW269" s="293"/>
      <c r="WUX269" s="293"/>
      <c r="WUY269" s="293"/>
      <c r="WUZ269" s="293"/>
      <c r="WVA269" s="293"/>
      <c r="WVB269" s="293"/>
      <c r="WVC269" s="293"/>
      <c r="WVD269" s="293"/>
      <c r="WVE269" s="293"/>
      <c r="WVF269" s="293"/>
      <c r="WVG269" s="293"/>
      <c r="WVH269" s="293"/>
      <c r="WVI269" s="293"/>
      <c r="WVJ269" s="293"/>
      <c r="WVK269" s="293"/>
      <c r="WVL269" s="293"/>
      <c r="WVM269" s="293"/>
      <c r="WVN269" s="293"/>
      <c r="WVO269" s="293"/>
      <c r="WVP269" s="293"/>
      <c r="WVQ269" s="293"/>
      <c r="WVR269" s="293"/>
      <c r="WVS269" s="293"/>
      <c r="WVT269" s="293"/>
      <c r="WVU269" s="293"/>
      <c r="WVV269" s="293"/>
      <c r="WVW269" s="293"/>
      <c r="WVX269" s="293"/>
      <c r="WVY269" s="293"/>
      <c r="WVZ269" s="293"/>
      <c r="WWA269" s="293"/>
      <c r="WWB269" s="293"/>
      <c r="WWC269" s="293"/>
      <c r="WWD269" s="293"/>
      <c r="WWE269" s="293"/>
      <c r="WWF269" s="293"/>
      <c r="WWG269" s="293"/>
      <c r="WWH269" s="293"/>
      <c r="WWI269" s="293"/>
      <c r="WWJ269" s="293"/>
      <c r="WWK269" s="293"/>
      <c r="WWL269" s="293"/>
      <c r="WWM269" s="293"/>
      <c r="WWN269" s="293"/>
      <c r="WWO269" s="293"/>
      <c r="WWP269" s="293"/>
      <c r="WWQ269" s="293"/>
      <c r="WWR269" s="293"/>
      <c r="WWS269" s="293"/>
      <c r="WWT269" s="293"/>
      <c r="WWU269" s="293"/>
      <c r="WWV269" s="293"/>
      <c r="WWW269" s="293"/>
      <c r="WWX269" s="293"/>
      <c r="WWY269" s="293"/>
      <c r="WWZ269" s="293"/>
      <c r="WXA269" s="293"/>
      <c r="WXB269" s="293"/>
      <c r="WXC269" s="293"/>
      <c r="WXD269" s="293"/>
      <c r="WXE269" s="293"/>
      <c r="WXF269" s="293"/>
      <c r="WXG269" s="293"/>
      <c r="WXH269" s="293"/>
      <c r="WXI269" s="293"/>
      <c r="WXJ269" s="293"/>
      <c r="WXK269" s="293"/>
      <c r="WXL269" s="293"/>
      <c r="WXM269" s="293"/>
      <c r="WXN269" s="293"/>
      <c r="WXO269" s="293"/>
      <c r="WXP269" s="293"/>
      <c r="WXQ269" s="293"/>
      <c r="WXR269" s="293"/>
      <c r="WXS269" s="293"/>
      <c r="WXT269" s="293"/>
      <c r="WXU269" s="293"/>
      <c r="WXV269" s="293"/>
      <c r="WXW269" s="293"/>
      <c r="WXX269" s="293"/>
      <c r="WXY269" s="293"/>
      <c r="WXZ269" s="293"/>
      <c r="WYA269" s="293"/>
      <c r="WYB269" s="293"/>
      <c r="WYC269" s="293"/>
      <c r="WYD269" s="293"/>
      <c r="WYE269" s="293"/>
      <c r="WYF269" s="293"/>
      <c r="WYG269" s="293"/>
      <c r="WYH269" s="293"/>
      <c r="WYI269" s="293"/>
      <c r="WYJ269" s="293"/>
      <c r="WYK269" s="293"/>
      <c r="WYL269" s="293"/>
      <c r="WYM269" s="293"/>
      <c r="WYN269" s="293"/>
      <c r="WYO269" s="293"/>
      <c r="WYP269" s="293"/>
      <c r="WYQ269" s="293"/>
      <c r="WYR269" s="293"/>
      <c r="WYS269" s="293"/>
      <c r="WYT269" s="293"/>
      <c r="WYU269" s="293"/>
      <c r="WYV269" s="293"/>
      <c r="WYW269" s="293"/>
      <c r="WYX269" s="293"/>
      <c r="WYY269" s="293"/>
      <c r="WYZ269" s="293"/>
      <c r="WZA269" s="293"/>
      <c r="WZB269" s="293"/>
      <c r="WZC269" s="293"/>
      <c r="WZD269" s="293"/>
      <c r="WZE269" s="293"/>
      <c r="WZF269" s="293"/>
      <c r="WZG269" s="293"/>
      <c r="WZH269" s="293"/>
      <c r="WZI269" s="293"/>
      <c r="WZJ269" s="293"/>
      <c r="WZK269" s="293"/>
      <c r="WZL269" s="293"/>
      <c r="WZM269" s="293"/>
      <c r="WZN269" s="293"/>
      <c r="WZO269" s="293"/>
      <c r="WZP269" s="293"/>
      <c r="WZQ269" s="293"/>
      <c r="WZR269" s="293"/>
      <c r="WZS269" s="293"/>
      <c r="WZT269" s="293"/>
      <c r="WZU269" s="293"/>
      <c r="WZV269" s="293"/>
      <c r="WZW269" s="293"/>
      <c r="WZX269" s="293"/>
      <c r="WZY269" s="293"/>
      <c r="WZZ269" s="293"/>
      <c r="XAA269" s="293"/>
      <c r="XAB269" s="293"/>
      <c r="XAC269" s="293"/>
      <c r="XAD269" s="293"/>
      <c r="XAE269" s="293"/>
      <c r="XAF269" s="293"/>
      <c r="XAG269" s="293"/>
      <c r="XAH269" s="293"/>
      <c r="XAI269" s="293"/>
      <c r="XAJ269" s="293"/>
      <c r="XAK269" s="293"/>
      <c r="XAL269" s="293"/>
      <c r="XAM269" s="293"/>
      <c r="XAN269" s="293"/>
      <c r="XAO269" s="293"/>
      <c r="XAP269" s="293"/>
      <c r="XAQ269" s="293"/>
      <c r="XAR269" s="293"/>
      <c r="XAS269" s="293"/>
      <c r="XAT269" s="293"/>
      <c r="XAU269" s="293"/>
      <c r="XAV269" s="293"/>
      <c r="XAW269" s="293"/>
      <c r="XAX269" s="293"/>
      <c r="XAY269" s="293"/>
      <c r="XAZ269" s="293"/>
      <c r="XBA269" s="293"/>
      <c r="XBB269" s="293"/>
      <c r="XBC269" s="293"/>
      <c r="XBD269" s="293"/>
      <c r="XBE269" s="293"/>
      <c r="XBF269" s="293"/>
      <c r="XBG269" s="293"/>
      <c r="XBH269" s="293"/>
      <c r="XBI269" s="293"/>
      <c r="XBJ269" s="293"/>
      <c r="XBK269" s="293"/>
      <c r="XBL269" s="293"/>
      <c r="XBM269" s="293"/>
      <c r="XBN269" s="293"/>
      <c r="XBO269" s="293"/>
      <c r="XBP269" s="293"/>
      <c r="XBQ269" s="293"/>
      <c r="XBR269" s="293"/>
      <c r="XBS269" s="293"/>
      <c r="XBT269" s="293"/>
      <c r="XBU269" s="293"/>
      <c r="XBV269" s="293"/>
      <c r="XBW269" s="293"/>
      <c r="XBX269" s="293"/>
      <c r="XBY269" s="293"/>
      <c r="XBZ269" s="293"/>
      <c r="XCA269" s="293"/>
      <c r="XCB269" s="293"/>
      <c r="XCC269" s="293"/>
      <c r="XCD269" s="293"/>
      <c r="XCE269" s="293"/>
      <c r="XCF269" s="293"/>
      <c r="XCG269" s="293"/>
      <c r="XCH269" s="293"/>
      <c r="XCI269" s="293"/>
      <c r="XCJ269" s="293"/>
      <c r="XCK269" s="293"/>
      <c r="XCL269" s="293"/>
      <c r="XCM269" s="293"/>
      <c r="XCN269" s="293"/>
      <c r="XCO269" s="293"/>
      <c r="XCP269" s="293"/>
      <c r="XCQ269" s="293"/>
      <c r="XCR269" s="293"/>
      <c r="XCS269" s="293"/>
      <c r="XCT269" s="293"/>
      <c r="XCU269" s="293"/>
      <c r="XCV269" s="293"/>
      <c r="XCW269" s="293"/>
      <c r="XCX269" s="293"/>
      <c r="XCY269" s="293"/>
      <c r="XCZ269" s="293"/>
      <c r="XDA269" s="293"/>
      <c r="XDB269" s="293"/>
      <c r="XDC269" s="293"/>
      <c r="XDD269" s="293"/>
      <c r="XDE269" s="293"/>
      <c r="XDF269" s="293"/>
      <c r="XDG269" s="293"/>
      <c r="XDH269" s="293"/>
      <c r="XDI269" s="293"/>
      <c r="XDJ269" s="293"/>
      <c r="XDK269" s="293"/>
      <c r="XDL269" s="293"/>
      <c r="XDM269" s="293"/>
      <c r="XDN269" s="293"/>
      <c r="XDO269" s="293"/>
      <c r="XDP269" s="293"/>
      <c r="XDQ269" s="293"/>
      <c r="XDR269" s="293"/>
      <c r="XDS269" s="293"/>
      <c r="XDT269" s="293"/>
      <c r="XDU269" s="293"/>
      <c r="XDV269" s="293"/>
      <c r="XDW269" s="293"/>
      <c r="XDX269" s="293"/>
      <c r="XDY269" s="293"/>
      <c r="XDZ269" s="293"/>
      <c r="XEA269" s="293"/>
      <c r="XEB269" s="293"/>
      <c r="XEC269" s="293"/>
      <c r="XED269" s="293"/>
      <c r="XEE269" s="293"/>
      <c r="XEF269" s="293"/>
      <c r="XEG269" s="293"/>
      <c r="XEH269" s="293"/>
      <c r="XEI269" s="293"/>
      <c r="XEJ269" s="293"/>
      <c r="XEK269" s="293"/>
      <c r="XEL269" s="293"/>
      <c r="XEM269" s="293"/>
      <c r="XEN269" s="293"/>
      <c r="XEO269" s="293"/>
      <c r="XEP269" s="293"/>
      <c r="XEQ269" s="293"/>
      <c r="XER269" s="293"/>
      <c r="XES269" s="293"/>
      <c r="XET269" s="293"/>
      <c r="XEU269" s="293"/>
      <c r="XEV269" s="293"/>
      <c r="XEW269" s="293"/>
      <c r="XEX269" s="293"/>
      <c r="XEY269" s="293"/>
      <c r="XEZ269" s="293"/>
      <c r="XFA269" s="293"/>
      <c r="XFB269" s="293"/>
      <c r="XFC269" s="293"/>
      <c r="XFD269" s="293"/>
    </row>
    <row r="270" spans="1:16 4180:16384" s="168" customFormat="1" ht="33" customHeight="1" x14ac:dyDescent="0.25">
      <c r="A270" s="302">
        <v>51</v>
      </c>
      <c r="B270" s="303" t="s">
        <v>457</v>
      </c>
      <c r="C270" s="299" t="s">
        <v>615</v>
      </c>
      <c r="D270" s="299" t="s">
        <v>209</v>
      </c>
      <c r="E270" s="160" t="s">
        <v>214</v>
      </c>
      <c r="F270" s="299" t="s">
        <v>9</v>
      </c>
      <c r="G270" s="160"/>
      <c r="H270" s="160"/>
      <c r="I270" s="160"/>
      <c r="J270" s="160"/>
      <c r="K270" s="160"/>
      <c r="L270" s="160">
        <v>1</v>
      </c>
      <c r="M270" s="160"/>
      <c r="N270" s="158"/>
      <c r="O270" s="158"/>
      <c r="P270" s="301" t="s">
        <v>277</v>
      </c>
      <c r="FDT270" s="293"/>
      <c r="FDU270" s="293"/>
      <c r="FDV270" s="293"/>
      <c r="FDW270" s="293"/>
      <c r="FDX270" s="293"/>
      <c r="FDY270" s="293"/>
      <c r="FDZ270" s="293"/>
      <c r="FEA270" s="293"/>
      <c r="FEB270" s="293"/>
      <c r="FEC270" s="293"/>
      <c r="FED270" s="293"/>
      <c r="FEE270" s="293"/>
      <c r="FEF270" s="293"/>
      <c r="FEG270" s="293"/>
      <c r="FEH270" s="293"/>
      <c r="FEI270" s="293"/>
      <c r="FEJ270" s="293"/>
      <c r="FEK270" s="293"/>
      <c r="FEL270" s="293"/>
      <c r="FEM270" s="293"/>
      <c r="FEN270" s="293"/>
      <c r="FEO270" s="293"/>
      <c r="FEP270" s="293"/>
      <c r="FEQ270" s="293"/>
      <c r="FER270" s="293"/>
      <c r="FES270" s="293"/>
      <c r="FET270" s="293"/>
      <c r="FEU270" s="293"/>
      <c r="FEV270" s="293"/>
      <c r="FEW270" s="293"/>
      <c r="FEX270" s="293"/>
      <c r="FEY270" s="293"/>
      <c r="FEZ270" s="293"/>
      <c r="FFA270" s="293"/>
      <c r="FFB270" s="293"/>
      <c r="FFC270" s="293"/>
      <c r="FFD270" s="293"/>
      <c r="FFE270" s="293"/>
      <c r="FFF270" s="293"/>
      <c r="FFG270" s="293"/>
      <c r="FFH270" s="293"/>
      <c r="FFI270" s="293"/>
      <c r="FFJ270" s="293"/>
      <c r="FFK270" s="293"/>
      <c r="FFL270" s="293"/>
      <c r="FFM270" s="293"/>
      <c r="FFN270" s="293"/>
      <c r="FFO270" s="293"/>
      <c r="FFP270" s="293"/>
      <c r="FFQ270" s="293"/>
      <c r="FFR270" s="293"/>
      <c r="FFS270" s="293"/>
      <c r="FFT270" s="293"/>
      <c r="FFU270" s="293"/>
      <c r="FFV270" s="293"/>
      <c r="FFW270" s="293"/>
      <c r="FFX270" s="293"/>
      <c r="FFY270" s="293"/>
      <c r="FFZ270" s="293"/>
      <c r="FGA270" s="293"/>
      <c r="FGB270" s="293"/>
      <c r="FGC270" s="293"/>
      <c r="FGD270" s="293"/>
      <c r="FGE270" s="293"/>
      <c r="FGF270" s="293"/>
      <c r="FGG270" s="293"/>
      <c r="FGH270" s="293"/>
      <c r="FGI270" s="293"/>
      <c r="FGJ270" s="293"/>
      <c r="FGK270" s="293"/>
      <c r="FGL270" s="293"/>
      <c r="FGM270" s="293"/>
      <c r="FGN270" s="293"/>
      <c r="FGO270" s="293"/>
      <c r="FGP270" s="293"/>
      <c r="FGQ270" s="293"/>
      <c r="FGR270" s="293"/>
      <c r="FGS270" s="293"/>
      <c r="FGT270" s="293"/>
      <c r="FGU270" s="293"/>
      <c r="FGV270" s="293"/>
      <c r="FGW270" s="293"/>
      <c r="FGX270" s="293"/>
      <c r="FGY270" s="293"/>
      <c r="FGZ270" s="293"/>
      <c r="FHA270" s="293"/>
      <c r="FHB270" s="293"/>
      <c r="FHC270" s="293"/>
      <c r="FHD270" s="293"/>
      <c r="FHE270" s="293"/>
      <c r="FHF270" s="293"/>
      <c r="FHG270" s="293"/>
      <c r="FHH270" s="293"/>
      <c r="FHI270" s="293"/>
      <c r="FHJ270" s="293"/>
      <c r="FHK270" s="293"/>
      <c r="FHL270" s="293"/>
      <c r="FHM270" s="293"/>
      <c r="FHN270" s="293"/>
      <c r="FHO270" s="293"/>
      <c r="FHP270" s="293"/>
      <c r="FHQ270" s="293"/>
      <c r="FHR270" s="293"/>
      <c r="FHS270" s="293"/>
      <c r="FHT270" s="293"/>
      <c r="FHU270" s="293"/>
      <c r="FHV270" s="293"/>
      <c r="FHW270" s="293"/>
      <c r="FHX270" s="293"/>
      <c r="FHY270" s="293"/>
      <c r="FHZ270" s="293"/>
      <c r="FIA270" s="293"/>
      <c r="FIB270" s="293"/>
      <c r="FIC270" s="293"/>
      <c r="FID270" s="293"/>
      <c r="FIE270" s="293"/>
      <c r="FIF270" s="293"/>
      <c r="FIG270" s="293"/>
      <c r="FIH270" s="293"/>
      <c r="FII270" s="293"/>
      <c r="FIJ270" s="293"/>
      <c r="FIK270" s="293"/>
      <c r="FIL270" s="293"/>
      <c r="FIM270" s="293"/>
      <c r="FIN270" s="293"/>
      <c r="FIO270" s="293"/>
      <c r="FIP270" s="293"/>
      <c r="FIQ270" s="293"/>
      <c r="FIR270" s="293"/>
      <c r="FIS270" s="293"/>
      <c r="FIT270" s="293"/>
      <c r="FIU270" s="293"/>
      <c r="FIV270" s="293"/>
      <c r="FIW270" s="293"/>
      <c r="FIX270" s="293"/>
      <c r="FIY270" s="293"/>
      <c r="FIZ270" s="293"/>
      <c r="FJA270" s="293"/>
      <c r="FJB270" s="293"/>
      <c r="FJC270" s="293"/>
      <c r="FJD270" s="293"/>
      <c r="FJE270" s="293"/>
      <c r="FJF270" s="293"/>
      <c r="FJG270" s="293"/>
      <c r="FJH270" s="293"/>
      <c r="FJI270" s="293"/>
      <c r="FJJ270" s="293"/>
      <c r="FJK270" s="293"/>
      <c r="FJL270" s="293"/>
      <c r="FJM270" s="293"/>
      <c r="FJN270" s="293"/>
      <c r="FJO270" s="293"/>
      <c r="FJP270" s="293"/>
      <c r="FJQ270" s="293"/>
      <c r="FJR270" s="293"/>
      <c r="FJS270" s="293"/>
      <c r="FJT270" s="293"/>
      <c r="FJU270" s="293"/>
      <c r="FJV270" s="293"/>
      <c r="FJW270" s="293"/>
      <c r="FJX270" s="293"/>
      <c r="FJY270" s="293"/>
      <c r="FJZ270" s="293"/>
      <c r="FKA270" s="293"/>
      <c r="FKB270" s="293"/>
      <c r="FKC270" s="293"/>
      <c r="FKD270" s="293"/>
      <c r="FKE270" s="293"/>
      <c r="FKF270" s="293"/>
      <c r="FKG270" s="293"/>
      <c r="FKH270" s="293"/>
      <c r="FKI270" s="293"/>
      <c r="FKJ270" s="293"/>
      <c r="FKK270" s="293"/>
      <c r="FKL270" s="293"/>
      <c r="FKM270" s="293"/>
      <c r="FKN270" s="293"/>
      <c r="FKO270" s="293"/>
      <c r="FKP270" s="293"/>
      <c r="FKQ270" s="293"/>
      <c r="FKR270" s="293"/>
      <c r="FKS270" s="293"/>
      <c r="FKT270" s="293"/>
      <c r="FKU270" s="293"/>
      <c r="FKV270" s="293"/>
      <c r="FKW270" s="293"/>
      <c r="FKX270" s="293"/>
      <c r="FKY270" s="293"/>
      <c r="FKZ270" s="293"/>
      <c r="FLA270" s="293"/>
      <c r="FLB270" s="293"/>
      <c r="FLC270" s="293"/>
      <c r="FLD270" s="293"/>
      <c r="FLE270" s="293"/>
      <c r="FLF270" s="293"/>
      <c r="FLG270" s="293"/>
      <c r="FLH270" s="293"/>
      <c r="FLI270" s="293"/>
      <c r="FLJ270" s="293"/>
      <c r="FLK270" s="293"/>
      <c r="FLL270" s="293"/>
      <c r="FLM270" s="293"/>
      <c r="FLN270" s="293"/>
      <c r="FLO270" s="293"/>
      <c r="FLP270" s="293"/>
      <c r="FLQ270" s="293"/>
      <c r="FLR270" s="293"/>
      <c r="FLS270" s="293"/>
      <c r="FLT270" s="293"/>
      <c r="FLU270" s="293"/>
      <c r="FLV270" s="293"/>
      <c r="FLW270" s="293"/>
      <c r="FLX270" s="293"/>
      <c r="FLY270" s="293"/>
      <c r="FLZ270" s="293"/>
      <c r="FMA270" s="293"/>
      <c r="FMB270" s="293"/>
      <c r="FMC270" s="293"/>
      <c r="FMD270" s="293"/>
      <c r="FME270" s="293"/>
      <c r="FMF270" s="293"/>
      <c r="FMG270" s="293"/>
      <c r="FMH270" s="293"/>
      <c r="FMI270" s="293"/>
      <c r="FMJ270" s="293"/>
      <c r="FMK270" s="293"/>
      <c r="FML270" s="293"/>
      <c r="FMM270" s="293"/>
      <c r="FMN270" s="293"/>
      <c r="FMO270" s="293"/>
      <c r="FMP270" s="293"/>
      <c r="FMQ270" s="293"/>
      <c r="FMR270" s="293"/>
      <c r="FMS270" s="293"/>
      <c r="FMT270" s="293"/>
      <c r="FMU270" s="293"/>
      <c r="FMV270" s="293"/>
      <c r="FMW270" s="293"/>
      <c r="FMX270" s="293"/>
      <c r="FMY270" s="293"/>
      <c r="FMZ270" s="293"/>
      <c r="FNA270" s="293"/>
      <c r="FNB270" s="293"/>
      <c r="FNC270" s="293"/>
      <c r="FND270" s="293"/>
      <c r="FNE270" s="293"/>
      <c r="FNF270" s="293"/>
      <c r="FNG270" s="293"/>
      <c r="FNH270" s="293"/>
      <c r="FNI270" s="293"/>
      <c r="FNJ270" s="293"/>
      <c r="FNK270" s="293"/>
      <c r="FNL270" s="293"/>
      <c r="FNM270" s="293"/>
      <c r="FNN270" s="293"/>
      <c r="FNO270" s="293"/>
      <c r="FNP270" s="293"/>
      <c r="FNQ270" s="293"/>
      <c r="FNR270" s="293"/>
      <c r="FNS270" s="293"/>
      <c r="FNT270" s="293"/>
      <c r="FNU270" s="293"/>
      <c r="FNV270" s="293"/>
      <c r="FNW270" s="293"/>
      <c r="FNX270" s="293"/>
      <c r="FNY270" s="293"/>
      <c r="FNZ270" s="293"/>
      <c r="FOA270" s="293"/>
      <c r="FOB270" s="293"/>
      <c r="FOC270" s="293"/>
      <c r="FOD270" s="293"/>
      <c r="FOE270" s="293"/>
      <c r="FOF270" s="293"/>
      <c r="FOG270" s="293"/>
      <c r="FOH270" s="293"/>
      <c r="FOI270" s="293"/>
      <c r="FOJ270" s="293"/>
      <c r="FOK270" s="293"/>
      <c r="FOL270" s="293"/>
      <c r="FOM270" s="293"/>
      <c r="FON270" s="293"/>
      <c r="FOO270" s="293"/>
      <c r="FOP270" s="293"/>
      <c r="FOQ270" s="293"/>
      <c r="FOR270" s="293"/>
      <c r="FOS270" s="293"/>
      <c r="FOT270" s="293"/>
      <c r="FOU270" s="293"/>
      <c r="FOV270" s="293"/>
      <c r="FOW270" s="293"/>
      <c r="FOX270" s="293"/>
      <c r="FOY270" s="293"/>
      <c r="FOZ270" s="293"/>
      <c r="FPA270" s="293"/>
      <c r="FPB270" s="293"/>
      <c r="FPC270" s="293"/>
      <c r="FPD270" s="293"/>
      <c r="FPE270" s="293"/>
      <c r="FPF270" s="293"/>
      <c r="FPG270" s="293"/>
      <c r="FPH270" s="293"/>
      <c r="FPI270" s="293"/>
      <c r="FPJ270" s="293"/>
      <c r="FPK270" s="293"/>
      <c r="FPL270" s="293"/>
      <c r="FPM270" s="293"/>
      <c r="FPN270" s="293"/>
      <c r="FPO270" s="293"/>
      <c r="FPP270" s="293"/>
      <c r="FPQ270" s="293"/>
      <c r="FPR270" s="293"/>
      <c r="FPS270" s="293"/>
      <c r="FPT270" s="293"/>
      <c r="FPU270" s="293"/>
      <c r="FPV270" s="293"/>
      <c r="FPW270" s="293"/>
      <c r="FPX270" s="293"/>
      <c r="FPY270" s="293"/>
      <c r="FPZ270" s="293"/>
      <c r="FQA270" s="293"/>
      <c r="FQB270" s="293"/>
      <c r="FQC270" s="293"/>
      <c r="FQD270" s="293"/>
      <c r="FQE270" s="293"/>
      <c r="FQF270" s="293"/>
      <c r="FQG270" s="293"/>
      <c r="FQH270" s="293"/>
      <c r="FQI270" s="293"/>
      <c r="FQJ270" s="293"/>
      <c r="FQK270" s="293"/>
      <c r="FQL270" s="293"/>
      <c r="FQM270" s="293"/>
      <c r="FQN270" s="293"/>
      <c r="FQO270" s="293"/>
      <c r="FQP270" s="293"/>
      <c r="FQQ270" s="293"/>
      <c r="FQR270" s="293"/>
      <c r="FQS270" s="293"/>
      <c r="FQT270" s="293"/>
      <c r="FQU270" s="293"/>
      <c r="FQV270" s="293"/>
      <c r="FQW270" s="293"/>
      <c r="FQX270" s="293"/>
      <c r="FQY270" s="293"/>
      <c r="FQZ270" s="293"/>
      <c r="FRA270" s="293"/>
      <c r="FRB270" s="293"/>
      <c r="FRC270" s="293"/>
      <c r="FRD270" s="293"/>
      <c r="FRE270" s="293"/>
      <c r="FRF270" s="293"/>
      <c r="FRG270" s="293"/>
      <c r="FRH270" s="293"/>
      <c r="FRI270" s="293"/>
      <c r="FRJ270" s="293"/>
      <c r="FRK270" s="293"/>
      <c r="FRL270" s="293"/>
      <c r="FRM270" s="293"/>
      <c r="FRN270" s="293"/>
      <c r="FRO270" s="293"/>
      <c r="FRP270" s="293"/>
      <c r="FRQ270" s="293"/>
      <c r="FRR270" s="293"/>
      <c r="FRS270" s="293"/>
      <c r="FRT270" s="293"/>
      <c r="FRU270" s="293"/>
      <c r="FRV270" s="293"/>
      <c r="FRW270" s="293"/>
      <c r="FRX270" s="293"/>
      <c r="FRY270" s="293"/>
      <c r="FRZ270" s="293"/>
      <c r="FSA270" s="293"/>
      <c r="FSB270" s="293"/>
      <c r="FSC270" s="293"/>
      <c r="FSD270" s="293"/>
      <c r="FSE270" s="293"/>
      <c r="FSF270" s="293"/>
      <c r="FSG270" s="293"/>
      <c r="FSH270" s="293"/>
      <c r="FSI270" s="293"/>
      <c r="FSJ270" s="293"/>
      <c r="FSK270" s="293"/>
      <c r="FSL270" s="293"/>
      <c r="FSM270" s="293"/>
      <c r="FSN270" s="293"/>
      <c r="FSO270" s="293"/>
      <c r="FSP270" s="293"/>
      <c r="FSQ270" s="293"/>
      <c r="FSR270" s="293"/>
      <c r="FSS270" s="293"/>
      <c r="FST270" s="293"/>
      <c r="FSU270" s="293"/>
      <c r="FSV270" s="293"/>
      <c r="FSW270" s="293"/>
      <c r="FSX270" s="293"/>
      <c r="FSY270" s="293"/>
      <c r="FSZ270" s="293"/>
      <c r="FTA270" s="293"/>
      <c r="FTB270" s="293"/>
      <c r="FTC270" s="293"/>
      <c r="FTD270" s="293"/>
      <c r="FTE270" s="293"/>
      <c r="FTF270" s="293"/>
      <c r="FTG270" s="293"/>
      <c r="FTH270" s="293"/>
      <c r="FTI270" s="293"/>
      <c r="FTJ270" s="293"/>
      <c r="FTK270" s="293"/>
      <c r="FTL270" s="293"/>
      <c r="FTM270" s="293"/>
      <c r="FTN270" s="293"/>
      <c r="FTO270" s="293"/>
      <c r="FTP270" s="293"/>
      <c r="FTQ270" s="293"/>
      <c r="FTR270" s="293"/>
      <c r="FTS270" s="293"/>
      <c r="FTT270" s="293"/>
      <c r="FTU270" s="293"/>
      <c r="FTV270" s="293"/>
      <c r="FTW270" s="293"/>
      <c r="FTX270" s="293"/>
      <c r="FTY270" s="293"/>
      <c r="FTZ270" s="293"/>
      <c r="FUA270" s="293"/>
      <c r="FUB270" s="293"/>
      <c r="FUC270" s="293"/>
      <c r="FUD270" s="293"/>
      <c r="FUE270" s="293"/>
      <c r="FUF270" s="293"/>
      <c r="FUG270" s="293"/>
      <c r="FUH270" s="293"/>
      <c r="FUI270" s="293"/>
      <c r="FUJ270" s="293"/>
      <c r="FUK270" s="293"/>
      <c r="FUL270" s="293"/>
      <c r="FUM270" s="293"/>
      <c r="FUN270" s="293"/>
      <c r="FUO270" s="293"/>
      <c r="FUP270" s="293"/>
      <c r="FUQ270" s="293"/>
      <c r="FUR270" s="293"/>
      <c r="FUS270" s="293"/>
      <c r="FUT270" s="293"/>
      <c r="FUU270" s="293"/>
      <c r="FUV270" s="293"/>
      <c r="FUW270" s="293"/>
      <c r="FUX270" s="293"/>
      <c r="FUY270" s="293"/>
      <c r="FUZ270" s="293"/>
      <c r="FVA270" s="293"/>
      <c r="FVB270" s="293"/>
      <c r="FVC270" s="293"/>
      <c r="FVD270" s="293"/>
      <c r="FVE270" s="293"/>
      <c r="FVF270" s="293"/>
      <c r="FVG270" s="293"/>
      <c r="FVH270" s="293"/>
      <c r="FVI270" s="293"/>
      <c r="FVJ270" s="293"/>
      <c r="FVK270" s="293"/>
      <c r="FVL270" s="293"/>
      <c r="FVM270" s="293"/>
      <c r="FVN270" s="293"/>
      <c r="FVO270" s="293"/>
      <c r="FVP270" s="293"/>
      <c r="FVQ270" s="293"/>
      <c r="FVR270" s="293"/>
      <c r="FVS270" s="293"/>
      <c r="FVT270" s="293"/>
      <c r="FVU270" s="293"/>
      <c r="FVV270" s="293"/>
      <c r="FVW270" s="293"/>
      <c r="FVX270" s="293"/>
      <c r="FVY270" s="293"/>
      <c r="FVZ270" s="293"/>
      <c r="FWA270" s="293"/>
      <c r="FWB270" s="293"/>
      <c r="FWC270" s="293"/>
      <c r="FWD270" s="293"/>
      <c r="FWE270" s="293"/>
      <c r="FWF270" s="293"/>
      <c r="FWG270" s="293"/>
      <c r="FWH270" s="293"/>
      <c r="FWI270" s="293"/>
      <c r="FWJ270" s="293"/>
      <c r="FWK270" s="293"/>
      <c r="FWL270" s="293"/>
      <c r="FWM270" s="293"/>
      <c r="FWN270" s="293"/>
      <c r="FWO270" s="293"/>
      <c r="FWP270" s="293"/>
      <c r="FWQ270" s="293"/>
      <c r="FWR270" s="293"/>
      <c r="FWS270" s="293"/>
      <c r="FWT270" s="293"/>
      <c r="FWU270" s="293"/>
      <c r="FWV270" s="293"/>
      <c r="FWW270" s="293"/>
      <c r="FWX270" s="293"/>
      <c r="FWY270" s="293"/>
      <c r="FWZ270" s="293"/>
      <c r="FXA270" s="293"/>
      <c r="FXB270" s="293"/>
      <c r="FXC270" s="293"/>
      <c r="FXD270" s="293"/>
      <c r="FXE270" s="293"/>
      <c r="FXF270" s="293"/>
      <c r="FXG270" s="293"/>
      <c r="FXH270" s="293"/>
      <c r="FXI270" s="293"/>
      <c r="FXJ270" s="293"/>
      <c r="FXK270" s="293"/>
      <c r="FXL270" s="293"/>
      <c r="FXM270" s="293"/>
      <c r="FXN270" s="293"/>
      <c r="FXO270" s="293"/>
      <c r="FXP270" s="293"/>
      <c r="FXQ270" s="293"/>
      <c r="FXR270" s="293"/>
      <c r="FXS270" s="293"/>
      <c r="FXT270" s="293"/>
      <c r="FXU270" s="293"/>
      <c r="FXV270" s="293"/>
      <c r="FXW270" s="293"/>
      <c r="FXX270" s="293"/>
      <c r="FXY270" s="293"/>
      <c r="FXZ270" s="293"/>
      <c r="FYA270" s="293"/>
      <c r="FYB270" s="293"/>
      <c r="FYC270" s="293"/>
      <c r="FYD270" s="293"/>
      <c r="FYE270" s="293"/>
      <c r="FYF270" s="293"/>
      <c r="FYG270" s="293"/>
      <c r="FYH270" s="293"/>
      <c r="FYI270" s="293"/>
      <c r="FYJ270" s="293"/>
      <c r="FYK270" s="293"/>
      <c r="FYL270" s="293"/>
      <c r="FYM270" s="293"/>
      <c r="FYN270" s="293"/>
      <c r="FYO270" s="293"/>
      <c r="FYP270" s="293"/>
      <c r="FYQ270" s="293"/>
      <c r="FYR270" s="293"/>
      <c r="FYS270" s="293"/>
      <c r="FYT270" s="293"/>
      <c r="FYU270" s="293"/>
      <c r="FYV270" s="293"/>
      <c r="FYW270" s="293"/>
      <c r="FYX270" s="293"/>
      <c r="FYY270" s="293"/>
      <c r="FYZ270" s="293"/>
      <c r="FZA270" s="293"/>
      <c r="FZB270" s="293"/>
      <c r="FZC270" s="293"/>
      <c r="FZD270" s="293"/>
      <c r="FZE270" s="293"/>
      <c r="FZF270" s="293"/>
      <c r="FZG270" s="293"/>
      <c r="FZH270" s="293"/>
      <c r="FZI270" s="293"/>
      <c r="FZJ270" s="293"/>
      <c r="FZK270" s="293"/>
      <c r="FZL270" s="293"/>
      <c r="FZM270" s="293"/>
      <c r="FZN270" s="293"/>
      <c r="FZO270" s="293"/>
      <c r="FZP270" s="293"/>
      <c r="FZQ270" s="293"/>
      <c r="FZR270" s="293"/>
      <c r="FZS270" s="293"/>
      <c r="FZT270" s="293"/>
      <c r="FZU270" s="293"/>
      <c r="FZV270" s="293"/>
      <c r="FZW270" s="293"/>
      <c r="FZX270" s="293"/>
      <c r="FZY270" s="293"/>
      <c r="FZZ270" s="293"/>
      <c r="GAA270" s="293"/>
      <c r="GAB270" s="293"/>
      <c r="GAC270" s="293"/>
      <c r="GAD270" s="293"/>
      <c r="GAE270" s="293"/>
      <c r="GAF270" s="293"/>
      <c r="GAG270" s="293"/>
      <c r="GAH270" s="293"/>
      <c r="GAI270" s="293"/>
      <c r="GAJ270" s="293"/>
      <c r="GAK270" s="293"/>
      <c r="GAL270" s="293"/>
      <c r="GAM270" s="293"/>
      <c r="GAN270" s="293"/>
      <c r="GAO270" s="293"/>
      <c r="GAP270" s="293"/>
      <c r="GAQ270" s="293"/>
      <c r="GAR270" s="293"/>
      <c r="GAS270" s="293"/>
      <c r="GAT270" s="293"/>
      <c r="GAU270" s="293"/>
      <c r="GAV270" s="293"/>
      <c r="GAW270" s="293"/>
      <c r="GAX270" s="293"/>
      <c r="GAY270" s="293"/>
      <c r="GAZ270" s="293"/>
      <c r="GBA270" s="293"/>
      <c r="GBB270" s="293"/>
      <c r="GBC270" s="293"/>
      <c r="GBD270" s="293"/>
      <c r="GBE270" s="293"/>
      <c r="GBF270" s="293"/>
      <c r="GBG270" s="293"/>
      <c r="GBH270" s="293"/>
      <c r="GBI270" s="293"/>
      <c r="GBJ270" s="293"/>
      <c r="GBK270" s="293"/>
      <c r="GBL270" s="293"/>
      <c r="GBM270" s="293"/>
      <c r="GBN270" s="293"/>
      <c r="GBO270" s="293"/>
      <c r="GBP270" s="293"/>
      <c r="GBQ270" s="293"/>
      <c r="GBR270" s="293"/>
      <c r="GBS270" s="293"/>
      <c r="GBT270" s="293"/>
      <c r="GBU270" s="293"/>
      <c r="GBV270" s="293"/>
      <c r="GBW270" s="293"/>
      <c r="GBX270" s="293"/>
      <c r="GBY270" s="293"/>
      <c r="GBZ270" s="293"/>
      <c r="GCA270" s="293"/>
      <c r="GCB270" s="293"/>
      <c r="GCC270" s="293"/>
      <c r="GCD270" s="293"/>
      <c r="GCE270" s="293"/>
      <c r="GCF270" s="293"/>
      <c r="GCG270" s="293"/>
      <c r="GCH270" s="293"/>
      <c r="GCI270" s="293"/>
      <c r="GCJ270" s="293"/>
      <c r="GCK270" s="293"/>
      <c r="GCL270" s="293"/>
      <c r="GCM270" s="293"/>
      <c r="GCN270" s="293"/>
      <c r="GCO270" s="293"/>
      <c r="GCP270" s="293"/>
      <c r="GCQ270" s="293"/>
      <c r="GCR270" s="293"/>
      <c r="GCS270" s="293"/>
      <c r="GCT270" s="293"/>
      <c r="GCU270" s="293"/>
      <c r="GCV270" s="293"/>
      <c r="GCW270" s="293"/>
      <c r="GCX270" s="293"/>
      <c r="GCY270" s="293"/>
      <c r="GCZ270" s="293"/>
      <c r="GDA270" s="293"/>
      <c r="GDB270" s="293"/>
      <c r="GDC270" s="293"/>
      <c r="GDD270" s="293"/>
      <c r="GDE270" s="293"/>
      <c r="GDF270" s="293"/>
      <c r="GDG270" s="293"/>
      <c r="GDH270" s="293"/>
      <c r="GDI270" s="293"/>
      <c r="GDJ270" s="293"/>
      <c r="GDK270" s="293"/>
      <c r="GDL270" s="293"/>
      <c r="GDM270" s="293"/>
      <c r="GDN270" s="293"/>
      <c r="GDO270" s="293"/>
      <c r="GDP270" s="293"/>
      <c r="GDQ270" s="293"/>
      <c r="GDR270" s="293"/>
      <c r="GDS270" s="293"/>
      <c r="GDT270" s="293"/>
      <c r="GDU270" s="293"/>
      <c r="GDV270" s="293"/>
      <c r="GDW270" s="293"/>
      <c r="GDX270" s="293"/>
      <c r="GDY270" s="293"/>
      <c r="GDZ270" s="293"/>
      <c r="GEA270" s="293"/>
      <c r="GEB270" s="293"/>
      <c r="GEC270" s="293"/>
      <c r="GED270" s="293"/>
      <c r="GEE270" s="293"/>
      <c r="GEF270" s="293"/>
      <c r="GEG270" s="293"/>
      <c r="GEH270" s="293"/>
      <c r="GEI270" s="293"/>
      <c r="GEJ270" s="293"/>
      <c r="GEK270" s="293"/>
      <c r="GEL270" s="293"/>
      <c r="GEM270" s="293"/>
      <c r="GEN270" s="293"/>
      <c r="GEO270" s="293"/>
      <c r="GEP270" s="293"/>
      <c r="GEQ270" s="293"/>
      <c r="GER270" s="293"/>
      <c r="GES270" s="293"/>
      <c r="GET270" s="293"/>
      <c r="GEU270" s="293"/>
      <c r="GEV270" s="293"/>
      <c r="GEW270" s="293"/>
      <c r="GEX270" s="293"/>
      <c r="GEY270" s="293"/>
      <c r="GEZ270" s="293"/>
      <c r="GFA270" s="293"/>
      <c r="GFB270" s="293"/>
      <c r="GFC270" s="293"/>
      <c r="GFD270" s="293"/>
      <c r="GFE270" s="293"/>
      <c r="GFF270" s="293"/>
      <c r="GFG270" s="293"/>
      <c r="GFH270" s="293"/>
      <c r="GFI270" s="293"/>
      <c r="GFJ270" s="293"/>
      <c r="GFK270" s="293"/>
      <c r="GFL270" s="293"/>
      <c r="GFM270" s="293"/>
      <c r="GFN270" s="293"/>
      <c r="GFO270" s="293"/>
      <c r="GFP270" s="293"/>
      <c r="GFQ270" s="293"/>
      <c r="GFR270" s="293"/>
      <c r="GFS270" s="293"/>
      <c r="GFT270" s="293"/>
      <c r="GFU270" s="293"/>
      <c r="GFV270" s="293"/>
      <c r="GFW270" s="293"/>
      <c r="GFX270" s="293"/>
      <c r="GFY270" s="293"/>
      <c r="GFZ270" s="293"/>
      <c r="GGA270" s="293"/>
      <c r="GGB270" s="293"/>
      <c r="GGC270" s="293"/>
      <c r="GGD270" s="293"/>
      <c r="GGE270" s="293"/>
      <c r="GGF270" s="293"/>
      <c r="GGG270" s="293"/>
      <c r="GGH270" s="293"/>
      <c r="GGI270" s="293"/>
      <c r="GGJ270" s="293"/>
      <c r="GGK270" s="293"/>
      <c r="GGL270" s="293"/>
      <c r="GGM270" s="293"/>
      <c r="GGN270" s="293"/>
      <c r="GGO270" s="293"/>
      <c r="GGP270" s="293"/>
      <c r="GGQ270" s="293"/>
      <c r="GGR270" s="293"/>
      <c r="GGS270" s="293"/>
      <c r="GGT270" s="293"/>
      <c r="GGU270" s="293"/>
      <c r="GGV270" s="293"/>
      <c r="GGW270" s="293"/>
      <c r="GGX270" s="293"/>
      <c r="GGY270" s="293"/>
      <c r="GGZ270" s="293"/>
      <c r="GHA270" s="293"/>
      <c r="GHB270" s="293"/>
      <c r="GHC270" s="293"/>
      <c r="GHD270" s="293"/>
      <c r="GHE270" s="293"/>
      <c r="GHF270" s="293"/>
      <c r="GHG270" s="293"/>
      <c r="GHH270" s="293"/>
      <c r="GHI270" s="293"/>
      <c r="GHJ270" s="293"/>
      <c r="GHK270" s="293"/>
      <c r="GHL270" s="293"/>
      <c r="GHM270" s="293"/>
      <c r="GHN270" s="293"/>
      <c r="GHO270" s="293"/>
      <c r="GHP270" s="293"/>
      <c r="GHQ270" s="293"/>
      <c r="GHR270" s="293"/>
      <c r="GHS270" s="293"/>
      <c r="GHT270" s="293"/>
      <c r="GHU270" s="293"/>
      <c r="GHV270" s="293"/>
      <c r="GHW270" s="293"/>
      <c r="GHX270" s="293"/>
      <c r="GHY270" s="293"/>
      <c r="GHZ270" s="293"/>
      <c r="GIA270" s="293"/>
      <c r="GIB270" s="293"/>
      <c r="GIC270" s="293"/>
      <c r="GID270" s="293"/>
      <c r="GIE270" s="293"/>
      <c r="GIF270" s="293"/>
      <c r="GIG270" s="293"/>
      <c r="GIH270" s="293"/>
      <c r="GII270" s="293"/>
      <c r="GIJ270" s="293"/>
      <c r="GIK270" s="293"/>
      <c r="GIL270" s="293"/>
      <c r="GIM270" s="293"/>
      <c r="GIN270" s="293"/>
      <c r="GIO270" s="293"/>
      <c r="GIP270" s="293"/>
      <c r="GIQ270" s="293"/>
      <c r="GIR270" s="293"/>
      <c r="GIS270" s="293"/>
      <c r="GIT270" s="293"/>
      <c r="GIU270" s="293"/>
      <c r="GIV270" s="293"/>
      <c r="GIW270" s="293"/>
      <c r="GIX270" s="293"/>
      <c r="GIY270" s="293"/>
      <c r="GIZ270" s="293"/>
      <c r="GJA270" s="293"/>
      <c r="GJB270" s="293"/>
      <c r="GJC270" s="293"/>
      <c r="GJD270" s="293"/>
      <c r="GJE270" s="293"/>
      <c r="GJF270" s="293"/>
      <c r="GJG270" s="293"/>
      <c r="GJH270" s="293"/>
      <c r="GJI270" s="293"/>
      <c r="GJJ270" s="293"/>
      <c r="GJK270" s="293"/>
      <c r="GJL270" s="293"/>
      <c r="GJM270" s="293"/>
      <c r="GJN270" s="293"/>
      <c r="GJO270" s="293"/>
      <c r="GJP270" s="293"/>
      <c r="GJQ270" s="293"/>
      <c r="GJR270" s="293"/>
      <c r="GJS270" s="293"/>
      <c r="GJT270" s="293"/>
      <c r="GJU270" s="293"/>
      <c r="GJV270" s="293"/>
      <c r="GJW270" s="293"/>
      <c r="GJX270" s="293"/>
      <c r="GJY270" s="293"/>
      <c r="GJZ270" s="293"/>
      <c r="GKA270" s="293"/>
      <c r="GKB270" s="293"/>
      <c r="GKC270" s="293"/>
      <c r="GKD270" s="293"/>
      <c r="GKE270" s="293"/>
      <c r="GKF270" s="293"/>
      <c r="GKG270" s="293"/>
      <c r="GKH270" s="293"/>
      <c r="GKI270" s="293"/>
      <c r="GKJ270" s="293"/>
      <c r="GKK270" s="293"/>
      <c r="GKL270" s="293"/>
      <c r="GKM270" s="293"/>
      <c r="GKN270" s="293"/>
      <c r="GKO270" s="293"/>
      <c r="GKP270" s="293"/>
      <c r="GKQ270" s="293"/>
      <c r="GKR270" s="293"/>
      <c r="GKS270" s="293"/>
      <c r="GKT270" s="293"/>
      <c r="GKU270" s="293"/>
      <c r="GKV270" s="293"/>
      <c r="GKW270" s="293"/>
      <c r="GKX270" s="293"/>
      <c r="GKY270" s="293"/>
      <c r="GKZ270" s="293"/>
      <c r="GLA270" s="293"/>
      <c r="GLB270" s="293"/>
      <c r="GLC270" s="293"/>
      <c r="GLD270" s="293"/>
      <c r="GLE270" s="293"/>
      <c r="GLF270" s="293"/>
      <c r="GLG270" s="293"/>
      <c r="GLH270" s="293"/>
      <c r="GLI270" s="293"/>
      <c r="GLJ270" s="293"/>
      <c r="GLK270" s="293"/>
      <c r="GLL270" s="293"/>
      <c r="GLM270" s="293"/>
      <c r="GLN270" s="293"/>
      <c r="GLO270" s="293"/>
      <c r="GLP270" s="293"/>
      <c r="GLQ270" s="293"/>
      <c r="GLR270" s="293"/>
      <c r="GLS270" s="293"/>
      <c r="GLT270" s="293"/>
      <c r="GLU270" s="293"/>
      <c r="GLV270" s="293"/>
      <c r="GLW270" s="293"/>
      <c r="GLX270" s="293"/>
      <c r="GLY270" s="293"/>
      <c r="GLZ270" s="293"/>
      <c r="GMA270" s="293"/>
      <c r="GMB270" s="293"/>
      <c r="GMC270" s="293"/>
      <c r="GMD270" s="293"/>
      <c r="GME270" s="293"/>
      <c r="GMF270" s="293"/>
      <c r="GMG270" s="293"/>
      <c r="GMH270" s="293"/>
      <c r="GMI270" s="293"/>
      <c r="GMJ270" s="293"/>
      <c r="GMK270" s="293"/>
      <c r="GML270" s="293"/>
      <c r="GMM270" s="293"/>
      <c r="GMN270" s="293"/>
      <c r="GMO270" s="293"/>
      <c r="GMP270" s="293"/>
      <c r="GMQ270" s="293"/>
      <c r="GMR270" s="293"/>
      <c r="GMS270" s="293"/>
      <c r="GMT270" s="293"/>
      <c r="GMU270" s="293"/>
      <c r="GMV270" s="293"/>
      <c r="GMW270" s="293"/>
      <c r="GMX270" s="293"/>
      <c r="GMY270" s="293"/>
      <c r="GMZ270" s="293"/>
      <c r="GNA270" s="293"/>
      <c r="GNB270" s="293"/>
      <c r="GNC270" s="293"/>
      <c r="GND270" s="293"/>
      <c r="GNE270" s="293"/>
      <c r="GNF270" s="293"/>
      <c r="GNG270" s="293"/>
      <c r="GNH270" s="293"/>
      <c r="GNI270" s="293"/>
      <c r="GNJ270" s="293"/>
      <c r="GNK270" s="293"/>
      <c r="GNL270" s="293"/>
      <c r="GNM270" s="293"/>
      <c r="GNN270" s="293"/>
      <c r="GNO270" s="293"/>
      <c r="GNP270" s="293"/>
      <c r="GNQ270" s="293"/>
      <c r="GNR270" s="293"/>
      <c r="GNS270" s="293"/>
      <c r="GNT270" s="293"/>
      <c r="GNU270" s="293"/>
      <c r="GNV270" s="293"/>
      <c r="GNW270" s="293"/>
      <c r="GNX270" s="293"/>
      <c r="GNY270" s="293"/>
      <c r="GNZ270" s="293"/>
      <c r="GOA270" s="293"/>
      <c r="GOB270" s="293"/>
      <c r="GOC270" s="293"/>
      <c r="GOD270" s="293"/>
      <c r="GOE270" s="293"/>
      <c r="GOF270" s="293"/>
      <c r="GOG270" s="293"/>
      <c r="GOH270" s="293"/>
      <c r="GOI270" s="293"/>
      <c r="GOJ270" s="293"/>
      <c r="GOK270" s="293"/>
      <c r="GOL270" s="293"/>
      <c r="GOM270" s="293"/>
      <c r="GON270" s="293"/>
      <c r="GOO270" s="293"/>
      <c r="GOP270" s="293"/>
      <c r="GOQ270" s="293"/>
      <c r="GOR270" s="293"/>
      <c r="GOS270" s="293"/>
      <c r="GOT270" s="293"/>
      <c r="GOU270" s="293"/>
      <c r="GOV270" s="293"/>
      <c r="GOW270" s="293"/>
      <c r="GOX270" s="293"/>
      <c r="GOY270" s="293"/>
      <c r="GOZ270" s="293"/>
      <c r="GPA270" s="293"/>
      <c r="GPB270" s="293"/>
      <c r="GPC270" s="293"/>
      <c r="GPD270" s="293"/>
      <c r="GPE270" s="293"/>
      <c r="GPF270" s="293"/>
      <c r="GPG270" s="293"/>
      <c r="GPH270" s="293"/>
      <c r="GPI270" s="293"/>
      <c r="GPJ270" s="293"/>
      <c r="GPK270" s="293"/>
      <c r="GPL270" s="293"/>
      <c r="GPM270" s="293"/>
      <c r="GPN270" s="293"/>
      <c r="GPO270" s="293"/>
      <c r="GPP270" s="293"/>
      <c r="GPQ270" s="293"/>
      <c r="GPR270" s="293"/>
      <c r="GPS270" s="293"/>
      <c r="GPT270" s="293"/>
      <c r="GPU270" s="293"/>
      <c r="GPV270" s="293"/>
      <c r="GPW270" s="293"/>
      <c r="GPX270" s="293"/>
      <c r="GPY270" s="293"/>
      <c r="GPZ270" s="293"/>
      <c r="GQA270" s="293"/>
      <c r="GQB270" s="293"/>
      <c r="GQC270" s="293"/>
      <c r="GQD270" s="293"/>
      <c r="GQE270" s="293"/>
      <c r="GQF270" s="293"/>
      <c r="GQG270" s="293"/>
      <c r="GQH270" s="293"/>
      <c r="GQI270" s="293"/>
      <c r="GQJ270" s="293"/>
      <c r="GQK270" s="293"/>
      <c r="GQL270" s="293"/>
      <c r="GQM270" s="293"/>
      <c r="GQN270" s="293"/>
      <c r="GQO270" s="293"/>
      <c r="GQP270" s="293"/>
      <c r="GQQ270" s="293"/>
      <c r="GQR270" s="293"/>
      <c r="GQS270" s="293"/>
      <c r="GQT270" s="293"/>
      <c r="GQU270" s="293"/>
      <c r="GQV270" s="293"/>
      <c r="GQW270" s="293"/>
      <c r="GQX270" s="293"/>
      <c r="GQY270" s="293"/>
      <c r="GQZ270" s="293"/>
      <c r="GRA270" s="293"/>
      <c r="GRB270" s="293"/>
      <c r="GRC270" s="293"/>
      <c r="GRD270" s="293"/>
      <c r="GRE270" s="293"/>
      <c r="GRF270" s="293"/>
      <c r="GRG270" s="293"/>
      <c r="GRH270" s="293"/>
      <c r="GRI270" s="293"/>
      <c r="GRJ270" s="293"/>
      <c r="GRK270" s="293"/>
      <c r="GRL270" s="293"/>
      <c r="GRM270" s="293"/>
      <c r="GRN270" s="293"/>
      <c r="GRO270" s="293"/>
      <c r="GRP270" s="293"/>
      <c r="GRQ270" s="293"/>
      <c r="GRR270" s="293"/>
      <c r="GRS270" s="293"/>
      <c r="GRT270" s="293"/>
      <c r="GRU270" s="293"/>
      <c r="GRV270" s="293"/>
      <c r="GRW270" s="293"/>
      <c r="GRX270" s="293"/>
      <c r="GRY270" s="293"/>
      <c r="GRZ270" s="293"/>
      <c r="GSA270" s="293"/>
      <c r="GSB270" s="293"/>
      <c r="GSC270" s="293"/>
      <c r="GSD270" s="293"/>
      <c r="GSE270" s="293"/>
      <c r="GSF270" s="293"/>
      <c r="GSG270" s="293"/>
      <c r="GSH270" s="293"/>
      <c r="GSI270" s="293"/>
      <c r="GSJ270" s="293"/>
      <c r="GSK270" s="293"/>
      <c r="GSL270" s="293"/>
      <c r="GSM270" s="293"/>
      <c r="GSN270" s="293"/>
      <c r="GSO270" s="293"/>
      <c r="GSP270" s="293"/>
      <c r="GSQ270" s="293"/>
      <c r="GSR270" s="293"/>
      <c r="GSS270" s="293"/>
      <c r="GST270" s="293"/>
      <c r="GSU270" s="293"/>
      <c r="GSV270" s="293"/>
      <c r="GSW270" s="293"/>
      <c r="GSX270" s="293"/>
      <c r="GSY270" s="293"/>
      <c r="GSZ270" s="293"/>
      <c r="GTA270" s="293"/>
      <c r="GTB270" s="293"/>
      <c r="GTC270" s="293"/>
      <c r="GTD270" s="293"/>
      <c r="GTE270" s="293"/>
      <c r="GTF270" s="293"/>
      <c r="GTG270" s="293"/>
      <c r="GTH270" s="293"/>
      <c r="GTI270" s="293"/>
      <c r="GTJ270" s="293"/>
      <c r="GTK270" s="293"/>
      <c r="GTL270" s="293"/>
      <c r="GTM270" s="293"/>
      <c r="GTN270" s="293"/>
      <c r="GTO270" s="293"/>
      <c r="GTP270" s="293"/>
      <c r="GTQ270" s="293"/>
      <c r="GTR270" s="293"/>
      <c r="GTS270" s="293"/>
      <c r="GTT270" s="293"/>
      <c r="GTU270" s="293"/>
      <c r="GTV270" s="293"/>
      <c r="GTW270" s="293"/>
      <c r="GTX270" s="293"/>
      <c r="GTY270" s="293"/>
      <c r="GTZ270" s="293"/>
      <c r="GUA270" s="293"/>
      <c r="GUB270" s="293"/>
      <c r="GUC270" s="293"/>
      <c r="GUD270" s="293"/>
      <c r="GUE270" s="293"/>
      <c r="GUF270" s="293"/>
      <c r="GUG270" s="293"/>
      <c r="GUH270" s="293"/>
      <c r="GUI270" s="293"/>
      <c r="GUJ270" s="293"/>
      <c r="GUK270" s="293"/>
      <c r="GUL270" s="293"/>
      <c r="GUM270" s="293"/>
      <c r="GUN270" s="293"/>
      <c r="GUO270" s="293"/>
      <c r="GUP270" s="293"/>
      <c r="GUQ270" s="293"/>
      <c r="GUR270" s="293"/>
      <c r="GUS270" s="293"/>
      <c r="GUT270" s="293"/>
      <c r="GUU270" s="293"/>
      <c r="GUV270" s="293"/>
      <c r="GUW270" s="293"/>
      <c r="GUX270" s="293"/>
      <c r="GUY270" s="293"/>
      <c r="GUZ270" s="293"/>
      <c r="GVA270" s="293"/>
      <c r="GVB270" s="293"/>
      <c r="GVC270" s="293"/>
      <c r="GVD270" s="293"/>
      <c r="GVE270" s="293"/>
      <c r="GVF270" s="293"/>
      <c r="GVG270" s="293"/>
      <c r="GVH270" s="293"/>
      <c r="GVI270" s="293"/>
      <c r="GVJ270" s="293"/>
      <c r="GVK270" s="293"/>
      <c r="GVL270" s="293"/>
      <c r="GVM270" s="293"/>
      <c r="GVN270" s="293"/>
      <c r="GVO270" s="293"/>
      <c r="GVP270" s="293"/>
      <c r="GVQ270" s="293"/>
      <c r="GVR270" s="293"/>
      <c r="GVS270" s="293"/>
      <c r="GVT270" s="293"/>
      <c r="GVU270" s="293"/>
      <c r="GVV270" s="293"/>
      <c r="GVW270" s="293"/>
      <c r="GVX270" s="293"/>
      <c r="GVY270" s="293"/>
      <c r="GVZ270" s="293"/>
      <c r="GWA270" s="293"/>
      <c r="GWB270" s="293"/>
      <c r="GWC270" s="293"/>
      <c r="GWD270" s="293"/>
      <c r="GWE270" s="293"/>
      <c r="GWF270" s="293"/>
      <c r="GWG270" s="293"/>
      <c r="GWH270" s="293"/>
      <c r="GWI270" s="293"/>
      <c r="GWJ270" s="293"/>
      <c r="GWK270" s="293"/>
      <c r="GWL270" s="293"/>
      <c r="GWM270" s="293"/>
      <c r="GWN270" s="293"/>
      <c r="GWO270" s="293"/>
      <c r="GWP270" s="293"/>
      <c r="GWQ270" s="293"/>
      <c r="GWR270" s="293"/>
      <c r="GWS270" s="293"/>
      <c r="GWT270" s="293"/>
      <c r="GWU270" s="293"/>
      <c r="GWV270" s="293"/>
      <c r="GWW270" s="293"/>
      <c r="GWX270" s="293"/>
      <c r="GWY270" s="293"/>
      <c r="GWZ270" s="293"/>
      <c r="GXA270" s="293"/>
      <c r="GXB270" s="293"/>
      <c r="GXC270" s="293"/>
      <c r="GXD270" s="293"/>
      <c r="GXE270" s="293"/>
      <c r="GXF270" s="293"/>
      <c r="GXG270" s="293"/>
      <c r="GXH270" s="293"/>
      <c r="GXI270" s="293"/>
      <c r="GXJ270" s="293"/>
      <c r="GXK270" s="293"/>
      <c r="GXL270" s="293"/>
      <c r="GXM270" s="293"/>
      <c r="GXN270" s="293"/>
      <c r="GXO270" s="293"/>
      <c r="GXP270" s="293"/>
      <c r="GXQ270" s="293"/>
      <c r="GXR270" s="293"/>
      <c r="GXS270" s="293"/>
      <c r="GXT270" s="293"/>
      <c r="GXU270" s="293"/>
      <c r="GXV270" s="293"/>
      <c r="GXW270" s="293"/>
      <c r="GXX270" s="293"/>
      <c r="GXY270" s="293"/>
      <c r="GXZ270" s="293"/>
      <c r="GYA270" s="293"/>
      <c r="GYB270" s="293"/>
      <c r="GYC270" s="293"/>
      <c r="GYD270" s="293"/>
      <c r="GYE270" s="293"/>
      <c r="GYF270" s="293"/>
      <c r="GYG270" s="293"/>
      <c r="GYH270" s="293"/>
      <c r="GYI270" s="293"/>
      <c r="GYJ270" s="293"/>
      <c r="GYK270" s="293"/>
      <c r="GYL270" s="293"/>
      <c r="GYM270" s="293"/>
      <c r="GYN270" s="293"/>
      <c r="GYO270" s="293"/>
      <c r="GYP270" s="293"/>
      <c r="GYQ270" s="293"/>
      <c r="GYR270" s="293"/>
      <c r="GYS270" s="293"/>
      <c r="GYT270" s="293"/>
      <c r="GYU270" s="293"/>
      <c r="GYV270" s="293"/>
      <c r="GYW270" s="293"/>
      <c r="GYX270" s="293"/>
      <c r="GYY270" s="293"/>
      <c r="GYZ270" s="293"/>
      <c r="GZA270" s="293"/>
      <c r="GZB270" s="293"/>
      <c r="GZC270" s="293"/>
      <c r="GZD270" s="293"/>
      <c r="GZE270" s="293"/>
      <c r="GZF270" s="293"/>
      <c r="GZG270" s="293"/>
      <c r="GZH270" s="293"/>
      <c r="GZI270" s="293"/>
      <c r="GZJ270" s="293"/>
      <c r="GZK270" s="293"/>
      <c r="GZL270" s="293"/>
      <c r="GZM270" s="293"/>
      <c r="GZN270" s="293"/>
      <c r="GZO270" s="293"/>
      <c r="GZP270" s="293"/>
      <c r="GZQ270" s="293"/>
      <c r="GZR270" s="293"/>
      <c r="GZS270" s="293"/>
      <c r="GZT270" s="293"/>
      <c r="GZU270" s="293"/>
      <c r="GZV270" s="293"/>
      <c r="GZW270" s="293"/>
      <c r="GZX270" s="293"/>
      <c r="GZY270" s="293"/>
      <c r="GZZ270" s="293"/>
      <c r="HAA270" s="293"/>
      <c r="HAB270" s="293"/>
      <c r="HAC270" s="293"/>
      <c r="HAD270" s="293"/>
      <c r="HAE270" s="293"/>
      <c r="HAF270" s="293"/>
      <c r="HAG270" s="293"/>
      <c r="HAH270" s="293"/>
      <c r="HAI270" s="293"/>
      <c r="HAJ270" s="293"/>
      <c r="HAK270" s="293"/>
      <c r="HAL270" s="293"/>
      <c r="HAM270" s="293"/>
      <c r="HAN270" s="293"/>
      <c r="HAO270" s="293"/>
      <c r="HAP270" s="293"/>
      <c r="HAQ270" s="293"/>
      <c r="HAR270" s="293"/>
      <c r="HAS270" s="293"/>
      <c r="HAT270" s="293"/>
      <c r="HAU270" s="293"/>
      <c r="HAV270" s="293"/>
      <c r="HAW270" s="293"/>
      <c r="HAX270" s="293"/>
      <c r="HAY270" s="293"/>
      <c r="HAZ270" s="293"/>
      <c r="HBA270" s="293"/>
      <c r="HBB270" s="293"/>
      <c r="HBC270" s="293"/>
      <c r="HBD270" s="293"/>
      <c r="HBE270" s="293"/>
      <c r="HBF270" s="293"/>
      <c r="HBG270" s="293"/>
      <c r="HBH270" s="293"/>
      <c r="HBI270" s="293"/>
      <c r="HBJ270" s="293"/>
      <c r="HBK270" s="293"/>
      <c r="HBL270" s="293"/>
      <c r="HBM270" s="293"/>
      <c r="HBN270" s="293"/>
      <c r="HBO270" s="293"/>
      <c r="HBP270" s="293"/>
      <c r="HBQ270" s="293"/>
      <c r="HBR270" s="293"/>
      <c r="HBS270" s="293"/>
      <c r="HBT270" s="293"/>
      <c r="HBU270" s="293"/>
      <c r="HBV270" s="293"/>
      <c r="HBW270" s="293"/>
      <c r="HBX270" s="293"/>
      <c r="HBY270" s="293"/>
      <c r="HBZ270" s="293"/>
      <c r="HCA270" s="293"/>
      <c r="HCB270" s="293"/>
      <c r="HCC270" s="293"/>
      <c r="HCD270" s="293"/>
      <c r="HCE270" s="293"/>
      <c r="HCF270" s="293"/>
      <c r="HCG270" s="293"/>
      <c r="HCH270" s="293"/>
      <c r="HCI270" s="293"/>
      <c r="HCJ270" s="293"/>
      <c r="HCK270" s="293"/>
      <c r="HCL270" s="293"/>
      <c r="HCM270" s="293"/>
      <c r="HCN270" s="293"/>
      <c r="HCO270" s="293"/>
      <c r="HCP270" s="293"/>
      <c r="HCQ270" s="293"/>
      <c r="HCR270" s="293"/>
      <c r="HCS270" s="293"/>
      <c r="HCT270" s="293"/>
      <c r="HCU270" s="293"/>
      <c r="HCV270" s="293"/>
      <c r="HCW270" s="293"/>
      <c r="HCX270" s="293"/>
      <c r="HCY270" s="293"/>
      <c r="HCZ270" s="293"/>
      <c r="HDA270" s="293"/>
      <c r="HDB270" s="293"/>
      <c r="HDC270" s="293"/>
      <c r="HDD270" s="293"/>
      <c r="HDE270" s="293"/>
      <c r="HDF270" s="293"/>
      <c r="HDG270" s="293"/>
      <c r="HDH270" s="293"/>
      <c r="HDI270" s="293"/>
      <c r="HDJ270" s="293"/>
      <c r="HDK270" s="293"/>
      <c r="HDL270" s="293"/>
      <c r="HDM270" s="293"/>
      <c r="HDN270" s="293"/>
      <c r="HDO270" s="293"/>
      <c r="HDP270" s="293"/>
      <c r="HDQ270" s="293"/>
      <c r="HDR270" s="293"/>
      <c r="HDS270" s="293"/>
      <c r="HDT270" s="293"/>
      <c r="HDU270" s="293"/>
      <c r="HDV270" s="293"/>
      <c r="HDW270" s="293"/>
      <c r="HDX270" s="293"/>
      <c r="HDY270" s="293"/>
      <c r="HDZ270" s="293"/>
      <c r="HEA270" s="293"/>
      <c r="HEB270" s="293"/>
      <c r="HEC270" s="293"/>
      <c r="HED270" s="293"/>
      <c r="HEE270" s="293"/>
      <c r="HEF270" s="293"/>
      <c r="HEG270" s="293"/>
      <c r="HEH270" s="293"/>
      <c r="HEI270" s="293"/>
      <c r="HEJ270" s="293"/>
      <c r="HEK270" s="293"/>
      <c r="HEL270" s="293"/>
      <c r="HEM270" s="293"/>
      <c r="HEN270" s="293"/>
      <c r="HEO270" s="293"/>
      <c r="HEP270" s="293"/>
      <c r="HEQ270" s="293"/>
      <c r="HER270" s="293"/>
      <c r="HES270" s="293"/>
      <c r="HET270" s="293"/>
      <c r="HEU270" s="293"/>
      <c r="HEV270" s="293"/>
      <c r="HEW270" s="293"/>
      <c r="HEX270" s="293"/>
      <c r="HEY270" s="293"/>
      <c r="HEZ270" s="293"/>
      <c r="HFA270" s="293"/>
      <c r="HFB270" s="293"/>
      <c r="HFC270" s="293"/>
      <c r="HFD270" s="293"/>
      <c r="HFE270" s="293"/>
      <c r="HFF270" s="293"/>
      <c r="HFG270" s="293"/>
      <c r="HFH270" s="293"/>
      <c r="HFI270" s="293"/>
      <c r="HFJ270" s="293"/>
      <c r="HFK270" s="293"/>
      <c r="HFL270" s="293"/>
      <c r="HFM270" s="293"/>
      <c r="HFN270" s="293"/>
      <c r="HFO270" s="293"/>
      <c r="HFP270" s="293"/>
      <c r="HFQ270" s="293"/>
      <c r="HFR270" s="293"/>
      <c r="HFS270" s="293"/>
      <c r="HFT270" s="293"/>
      <c r="HFU270" s="293"/>
      <c r="HFV270" s="293"/>
      <c r="HFW270" s="293"/>
      <c r="HFX270" s="293"/>
      <c r="HFY270" s="293"/>
      <c r="HFZ270" s="293"/>
      <c r="HGA270" s="293"/>
      <c r="HGB270" s="293"/>
      <c r="HGC270" s="293"/>
      <c r="HGD270" s="293"/>
      <c r="HGE270" s="293"/>
      <c r="HGF270" s="293"/>
      <c r="HGG270" s="293"/>
      <c r="HGH270" s="293"/>
      <c r="HGI270" s="293"/>
      <c r="HGJ270" s="293"/>
      <c r="HGK270" s="293"/>
      <c r="HGL270" s="293"/>
      <c r="HGM270" s="293"/>
      <c r="HGN270" s="293"/>
      <c r="HGO270" s="293"/>
      <c r="HGP270" s="293"/>
      <c r="HGQ270" s="293"/>
      <c r="HGR270" s="293"/>
      <c r="HGS270" s="293"/>
      <c r="HGT270" s="293"/>
      <c r="HGU270" s="293"/>
      <c r="HGV270" s="293"/>
      <c r="HGW270" s="293"/>
      <c r="HGX270" s="293"/>
      <c r="HGY270" s="293"/>
      <c r="HGZ270" s="293"/>
      <c r="HHA270" s="293"/>
      <c r="HHB270" s="293"/>
      <c r="HHC270" s="293"/>
      <c r="HHD270" s="293"/>
      <c r="HHE270" s="293"/>
      <c r="HHF270" s="293"/>
      <c r="HHG270" s="293"/>
      <c r="HHH270" s="293"/>
      <c r="HHI270" s="293"/>
      <c r="HHJ270" s="293"/>
      <c r="HHK270" s="293"/>
      <c r="HHL270" s="293"/>
      <c r="HHM270" s="293"/>
      <c r="HHN270" s="293"/>
      <c r="HHO270" s="293"/>
      <c r="HHP270" s="293"/>
      <c r="HHQ270" s="293"/>
      <c r="HHR270" s="293"/>
      <c r="HHS270" s="293"/>
      <c r="HHT270" s="293"/>
      <c r="HHU270" s="293"/>
      <c r="HHV270" s="293"/>
      <c r="HHW270" s="293"/>
      <c r="HHX270" s="293"/>
      <c r="HHY270" s="293"/>
      <c r="HHZ270" s="293"/>
      <c r="HIA270" s="293"/>
      <c r="HIB270" s="293"/>
      <c r="HIC270" s="293"/>
      <c r="HID270" s="293"/>
      <c r="HIE270" s="293"/>
      <c r="HIF270" s="293"/>
      <c r="HIG270" s="293"/>
      <c r="HIH270" s="293"/>
      <c r="HII270" s="293"/>
      <c r="HIJ270" s="293"/>
      <c r="HIK270" s="293"/>
      <c r="HIL270" s="293"/>
      <c r="HIM270" s="293"/>
      <c r="HIN270" s="293"/>
      <c r="HIO270" s="293"/>
      <c r="HIP270" s="293"/>
      <c r="HIQ270" s="293"/>
      <c r="HIR270" s="293"/>
      <c r="HIS270" s="293"/>
      <c r="HIT270" s="293"/>
      <c r="HIU270" s="293"/>
      <c r="HIV270" s="293"/>
      <c r="HIW270" s="293"/>
      <c r="HIX270" s="293"/>
      <c r="HIY270" s="293"/>
      <c r="HIZ270" s="293"/>
      <c r="HJA270" s="293"/>
      <c r="HJB270" s="293"/>
      <c r="HJC270" s="293"/>
      <c r="HJD270" s="293"/>
      <c r="HJE270" s="293"/>
      <c r="HJF270" s="293"/>
      <c r="HJG270" s="293"/>
      <c r="HJH270" s="293"/>
      <c r="HJI270" s="293"/>
      <c r="HJJ270" s="293"/>
      <c r="HJK270" s="293"/>
      <c r="HJL270" s="293"/>
      <c r="HJM270" s="293"/>
      <c r="HJN270" s="293"/>
      <c r="HJO270" s="293"/>
      <c r="HJP270" s="293"/>
      <c r="HJQ270" s="293"/>
      <c r="HJR270" s="293"/>
      <c r="HJS270" s="293"/>
      <c r="HJT270" s="293"/>
      <c r="HJU270" s="293"/>
      <c r="HJV270" s="293"/>
      <c r="HJW270" s="293"/>
      <c r="HJX270" s="293"/>
      <c r="HJY270" s="293"/>
      <c r="HJZ270" s="293"/>
      <c r="HKA270" s="293"/>
      <c r="HKB270" s="293"/>
      <c r="HKC270" s="293"/>
      <c r="HKD270" s="293"/>
      <c r="HKE270" s="293"/>
      <c r="HKF270" s="293"/>
      <c r="HKG270" s="293"/>
      <c r="HKH270" s="293"/>
      <c r="HKI270" s="293"/>
      <c r="HKJ270" s="293"/>
      <c r="HKK270" s="293"/>
      <c r="HKL270" s="293"/>
      <c r="HKM270" s="293"/>
      <c r="HKN270" s="293"/>
      <c r="HKO270" s="293"/>
      <c r="HKP270" s="293"/>
      <c r="HKQ270" s="293"/>
      <c r="HKR270" s="293"/>
      <c r="HKS270" s="293"/>
      <c r="HKT270" s="293"/>
      <c r="HKU270" s="293"/>
      <c r="HKV270" s="293"/>
      <c r="HKW270" s="293"/>
      <c r="HKX270" s="293"/>
      <c r="HKY270" s="293"/>
      <c r="HKZ270" s="293"/>
      <c r="HLA270" s="293"/>
      <c r="HLB270" s="293"/>
      <c r="HLC270" s="293"/>
      <c r="HLD270" s="293"/>
      <c r="HLE270" s="293"/>
      <c r="HLF270" s="293"/>
      <c r="HLG270" s="293"/>
      <c r="HLH270" s="293"/>
      <c r="HLI270" s="293"/>
      <c r="HLJ270" s="293"/>
      <c r="HLK270" s="293"/>
      <c r="HLL270" s="293"/>
      <c r="HLM270" s="293"/>
      <c r="HLN270" s="293"/>
      <c r="HLO270" s="293"/>
      <c r="HLP270" s="293"/>
      <c r="HLQ270" s="293"/>
      <c r="HLR270" s="293"/>
      <c r="HLS270" s="293"/>
      <c r="HLT270" s="293"/>
      <c r="HLU270" s="293"/>
      <c r="HLV270" s="293"/>
      <c r="HLW270" s="293"/>
      <c r="HLX270" s="293"/>
      <c r="HLY270" s="293"/>
      <c r="HLZ270" s="293"/>
      <c r="HMA270" s="293"/>
      <c r="HMB270" s="293"/>
      <c r="HMC270" s="293"/>
      <c r="HMD270" s="293"/>
      <c r="HME270" s="293"/>
      <c r="HMF270" s="293"/>
      <c r="HMG270" s="293"/>
      <c r="HMH270" s="293"/>
      <c r="HMI270" s="293"/>
      <c r="HMJ270" s="293"/>
      <c r="HMK270" s="293"/>
      <c r="HML270" s="293"/>
      <c r="HMM270" s="293"/>
      <c r="HMN270" s="293"/>
      <c r="HMO270" s="293"/>
      <c r="HMP270" s="293"/>
      <c r="HMQ270" s="293"/>
      <c r="HMR270" s="293"/>
      <c r="HMS270" s="293"/>
      <c r="HMT270" s="293"/>
      <c r="HMU270" s="293"/>
      <c r="HMV270" s="293"/>
      <c r="HMW270" s="293"/>
      <c r="HMX270" s="293"/>
      <c r="HMY270" s="293"/>
      <c r="HMZ270" s="293"/>
      <c r="HNA270" s="293"/>
      <c r="HNB270" s="293"/>
      <c r="HNC270" s="293"/>
      <c r="HND270" s="293"/>
      <c r="HNE270" s="293"/>
      <c r="HNF270" s="293"/>
      <c r="HNG270" s="293"/>
      <c r="HNH270" s="293"/>
      <c r="HNI270" s="293"/>
      <c r="HNJ270" s="293"/>
      <c r="HNK270" s="293"/>
      <c r="HNL270" s="293"/>
      <c r="HNM270" s="293"/>
      <c r="HNN270" s="293"/>
      <c r="HNO270" s="293"/>
      <c r="HNP270" s="293"/>
      <c r="HNQ270" s="293"/>
      <c r="HNR270" s="293"/>
      <c r="HNS270" s="293"/>
      <c r="HNT270" s="293"/>
      <c r="HNU270" s="293"/>
      <c r="HNV270" s="293"/>
      <c r="HNW270" s="293"/>
      <c r="HNX270" s="293"/>
      <c r="HNY270" s="293"/>
      <c r="HNZ270" s="293"/>
      <c r="HOA270" s="293"/>
      <c r="HOB270" s="293"/>
      <c r="HOC270" s="293"/>
      <c r="HOD270" s="293"/>
      <c r="HOE270" s="293"/>
      <c r="HOF270" s="293"/>
      <c r="HOG270" s="293"/>
      <c r="HOH270" s="293"/>
      <c r="HOI270" s="293"/>
      <c r="HOJ270" s="293"/>
      <c r="HOK270" s="293"/>
      <c r="HOL270" s="293"/>
      <c r="HOM270" s="293"/>
      <c r="HON270" s="293"/>
      <c r="HOO270" s="293"/>
      <c r="HOP270" s="293"/>
      <c r="HOQ270" s="293"/>
      <c r="HOR270" s="293"/>
      <c r="HOS270" s="293"/>
      <c r="HOT270" s="293"/>
      <c r="HOU270" s="293"/>
      <c r="HOV270" s="293"/>
      <c r="HOW270" s="293"/>
      <c r="HOX270" s="293"/>
      <c r="HOY270" s="293"/>
      <c r="HOZ270" s="293"/>
      <c r="HPA270" s="293"/>
      <c r="HPB270" s="293"/>
      <c r="HPC270" s="293"/>
      <c r="HPD270" s="293"/>
      <c r="HPE270" s="293"/>
      <c r="HPF270" s="293"/>
      <c r="HPG270" s="293"/>
      <c r="HPH270" s="293"/>
      <c r="HPI270" s="293"/>
      <c r="HPJ270" s="293"/>
      <c r="HPK270" s="293"/>
      <c r="HPL270" s="293"/>
      <c r="HPM270" s="293"/>
      <c r="HPN270" s="293"/>
      <c r="HPO270" s="293"/>
      <c r="HPP270" s="293"/>
      <c r="HPQ270" s="293"/>
      <c r="HPR270" s="293"/>
      <c r="HPS270" s="293"/>
      <c r="HPT270" s="293"/>
      <c r="HPU270" s="293"/>
      <c r="HPV270" s="293"/>
      <c r="HPW270" s="293"/>
      <c r="HPX270" s="293"/>
      <c r="HPY270" s="293"/>
      <c r="HPZ270" s="293"/>
      <c r="HQA270" s="293"/>
      <c r="HQB270" s="293"/>
      <c r="HQC270" s="293"/>
      <c r="HQD270" s="293"/>
      <c r="HQE270" s="293"/>
      <c r="HQF270" s="293"/>
      <c r="HQG270" s="293"/>
      <c r="HQH270" s="293"/>
      <c r="HQI270" s="293"/>
      <c r="HQJ270" s="293"/>
      <c r="HQK270" s="293"/>
      <c r="HQL270" s="293"/>
      <c r="HQM270" s="293"/>
      <c r="HQN270" s="293"/>
      <c r="HQO270" s="293"/>
      <c r="HQP270" s="293"/>
      <c r="HQQ270" s="293"/>
      <c r="HQR270" s="293"/>
      <c r="HQS270" s="293"/>
      <c r="HQT270" s="293"/>
      <c r="HQU270" s="293"/>
      <c r="HQV270" s="293"/>
      <c r="HQW270" s="293"/>
      <c r="HQX270" s="293"/>
      <c r="HQY270" s="293"/>
      <c r="HQZ270" s="293"/>
      <c r="HRA270" s="293"/>
      <c r="HRB270" s="293"/>
      <c r="HRC270" s="293"/>
      <c r="HRD270" s="293"/>
      <c r="HRE270" s="293"/>
      <c r="HRF270" s="293"/>
      <c r="HRG270" s="293"/>
      <c r="HRH270" s="293"/>
      <c r="HRI270" s="293"/>
      <c r="HRJ270" s="293"/>
      <c r="HRK270" s="293"/>
      <c r="HRL270" s="293"/>
      <c r="HRM270" s="293"/>
      <c r="HRN270" s="293"/>
      <c r="HRO270" s="293"/>
      <c r="HRP270" s="293"/>
      <c r="HRQ270" s="293"/>
      <c r="HRR270" s="293"/>
      <c r="HRS270" s="293"/>
      <c r="HRT270" s="293"/>
      <c r="HRU270" s="293"/>
      <c r="HRV270" s="293"/>
      <c r="HRW270" s="293"/>
      <c r="HRX270" s="293"/>
      <c r="HRY270" s="293"/>
      <c r="HRZ270" s="293"/>
      <c r="HSA270" s="293"/>
      <c r="HSB270" s="293"/>
      <c r="HSC270" s="293"/>
      <c r="HSD270" s="293"/>
      <c r="HSE270" s="293"/>
      <c r="HSF270" s="293"/>
      <c r="HSG270" s="293"/>
      <c r="HSH270" s="293"/>
      <c r="HSI270" s="293"/>
      <c r="HSJ270" s="293"/>
      <c r="HSK270" s="293"/>
      <c r="HSL270" s="293"/>
      <c r="HSM270" s="293"/>
      <c r="HSN270" s="293"/>
      <c r="HSO270" s="293"/>
      <c r="HSP270" s="293"/>
      <c r="HSQ270" s="293"/>
      <c r="HSR270" s="293"/>
      <c r="HSS270" s="293"/>
      <c r="HST270" s="293"/>
      <c r="HSU270" s="293"/>
      <c r="HSV270" s="293"/>
      <c r="HSW270" s="293"/>
      <c r="HSX270" s="293"/>
      <c r="HSY270" s="293"/>
      <c r="HSZ270" s="293"/>
      <c r="HTA270" s="293"/>
      <c r="HTB270" s="293"/>
      <c r="HTC270" s="293"/>
      <c r="HTD270" s="293"/>
      <c r="HTE270" s="293"/>
      <c r="HTF270" s="293"/>
      <c r="HTG270" s="293"/>
      <c r="HTH270" s="293"/>
      <c r="HTI270" s="293"/>
      <c r="HTJ270" s="293"/>
      <c r="HTK270" s="293"/>
      <c r="HTL270" s="293"/>
      <c r="HTM270" s="293"/>
      <c r="HTN270" s="293"/>
      <c r="HTO270" s="293"/>
      <c r="HTP270" s="293"/>
      <c r="HTQ270" s="293"/>
      <c r="HTR270" s="293"/>
      <c r="HTS270" s="293"/>
      <c r="HTT270" s="293"/>
      <c r="HTU270" s="293"/>
      <c r="HTV270" s="293"/>
      <c r="HTW270" s="293"/>
      <c r="HTX270" s="293"/>
      <c r="HTY270" s="293"/>
      <c r="HTZ270" s="293"/>
      <c r="HUA270" s="293"/>
      <c r="HUB270" s="293"/>
      <c r="HUC270" s="293"/>
      <c r="HUD270" s="293"/>
      <c r="HUE270" s="293"/>
      <c r="HUF270" s="293"/>
      <c r="HUG270" s="293"/>
      <c r="HUH270" s="293"/>
      <c r="HUI270" s="293"/>
      <c r="HUJ270" s="293"/>
      <c r="HUK270" s="293"/>
      <c r="HUL270" s="293"/>
      <c r="HUM270" s="293"/>
      <c r="HUN270" s="293"/>
      <c r="HUO270" s="293"/>
      <c r="HUP270" s="293"/>
      <c r="HUQ270" s="293"/>
      <c r="HUR270" s="293"/>
      <c r="HUS270" s="293"/>
      <c r="HUT270" s="293"/>
      <c r="HUU270" s="293"/>
      <c r="HUV270" s="293"/>
      <c r="HUW270" s="293"/>
      <c r="HUX270" s="293"/>
      <c r="HUY270" s="293"/>
      <c r="HUZ270" s="293"/>
      <c r="HVA270" s="293"/>
      <c r="HVB270" s="293"/>
      <c r="HVC270" s="293"/>
      <c r="HVD270" s="293"/>
      <c r="HVE270" s="293"/>
      <c r="HVF270" s="293"/>
      <c r="HVG270" s="293"/>
      <c r="HVH270" s="293"/>
      <c r="HVI270" s="293"/>
      <c r="HVJ270" s="293"/>
      <c r="HVK270" s="293"/>
      <c r="HVL270" s="293"/>
      <c r="HVM270" s="293"/>
      <c r="HVN270" s="293"/>
      <c r="HVO270" s="293"/>
      <c r="HVP270" s="293"/>
      <c r="HVQ270" s="293"/>
      <c r="HVR270" s="293"/>
      <c r="HVS270" s="293"/>
      <c r="HVT270" s="293"/>
      <c r="HVU270" s="293"/>
      <c r="HVV270" s="293"/>
      <c r="HVW270" s="293"/>
      <c r="HVX270" s="293"/>
      <c r="HVY270" s="293"/>
      <c r="HVZ270" s="293"/>
      <c r="HWA270" s="293"/>
      <c r="HWB270" s="293"/>
      <c r="HWC270" s="293"/>
      <c r="HWD270" s="293"/>
      <c r="HWE270" s="293"/>
      <c r="HWF270" s="293"/>
      <c r="HWG270" s="293"/>
      <c r="HWH270" s="293"/>
      <c r="HWI270" s="293"/>
      <c r="HWJ270" s="293"/>
      <c r="HWK270" s="293"/>
      <c r="HWL270" s="293"/>
      <c r="HWM270" s="293"/>
      <c r="HWN270" s="293"/>
      <c r="HWO270" s="293"/>
      <c r="HWP270" s="293"/>
      <c r="HWQ270" s="293"/>
      <c r="HWR270" s="293"/>
      <c r="HWS270" s="293"/>
      <c r="HWT270" s="293"/>
      <c r="HWU270" s="293"/>
      <c r="HWV270" s="293"/>
      <c r="HWW270" s="293"/>
      <c r="HWX270" s="293"/>
      <c r="HWY270" s="293"/>
      <c r="HWZ270" s="293"/>
      <c r="HXA270" s="293"/>
      <c r="HXB270" s="293"/>
      <c r="HXC270" s="293"/>
      <c r="HXD270" s="293"/>
      <c r="HXE270" s="293"/>
      <c r="HXF270" s="293"/>
      <c r="HXG270" s="293"/>
      <c r="HXH270" s="293"/>
      <c r="HXI270" s="293"/>
      <c r="HXJ270" s="293"/>
      <c r="HXK270" s="293"/>
      <c r="HXL270" s="293"/>
      <c r="HXM270" s="293"/>
      <c r="HXN270" s="293"/>
      <c r="HXO270" s="293"/>
      <c r="HXP270" s="293"/>
      <c r="HXQ270" s="293"/>
      <c r="HXR270" s="293"/>
      <c r="HXS270" s="293"/>
      <c r="HXT270" s="293"/>
      <c r="HXU270" s="293"/>
      <c r="HXV270" s="293"/>
      <c r="HXW270" s="293"/>
      <c r="HXX270" s="293"/>
      <c r="HXY270" s="293"/>
      <c r="HXZ270" s="293"/>
      <c r="HYA270" s="293"/>
      <c r="HYB270" s="293"/>
      <c r="HYC270" s="293"/>
      <c r="HYD270" s="293"/>
      <c r="HYE270" s="293"/>
      <c r="HYF270" s="293"/>
      <c r="HYG270" s="293"/>
      <c r="HYH270" s="293"/>
      <c r="HYI270" s="293"/>
      <c r="HYJ270" s="293"/>
      <c r="HYK270" s="293"/>
      <c r="HYL270" s="293"/>
      <c r="HYM270" s="293"/>
      <c r="HYN270" s="293"/>
      <c r="HYO270" s="293"/>
      <c r="HYP270" s="293"/>
      <c r="HYQ270" s="293"/>
      <c r="HYR270" s="293"/>
      <c r="HYS270" s="293"/>
      <c r="HYT270" s="293"/>
      <c r="HYU270" s="293"/>
      <c r="HYV270" s="293"/>
      <c r="HYW270" s="293"/>
      <c r="HYX270" s="293"/>
      <c r="HYY270" s="293"/>
      <c r="HYZ270" s="293"/>
      <c r="HZA270" s="293"/>
      <c r="HZB270" s="293"/>
      <c r="HZC270" s="293"/>
      <c r="HZD270" s="293"/>
      <c r="HZE270" s="293"/>
      <c r="HZF270" s="293"/>
      <c r="HZG270" s="293"/>
      <c r="HZH270" s="293"/>
      <c r="HZI270" s="293"/>
      <c r="HZJ270" s="293"/>
      <c r="HZK270" s="293"/>
      <c r="HZL270" s="293"/>
      <c r="HZM270" s="293"/>
      <c r="HZN270" s="293"/>
      <c r="HZO270" s="293"/>
      <c r="HZP270" s="293"/>
      <c r="HZQ270" s="293"/>
      <c r="HZR270" s="293"/>
      <c r="HZS270" s="293"/>
      <c r="HZT270" s="293"/>
      <c r="HZU270" s="293"/>
      <c r="HZV270" s="293"/>
      <c r="HZW270" s="293"/>
      <c r="HZX270" s="293"/>
      <c r="HZY270" s="293"/>
      <c r="HZZ270" s="293"/>
      <c r="IAA270" s="293"/>
      <c r="IAB270" s="293"/>
      <c r="IAC270" s="293"/>
      <c r="IAD270" s="293"/>
      <c r="IAE270" s="293"/>
      <c r="IAF270" s="293"/>
      <c r="IAG270" s="293"/>
      <c r="IAH270" s="293"/>
      <c r="IAI270" s="293"/>
      <c r="IAJ270" s="293"/>
      <c r="IAK270" s="293"/>
      <c r="IAL270" s="293"/>
      <c r="IAM270" s="293"/>
      <c r="IAN270" s="293"/>
      <c r="IAO270" s="293"/>
      <c r="IAP270" s="293"/>
      <c r="IAQ270" s="293"/>
      <c r="IAR270" s="293"/>
      <c r="IAS270" s="293"/>
      <c r="IAT270" s="293"/>
      <c r="IAU270" s="293"/>
      <c r="IAV270" s="293"/>
      <c r="IAW270" s="293"/>
      <c r="IAX270" s="293"/>
      <c r="IAY270" s="293"/>
      <c r="IAZ270" s="293"/>
      <c r="IBA270" s="293"/>
      <c r="IBB270" s="293"/>
      <c r="IBC270" s="293"/>
      <c r="IBD270" s="293"/>
      <c r="IBE270" s="293"/>
      <c r="IBF270" s="293"/>
      <c r="IBG270" s="293"/>
      <c r="IBH270" s="293"/>
      <c r="IBI270" s="293"/>
      <c r="IBJ270" s="293"/>
      <c r="IBK270" s="293"/>
      <c r="IBL270" s="293"/>
      <c r="IBM270" s="293"/>
      <c r="IBN270" s="293"/>
      <c r="IBO270" s="293"/>
      <c r="IBP270" s="293"/>
      <c r="IBQ270" s="293"/>
      <c r="IBR270" s="293"/>
      <c r="IBS270" s="293"/>
      <c r="IBT270" s="293"/>
      <c r="IBU270" s="293"/>
      <c r="IBV270" s="293"/>
      <c r="IBW270" s="293"/>
      <c r="IBX270" s="293"/>
      <c r="IBY270" s="293"/>
      <c r="IBZ270" s="293"/>
      <c r="ICA270" s="293"/>
      <c r="ICB270" s="293"/>
      <c r="ICC270" s="293"/>
      <c r="ICD270" s="293"/>
      <c r="ICE270" s="293"/>
      <c r="ICF270" s="293"/>
      <c r="ICG270" s="293"/>
      <c r="ICH270" s="293"/>
      <c r="ICI270" s="293"/>
      <c r="ICJ270" s="293"/>
      <c r="ICK270" s="293"/>
      <c r="ICL270" s="293"/>
      <c r="ICM270" s="293"/>
      <c r="ICN270" s="293"/>
      <c r="ICO270" s="293"/>
      <c r="ICP270" s="293"/>
      <c r="ICQ270" s="293"/>
      <c r="ICR270" s="293"/>
      <c r="ICS270" s="293"/>
      <c r="ICT270" s="293"/>
      <c r="ICU270" s="293"/>
      <c r="ICV270" s="293"/>
      <c r="ICW270" s="293"/>
      <c r="ICX270" s="293"/>
      <c r="ICY270" s="293"/>
      <c r="ICZ270" s="293"/>
      <c r="IDA270" s="293"/>
      <c r="IDB270" s="293"/>
      <c r="IDC270" s="293"/>
      <c r="IDD270" s="293"/>
      <c r="IDE270" s="293"/>
      <c r="IDF270" s="293"/>
      <c r="IDG270" s="293"/>
      <c r="IDH270" s="293"/>
      <c r="IDI270" s="293"/>
      <c r="IDJ270" s="293"/>
      <c r="IDK270" s="293"/>
      <c r="IDL270" s="293"/>
      <c r="IDM270" s="293"/>
      <c r="IDN270" s="293"/>
      <c r="IDO270" s="293"/>
      <c r="IDP270" s="293"/>
      <c r="IDQ270" s="293"/>
      <c r="IDR270" s="293"/>
      <c r="IDS270" s="293"/>
      <c r="IDT270" s="293"/>
      <c r="IDU270" s="293"/>
      <c r="IDV270" s="293"/>
      <c r="IDW270" s="293"/>
      <c r="IDX270" s="293"/>
      <c r="IDY270" s="293"/>
      <c r="IDZ270" s="293"/>
      <c r="IEA270" s="293"/>
      <c r="IEB270" s="293"/>
      <c r="IEC270" s="293"/>
      <c r="IED270" s="293"/>
      <c r="IEE270" s="293"/>
      <c r="IEF270" s="293"/>
      <c r="IEG270" s="293"/>
      <c r="IEH270" s="293"/>
      <c r="IEI270" s="293"/>
      <c r="IEJ270" s="293"/>
      <c r="IEK270" s="293"/>
      <c r="IEL270" s="293"/>
      <c r="IEM270" s="293"/>
      <c r="IEN270" s="293"/>
      <c r="IEO270" s="293"/>
      <c r="IEP270" s="293"/>
      <c r="IEQ270" s="293"/>
      <c r="IER270" s="293"/>
      <c r="IES270" s="293"/>
      <c r="IET270" s="293"/>
      <c r="IEU270" s="293"/>
      <c r="IEV270" s="293"/>
      <c r="IEW270" s="293"/>
      <c r="IEX270" s="293"/>
      <c r="IEY270" s="293"/>
      <c r="IEZ270" s="293"/>
      <c r="IFA270" s="293"/>
      <c r="IFB270" s="293"/>
      <c r="IFC270" s="293"/>
      <c r="IFD270" s="293"/>
      <c r="IFE270" s="293"/>
      <c r="IFF270" s="293"/>
      <c r="IFG270" s="293"/>
      <c r="IFH270" s="293"/>
      <c r="IFI270" s="293"/>
      <c r="IFJ270" s="293"/>
      <c r="IFK270" s="293"/>
      <c r="IFL270" s="293"/>
      <c r="IFM270" s="293"/>
      <c r="IFN270" s="293"/>
      <c r="IFO270" s="293"/>
      <c r="IFP270" s="293"/>
      <c r="IFQ270" s="293"/>
      <c r="IFR270" s="293"/>
      <c r="IFS270" s="293"/>
      <c r="IFT270" s="293"/>
      <c r="IFU270" s="293"/>
      <c r="IFV270" s="293"/>
      <c r="IFW270" s="293"/>
      <c r="IFX270" s="293"/>
      <c r="IFY270" s="293"/>
      <c r="IFZ270" s="293"/>
      <c r="IGA270" s="293"/>
      <c r="IGB270" s="293"/>
      <c r="IGC270" s="293"/>
      <c r="IGD270" s="293"/>
      <c r="IGE270" s="293"/>
      <c r="IGF270" s="293"/>
      <c r="IGG270" s="293"/>
      <c r="IGH270" s="293"/>
      <c r="IGI270" s="293"/>
      <c r="IGJ270" s="293"/>
      <c r="IGK270" s="293"/>
      <c r="IGL270" s="293"/>
      <c r="IGM270" s="293"/>
      <c r="IGN270" s="293"/>
      <c r="IGO270" s="293"/>
      <c r="IGP270" s="293"/>
      <c r="IGQ270" s="293"/>
      <c r="IGR270" s="293"/>
      <c r="IGS270" s="293"/>
      <c r="IGT270" s="293"/>
      <c r="IGU270" s="293"/>
      <c r="IGV270" s="293"/>
      <c r="IGW270" s="293"/>
      <c r="IGX270" s="293"/>
      <c r="IGY270" s="293"/>
      <c r="IGZ270" s="293"/>
      <c r="IHA270" s="293"/>
      <c r="IHB270" s="293"/>
      <c r="IHC270" s="293"/>
      <c r="IHD270" s="293"/>
      <c r="IHE270" s="293"/>
      <c r="IHF270" s="293"/>
      <c r="IHG270" s="293"/>
      <c r="IHH270" s="293"/>
      <c r="IHI270" s="293"/>
      <c r="IHJ270" s="293"/>
      <c r="IHK270" s="293"/>
      <c r="IHL270" s="293"/>
      <c r="IHM270" s="293"/>
      <c r="IHN270" s="293"/>
      <c r="IHO270" s="293"/>
      <c r="IHP270" s="293"/>
      <c r="IHQ270" s="293"/>
      <c r="IHR270" s="293"/>
      <c r="IHS270" s="293"/>
      <c r="IHT270" s="293"/>
      <c r="IHU270" s="293"/>
      <c r="IHV270" s="293"/>
      <c r="IHW270" s="293"/>
      <c r="IHX270" s="293"/>
      <c r="IHY270" s="293"/>
      <c r="IHZ270" s="293"/>
      <c r="IIA270" s="293"/>
      <c r="IIB270" s="293"/>
      <c r="IIC270" s="293"/>
      <c r="IID270" s="293"/>
      <c r="IIE270" s="293"/>
      <c r="IIF270" s="293"/>
      <c r="IIG270" s="293"/>
      <c r="IIH270" s="293"/>
      <c r="III270" s="293"/>
      <c r="IIJ270" s="293"/>
      <c r="IIK270" s="293"/>
      <c r="IIL270" s="293"/>
      <c r="IIM270" s="293"/>
      <c r="IIN270" s="293"/>
      <c r="IIO270" s="293"/>
      <c r="IIP270" s="293"/>
      <c r="IIQ270" s="293"/>
      <c r="IIR270" s="293"/>
      <c r="IIS270" s="293"/>
      <c r="IIT270" s="293"/>
      <c r="IIU270" s="293"/>
      <c r="IIV270" s="293"/>
      <c r="IIW270" s="293"/>
      <c r="IIX270" s="293"/>
      <c r="IIY270" s="293"/>
      <c r="IIZ270" s="293"/>
      <c r="IJA270" s="293"/>
      <c r="IJB270" s="293"/>
      <c r="IJC270" s="293"/>
      <c r="IJD270" s="293"/>
      <c r="IJE270" s="293"/>
      <c r="IJF270" s="293"/>
      <c r="IJG270" s="293"/>
      <c r="IJH270" s="293"/>
      <c r="IJI270" s="293"/>
      <c r="IJJ270" s="293"/>
      <c r="IJK270" s="293"/>
      <c r="IJL270" s="293"/>
      <c r="IJM270" s="293"/>
      <c r="IJN270" s="293"/>
      <c r="IJO270" s="293"/>
      <c r="IJP270" s="293"/>
      <c r="IJQ270" s="293"/>
      <c r="IJR270" s="293"/>
      <c r="IJS270" s="293"/>
      <c r="IJT270" s="293"/>
      <c r="IJU270" s="293"/>
      <c r="IJV270" s="293"/>
      <c r="IJW270" s="293"/>
      <c r="IJX270" s="293"/>
      <c r="IJY270" s="293"/>
      <c r="IJZ270" s="293"/>
      <c r="IKA270" s="293"/>
      <c r="IKB270" s="293"/>
      <c r="IKC270" s="293"/>
      <c r="IKD270" s="293"/>
      <c r="IKE270" s="293"/>
      <c r="IKF270" s="293"/>
      <c r="IKG270" s="293"/>
      <c r="IKH270" s="293"/>
      <c r="IKI270" s="293"/>
      <c r="IKJ270" s="293"/>
      <c r="IKK270" s="293"/>
      <c r="IKL270" s="293"/>
      <c r="IKM270" s="293"/>
      <c r="IKN270" s="293"/>
      <c r="IKO270" s="293"/>
      <c r="IKP270" s="293"/>
      <c r="IKQ270" s="293"/>
      <c r="IKR270" s="293"/>
      <c r="IKS270" s="293"/>
      <c r="IKT270" s="293"/>
      <c r="IKU270" s="293"/>
      <c r="IKV270" s="293"/>
      <c r="IKW270" s="293"/>
      <c r="IKX270" s="293"/>
      <c r="IKY270" s="293"/>
      <c r="IKZ270" s="293"/>
      <c r="ILA270" s="293"/>
      <c r="ILB270" s="293"/>
      <c r="ILC270" s="293"/>
      <c r="ILD270" s="293"/>
      <c r="ILE270" s="293"/>
      <c r="ILF270" s="293"/>
      <c r="ILG270" s="293"/>
      <c r="ILH270" s="293"/>
      <c r="ILI270" s="293"/>
      <c r="ILJ270" s="293"/>
      <c r="ILK270" s="293"/>
      <c r="ILL270" s="293"/>
      <c r="ILM270" s="293"/>
      <c r="ILN270" s="293"/>
      <c r="ILO270" s="293"/>
      <c r="ILP270" s="293"/>
      <c r="ILQ270" s="293"/>
      <c r="ILR270" s="293"/>
      <c r="ILS270" s="293"/>
      <c r="ILT270" s="293"/>
      <c r="ILU270" s="293"/>
      <c r="ILV270" s="293"/>
      <c r="ILW270" s="293"/>
      <c r="ILX270" s="293"/>
      <c r="ILY270" s="293"/>
      <c r="ILZ270" s="293"/>
      <c r="IMA270" s="293"/>
      <c r="IMB270" s="293"/>
      <c r="IMC270" s="293"/>
      <c r="IMD270" s="293"/>
      <c r="IME270" s="293"/>
      <c r="IMF270" s="293"/>
      <c r="IMG270" s="293"/>
      <c r="IMH270" s="293"/>
      <c r="IMI270" s="293"/>
      <c r="IMJ270" s="293"/>
      <c r="IMK270" s="293"/>
      <c r="IML270" s="293"/>
      <c r="IMM270" s="293"/>
      <c r="IMN270" s="293"/>
      <c r="IMO270" s="293"/>
      <c r="IMP270" s="293"/>
      <c r="IMQ270" s="293"/>
      <c r="IMR270" s="293"/>
      <c r="IMS270" s="293"/>
      <c r="IMT270" s="293"/>
      <c r="IMU270" s="293"/>
      <c r="IMV270" s="293"/>
      <c r="IMW270" s="293"/>
      <c r="IMX270" s="293"/>
      <c r="IMY270" s="293"/>
      <c r="IMZ270" s="293"/>
      <c r="INA270" s="293"/>
      <c r="INB270" s="293"/>
      <c r="INC270" s="293"/>
      <c r="IND270" s="293"/>
      <c r="INE270" s="293"/>
      <c r="INF270" s="293"/>
      <c r="ING270" s="293"/>
      <c r="INH270" s="293"/>
      <c r="INI270" s="293"/>
      <c r="INJ270" s="293"/>
      <c r="INK270" s="293"/>
      <c r="INL270" s="293"/>
      <c r="INM270" s="293"/>
      <c r="INN270" s="293"/>
      <c r="INO270" s="293"/>
      <c r="INP270" s="293"/>
      <c r="INQ270" s="293"/>
      <c r="INR270" s="293"/>
      <c r="INS270" s="293"/>
      <c r="INT270" s="293"/>
      <c r="INU270" s="293"/>
      <c r="INV270" s="293"/>
      <c r="INW270" s="293"/>
      <c r="INX270" s="293"/>
      <c r="INY270" s="293"/>
      <c r="INZ270" s="293"/>
      <c r="IOA270" s="293"/>
      <c r="IOB270" s="293"/>
      <c r="IOC270" s="293"/>
      <c r="IOD270" s="293"/>
      <c r="IOE270" s="293"/>
      <c r="IOF270" s="293"/>
      <c r="IOG270" s="293"/>
      <c r="IOH270" s="293"/>
      <c r="IOI270" s="293"/>
      <c r="IOJ270" s="293"/>
      <c r="IOK270" s="293"/>
      <c r="IOL270" s="293"/>
      <c r="IOM270" s="293"/>
      <c r="ION270" s="293"/>
      <c r="IOO270" s="293"/>
      <c r="IOP270" s="293"/>
      <c r="IOQ270" s="293"/>
      <c r="IOR270" s="293"/>
      <c r="IOS270" s="293"/>
      <c r="IOT270" s="293"/>
      <c r="IOU270" s="293"/>
      <c r="IOV270" s="293"/>
      <c r="IOW270" s="293"/>
      <c r="IOX270" s="293"/>
      <c r="IOY270" s="293"/>
      <c r="IOZ270" s="293"/>
      <c r="IPA270" s="293"/>
      <c r="IPB270" s="293"/>
      <c r="IPC270" s="293"/>
      <c r="IPD270" s="293"/>
      <c r="IPE270" s="293"/>
      <c r="IPF270" s="293"/>
      <c r="IPG270" s="293"/>
      <c r="IPH270" s="293"/>
      <c r="IPI270" s="293"/>
      <c r="IPJ270" s="293"/>
      <c r="IPK270" s="293"/>
      <c r="IPL270" s="293"/>
      <c r="IPM270" s="293"/>
      <c r="IPN270" s="293"/>
      <c r="IPO270" s="293"/>
      <c r="IPP270" s="293"/>
      <c r="IPQ270" s="293"/>
      <c r="IPR270" s="293"/>
      <c r="IPS270" s="293"/>
      <c r="IPT270" s="293"/>
      <c r="IPU270" s="293"/>
      <c r="IPV270" s="293"/>
      <c r="IPW270" s="293"/>
      <c r="IPX270" s="293"/>
      <c r="IPY270" s="293"/>
      <c r="IPZ270" s="293"/>
      <c r="IQA270" s="293"/>
      <c r="IQB270" s="293"/>
      <c r="IQC270" s="293"/>
      <c r="IQD270" s="293"/>
      <c r="IQE270" s="293"/>
      <c r="IQF270" s="293"/>
      <c r="IQG270" s="293"/>
      <c r="IQH270" s="293"/>
      <c r="IQI270" s="293"/>
      <c r="IQJ270" s="293"/>
      <c r="IQK270" s="293"/>
      <c r="IQL270" s="293"/>
      <c r="IQM270" s="293"/>
      <c r="IQN270" s="293"/>
      <c r="IQO270" s="293"/>
      <c r="IQP270" s="293"/>
      <c r="IQQ270" s="293"/>
      <c r="IQR270" s="293"/>
      <c r="IQS270" s="293"/>
      <c r="IQT270" s="293"/>
      <c r="IQU270" s="293"/>
      <c r="IQV270" s="293"/>
      <c r="IQW270" s="293"/>
      <c r="IQX270" s="293"/>
      <c r="IQY270" s="293"/>
      <c r="IQZ270" s="293"/>
      <c r="IRA270" s="293"/>
      <c r="IRB270" s="293"/>
      <c r="IRC270" s="293"/>
      <c r="IRD270" s="293"/>
      <c r="IRE270" s="293"/>
      <c r="IRF270" s="293"/>
      <c r="IRG270" s="293"/>
      <c r="IRH270" s="293"/>
      <c r="IRI270" s="293"/>
      <c r="IRJ270" s="293"/>
      <c r="IRK270" s="293"/>
      <c r="IRL270" s="293"/>
      <c r="IRM270" s="293"/>
      <c r="IRN270" s="293"/>
      <c r="IRO270" s="293"/>
      <c r="IRP270" s="293"/>
      <c r="IRQ270" s="293"/>
      <c r="IRR270" s="293"/>
      <c r="IRS270" s="293"/>
      <c r="IRT270" s="293"/>
      <c r="IRU270" s="293"/>
      <c r="IRV270" s="293"/>
      <c r="IRW270" s="293"/>
      <c r="IRX270" s="293"/>
      <c r="IRY270" s="293"/>
      <c r="IRZ270" s="293"/>
      <c r="ISA270" s="293"/>
      <c r="ISB270" s="293"/>
      <c r="ISC270" s="293"/>
      <c r="ISD270" s="293"/>
      <c r="ISE270" s="293"/>
      <c r="ISF270" s="293"/>
      <c r="ISG270" s="293"/>
      <c r="ISH270" s="293"/>
      <c r="ISI270" s="293"/>
      <c r="ISJ270" s="293"/>
      <c r="ISK270" s="293"/>
      <c r="ISL270" s="293"/>
      <c r="ISM270" s="293"/>
      <c r="ISN270" s="293"/>
      <c r="ISO270" s="293"/>
      <c r="ISP270" s="293"/>
      <c r="ISQ270" s="293"/>
      <c r="ISR270" s="293"/>
      <c r="ISS270" s="293"/>
      <c r="IST270" s="293"/>
      <c r="ISU270" s="293"/>
      <c r="ISV270" s="293"/>
      <c r="ISW270" s="293"/>
      <c r="ISX270" s="293"/>
      <c r="ISY270" s="293"/>
      <c r="ISZ270" s="293"/>
      <c r="ITA270" s="293"/>
      <c r="ITB270" s="293"/>
      <c r="ITC270" s="293"/>
      <c r="ITD270" s="293"/>
      <c r="ITE270" s="293"/>
      <c r="ITF270" s="293"/>
      <c r="ITG270" s="293"/>
      <c r="ITH270" s="293"/>
      <c r="ITI270" s="293"/>
      <c r="ITJ270" s="293"/>
      <c r="ITK270" s="293"/>
      <c r="ITL270" s="293"/>
      <c r="ITM270" s="293"/>
      <c r="ITN270" s="293"/>
      <c r="ITO270" s="293"/>
      <c r="ITP270" s="293"/>
      <c r="ITQ270" s="293"/>
      <c r="ITR270" s="293"/>
      <c r="ITS270" s="293"/>
      <c r="ITT270" s="293"/>
      <c r="ITU270" s="293"/>
      <c r="ITV270" s="293"/>
      <c r="ITW270" s="293"/>
      <c r="ITX270" s="293"/>
      <c r="ITY270" s="293"/>
      <c r="ITZ270" s="293"/>
      <c r="IUA270" s="293"/>
      <c r="IUB270" s="293"/>
      <c r="IUC270" s="293"/>
      <c r="IUD270" s="293"/>
      <c r="IUE270" s="293"/>
      <c r="IUF270" s="293"/>
      <c r="IUG270" s="293"/>
      <c r="IUH270" s="293"/>
      <c r="IUI270" s="293"/>
      <c r="IUJ270" s="293"/>
      <c r="IUK270" s="293"/>
      <c r="IUL270" s="293"/>
      <c r="IUM270" s="293"/>
      <c r="IUN270" s="293"/>
      <c r="IUO270" s="293"/>
      <c r="IUP270" s="293"/>
      <c r="IUQ270" s="293"/>
      <c r="IUR270" s="293"/>
      <c r="IUS270" s="293"/>
      <c r="IUT270" s="293"/>
      <c r="IUU270" s="293"/>
      <c r="IUV270" s="293"/>
      <c r="IUW270" s="293"/>
      <c r="IUX270" s="293"/>
      <c r="IUY270" s="293"/>
      <c r="IUZ270" s="293"/>
      <c r="IVA270" s="293"/>
      <c r="IVB270" s="293"/>
      <c r="IVC270" s="293"/>
      <c r="IVD270" s="293"/>
      <c r="IVE270" s="293"/>
      <c r="IVF270" s="293"/>
      <c r="IVG270" s="293"/>
      <c r="IVH270" s="293"/>
      <c r="IVI270" s="293"/>
      <c r="IVJ270" s="293"/>
      <c r="IVK270" s="293"/>
      <c r="IVL270" s="293"/>
      <c r="IVM270" s="293"/>
      <c r="IVN270" s="293"/>
      <c r="IVO270" s="293"/>
      <c r="IVP270" s="293"/>
      <c r="IVQ270" s="293"/>
      <c r="IVR270" s="293"/>
      <c r="IVS270" s="293"/>
      <c r="IVT270" s="293"/>
      <c r="IVU270" s="293"/>
      <c r="IVV270" s="293"/>
      <c r="IVW270" s="293"/>
      <c r="IVX270" s="293"/>
      <c r="IVY270" s="293"/>
      <c r="IVZ270" s="293"/>
      <c r="IWA270" s="293"/>
      <c r="IWB270" s="293"/>
      <c r="IWC270" s="293"/>
      <c r="IWD270" s="293"/>
      <c r="IWE270" s="293"/>
      <c r="IWF270" s="293"/>
      <c r="IWG270" s="293"/>
      <c r="IWH270" s="293"/>
      <c r="IWI270" s="293"/>
      <c r="IWJ270" s="293"/>
      <c r="IWK270" s="293"/>
      <c r="IWL270" s="293"/>
      <c r="IWM270" s="293"/>
      <c r="IWN270" s="293"/>
      <c r="IWO270" s="293"/>
      <c r="IWP270" s="293"/>
      <c r="IWQ270" s="293"/>
      <c r="IWR270" s="293"/>
      <c r="IWS270" s="293"/>
      <c r="IWT270" s="293"/>
      <c r="IWU270" s="293"/>
      <c r="IWV270" s="293"/>
      <c r="IWW270" s="293"/>
      <c r="IWX270" s="293"/>
      <c r="IWY270" s="293"/>
      <c r="IWZ270" s="293"/>
      <c r="IXA270" s="293"/>
      <c r="IXB270" s="293"/>
      <c r="IXC270" s="293"/>
      <c r="IXD270" s="293"/>
      <c r="IXE270" s="293"/>
      <c r="IXF270" s="293"/>
      <c r="IXG270" s="293"/>
      <c r="IXH270" s="293"/>
      <c r="IXI270" s="293"/>
      <c r="IXJ270" s="293"/>
      <c r="IXK270" s="293"/>
      <c r="IXL270" s="293"/>
      <c r="IXM270" s="293"/>
      <c r="IXN270" s="293"/>
      <c r="IXO270" s="293"/>
      <c r="IXP270" s="293"/>
      <c r="IXQ270" s="293"/>
      <c r="IXR270" s="293"/>
      <c r="IXS270" s="293"/>
      <c r="IXT270" s="293"/>
      <c r="IXU270" s="293"/>
      <c r="IXV270" s="293"/>
      <c r="IXW270" s="293"/>
      <c r="IXX270" s="293"/>
      <c r="IXY270" s="293"/>
      <c r="IXZ270" s="293"/>
      <c r="IYA270" s="293"/>
      <c r="IYB270" s="293"/>
      <c r="IYC270" s="293"/>
      <c r="IYD270" s="293"/>
      <c r="IYE270" s="293"/>
      <c r="IYF270" s="293"/>
      <c r="IYG270" s="293"/>
      <c r="IYH270" s="293"/>
      <c r="IYI270" s="293"/>
      <c r="IYJ270" s="293"/>
      <c r="IYK270" s="293"/>
      <c r="IYL270" s="293"/>
      <c r="IYM270" s="293"/>
      <c r="IYN270" s="293"/>
      <c r="IYO270" s="293"/>
      <c r="IYP270" s="293"/>
      <c r="IYQ270" s="293"/>
      <c r="IYR270" s="293"/>
      <c r="IYS270" s="293"/>
      <c r="IYT270" s="293"/>
      <c r="IYU270" s="293"/>
      <c r="IYV270" s="293"/>
      <c r="IYW270" s="293"/>
      <c r="IYX270" s="293"/>
      <c r="IYY270" s="293"/>
      <c r="IYZ270" s="293"/>
      <c r="IZA270" s="293"/>
      <c r="IZB270" s="293"/>
      <c r="IZC270" s="293"/>
      <c r="IZD270" s="293"/>
      <c r="IZE270" s="293"/>
      <c r="IZF270" s="293"/>
      <c r="IZG270" s="293"/>
      <c r="IZH270" s="293"/>
      <c r="IZI270" s="293"/>
      <c r="IZJ270" s="293"/>
      <c r="IZK270" s="293"/>
      <c r="IZL270" s="293"/>
      <c r="IZM270" s="293"/>
      <c r="IZN270" s="293"/>
      <c r="IZO270" s="293"/>
      <c r="IZP270" s="293"/>
      <c r="IZQ270" s="293"/>
      <c r="IZR270" s="293"/>
      <c r="IZS270" s="293"/>
      <c r="IZT270" s="293"/>
      <c r="IZU270" s="293"/>
      <c r="IZV270" s="293"/>
      <c r="IZW270" s="293"/>
      <c r="IZX270" s="293"/>
      <c r="IZY270" s="293"/>
      <c r="IZZ270" s="293"/>
      <c r="JAA270" s="293"/>
      <c r="JAB270" s="293"/>
      <c r="JAC270" s="293"/>
      <c r="JAD270" s="293"/>
      <c r="JAE270" s="293"/>
      <c r="JAF270" s="293"/>
      <c r="JAG270" s="293"/>
      <c r="JAH270" s="293"/>
      <c r="JAI270" s="293"/>
      <c r="JAJ270" s="293"/>
      <c r="JAK270" s="293"/>
      <c r="JAL270" s="293"/>
      <c r="JAM270" s="293"/>
      <c r="JAN270" s="293"/>
      <c r="JAO270" s="293"/>
      <c r="JAP270" s="293"/>
      <c r="JAQ270" s="293"/>
      <c r="JAR270" s="293"/>
      <c r="JAS270" s="293"/>
      <c r="JAT270" s="293"/>
      <c r="JAU270" s="293"/>
      <c r="JAV270" s="293"/>
      <c r="JAW270" s="293"/>
      <c r="JAX270" s="293"/>
      <c r="JAY270" s="293"/>
      <c r="JAZ270" s="293"/>
      <c r="JBA270" s="293"/>
      <c r="JBB270" s="293"/>
      <c r="JBC270" s="293"/>
      <c r="JBD270" s="293"/>
      <c r="JBE270" s="293"/>
      <c r="JBF270" s="293"/>
      <c r="JBG270" s="293"/>
      <c r="JBH270" s="293"/>
      <c r="JBI270" s="293"/>
      <c r="JBJ270" s="293"/>
      <c r="JBK270" s="293"/>
      <c r="JBL270" s="293"/>
      <c r="JBM270" s="293"/>
      <c r="JBN270" s="293"/>
      <c r="JBO270" s="293"/>
      <c r="JBP270" s="293"/>
      <c r="JBQ270" s="293"/>
      <c r="JBR270" s="293"/>
      <c r="JBS270" s="293"/>
      <c r="JBT270" s="293"/>
      <c r="JBU270" s="293"/>
      <c r="JBV270" s="293"/>
      <c r="JBW270" s="293"/>
      <c r="JBX270" s="293"/>
      <c r="JBY270" s="293"/>
      <c r="JBZ270" s="293"/>
      <c r="JCA270" s="293"/>
      <c r="JCB270" s="293"/>
      <c r="JCC270" s="293"/>
      <c r="JCD270" s="293"/>
      <c r="JCE270" s="293"/>
      <c r="JCF270" s="293"/>
      <c r="JCG270" s="293"/>
      <c r="JCH270" s="293"/>
      <c r="JCI270" s="293"/>
      <c r="JCJ270" s="293"/>
      <c r="JCK270" s="293"/>
      <c r="JCL270" s="293"/>
      <c r="JCM270" s="293"/>
      <c r="JCN270" s="293"/>
      <c r="JCO270" s="293"/>
      <c r="JCP270" s="293"/>
      <c r="JCQ270" s="293"/>
      <c r="JCR270" s="293"/>
      <c r="JCS270" s="293"/>
      <c r="JCT270" s="293"/>
      <c r="JCU270" s="293"/>
      <c r="JCV270" s="293"/>
      <c r="JCW270" s="293"/>
      <c r="JCX270" s="293"/>
      <c r="JCY270" s="293"/>
      <c r="JCZ270" s="293"/>
      <c r="JDA270" s="293"/>
      <c r="JDB270" s="293"/>
      <c r="JDC270" s="293"/>
      <c r="JDD270" s="293"/>
      <c r="JDE270" s="293"/>
      <c r="JDF270" s="293"/>
      <c r="JDG270" s="293"/>
      <c r="JDH270" s="293"/>
      <c r="JDI270" s="293"/>
      <c r="JDJ270" s="293"/>
      <c r="JDK270" s="293"/>
      <c r="JDL270" s="293"/>
      <c r="JDM270" s="293"/>
      <c r="JDN270" s="293"/>
      <c r="JDO270" s="293"/>
      <c r="JDP270" s="293"/>
      <c r="JDQ270" s="293"/>
      <c r="JDR270" s="293"/>
      <c r="JDS270" s="293"/>
      <c r="JDT270" s="293"/>
      <c r="JDU270" s="293"/>
      <c r="JDV270" s="293"/>
      <c r="JDW270" s="293"/>
      <c r="JDX270" s="293"/>
      <c r="JDY270" s="293"/>
      <c r="JDZ270" s="293"/>
      <c r="JEA270" s="293"/>
      <c r="JEB270" s="293"/>
      <c r="JEC270" s="293"/>
      <c r="JED270" s="293"/>
      <c r="JEE270" s="293"/>
      <c r="JEF270" s="293"/>
      <c r="JEG270" s="293"/>
      <c r="JEH270" s="293"/>
      <c r="JEI270" s="293"/>
      <c r="JEJ270" s="293"/>
      <c r="JEK270" s="293"/>
      <c r="JEL270" s="293"/>
      <c r="JEM270" s="293"/>
      <c r="JEN270" s="293"/>
      <c r="JEO270" s="293"/>
      <c r="JEP270" s="293"/>
      <c r="JEQ270" s="293"/>
      <c r="JER270" s="293"/>
      <c r="JES270" s="293"/>
      <c r="JET270" s="293"/>
      <c r="JEU270" s="293"/>
      <c r="JEV270" s="293"/>
      <c r="JEW270" s="293"/>
      <c r="JEX270" s="293"/>
      <c r="JEY270" s="293"/>
      <c r="JEZ270" s="293"/>
      <c r="JFA270" s="293"/>
      <c r="JFB270" s="293"/>
      <c r="JFC270" s="293"/>
      <c r="JFD270" s="293"/>
      <c r="JFE270" s="293"/>
      <c r="JFF270" s="293"/>
      <c r="JFG270" s="293"/>
      <c r="JFH270" s="293"/>
      <c r="JFI270" s="293"/>
      <c r="JFJ270" s="293"/>
      <c r="JFK270" s="293"/>
      <c r="JFL270" s="293"/>
      <c r="JFM270" s="293"/>
      <c r="JFN270" s="293"/>
      <c r="JFO270" s="293"/>
      <c r="JFP270" s="293"/>
      <c r="JFQ270" s="293"/>
      <c r="JFR270" s="293"/>
      <c r="JFS270" s="293"/>
      <c r="JFT270" s="293"/>
      <c r="JFU270" s="293"/>
      <c r="JFV270" s="293"/>
      <c r="JFW270" s="293"/>
      <c r="JFX270" s="293"/>
      <c r="JFY270" s="293"/>
      <c r="JFZ270" s="293"/>
      <c r="JGA270" s="293"/>
      <c r="JGB270" s="293"/>
      <c r="JGC270" s="293"/>
      <c r="JGD270" s="293"/>
      <c r="JGE270" s="293"/>
      <c r="JGF270" s="293"/>
      <c r="JGG270" s="293"/>
      <c r="JGH270" s="293"/>
      <c r="JGI270" s="293"/>
      <c r="JGJ270" s="293"/>
      <c r="JGK270" s="293"/>
      <c r="JGL270" s="293"/>
      <c r="JGM270" s="293"/>
      <c r="JGN270" s="293"/>
      <c r="JGO270" s="293"/>
      <c r="JGP270" s="293"/>
      <c r="JGQ270" s="293"/>
      <c r="JGR270" s="293"/>
      <c r="JGS270" s="293"/>
      <c r="JGT270" s="293"/>
      <c r="JGU270" s="293"/>
      <c r="JGV270" s="293"/>
      <c r="JGW270" s="293"/>
      <c r="JGX270" s="293"/>
      <c r="JGY270" s="293"/>
      <c r="JGZ270" s="293"/>
      <c r="JHA270" s="293"/>
      <c r="JHB270" s="293"/>
      <c r="JHC270" s="293"/>
      <c r="JHD270" s="293"/>
      <c r="JHE270" s="293"/>
      <c r="JHF270" s="293"/>
      <c r="JHG270" s="293"/>
      <c r="JHH270" s="293"/>
      <c r="JHI270" s="293"/>
      <c r="JHJ270" s="293"/>
      <c r="JHK270" s="293"/>
      <c r="JHL270" s="293"/>
      <c r="JHM270" s="293"/>
      <c r="JHN270" s="293"/>
      <c r="JHO270" s="293"/>
      <c r="JHP270" s="293"/>
      <c r="JHQ270" s="293"/>
      <c r="JHR270" s="293"/>
      <c r="JHS270" s="293"/>
      <c r="JHT270" s="293"/>
      <c r="JHU270" s="293"/>
      <c r="JHV270" s="293"/>
      <c r="JHW270" s="293"/>
      <c r="JHX270" s="293"/>
      <c r="JHY270" s="293"/>
      <c r="JHZ270" s="293"/>
      <c r="JIA270" s="293"/>
      <c r="JIB270" s="293"/>
      <c r="JIC270" s="293"/>
      <c r="JID270" s="293"/>
      <c r="JIE270" s="293"/>
      <c r="JIF270" s="293"/>
      <c r="JIG270" s="293"/>
      <c r="JIH270" s="293"/>
      <c r="JII270" s="293"/>
      <c r="JIJ270" s="293"/>
      <c r="JIK270" s="293"/>
      <c r="JIL270" s="293"/>
      <c r="JIM270" s="293"/>
      <c r="JIN270" s="293"/>
      <c r="JIO270" s="293"/>
      <c r="JIP270" s="293"/>
      <c r="JIQ270" s="293"/>
      <c r="JIR270" s="293"/>
      <c r="JIS270" s="293"/>
      <c r="JIT270" s="293"/>
      <c r="JIU270" s="293"/>
      <c r="JIV270" s="293"/>
      <c r="JIW270" s="293"/>
      <c r="JIX270" s="293"/>
      <c r="JIY270" s="293"/>
      <c r="JIZ270" s="293"/>
      <c r="JJA270" s="293"/>
      <c r="JJB270" s="293"/>
      <c r="JJC270" s="293"/>
      <c r="JJD270" s="293"/>
      <c r="JJE270" s="293"/>
      <c r="JJF270" s="293"/>
      <c r="JJG270" s="293"/>
      <c r="JJH270" s="293"/>
      <c r="JJI270" s="293"/>
      <c r="JJJ270" s="293"/>
      <c r="JJK270" s="293"/>
      <c r="JJL270" s="293"/>
      <c r="JJM270" s="293"/>
      <c r="JJN270" s="293"/>
      <c r="JJO270" s="293"/>
      <c r="JJP270" s="293"/>
      <c r="JJQ270" s="293"/>
      <c r="JJR270" s="293"/>
      <c r="JJS270" s="293"/>
      <c r="JJT270" s="293"/>
      <c r="JJU270" s="293"/>
      <c r="JJV270" s="293"/>
      <c r="JJW270" s="293"/>
      <c r="JJX270" s="293"/>
      <c r="JJY270" s="293"/>
      <c r="JJZ270" s="293"/>
      <c r="JKA270" s="293"/>
      <c r="JKB270" s="293"/>
      <c r="JKC270" s="293"/>
      <c r="JKD270" s="293"/>
      <c r="JKE270" s="293"/>
      <c r="JKF270" s="293"/>
      <c r="JKG270" s="293"/>
      <c r="JKH270" s="293"/>
      <c r="JKI270" s="293"/>
      <c r="JKJ270" s="293"/>
      <c r="JKK270" s="293"/>
      <c r="JKL270" s="293"/>
      <c r="JKM270" s="293"/>
      <c r="JKN270" s="293"/>
      <c r="JKO270" s="293"/>
      <c r="JKP270" s="293"/>
      <c r="JKQ270" s="293"/>
      <c r="JKR270" s="293"/>
      <c r="JKS270" s="293"/>
      <c r="JKT270" s="293"/>
      <c r="JKU270" s="293"/>
      <c r="JKV270" s="293"/>
      <c r="JKW270" s="293"/>
      <c r="JKX270" s="293"/>
      <c r="JKY270" s="293"/>
      <c r="JKZ270" s="293"/>
      <c r="JLA270" s="293"/>
      <c r="JLB270" s="293"/>
      <c r="JLC270" s="293"/>
      <c r="JLD270" s="293"/>
      <c r="JLE270" s="293"/>
      <c r="JLF270" s="293"/>
      <c r="JLG270" s="293"/>
      <c r="JLH270" s="293"/>
      <c r="JLI270" s="293"/>
      <c r="JLJ270" s="293"/>
      <c r="JLK270" s="293"/>
      <c r="JLL270" s="293"/>
      <c r="JLM270" s="293"/>
      <c r="JLN270" s="293"/>
      <c r="JLO270" s="293"/>
      <c r="JLP270" s="293"/>
      <c r="JLQ270" s="293"/>
      <c r="JLR270" s="293"/>
      <c r="JLS270" s="293"/>
      <c r="JLT270" s="293"/>
      <c r="JLU270" s="293"/>
      <c r="JLV270" s="293"/>
      <c r="JLW270" s="293"/>
      <c r="JLX270" s="293"/>
      <c r="JLY270" s="293"/>
      <c r="JLZ270" s="293"/>
      <c r="JMA270" s="293"/>
      <c r="JMB270" s="293"/>
      <c r="JMC270" s="293"/>
      <c r="JMD270" s="293"/>
      <c r="JME270" s="293"/>
      <c r="JMF270" s="293"/>
      <c r="JMG270" s="293"/>
      <c r="JMH270" s="293"/>
      <c r="JMI270" s="293"/>
      <c r="JMJ270" s="293"/>
      <c r="JMK270" s="293"/>
      <c r="JML270" s="293"/>
      <c r="JMM270" s="293"/>
      <c r="JMN270" s="293"/>
      <c r="JMO270" s="293"/>
      <c r="JMP270" s="293"/>
      <c r="JMQ270" s="293"/>
      <c r="JMR270" s="293"/>
      <c r="JMS270" s="293"/>
      <c r="JMT270" s="293"/>
      <c r="JMU270" s="293"/>
      <c r="JMV270" s="293"/>
      <c r="JMW270" s="293"/>
      <c r="JMX270" s="293"/>
      <c r="JMY270" s="293"/>
      <c r="JMZ270" s="293"/>
      <c r="JNA270" s="293"/>
      <c r="JNB270" s="293"/>
      <c r="JNC270" s="293"/>
      <c r="JND270" s="293"/>
      <c r="JNE270" s="293"/>
      <c r="JNF270" s="293"/>
      <c r="JNG270" s="293"/>
      <c r="JNH270" s="293"/>
      <c r="JNI270" s="293"/>
      <c r="JNJ270" s="293"/>
      <c r="JNK270" s="293"/>
      <c r="JNL270" s="293"/>
      <c r="JNM270" s="293"/>
      <c r="JNN270" s="293"/>
      <c r="JNO270" s="293"/>
      <c r="JNP270" s="293"/>
      <c r="JNQ270" s="293"/>
      <c r="JNR270" s="293"/>
      <c r="JNS270" s="293"/>
      <c r="JNT270" s="293"/>
      <c r="JNU270" s="293"/>
      <c r="JNV270" s="293"/>
      <c r="JNW270" s="293"/>
      <c r="JNX270" s="293"/>
      <c r="JNY270" s="293"/>
      <c r="JNZ270" s="293"/>
      <c r="JOA270" s="293"/>
      <c r="JOB270" s="293"/>
      <c r="JOC270" s="293"/>
      <c r="JOD270" s="293"/>
      <c r="JOE270" s="293"/>
      <c r="JOF270" s="293"/>
      <c r="JOG270" s="293"/>
      <c r="JOH270" s="293"/>
      <c r="JOI270" s="293"/>
      <c r="JOJ270" s="293"/>
      <c r="JOK270" s="293"/>
      <c r="JOL270" s="293"/>
      <c r="JOM270" s="293"/>
      <c r="JON270" s="293"/>
      <c r="JOO270" s="293"/>
      <c r="JOP270" s="293"/>
      <c r="JOQ270" s="293"/>
      <c r="JOR270" s="293"/>
      <c r="JOS270" s="293"/>
      <c r="JOT270" s="293"/>
      <c r="JOU270" s="293"/>
      <c r="JOV270" s="293"/>
      <c r="JOW270" s="293"/>
      <c r="JOX270" s="293"/>
      <c r="JOY270" s="293"/>
      <c r="JOZ270" s="293"/>
      <c r="JPA270" s="293"/>
      <c r="JPB270" s="293"/>
      <c r="JPC270" s="293"/>
      <c r="JPD270" s="293"/>
      <c r="JPE270" s="293"/>
      <c r="JPF270" s="293"/>
      <c r="JPG270" s="293"/>
      <c r="JPH270" s="293"/>
      <c r="JPI270" s="293"/>
      <c r="JPJ270" s="293"/>
      <c r="JPK270" s="293"/>
      <c r="JPL270" s="293"/>
      <c r="JPM270" s="293"/>
      <c r="JPN270" s="293"/>
      <c r="JPO270" s="293"/>
      <c r="JPP270" s="293"/>
      <c r="JPQ270" s="293"/>
      <c r="JPR270" s="293"/>
      <c r="JPS270" s="293"/>
      <c r="JPT270" s="293"/>
      <c r="JPU270" s="293"/>
      <c r="JPV270" s="293"/>
      <c r="JPW270" s="293"/>
      <c r="JPX270" s="293"/>
      <c r="JPY270" s="293"/>
      <c r="JPZ270" s="293"/>
      <c r="JQA270" s="293"/>
      <c r="JQB270" s="293"/>
      <c r="JQC270" s="293"/>
      <c r="JQD270" s="293"/>
      <c r="JQE270" s="293"/>
      <c r="JQF270" s="293"/>
      <c r="JQG270" s="293"/>
      <c r="JQH270" s="293"/>
      <c r="JQI270" s="293"/>
      <c r="JQJ270" s="293"/>
      <c r="JQK270" s="293"/>
      <c r="JQL270" s="293"/>
      <c r="JQM270" s="293"/>
      <c r="JQN270" s="293"/>
      <c r="JQO270" s="293"/>
      <c r="JQP270" s="293"/>
      <c r="JQQ270" s="293"/>
      <c r="JQR270" s="293"/>
      <c r="JQS270" s="293"/>
      <c r="JQT270" s="293"/>
      <c r="JQU270" s="293"/>
      <c r="JQV270" s="293"/>
      <c r="JQW270" s="293"/>
      <c r="JQX270" s="293"/>
      <c r="JQY270" s="293"/>
      <c r="JQZ270" s="293"/>
      <c r="JRA270" s="293"/>
      <c r="JRB270" s="293"/>
      <c r="JRC270" s="293"/>
      <c r="JRD270" s="293"/>
      <c r="JRE270" s="293"/>
      <c r="JRF270" s="293"/>
      <c r="JRG270" s="293"/>
      <c r="JRH270" s="293"/>
      <c r="JRI270" s="293"/>
      <c r="JRJ270" s="293"/>
      <c r="JRK270" s="293"/>
      <c r="JRL270" s="293"/>
      <c r="JRM270" s="293"/>
      <c r="JRN270" s="293"/>
      <c r="JRO270" s="293"/>
      <c r="JRP270" s="293"/>
      <c r="JRQ270" s="293"/>
      <c r="JRR270" s="293"/>
      <c r="JRS270" s="293"/>
      <c r="JRT270" s="293"/>
      <c r="JRU270" s="293"/>
      <c r="JRV270" s="293"/>
      <c r="JRW270" s="293"/>
      <c r="JRX270" s="293"/>
      <c r="JRY270" s="293"/>
      <c r="JRZ270" s="293"/>
      <c r="JSA270" s="293"/>
      <c r="JSB270" s="293"/>
      <c r="JSC270" s="293"/>
      <c r="JSD270" s="293"/>
      <c r="JSE270" s="293"/>
      <c r="JSF270" s="293"/>
      <c r="JSG270" s="293"/>
      <c r="JSH270" s="293"/>
      <c r="JSI270" s="293"/>
      <c r="JSJ270" s="293"/>
      <c r="JSK270" s="293"/>
      <c r="JSL270" s="293"/>
      <c r="JSM270" s="293"/>
      <c r="JSN270" s="293"/>
      <c r="JSO270" s="293"/>
      <c r="JSP270" s="293"/>
      <c r="JSQ270" s="293"/>
      <c r="JSR270" s="293"/>
      <c r="JSS270" s="293"/>
      <c r="JST270" s="293"/>
      <c r="JSU270" s="293"/>
      <c r="JSV270" s="293"/>
      <c r="JSW270" s="293"/>
      <c r="JSX270" s="293"/>
      <c r="JSY270" s="293"/>
      <c r="JSZ270" s="293"/>
      <c r="JTA270" s="293"/>
      <c r="JTB270" s="293"/>
      <c r="JTC270" s="293"/>
      <c r="JTD270" s="293"/>
      <c r="JTE270" s="293"/>
      <c r="JTF270" s="293"/>
      <c r="JTG270" s="293"/>
      <c r="JTH270" s="293"/>
      <c r="JTI270" s="293"/>
      <c r="JTJ270" s="293"/>
      <c r="JTK270" s="293"/>
      <c r="JTL270" s="293"/>
      <c r="JTM270" s="293"/>
      <c r="JTN270" s="293"/>
      <c r="JTO270" s="293"/>
      <c r="JTP270" s="293"/>
      <c r="JTQ270" s="293"/>
      <c r="JTR270" s="293"/>
      <c r="JTS270" s="293"/>
      <c r="JTT270" s="293"/>
      <c r="JTU270" s="293"/>
      <c r="JTV270" s="293"/>
      <c r="JTW270" s="293"/>
      <c r="JTX270" s="293"/>
      <c r="JTY270" s="293"/>
      <c r="JTZ270" s="293"/>
      <c r="JUA270" s="293"/>
      <c r="JUB270" s="293"/>
      <c r="JUC270" s="293"/>
      <c r="JUD270" s="293"/>
      <c r="JUE270" s="293"/>
      <c r="JUF270" s="293"/>
      <c r="JUG270" s="293"/>
      <c r="JUH270" s="293"/>
      <c r="JUI270" s="293"/>
      <c r="JUJ270" s="293"/>
      <c r="JUK270" s="293"/>
      <c r="JUL270" s="293"/>
      <c r="JUM270" s="293"/>
      <c r="JUN270" s="293"/>
      <c r="JUO270" s="293"/>
      <c r="JUP270" s="293"/>
      <c r="JUQ270" s="293"/>
      <c r="JUR270" s="293"/>
      <c r="JUS270" s="293"/>
      <c r="JUT270" s="293"/>
      <c r="JUU270" s="293"/>
      <c r="JUV270" s="293"/>
      <c r="JUW270" s="293"/>
      <c r="JUX270" s="293"/>
      <c r="JUY270" s="293"/>
      <c r="JUZ270" s="293"/>
      <c r="JVA270" s="293"/>
      <c r="JVB270" s="293"/>
      <c r="JVC270" s="293"/>
      <c r="JVD270" s="293"/>
      <c r="JVE270" s="293"/>
      <c r="JVF270" s="293"/>
      <c r="JVG270" s="293"/>
      <c r="JVH270" s="293"/>
      <c r="JVI270" s="293"/>
      <c r="JVJ270" s="293"/>
      <c r="JVK270" s="293"/>
      <c r="JVL270" s="293"/>
      <c r="JVM270" s="293"/>
      <c r="JVN270" s="293"/>
      <c r="JVO270" s="293"/>
      <c r="JVP270" s="293"/>
      <c r="JVQ270" s="293"/>
      <c r="JVR270" s="293"/>
      <c r="JVS270" s="293"/>
      <c r="JVT270" s="293"/>
      <c r="JVU270" s="293"/>
      <c r="JVV270" s="293"/>
      <c r="JVW270" s="293"/>
      <c r="JVX270" s="293"/>
      <c r="JVY270" s="293"/>
      <c r="JVZ270" s="293"/>
      <c r="JWA270" s="293"/>
      <c r="JWB270" s="293"/>
      <c r="JWC270" s="293"/>
      <c r="JWD270" s="293"/>
      <c r="JWE270" s="293"/>
      <c r="JWF270" s="293"/>
      <c r="JWG270" s="293"/>
      <c r="JWH270" s="293"/>
      <c r="JWI270" s="293"/>
      <c r="JWJ270" s="293"/>
      <c r="JWK270" s="293"/>
      <c r="JWL270" s="293"/>
      <c r="JWM270" s="293"/>
      <c r="JWN270" s="293"/>
      <c r="JWO270" s="293"/>
      <c r="JWP270" s="293"/>
      <c r="JWQ270" s="293"/>
      <c r="JWR270" s="293"/>
      <c r="JWS270" s="293"/>
      <c r="JWT270" s="293"/>
      <c r="JWU270" s="293"/>
      <c r="JWV270" s="293"/>
      <c r="JWW270" s="293"/>
      <c r="JWX270" s="293"/>
      <c r="JWY270" s="293"/>
      <c r="JWZ270" s="293"/>
      <c r="JXA270" s="293"/>
      <c r="JXB270" s="293"/>
      <c r="JXC270" s="293"/>
      <c r="JXD270" s="293"/>
      <c r="JXE270" s="293"/>
      <c r="JXF270" s="293"/>
      <c r="JXG270" s="293"/>
      <c r="JXH270" s="293"/>
      <c r="JXI270" s="293"/>
      <c r="JXJ270" s="293"/>
      <c r="JXK270" s="293"/>
      <c r="JXL270" s="293"/>
      <c r="JXM270" s="293"/>
      <c r="JXN270" s="293"/>
      <c r="JXO270" s="293"/>
      <c r="JXP270" s="293"/>
      <c r="JXQ270" s="293"/>
      <c r="JXR270" s="293"/>
      <c r="JXS270" s="293"/>
      <c r="JXT270" s="293"/>
      <c r="JXU270" s="293"/>
      <c r="JXV270" s="293"/>
      <c r="JXW270" s="293"/>
      <c r="JXX270" s="293"/>
      <c r="JXY270" s="293"/>
      <c r="JXZ270" s="293"/>
      <c r="JYA270" s="293"/>
      <c r="JYB270" s="293"/>
      <c r="JYC270" s="293"/>
      <c r="JYD270" s="293"/>
      <c r="JYE270" s="293"/>
      <c r="JYF270" s="293"/>
      <c r="JYG270" s="293"/>
      <c r="JYH270" s="293"/>
      <c r="JYI270" s="293"/>
      <c r="JYJ270" s="293"/>
      <c r="JYK270" s="293"/>
      <c r="JYL270" s="293"/>
      <c r="JYM270" s="293"/>
      <c r="JYN270" s="293"/>
      <c r="JYO270" s="293"/>
      <c r="JYP270" s="293"/>
      <c r="JYQ270" s="293"/>
      <c r="JYR270" s="293"/>
      <c r="JYS270" s="293"/>
      <c r="JYT270" s="293"/>
      <c r="JYU270" s="293"/>
      <c r="JYV270" s="293"/>
      <c r="JYW270" s="293"/>
      <c r="JYX270" s="293"/>
      <c r="JYY270" s="293"/>
      <c r="JYZ270" s="293"/>
      <c r="JZA270" s="293"/>
      <c r="JZB270" s="293"/>
      <c r="JZC270" s="293"/>
      <c r="JZD270" s="293"/>
      <c r="JZE270" s="293"/>
      <c r="JZF270" s="293"/>
      <c r="JZG270" s="293"/>
      <c r="JZH270" s="293"/>
      <c r="JZI270" s="293"/>
      <c r="JZJ270" s="293"/>
      <c r="JZK270" s="293"/>
      <c r="JZL270" s="293"/>
      <c r="JZM270" s="293"/>
      <c r="JZN270" s="293"/>
      <c r="JZO270" s="293"/>
      <c r="JZP270" s="293"/>
      <c r="JZQ270" s="293"/>
      <c r="JZR270" s="293"/>
      <c r="JZS270" s="293"/>
      <c r="JZT270" s="293"/>
      <c r="JZU270" s="293"/>
      <c r="JZV270" s="293"/>
      <c r="JZW270" s="293"/>
      <c r="JZX270" s="293"/>
      <c r="JZY270" s="293"/>
      <c r="JZZ270" s="293"/>
      <c r="KAA270" s="293"/>
      <c r="KAB270" s="293"/>
      <c r="KAC270" s="293"/>
      <c r="KAD270" s="293"/>
      <c r="KAE270" s="293"/>
      <c r="KAF270" s="293"/>
      <c r="KAG270" s="293"/>
      <c r="KAH270" s="293"/>
      <c r="KAI270" s="293"/>
      <c r="KAJ270" s="293"/>
      <c r="KAK270" s="293"/>
      <c r="KAL270" s="293"/>
      <c r="KAM270" s="293"/>
      <c r="KAN270" s="293"/>
      <c r="KAO270" s="293"/>
      <c r="KAP270" s="293"/>
      <c r="KAQ270" s="293"/>
      <c r="KAR270" s="293"/>
      <c r="KAS270" s="293"/>
      <c r="KAT270" s="293"/>
      <c r="KAU270" s="293"/>
      <c r="KAV270" s="293"/>
      <c r="KAW270" s="293"/>
      <c r="KAX270" s="293"/>
      <c r="KAY270" s="293"/>
      <c r="KAZ270" s="293"/>
      <c r="KBA270" s="293"/>
      <c r="KBB270" s="293"/>
      <c r="KBC270" s="293"/>
      <c r="KBD270" s="293"/>
      <c r="KBE270" s="293"/>
      <c r="KBF270" s="293"/>
      <c r="KBG270" s="293"/>
      <c r="KBH270" s="293"/>
      <c r="KBI270" s="293"/>
      <c r="KBJ270" s="293"/>
      <c r="KBK270" s="293"/>
      <c r="KBL270" s="293"/>
      <c r="KBM270" s="293"/>
      <c r="KBN270" s="293"/>
      <c r="KBO270" s="293"/>
      <c r="KBP270" s="293"/>
      <c r="KBQ270" s="293"/>
      <c r="KBR270" s="293"/>
      <c r="KBS270" s="293"/>
      <c r="KBT270" s="293"/>
      <c r="KBU270" s="293"/>
      <c r="KBV270" s="293"/>
      <c r="KBW270" s="293"/>
      <c r="KBX270" s="293"/>
      <c r="KBY270" s="293"/>
      <c r="KBZ270" s="293"/>
      <c r="KCA270" s="293"/>
      <c r="KCB270" s="293"/>
      <c r="KCC270" s="293"/>
      <c r="KCD270" s="293"/>
      <c r="KCE270" s="293"/>
      <c r="KCF270" s="293"/>
      <c r="KCG270" s="293"/>
      <c r="KCH270" s="293"/>
      <c r="KCI270" s="293"/>
      <c r="KCJ270" s="293"/>
      <c r="KCK270" s="293"/>
      <c r="KCL270" s="293"/>
      <c r="KCM270" s="293"/>
      <c r="KCN270" s="293"/>
      <c r="KCO270" s="293"/>
      <c r="KCP270" s="293"/>
      <c r="KCQ270" s="293"/>
      <c r="KCR270" s="293"/>
      <c r="KCS270" s="293"/>
      <c r="KCT270" s="293"/>
      <c r="KCU270" s="293"/>
      <c r="KCV270" s="293"/>
      <c r="KCW270" s="293"/>
      <c r="KCX270" s="293"/>
      <c r="KCY270" s="293"/>
      <c r="KCZ270" s="293"/>
      <c r="KDA270" s="293"/>
      <c r="KDB270" s="293"/>
      <c r="KDC270" s="293"/>
      <c r="KDD270" s="293"/>
      <c r="KDE270" s="293"/>
      <c r="KDF270" s="293"/>
      <c r="KDG270" s="293"/>
      <c r="KDH270" s="293"/>
      <c r="KDI270" s="293"/>
      <c r="KDJ270" s="293"/>
      <c r="KDK270" s="293"/>
      <c r="KDL270" s="293"/>
      <c r="KDM270" s="293"/>
      <c r="KDN270" s="293"/>
      <c r="KDO270" s="293"/>
      <c r="KDP270" s="293"/>
      <c r="KDQ270" s="293"/>
      <c r="KDR270" s="293"/>
      <c r="KDS270" s="293"/>
      <c r="KDT270" s="293"/>
      <c r="KDU270" s="293"/>
      <c r="KDV270" s="293"/>
      <c r="KDW270" s="293"/>
      <c r="KDX270" s="293"/>
      <c r="KDY270" s="293"/>
      <c r="KDZ270" s="293"/>
      <c r="KEA270" s="293"/>
      <c r="KEB270" s="293"/>
      <c r="KEC270" s="293"/>
      <c r="KED270" s="293"/>
      <c r="KEE270" s="293"/>
      <c r="KEF270" s="293"/>
      <c r="KEG270" s="293"/>
      <c r="KEH270" s="293"/>
      <c r="KEI270" s="293"/>
      <c r="KEJ270" s="293"/>
      <c r="KEK270" s="293"/>
      <c r="KEL270" s="293"/>
      <c r="KEM270" s="293"/>
      <c r="KEN270" s="293"/>
      <c r="KEO270" s="293"/>
      <c r="KEP270" s="293"/>
      <c r="KEQ270" s="293"/>
      <c r="KER270" s="293"/>
      <c r="KES270" s="293"/>
      <c r="KET270" s="293"/>
      <c r="KEU270" s="293"/>
      <c r="KEV270" s="293"/>
      <c r="KEW270" s="293"/>
      <c r="KEX270" s="293"/>
      <c r="KEY270" s="293"/>
      <c r="KEZ270" s="293"/>
      <c r="KFA270" s="293"/>
      <c r="KFB270" s="293"/>
      <c r="KFC270" s="293"/>
      <c r="KFD270" s="293"/>
      <c r="KFE270" s="293"/>
      <c r="KFF270" s="293"/>
      <c r="KFG270" s="293"/>
      <c r="KFH270" s="293"/>
      <c r="KFI270" s="293"/>
      <c r="KFJ270" s="293"/>
      <c r="KFK270" s="293"/>
      <c r="KFL270" s="293"/>
      <c r="KFM270" s="293"/>
      <c r="KFN270" s="293"/>
      <c r="KFO270" s="293"/>
      <c r="KFP270" s="293"/>
      <c r="KFQ270" s="293"/>
      <c r="KFR270" s="293"/>
      <c r="KFS270" s="293"/>
      <c r="KFT270" s="293"/>
      <c r="KFU270" s="293"/>
      <c r="KFV270" s="293"/>
      <c r="KFW270" s="293"/>
      <c r="KFX270" s="293"/>
      <c r="KFY270" s="293"/>
      <c r="KFZ270" s="293"/>
      <c r="KGA270" s="293"/>
      <c r="KGB270" s="293"/>
      <c r="KGC270" s="293"/>
      <c r="KGD270" s="293"/>
      <c r="KGE270" s="293"/>
      <c r="KGF270" s="293"/>
      <c r="KGG270" s="293"/>
      <c r="KGH270" s="293"/>
      <c r="KGI270" s="293"/>
      <c r="KGJ270" s="293"/>
      <c r="KGK270" s="293"/>
      <c r="KGL270" s="293"/>
      <c r="KGM270" s="293"/>
      <c r="KGN270" s="293"/>
      <c r="KGO270" s="293"/>
      <c r="KGP270" s="293"/>
      <c r="KGQ270" s="293"/>
      <c r="KGR270" s="293"/>
      <c r="KGS270" s="293"/>
      <c r="KGT270" s="293"/>
      <c r="KGU270" s="293"/>
      <c r="KGV270" s="293"/>
      <c r="KGW270" s="293"/>
      <c r="KGX270" s="293"/>
      <c r="KGY270" s="293"/>
      <c r="KGZ270" s="293"/>
      <c r="KHA270" s="293"/>
      <c r="KHB270" s="293"/>
      <c r="KHC270" s="293"/>
      <c r="KHD270" s="293"/>
      <c r="KHE270" s="293"/>
      <c r="KHF270" s="293"/>
      <c r="KHG270" s="293"/>
      <c r="KHH270" s="293"/>
      <c r="KHI270" s="293"/>
      <c r="KHJ270" s="293"/>
      <c r="KHK270" s="293"/>
      <c r="KHL270" s="293"/>
      <c r="KHM270" s="293"/>
      <c r="KHN270" s="293"/>
      <c r="KHO270" s="293"/>
      <c r="KHP270" s="293"/>
      <c r="KHQ270" s="293"/>
      <c r="KHR270" s="293"/>
      <c r="KHS270" s="293"/>
      <c r="KHT270" s="293"/>
      <c r="KHU270" s="293"/>
      <c r="KHV270" s="293"/>
      <c r="KHW270" s="293"/>
      <c r="KHX270" s="293"/>
      <c r="KHY270" s="293"/>
      <c r="KHZ270" s="293"/>
      <c r="KIA270" s="293"/>
      <c r="KIB270" s="293"/>
      <c r="KIC270" s="293"/>
      <c r="KID270" s="293"/>
      <c r="KIE270" s="293"/>
      <c r="KIF270" s="293"/>
      <c r="KIG270" s="293"/>
      <c r="KIH270" s="293"/>
      <c r="KII270" s="293"/>
      <c r="KIJ270" s="293"/>
      <c r="KIK270" s="293"/>
      <c r="KIL270" s="293"/>
      <c r="KIM270" s="293"/>
      <c r="KIN270" s="293"/>
      <c r="KIO270" s="293"/>
      <c r="KIP270" s="293"/>
      <c r="KIQ270" s="293"/>
      <c r="KIR270" s="293"/>
      <c r="KIS270" s="293"/>
      <c r="KIT270" s="293"/>
      <c r="KIU270" s="293"/>
      <c r="KIV270" s="293"/>
      <c r="KIW270" s="293"/>
      <c r="KIX270" s="293"/>
      <c r="KIY270" s="293"/>
      <c r="KIZ270" s="293"/>
      <c r="KJA270" s="293"/>
      <c r="KJB270" s="293"/>
      <c r="KJC270" s="293"/>
      <c r="KJD270" s="293"/>
      <c r="KJE270" s="293"/>
      <c r="KJF270" s="293"/>
      <c r="KJG270" s="293"/>
      <c r="KJH270" s="293"/>
      <c r="KJI270" s="293"/>
      <c r="KJJ270" s="293"/>
      <c r="KJK270" s="293"/>
      <c r="KJL270" s="293"/>
      <c r="KJM270" s="293"/>
      <c r="KJN270" s="293"/>
      <c r="KJO270" s="293"/>
      <c r="KJP270" s="293"/>
      <c r="KJQ270" s="293"/>
      <c r="KJR270" s="293"/>
      <c r="KJS270" s="293"/>
      <c r="KJT270" s="293"/>
      <c r="KJU270" s="293"/>
      <c r="KJV270" s="293"/>
      <c r="KJW270" s="293"/>
      <c r="KJX270" s="293"/>
      <c r="KJY270" s="293"/>
      <c r="KJZ270" s="293"/>
      <c r="KKA270" s="293"/>
      <c r="KKB270" s="293"/>
      <c r="KKC270" s="293"/>
      <c r="KKD270" s="293"/>
      <c r="KKE270" s="293"/>
      <c r="KKF270" s="293"/>
      <c r="KKG270" s="293"/>
      <c r="KKH270" s="293"/>
      <c r="KKI270" s="293"/>
      <c r="KKJ270" s="293"/>
      <c r="KKK270" s="293"/>
      <c r="KKL270" s="293"/>
      <c r="KKM270" s="293"/>
      <c r="KKN270" s="293"/>
      <c r="KKO270" s="293"/>
      <c r="KKP270" s="293"/>
      <c r="KKQ270" s="293"/>
      <c r="KKR270" s="293"/>
      <c r="KKS270" s="293"/>
      <c r="KKT270" s="293"/>
      <c r="KKU270" s="293"/>
      <c r="KKV270" s="293"/>
      <c r="KKW270" s="293"/>
      <c r="KKX270" s="293"/>
      <c r="KKY270" s="293"/>
      <c r="KKZ270" s="293"/>
      <c r="KLA270" s="293"/>
      <c r="KLB270" s="293"/>
      <c r="KLC270" s="293"/>
      <c r="KLD270" s="293"/>
      <c r="KLE270" s="293"/>
      <c r="KLF270" s="293"/>
      <c r="KLG270" s="293"/>
      <c r="KLH270" s="293"/>
      <c r="KLI270" s="293"/>
      <c r="KLJ270" s="293"/>
      <c r="KLK270" s="293"/>
      <c r="KLL270" s="293"/>
      <c r="KLM270" s="293"/>
      <c r="KLN270" s="293"/>
      <c r="KLO270" s="293"/>
      <c r="KLP270" s="293"/>
      <c r="KLQ270" s="293"/>
      <c r="KLR270" s="293"/>
      <c r="KLS270" s="293"/>
      <c r="KLT270" s="293"/>
      <c r="KLU270" s="293"/>
      <c r="KLV270" s="293"/>
      <c r="KLW270" s="293"/>
      <c r="KLX270" s="293"/>
      <c r="KLY270" s="293"/>
      <c r="KLZ270" s="293"/>
      <c r="KMA270" s="293"/>
      <c r="KMB270" s="293"/>
      <c r="KMC270" s="293"/>
      <c r="KMD270" s="293"/>
      <c r="KME270" s="293"/>
      <c r="KMF270" s="293"/>
      <c r="KMG270" s="293"/>
      <c r="KMH270" s="293"/>
      <c r="KMI270" s="293"/>
      <c r="KMJ270" s="293"/>
      <c r="KMK270" s="293"/>
      <c r="KML270" s="293"/>
      <c r="KMM270" s="293"/>
      <c r="KMN270" s="293"/>
      <c r="KMO270" s="293"/>
      <c r="KMP270" s="293"/>
      <c r="KMQ270" s="293"/>
      <c r="KMR270" s="293"/>
      <c r="KMS270" s="293"/>
      <c r="KMT270" s="293"/>
      <c r="KMU270" s="293"/>
      <c r="KMV270" s="293"/>
      <c r="KMW270" s="293"/>
      <c r="KMX270" s="293"/>
      <c r="KMY270" s="293"/>
      <c r="KMZ270" s="293"/>
      <c r="KNA270" s="293"/>
      <c r="KNB270" s="293"/>
      <c r="KNC270" s="293"/>
      <c r="KND270" s="293"/>
      <c r="KNE270" s="293"/>
      <c r="KNF270" s="293"/>
      <c r="KNG270" s="293"/>
      <c r="KNH270" s="293"/>
      <c r="KNI270" s="293"/>
      <c r="KNJ270" s="293"/>
      <c r="KNK270" s="293"/>
      <c r="KNL270" s="293"/>
      <c r="KNM270" s="293"/>
      <c r="KNN270" s="293"/>
      <c r="KNO270" s="293"/>
      <c r="KNP270" s="293"/>
      <c r="KNQ270" s="293"/>
      <c r="KNR270" s="293"/>
      <c r="KNS270" s="293"/>
      <c r="KNT270" s="293"/>
      <c r="KNU270" s="293"/>
      <c r="KNV270" s="293"/>
      <c r="KNW270" s="293"/>
      <c r="KNX270" s="293"/>
      <c r="KNY270" s="293"/>
      <c r="KNZ270" s="293"/>
      <c r="KOA270" s="293"/>
      <c r="KOB270" s="293"/>
      <c r="KOC270" s="293"/>
      <c r="KOD270" s="293"/>
      <c r="KOE270" s="293"/>
      <c r="KOF270" s="293"/>
      <c r="KOG270" s="293"/>
      <c r="KOH270" s="293"/>
      <c r="KOI270" s="293"/>
      <c r="KOJ270" s="293"/>
      <c r="KOK270" s="293"/>
      <c r="KOL270" s="293"/>
      <c r="KOM270" s="293"/>
      <c r="KON270" s="293"/>
      <c r="KOO270" s="293"/>
      <c r="KOP270" s="293"/>
      <c r="KOQ270" s="293"/>
      <c r="KOR270" s="293"/>
      <c r="KOS270" s="293"/>
      <c r="KOT270" s="293"/>
      <c r="KOU270" s="293"/>
      <c r="KOV270" s="293"/>
      <c r="KOW270" s="293"/>
      <c r="KOX270" s="293"/>
      <c r="KOY270" s="293"/>
      <c r="KOZ270" s="293"/>
      <c r="KPA270" s="293"/>
      <c r="KPB270" s="293"/>
      <c r="KPC270" s="293"/>
      <c r="KPD270" s="293"/>
      <c r="KPE270" s="293"/>
      <c r="KPF270" s="293"/>
      <c r="KPG270" s="293"/>
      <c r="KPH270" s="293"/>
      <c r="KPI270" s="293"/>
      <c r="KPJ270" s="293"/>
      <c r="KPK270" s="293"/>
      <c r="KPL270" s="293"/>
      <c r="KPM270" s="293"/>
      <c r="KPN270" s="293"/>
      <c r="KPO270" s="293"/>
      <c r="KPP270" s="293"/>
      <c r="KPQ270" s="293"/>
      <c r="KPR270" s="293"/>
      <c r="KPS270" s="293"/>
      <c r="KPT270" s="293"/>
      <c r="KPU270" s="293"/>
      <c r="KPV270" s="293"/>
      <c r="KPW270" s="293"/>
      <c r="KPX270" s="293"/>
      <c r="KPY270" s="293"/>
      <c r="KPZ270" s="293"/>
      <c r="KQA270" s="293"/>
      <c r="KQB270" s="293"/>
      <c r="KQC270" s="293"/>
      <c r="KQD270" s="293"/>
      <c r="KQE270" s="293"/>
      <c r="KQF270" s="293"/>
      <c r="KQG270" s="293"/>
      <c r="KQH270" s="293"/>
      <c r="KQI270" s="293"/>
      <c r="KQJ270" s="293"/>
      <c r="KQK270" s="293"/>
      <c r="KQL270" s="293"/>
      <c r="KQM270" s="293"/>
      <c r="KQN270" s="293"/>
      <c r="KQO270" s="293"/>
      <c r="KQP270" s="293"/>
      <c r="KQQ270" s="293"/>
      <c r="KQR270" s="293"/>
      <c r="KQS270" s="293"/>
      <c r="KQT270" s="293"/>
      <c r="KQU270" s="293"/>
      <c r="KQV270" s="293"/>
      <c r="KQW270" s="293"/>
      <c r="KQX270" s="293"/>
      <c r="KQY270" s="293"/>
      <c r="KQZ270" s="293"/>
      <c r="KRA270" s="293"/>
      <c r="KRB270" s="293"/>
      <c r="KRC270" s="293"/>
      <c r="KRD270" s="293"/>
      <c r="KRE270" s="293"/>
      <c r="KRF270" s="293"/>
      <c r="KRG270" s="293"/>
      <c r="KRH270" s="293"/>
      <c r="KRI270" s="293"/>
      <c r="KRJ270" s="293"/>
      <c r="KRK270" s="293"/>
      <c r="KRL270" s="293"/>
      <c r="KRM270" s="293"/>
      <c r="KRN270" s="293"/>
      <c r="KRO270" s="293"/>
      <c r="KRP270" s="293"/>
      <c r="KRQ270" s="293"/>
      <c r="KRR270" s="293"/>
      <c r="KRS270" s="293"/>
      <c r="KRT270" s="293"/>
      <c r="KRU270" s="293"/>
      <c r="KRV270" s="293"/>
      <c r="KRW270" s="293"/>
      <c r="KRX270" s="293"/>
      <c r="KRY270" s="293"/>
      <c r="KRZ270" s="293"/>
      <c r="KSA270" s="293"/>
      <c r="KSB270" s="293"/>
      <c r="KSC270" s="293"/>
      <c r="KSD270" s="293"/>
      <c r="KSE270" s="293"/>
      <c r="KSF270" s="293"/>
      <c r="KSG270" s="293"/>
      <c r="KSH270" s="293"/>
      <c r="KSI270" s="293"/>
      <c r="KSJ270" s="293"/>
      <c r="KSK270" s="293"/>
      <c r="KSL270" s="293"/>
      <c r="KSM270" s="293"/>
      <c r="KSN270" s="293"/>
      <c r="KSO270" s="293"/>
      <c r="KSP270" s="293"/>
      <c r="KSQ270" s="293"/>
      <c r="KSR270" s="293"/>
      <c r="KSS270" s="293"/>
      <c r="KST270" s="293"/>
      <c r="KSU270" s="293"/>
      <c r="KSV270" s="293"/>
      <c r="KSW270" s="293"/>
      <c r="KSX270" s="293"/>
      <c r="KSY270" s="293"/>
      <c r="KSZ270" s="293"/>
      <c r="KTA270" s="293"/>
      <c r="KTB270" s="293"/>
      <c r="KTC270" s="293"/>
      <c r="KTD270" s="293"/>
      <c r="KTE270" s="293"/>
      <c r="KTF270" s="293"/>
      <c r="KTG270" s="293"/>
      <c r="KTH270" s="293"/>
      <c r="KTI270" s="293"/>
      <c r="KTJ270" s="293"/>
      <c r="KTK270" s="293"/>
      <c r="KTL270" s="293"/>
      <c r="KTM270" s="293"/>
      <c r="KTN270" s="293"/>
      <c r="KTO270" s="293"/>
      <c r="KTP270" s="293"/>
      <c r="KTQ270" s="293"/>
      <c r="KTR270" s="293"/>
      <c r="KTS270" s="293"/>
      <c r="KTT270" s="293"/>
      <c r="KTU270" s="293"/>
      <c r="KTV270" s="293"/>
      <c r="KTW270" s="293"/>
      <c r="KTX270" s="293"/>
      <c r="KTY270" s="293"/>
      <c r="KTZ270" s="293"/>
      <c r="KUA270" s="293"/>
      <c r="KUB270" s="293"/>
      <c r="KUC270" s="293"/>
      <c r="KUD270" s="293"/>
      <c r="KUE270" s="293"/>
      <c r="KUF270" s="293"/>
      <c r="KUG270" s="293"/>
      <c r="KUH270" s="293"/>
      <c r="KUI270" s="293"/>
      <c r="KUJ270" s="293"/>
      <c r="KUK270" s="293"/>
      <c r="KUL270" s="293"/>
      <c r="KUM270" s="293"/>
      <c r="KUN270" s="293"/>
      <c r="KUO270" s="293"/>
      <c r="KUP270" s="293"/>
      <c r="KUQ270" s="293"/>
      <c r="KUR270" s="293"/>
      <c r="KUS270" s="293"/>
      <c r="KUT270" s="293"/>
      <c r="KUU270" s="293"/>
      <c r="KUV270" s="293"/>
      <c r="KUW270" s="293"/>
      <c r="KUX270" s="293"/>
      <c r="KUY270" s="293"/>
      <c r="KUZ270" s="293"/>
      <c r="KVA270" s="293"/>
      <c r="KVB270" s="293"/>
      <c r="KVC270" s="293"/>
      <c r="KVD270" s="293"/>
      <c r="KVE270" s="293"/>
      <c r="KVF270" s="293"/>
      <c r="KVG270" s="293"/>
      <c r="KVH270" s="293"/>
      <c r="KVI270" s="293"/>
      <c r="KVJ270" s="293"/>
      <c r="KVK270" s="293"/>
      <c r="KVL270" s="293"/>
      <c r="KVM270" s="293"/>
      <c r="KVN270" s="293"/>
      <c r="KVO270" s="293"/>
      <c r="KVP270" s="293"/>
      <c r="KVQ270" s="293"/>
      <c r="KVR270" s="293"/>
      <c r="KVS270" s="293"/>
      <c r="KVT270" s="293"/>
      <c r="KVU270" s="293"/>
      <c r="KVV270" s="293"/>
      <c r="KVW270" s="293"/>
      <c r="KVX270" s="293"/>
      <c r="KVY270" s="293"/>
      <c r="KVZ270" s="293"/>
      <c r="KWA270" s="293"/>
      <c r="KWB270" s="293"/>
      <c r="KWC270" s="293"/>
      <c r="KWD270" s="293"/>
      <c r="KWE270" s="293"/>
      <c r="KWF270" s="293"/>
      <c r="KWG270" s="293"/>
      <c r="KWH270" s="293"/>
      <c r="KWI270" s="293"/>
      <c r="KWJ270" s="293"/>
      <c r="KWK270" s="293"/>
      <c r="KWL270" s="293"/>
      <c r="KWM270" s="293"/>
      <c r="KWN270" s="293"/>
      <c r="KWO270" s="293"/>
      <c r="KWP270" s="293"/>
      <c r="KWQ270" s="293"/>
      <c r="KWR270" s="293"/>
      <c r="KWS270" s="293"/>
      <c r="KWT270" s="293"/>
      <c r="KWU270" s="293"/>
      <c r="KWV270" s="293"/>
      <c r="KWW270" s="293"/>
      <c r="KWX270" s="293"/>
      <c r="KWY270" s="293"/>
      <c r="KWZ270" s="293"/>
      <c r="KXA270" s="293"/>
      <c r="KXB270" s="293"/>
      <c r="KXC270" s="293"/>
      <c r="KXD270" s="293"/>
      <c r="KXE270" s="293"/>
      <c r="KXF270" s="293"/>
      <c r="KXG270" s="293"/>
      <c r="KXH270" s="293"/>
      <c r="KXI270" s="293"/>
      <c r="KXJ270" s="293"/>
      <c r="KXK270" s="293"/>
      <c r="KXL270" s="293"/>
      <c r="KXM270" s="293"/>
      <c r="KXN270" s="293"/>
      <c r="KXO270" s="293"/>
      <c r="KXP270" s="293"/>
      <c r="KXQ270" s="293"/>
      <c r="KXR270" s="293"/>
      <c r="KXS270" s="293"/>
      <c r="KXT270" s="293"/>
      <c r="KXU270" s="293"/>
      <c r="KXV270" s="293"/>
      <c r="KXW270" s="293"/>
      <c r="KXX270" s="293"/>
      <c r="KXY270" s="293"/>
      <c r="KXZ270" s="293"/>
      <c r="KYA270" s="293"/>
      <c r="KYB270" s="293"/>
      <c r="KYC270" s="293"/>
      <c r="KYD270" s="293"/>
      <c r="KYE270" s="293"/>
      <c r="KYF270" s="293"/>
      <c r="KYG270" s="293"/>
      <c r="KYH270" s="293"/>
      <c r="KYI270" s="293"/>
      <c r="KYJ270" s="293"/>
      <c r="KYK270" s="293"/>
      <c r="KYL270" s="293"/>
      <c r="KYM270" s="293"/>
      <c r="KYN270" s="293"/>
      <c r="KYO270" s="293"/>
      <c r="KYP270" s="293"/>
      <c r="KYQ270" s="293"/>
      <c r="KYR270" s="293"/>
      <c r="KYS270" s="293"/>
      <c r="KYT270" s="293"/>
      <c r="KYU270" s="293"/>
      <c r="KYV270" s="293"/>
      <c r="KYW270" s="293"/>
      <c r="KYX270" s="293"/>
      <c r="KYY270" s="293"/>
      <c r="KYZ270" s="293"/>
      <c r="KZA270" s="293"/>
      <c r="KZB270" s="293"/>
      <c r="KZC270" s="293"/>
      <c r="KZD270" s="293"/>
      <c r="KZE270" s="293"/>
      <c r="KZF270" s="293"/>
      <c r="KZG270" s="293"/>
      <c r="KZH270" s="293"/>
      <c r="KZI270" s="293"/>
      <c r="KZJ270" s="293"/>
      <c r="KZK270" s="293"/>
      <c r="KZL270" s="293"/>
      <c r="KZM270" s="293"/>
      <c r="KZN270" s="293"/>
      <c r="KZO270" s="293"/>
      <c r="KZP270" s="293"/>
      <c r="KZQ270" s="293"/>
      <c r="KZR270" s="293"/>
      <c r="KZS270" s="293"/>
      <c r="KZT270" s="293"/>
      <c r="KZU270" s="293"/>
      <c r="KZV270" s="293"/>
      <c r="KZW270" s="293"/>
      <c r="KZX270" s="293"/>
      <c r="KZY270" s="293"/>
      <c r="KZZ270" s="293"/>
      <c r="LAA270" s="293"/>
      <c r="LAB270" s="293"/>
      <c r="LAC270" s="293"/>
      <c r="LAD270" s="293"/>
      <c r="LAE270" s="293"/>
      <c r="LAF270" s="293"/>
      <c r="LAG270" s="293"/>
      <c r="LAH270" s="293"/>
      <c r="LAI270" s="293"/>
      <c r="LAJ270" s="293"/>
      <c r="LAK270" s="293"/>
      <c r="LAL270" s="293"/>
      <c r="LAM270" s="293"/>
      <c r="LAN270" s="293"/>
      <c r="LAO270" s="293"/>
      <c r="LAP270" s="293"/>
      <c r="LAQ270" s="293"/>
      <c r="LAR270" s="293"/>
      <c r="LAS270" s="293"/>
      <c r="LAT270" s="293"/>
      <c r="LAU270" s="293"/>
      <c r="LAV270" s="293"/>
      <c r="LAW270" s="293"/>
      <c r="LAX270" s="293"/>
      <c r="LAY270" s="293"/>
      <c r="LAZ270" s="293"/>
      <c r="LBA270" s="293"/>
      <c r="LBB270" s="293"/>
      <c r="LBC270" s="293"/>
      <c r="LBD270" s="293"/>
      <c r="LBE270" s="293"/>
      <c r="LBF270" s="293"/>
      <c r="LBG270" s="293"/>
      <c r="LBH270" s="293"/>
      <c r="LBI270" s="293"/>
      <c r="LBJ270" s="293"/>
      <c r="LBK270" s="293"/>
      <c r="LBL270" s="293"/>
      <c r="LBM270" s="293"/>
      <c r="LBN270" s="293"/>
      <c r="LBO270" s="293"/>
      <c r="LBP270" s="293"/>
      <c r="LBQ270" s="293"/>
      <c r="LBR270" s="293"/>
      <c r="LBS270" s="293"/>
      <c r="LBT270" s="293"/>
      <c r="LBU270" s="293"/>
      <c r="LBV270" s="293"/>
      <c r="LBW270" s="293"/>
      <c r="LBX270" s="293"/>
      <c r="LBY270" s="293"/>
      <c r="LBZ270" s="293"/>
      <c r="LCA270" s="293"/>
      <c r="LCB270" s="293"/>
      <c r="LCC270" s="293"/>
      <c r="LCD270" s="293"/>
      <c r="LCE270" s="293"/>
      <c r="LCF270" s="293"/>
      <c r="LCG270" s="293"/>
      <c r="LCH270" s="293"/>
      <c r="LCI270" s="293"/>
      <c r="LCJ270" s="293"/>
      <c r="LCK270" s="293"/>
      <c r="LCL270" s="293"/>
      <c r="LCM270" s="293"/>
      <c r="LCN270" s="293"/>
      <c r="LCO270" s="293"/>
      <c r="LCP270" s="293"/>
      <c r="LCQ270" s="293"/>
      <c r="LCR270" s="293"/>
      <c r="LCS270" s="293"/>
      <c r="LCT270" s="293"/>
      <c r="LCU270" s="293"/>
      <c r="LCV270" s="293"/>
      <c r="LCW270" s="293"/>
      <c r="LCX270" s="293"/>
      <c r="LCY270" s="293"/>
      <c r="LCZ270" s="293"/>
      <c r="LDA270" s="293"/>
      <c r="LDB270" s="293"/>
      <c r="LDC270" s="293"/>
      <c r="LDD270" s="293"/>
      <c r="LDE270" s="293"/>
      <c r="LDF270" s="293"/>
      <c r="LDG270" s="293"/>
      <c r="LDH270" s="293"/>
      <c r="LDI270" s="293"/>
      <c r="LDJ270" s="293"/>
      <c r="LDK270" s="293"/>
      <c r="LDL270" s="293"/>
      <c r="LDM270" s="293"/>
      <c r="LDN270" s="293"/>
      <c r="LDO270" s="293"/>
      <c r="LDP270" s="293"/>
      <c r="LDQ270" s="293"/>
      <c r="LDR270" s="293"/>
      <c r="LDS270" s="293"/>
      <c r="LDT270" s="293"/>
      <c r="LDU270" s="293"/>
      <c r="LDV270" s="293"/>
      <c r="LDW270" s="293"/>
      <c r="LDX270" s="293"/>
      <c r="LDY270" s="293"/>
      <c r="LDZ270" s="293"/>
      <c r="LEA270" s="293"/>
      <c r="LEB270" s="293"/>
      <c r="LEC270" s="293"/>
      <c r="LED270" s="293"/>
      <c r="LEE270" s="293"/>
      <c r="LEF270" s="293"/>
      <c r="LEG270" s="293"/>
      <c r="LEH270" s="293"/>
      <c r="LEI270" s="293"/>
      <c r="LEJ270" s="293"/>
      <c r="LEK270" s="293"/>
      <c r="LEL270" s="293"/>
      <c r="LEM270" s="293"/>
      <c r="LEN270" s="293"/>
      <c r="LEO270" s="293"/>
      <c r="LEP270" s="293"/>
      <c r="LEQ270" s="293"/>
      <c r="LER270" s="293"/>
      <c r="LES270" s="293"/>
      <c r="LET270" s="293"/>
      <c r="LEU270" s="293"/>
      <c r="LEV270" s="293"/>
      <c r="LEW270" s="293"/>
      <c r="LEX270" s="293"/>
      <c r="LEY270" s="293"/>
      <c r="LEZ270" s="293"/>
      <c r="LFA270" s="293"/>
      <c r="LFB270" s="293"/>
      <c r="LFC270" s="293"/>
      <c r="LFD270" s="293"/>
      <c r="LFE270" s="293"/>
      <c r="LFF270" s="293"/>
      <c r="LFG270" s="293"/>
      <c r="LFH270" s="293"/>
      <c r="LFI270" s="293"/>
      <c r="LFJ270" s="293"/>
      <c r="LFK270" s="293"/>
      <c r="LFL270" s="293"/>
      <c r="LFM270" s="293"/>
      <c r="LFN270" s="293"/>
      <c r="LFO270" s="293"/>
      <c r="LFP270" s="293"/>
      <c r="LFQ270" s="293"/>
      <c r="LFR270" s="293"/>
      <c r="LFS270" s="293"/>
      <c r="LFT270" s="293"/>
      <c r="LFU270" s="293"/>
      <c r="LFV270" s="293"/>
      <c r="LFW270" s="293"/>
      <c r="LFX270" s="293"/>
      <c r="LFY270" s="293"/>
      <c r="LFZ270" s="293"/>
      <c r="LGA270" s="293"/>
      <c r="LGB270" s="293"/>
      <c r="LGC270" s="293"/>
      <c r="LGD270" s="293"/>
      <c r="LGE270" s="293"/>
      <c r="LGF270" s="293"/>
      <c r="LGG270" s="293"/>
      <c r="LGH270" s="293"/>
      <c r="LGI270" s="293"/>
      <c r="LGJ270" s="293"/>
      <c r="LGK270" s="293"/>
      <c r="LGL270" s="293"/>
      <c r="LGM270" s="293"/>
      <c r="LGN270" s="293"/>
      <c r="LGO270" s="293"/>
      <c r="LGP270" s="293"/>
      <c r="LGQ270" s="293"/>
      <c r="LGR270" s="293"/>
      <c r="LGS270" s="293"/>
      <c r="LGT270" s="293"/>
      <c r="LGU270" s="293"/>
      <c r="LGV270" s="293"/>
      <c r="LGW270" s="293"/>
      <c r="LGX270" s="293"/>
      <c r="LGY270" s="293"/>
      <c r="LGZ270" s="293"/>
      <c r="LHA270" s="293"/>
      <c r="LHB270" s="293"/>
      <c r="LHC270" s="293"/>
      <c r="LHD270" s="293"/>
      <c r="LHE270" s="293"/>
      <c r="LHF270" s="293"/>
      <c r="LHG270" s="293"/>
      <c r="LHH270" s="293"/>
      <c r="LHI270" s="293"/>
      <c r="LHJ270" s="293"/>
      <c r="LHK270" s="293"/>
      <c r="LHL270" s="293"/>
      <c r="LHM270" s="293"/>
      <c r="LHN270" s="293"/>
      <c r="LHO270" s="293"/>
      <c r="LHP270" s="293"/>
      <c r="LHQ270" s="293"/>
      <c r="LHR270" s="293"/>
      <c r="LHS270" s="293"/>
      <c r="LHT270" s="293"/>
      <c r="LHU270" s="293"/>
      <c r="LHV270" s="293"/>
      <c r="LHW270" s="293"/>
      <c r="LHX270" s="293"/>
      <c r="LHY270" s="293"/>
      <c r="LHZ270" s="293"/>
      <c r="LIA270" s="293"/>
      <c r="LIB270" s="293"/>
      <c r="LIC270" s="293"/>
      <c r="LID270" s="293"/>
      <c r="LIE270" s="293"/>
      <c r="LIF270" s="293"/>
      <c r="LIG270" s="293"/>
      <c r="LIH270" s="293"/>
      <c r="LII270" s="293"/>
      <c r="LIJ270" s="293"/>
      <c r="LIK270" s="293"/>
      <c r="LIL270" s="293"/>
      <c r="LIM270" s="293"/>
      <c r="LIN270" s="293"/>
      <c r="LIO270" s="293"/>
      <c r="LIP270" s="293"/>
      <c r="LIQ270" s="293"/>
      <c r="LIR270" s="293"/>
      <c r="LIS270" s="293"/>
      <c r="LIT270" s="293"/>
      <c r="LIU270" s="293"/>
      <c r="LIV270" s="293"/>
      <c r="LIW270" s="293"/>
      <c r="LIX270" s="293"/>
      <c r="LIY270" s="293"/>
      <c r="LIZ270" s="293"/>
      <c r="LJA270" s="293"/>
      <c r="LJB270" s="293"/>
      <c r="LJC270" s="293"/>
      <c r="LJD270" s="293"/>
      <c r="LJE270" s="293"/>
      <c r="LJF270" s="293"/>
      <c r="LJG270" s="293"/>
      <c r="LJH270" s="293"/>
      <c r="LJI270" s="293"/>
      <c r="LJJ270" s="293"/>
      <c r="LJK270" s="293"/>
      <c r="LJL270" s="293"/>
      <c r="LJM270" s="293"/>
      <c r="LJN270" s="293"/>
      <c r="LJO270" s="293"/>
      <c r="LJP270" s="293"/>
      <c r="LJQ270" s="293"/>
      <c r="LJR270" s="293"/>
      <c r="LJS270" s="293"/>
      <c r="LJT270" s="293"/>
      <c r="LJU270" s="293"/>
      <c r="LJV270" s="293"/>
      <c r="LJW270" s="293"/>
      <c r="LJX270" s="293"/>
      <c r="LJY270" s="293"/>
      <c r="LJZ270" s="293"/>
      <c r="LKA270" s="293"/>
      <c r="LKB270" s="293"/>
      <c r="LKC270" s="293"/>
      <c r="LKD270" s="293"/>
      <c r="LKE270" s="293"/>
      <c r="LKF270" s="293"/>
      <c r="LKG270" s="293"/>
      <c r="LKH270" s="293"/>
      <c r="LKI270" s="293"/>
      <c r="LKJ270" s="293"/>
      <c r="LKK270" s="293"/>
      <c r="LKL270" s="293"/>
      <c r="LKM270" s="293"/>
      <c r="LKN270" s="293"/>
      <c r="LKO270" s="293"/>
      <c r="LKP270" s="293"/>
      <c r="LKQ270" s="293"/>
      <c r="LKR270" s="293"/>
      <c r="LKS270" s="293"/>
      <c r="LKT270" s="293"/>
      <c r="LKU270" s="293"/>
      <c r="LKV270" s="293"/>
      <c r="LKW270" s="293"/>
      <c r="LKX270" s="293"/>
      <c r="LKY270" s="293"/>
      <c r="LKZ270" s="293"/>
      <c r="LLA270" s="293"/>
      <c r="LLB270" s="293"/>
      <c r="LLC270" s="293"/>
      <c r="LLD270" s="293"/>
      <c r="LLE270" s="293"/>
      <c r="LLF270" s="293"/>
      <c r="LLG270" s="293"/>
      <c r="LLH270" s="293"/>
      <c r="LLI270" s="293"/>
      <c r="LLJ270" s="293"/>
      <c r="LLK270" s="293"/>
      <c r="LLL270" s="293"/>
      <c r="LLM270" s="293"/>
      <c r="LLN270" s="293"/>
      <c r="LLO270" s="293"/>
      <c r="LLP270" s="293"/>
      <c r="LLQ270" s="293"/>
      <c r="LLR270" s="293"/>
      <c r="LLS270" s="293"/>
      <c r="LLT270" s="293"/>
      <c r="LLU270" s="293"/>
      <c r="LLV270" s="293"/>
      <c r="LLW270" s="293"/>
      <c r="LLX270" s="293"/>
      <c r="LLY270" s="293"/>
      <c r="LLZ270" s="293"/>
      <c r="LMA270" s="293"/>
      <c r="LMB270" s="293"/>
      <c r="LMC270" s="293"/>
      <c r="LMD270" s="293"/>
      <c r="LME270" s="293"/>
      <c r="LMF270" s="293"/>
      <c r="LMG270" s="293"/>
      <c r="LMH270" s="293"/>
      <c r="LMI270" s="293"/>
      <c r="LMJ270" s="293"/>
      <c r="LMK270" s="293"/>
      <c r="LML270" s="293"/>
      <c r="LMM270" s="293"/>
      <c r="LMN270" s="293"/>
      <c r="LMO270" s="293"/>
      <c r="LMP270" s="293"/>
      <c r="LMQ270" s="293"/>
      <c r="LMR270" s="293"/>
      <c r="LMS270" s="293"/>
      <c r="LMT270" s="293"/>
      <c r="LMU270" s="293"/>
      <c r="LMV270" s="293"/>
      <c r="LMW270" s="293"/>
      <c r="LMX270" s="293"/>
      <c r="LMY270" s="293"/>
      <c r="LMZ270" s="293"/>
      <c r="LNA270" s="293"/>
      <c r="LNB270" s="293"/>
      <c r="LNC270" s="293"/>
      <c r="LND270" s="293"/>
      <c r="LNE270" s="293"/>
      <c r="LNF270" s="293"/>
      <c r="LNG270" s="293"/>
      <c r="LNH270" s="293"/>
      <c r="LNI270" s="293"/>
      <c r="LNJ270" s="293"/>
      <c r="LNK270" s="293"/>
      <c r="LNL270" s="293"/>
      <c r="LNM270" s="293"/>
      <c r="LNN270" s="293"/>
      <c r="LNO270" s="293"/>
      <c r="LNP270" s="293"/>
      <c r="LNQ270" s="293"/>
      <c r="LNR270" s="293"/>
      <c r="LNS270" s="293"/>
      <c r="LNT270" s="293"/>
      <c r="LNU270" s="293"/>
      <c r="LNV270" s="293"/>
      <c r="LNW270" s="293"/>
      <c r="LNX270" s="293"/>
      <c r="LNY270" s="293"/>
      <c r="LNZ270" s="293"/>
      <c r="LOA270" s="293"/>
      <c r="LOB270" s="293"/>
      <c r="LOC270" s="293"/>
      <c r="LOD270" s="293"/>
      <c r="LOE270" s="293"/>
      <c r="LOF270" s="293"/>
      <c r="LOG270" s="293"/>
      <c r="LOH270" s="293"/>
      <c r="LOI270" s="293"/>
      <c r="LOJ270" s="293"/>
      <c r="LOK270" s="293"/>
      <c r="LOL270" s="293"/>
      <c r="LOM270" s="293"/>
      <c r="LON270" s="293"/>
      <c r="LOO270" s="293"/>
      <c r="LOP270" s="293"/>
      <c r="LOQ270" s="293"/>
      <c r="LOR270" s="293"/>
      <c r="LOS270" s="293"/>
      <c r="LOT270" s="293"/>
      <c r="LOU270" s="293"/>
      <c r="LOV270" s="293"/>
      <c r="LOW270" s="293"/>
      <c r="LOX270" s="293"/>
      <c r="LOY270" s="293"/>
      <c r="LOZ270" s="293"/>
      <c r="LPA270" s="293"/>
      <c r="LPB270" s="293"/>
      <c r="LPC270" s="293"/>
      <c r="LPD270" s="293"/>
      <c r="LPE270" s="293"/>
      <c r="LPF270" s="293"/>
      <c r="LPG270" s="293"/>
      <c r="LPH270" s="293"/>
      <c r="LPI270" s="293"/>
      <c r="LPJ270" s="293"/>
      <c r="LPK270" s="293"/>
      <c r="LPL270" s="293"/>
      <c r="LPM270" s="293"/>
      <c r="LPN270" s="293"/>
      <c r="LPO270" s="293"/>
      <c r="LPP270" s="293"/>
      <c r="LPQ270" s="293"/>
      <c r="LPR270" s="293"/>
      <c r="LPS270" s="293"/>
      <c r="LPT270" s="293"/>
      <c r="LPU270" s="293"/>
      <c r="LPV270" s="293"/>
      <c r="LPW270" s="293"/>
      <c r="LPX270" s="293"/>
      <c r="LPY270" s="293"/>
      <c r="LPZ270" s="293"/>
      <c r="LQA270" s="293"/>
      <c r="LQB270" s="293"/>
      <c r="LQC270" s="293"/>
      <c r="LQD270" s="293"/>
      <c r="LQE270" s="293"/>
      <c r="LQF270" s="293"/>
      <c r="LQG270" s="293"/>
      <c r="LQH270" s="293"/>
      <c r="LQI270" s="293"/>
      <c r="LQJ270" s="293"/>
      <c r="LQK270" s="293"/>
      <c r="LQL270" s="293"/>
      <c r="LQM270" s="293"/>
      <c r="LQN270" s="293"/>
      <c r="LQO270" s="293"/>
      <c r="LQP270" s="293"/>
      <c r="LQQ270" s="293"/>
      <c r="LQR270" s="293"/>
      <c r="LQS270" s="293"/>
      <c r="LQT270" s="293"/>
      <c r="LQU270" s="293"/>
      <c r="LQV270" s="293"/>
      <c r="LQW270" s="293"/>
      <c r="LQX270" s="293"/>
      <c r="LQY270" s="293"/>
      <c r="LQZ270" s="293"/>
      <c r="LRA270" s="293"/>
      <c r="LRB270" s="293"/>
      <c r="LRC270" s="293"/>
      <c r="LRD270" s="293"/>
      <c r="LRE270" s="293"/>
      <c r="LRF270" s="293"/>
      <c r="LRG270" s="293"/>
      <c r="LRH270" s="293"/>
      <c r="LRI270" s="293"/>
      <c r="LRJ270" s="293"/>
      <c r="LRK270" s="293"/>
      <c r="LRL270" s="293"/>
      <c r="LRM270" s="293"/>
      <c r="LRN270" s="293"/>
      <c r="LRO270" s="293"/>
      <c r="LRP270" s="293"/>
      <c r="LRQ270" s="293"/>
      <c r="LRR270" s="293"/>
      <c r="LRS270" s="293"/>
      <c r="LRT270" s="293"/>
      <c r="LRU270" s="293"/>
      <c r="LRV270" s="293"/>
      <c r="LRW270" s="293"/>
      <c r="LRX270" s="293"/>
      <c r="LRY270" s="293"/>
      <c r="LRZ270" s="293"/>
      <c r="LSA270" s="293"/>
      <c r="LSB270" s="293"/>
      <c r="LSC270" s="293"/>
      <c r="LSD270" s="293"/>
      <c r="LSE270" s="293"/>
      <c r="LSF270" s="293"/>
      <c r="LSG270" s="293"/>
      <c r="LSH270" s="293"/>
      <c r="LSI270" s="293"/>
      <c r="LSJ270" s="293"/>
      <c r="LSK270" s="293"/>
      <c r="LSL270" s="293"/>
      <c r="LSM270" s="293"/>
      <c r="LSN270" s="293"/>
      <c r="LSO270" s="293"/>
      <c r="LSP270" s="293"/>
      <c r="LSQ270" s="293"/>
      <c r="LSR270" s="293"/>
      <c r="LSS270" s="293"/>
      <c r="LST270" s="293"/>
      <c r="LSU270" s="293"/>
      <c r="LSV270" s="293"/>
      <c r="LSW270" s="293"/>
      <c r="LSX270" s="293"/>
      <c r="LSY270" s="293"/>
      <c r="LSZ270" s="293"/>
      <c r="LTA270" s="293"/>
      <c r="LTB270" s="293"/>
      <c r="LTC270" s="293"/>
      <c r="LTD270" s="293"/>
      <c r="LTE270" s="293"/>
      <c r="LTF270" s="293"/>
      <c r="LTG270" s="293"/>
      <c r="LTH270" s="293"/>
      <c r="LTI270" s="293"/>
      <c r="LTJ270" s="293"/>
      <c r="LTK270" s="293"/>
      <c r="LTL270" s="293"/>
      <c r="LTM270" s="293"/>
      <c r="LTN270" s="293"/>
      <c r="LTO270" s="293"/>
      <c r="LTP270" s="293"/>
      <c r="LTQ270" s="293"/>
      <c r="LTR270" s="293"/>
      <c r="LTS270" s="293"/>
      <c r="LTT270" s="293"/>
      <c r="LTU270" s="293"/>
      <c r="LTV270" s="293"/>
      <c r="LTW270" s="293"/>
      <c r="LTX270" s="293"/>
      <c r="LTY270" s="293"/>
      <c r="LTZ270" s="293"/>
      <c r="LUA270" s="293"/>
      <c r="LUB270" s="293"/>
      <c r="LUC270" s="293"/>
      <c r="LUD270" s="293"/>
      <c r="LUE270" s="293"/>
      <c r="LUF270" s="293"/>
      <c r="LUG270" s="293"/>
      <c r="LUH270" s="293"/>
      <c r="LUI270" s="293"/>
      <c r="LUJ270" s="293"/>
      <c r="LUK270" s="293"/>
      <c r="LUL270" s="293"/>
      <c r="LUM270" s="293"/>
      <c r="LUN270" s="293"/>
      <c r="LUO270" s="293"/>
      <c r="LUP270" s="293"/>
      <c r="LUQ270" s="293"/>
      <c r="LUR270" s="293"/>
      <c r="LUS270" s="293"/>
      <c r="LUT270" s="293"/>
      <c r="LUU270" s="293"/>
      <c r="LUV270" s="293"/>
      <c r="LUW270" s="293"/>
      <c r="LUX270" s="293"/>
      <c r="LUY270" s="293"/>
      <c r="LUZ270" s="293"/>
      <c r="LVA270" s="293"/>
      <c r="LVB270" s="293"/>
      <c r="LVC270" s="293"/>
      <c r="LVD270" s="293"/>
      <c r="LVE270" s="293"/>
      <c r="LVF270" s="293"/>
      <c r="LVG270" s="293"/>
      <c r="LVH270" s="293"/>
      <c r="LVI270" s="293"/>
      <c r="LVJ270" s="293"/>
      <c r="LVK270" s="293"/>
      <c r="LVL270" s="293"/>
      <c r="LVM270" s="293"/>
      <c r="LVN270" s="293"/>
      <c r="LVO270" s="293"/>
      <c r="LVP270" s="293"/>
      <c r="LVQ270" s="293"/>
      <c r="LVR270" s="293"/>
      <c r="LVS270" s="293"/>
      <c r="LVT270" s="293"/>
      <c r="LVU270" s="293"/>
      <c r="LVV270" s="293"/>
      <c r="LVW270" s="293"/>
      <c r="LVX270" s="293"/>
      <c r="LVY270" s="293"/>
      <c r="LVZ270" s="293"/>
      <c r="LWA270" s="293"/>
      <c r="LWB270" s="293"/>
      <c r="LWC270" s="293"/>
      <c r="LWD270" s="293"/>
      <c r="LWE270" s="293"/>
      <c r="LWF270" s="293"/>
      <c r="LWG270" s="293"/>
      <c r="LWH270" s="293"/>
      <c r="LWI270" s="293"/>
      <c r="LWJ270" s="293"/>
      <c r="LWK270" s="293"/>
      <c r="LWL270" s="293"/>
      <c r="LWM270" s="293"/>
      <c r="LWN270" s="293"/>
      <c r="LWO270" s="293"/>
      <c r="LWP270" s="293"/>
      <c r="LWQ270" s="293"/>
      <c r="LWR270" s="293"/>
      <c r="LWS270" s="293"/>
      <c r="LWT270" s="293"/>
      <c r="LWU270" s="293"/>
      <c r="LWV270" s="293"/>
      <c r="LWW270" s="293"/>
      <c r="LWX270" s="293"/>
      <c r="LWY270" s="293"/>
      <c r="LWZ270" s="293"/>
      <c r="LXA270" s="293"/>
      <c r="LXB270" s="293"/>
      <c r="LXC270" s="293"/>
      <c r="LXD270" s="293"/>
      <c r="LXE270" s="293"/>
      <c r="LXF270" s="293"/>
      <c r="LXG270" s="293"/>
      <c r="LXH270" s="293"/>
      <c r="LXI270" s="293"/>
      <c r="LXJ270" s="293"/>
      <c r="LXK270" s="293"/>
      <c r="LXL270" s="293"/>
      <c r="LXM270" s="293"/>
      <c r="LXN270" s="293"/>
      <c r="LXO270" s="293"/>
      <c r="LXP270" s="293"/>
      <c r="LXQ270" s="293"/>
      <c r="LXR270" s="293"/>
      <c r="LXS270" s="293"/>
      <c r="LXT270" s="293"/>
      <c r="LXU270" s="293"/>
      <c r="LXV270" s="293"/>
      <c r="LXW270" s="293"/>
      <c r="LXX270" s="293"/>
      <c r="LXY270" s="293"/>
      <c r="LXZ270" s="293"/>
      <c r="LYA270" s="293"/>
      <c r="LYB270" s="293"/>
      <c r="LYC270" s="293"/>
      <c r="LYD270" s="293"/>
      <c r="LYE270" s="293"/>
      <c r="LYF270" s="293"/>
      <c r="LYG270" s="293"/>
      <c r="LYH270" s="293"/>
      <c r="LYI270" s="293"/>
      <c r="LYJ270" s="293"/>
      <c r="LYK270" s="293"/>
      <c r="LYL270" s="293"/>
      <c r="LYM270" s="293"/>
      <c r="LYN270" s="293"/>
      <c r="LYO270" s="293"/>
      <c r="LYP270" s="293"/>
      <c r="LYQ270" s="293"/>
      <c r="LYR270" s="293"/>
      <c r="LYS270" s="293"/>
      <c r="LYT270" s="293"/>
      <c r="LYU270" s="293"/>
      <c r="LYV270" s="293"/>
      <c r="LYW270" s="293"/>
      <c r="LYX270" s="293"/>
      <c r="LYY270" s="293"/>
      <c r="LYZ270" s="293"/>
      <c r="LZA270" s="293"/>
      <c r="LZB270" s="293"/>
      <c r="LZC270" s="293"/>
      <c r="LZD270" s="293"/>
      <c r="LZE270" s="293"/>
      <c r="LZF270" s="293"/>
      <c r="LZG270" s="293"/>
      <c r="LZH270" s="293"/>
      <c r="LZI270" s="293"/>
      <c r="LZJ270" s="293"/>
      <c r="LZK270" s="293"/>
      <c r="LZL270" s="293"/>
      <c r="LZM270" s="293"/>
      <c r="LZN270" s="293"/>
      <c r="LZO270" s="293"/>
      <c r="LZP270" s="293"/>
      <c r="LZQ270" s="293"/>
      <c r="LZR270" s="293"/>
      <c r="LZS270" s="293"/>
      <c r="LZT270" s="293"/>
      <c r="LZU270" s="293"/>
      <c r="LZV270" s="293"/>
      <c r="LZW270" s="293"/>
      <c r="LZX270" s="293"/>
      <c r="LZY270" s="293"/>
      <c r="LZZ270" s="293"/>
      <c r="MAA270" s="293"/>
      <c r="MAB270" s="293"/>
      <c r="MAC270" s="293"/>
      <c r="MAD270" s="293"/>
      <c r="MAE270" s="293"/>
      <c r="MAF270" s="293"/>
      <c r="MAG270" s="293"/>
      <c r="MAH270" s="293"/>
      <c r="MAI270" s="293"/>
      <c r="MAJ270" s="293"/>
      <c r="MAK270" s="293"/>
      <c r="MAL270" s="293"/>
      <c r="MAM270" s="293"/>
      <c r="MAN270" s="293"/>
      <c r="MAO270" s="293"/>
      <c r="MAP270" s="293"/>
      <c r="MAQ270" s="293"/>
      <c r="MAR270" s="293"/>
      <c r="MAS270" s="293"/>
      <c r="MAT270" s="293"/>
      <c r="MAU270" s="293"/>
      <c r="MAV270" s="293"/>
      <c r="MAW270" s="293"/>
      <c r="MAX270" s="293"/>
      <c r="MAY270" s="293"/>
      <c r="MAZ270" s="293"/>
      <c r="MBA270" s="293"/>
      <c r="MBB270" s="293"/>
      <c r="MBC270" s="293"/>
      <c r="MBD270" s="293"/>
      <c r="MBE270" s="293"/>
      <c r="MBF270" s="293"/>
      <c r="MBG270" s="293"/>
      <c r="MBH270" s="293"/>
      <c r="MBI270" s="293"/>
      <c r="MBJ270" s="293"/>
      <c r="MBK270" s="293"/>
      <c r="MBL270" s="293"/>
      <c r="MBM270" s="293"/>
      <c r="MBN270" s="293"/>
      <c r="MBO270" s="293"/>
      <c r="MBP270" s="293"/>
      <c r="MBQ270" s="293"/>
      <c r="MBR270" s="293"/>
      <c r="MBS270" s="293"/>
      <c r="MBT270" s="293"/>
      <c r="MBU270" s="293"/>
      <c r="MBV270" s="293"/>
      <c r="MBW270" s="293"/>
      <c r="MBX270" s="293"/>
      <c r="MBY270" s="293"/>
      <c r="MBZ270" s="293"/>
      <c r="MCA270" s="293"/>
      <c r="MCB270" s="293"/>
      <c r="MCC270" s="293"/>
      <c r="MCD270" s="293"/>
      <c r="MCE270" s="293"/>
      <c r="MCF270" s="293"/>
      <c r="MCG270" s="293"/>
      <c r="MCH270" s="293"/>
      <c r="MCI270" s="293"/>
      <c r="MCJ270" s="293"/>
      <c r="MCK270" s="293"/>
      <c r="MCL270" s="293"/>
      <c r="MCM270" s="293"/>
      <c r="MCN270" s="293"/>
      <c r="MCO270" s="293"/>
      <c r="MCP270" s="293"/>
      <c r="MCQ270" s="293"/>
      <c r="MCR270" s="293"/>
      <c r="MCS270" s="293"/>
      <c r="MCT270" s="293"/>
      <c r="MCU270" s="293"/>
      <c r="MCV270" s="293"/>
      <c r="MCW270" s="293"/>
      <c r="MCX270" s="293"/>
      <c r="MCY270" s="293"/>
      <c r="MCZ270" s="293"/>
      <c r="MDA270" s="293"/>
      <c r="MDB270" s="293"/>
      <c r="MDC270" s="293"/>
      <c r="MDD270" s="293"/>
      <c r="MDE270" s="293"/>
      <c r="MDF270" s="293"/>
      <c r="MDG270" s="293"/>
      <c r="MDH270" s="293"/>
      <c r="MDI270" s="293"/>
      <c r="MDJ270" s="293"/>
      <c r="MDK270" s="293"/>
      <c r="MDL270" s="293"/>
      <c r="MDM270" s="293"/>
      <c r="MDN270" s="293"/>
      <c r="MDO270" s="293"/>
      <c r="MDP270" s="293"/>
      <c r="MDQ270" s="293"/>
      <c r="MDR270" s="293"/>
      <c r="MDS270" s="293"/>
      <c r="MDT270" s="293"/>
      <c r="MDU270" s="293"/>
      <c r="MDV270" s="293"/>
      <c r="MDW270" s="293"/>
      <c r="MDX270" s="293"/>
      <c r="MDY270" s="293"/>
      <c r="MDZ270" s="293"/>
      <c r="MEA270" s="293"/>
      <c r="MEB270" s="293"/>
      <c r="MEC270" s="293"/>
      <c r="MED270" s="293"/>
      <c r="MEE270" s="293"/>
      <c r="MEF270" s="293"/>
      <c r="MEG270" s="293"/>
      <c r="MEH270" s="293"/>
      <c r="MEI270" s="293"/>
      <c r="MEJ270" s="293"/>
      <c r="MEK270" s="293"/>
      <c r="MEL270" s="293"/>
      <c r="MEM270" s="293"/>
      <c r="MEN270" s="293"/>
      <c r="MEO270" s="293"/>
      <c r="MEP270" s="293"/>
      <c r="MEQ270" s="293"/>
      <c r="MER270" s="293"/>
      <c r="MES270" s="293"/>
      <c r="MET270" s="293"/>
      <c r="MEU270" s="293"/>
      <c r="MEV270" s="293"/>
      <c r="MEW270" s="293"/>
      <c r="MEX270" s="293"/>
      <c r="MEY270" s="293"/>
      <c r="MEZ270" s="293"/>
      <c r="MFA270" s="293"/>
      <c r="MFB270" s="293"/>
      <c r="MFC270" s="293"/>
      <c r="MFD270" s="293"/>
      <c r="MFE270" s="293"/>
      <c r="MFF270" s="293"/>
      <c r="MFG270" s="293"/>
      <c r="MFH270" s="293"/>
      <c r="MFI270" s="293"/>
      <c r="MFJ270" s="293"/>
      <c r="MFK270" s="293"/>
      <c r="MFL270" s="293"/>
      <c r="MFM270" s="293"/>
      <c r="MFN270" s="293"/>
      <c r="MFO270" s="293"/>
      <c r="MFP270" s="293"/>
      <c r="MFQ270" s="293"/>
      <c r="MFR270" s="293"/>
      <c r="MFS270" s="293"/>
      <c r="MFT270" s="293"/>
      <c r="MFU270" s="293"/>
      <c r="MFV270" s="293"/>
      <c r="MFW270" s="293"/>
      <c r="MFX270" s="293"/>
      <c r="MFY270" s="293"/>
      <c r="MFZ270" s="293"/>
      <c r="MGA270" s="293"/>
      <c r="MGB270" s="293"/>
      <c r="MGC270" s="293"/>
      <c r="MGD270" s="293"/>
      <c r="MGE270" s="293"/>
      <c r="MGF270" s="293"/>
      <c r="MGG270" s="293"/>
      <c r="MGH270" s="293"/>
      <c r="MGI270" s="293"/>
      <c r="MGJ270" s="293"/>
      <c r="MGK270" s="293"/>
      <c r="MGL270" s="293"/>
      <c r="MGM270" s="293"/>
      <c r="MGN270" s="293"/>
      <c r="MGO270" s="293"/>
      <c r="MGP270" s="293"/>
      <c r="MGQ270" s="293"/>
      <c r="MGR270" s="293"/>
      <c r="MGS270" s="293"/>
      <c r="MGT270" s="293"/>
      <c r="MGU270" s="293"/>
      <c r="MGV270" s="293"/>
      <c r="MGW270" s="293"/>
      <c r="MGX270" s="293"/>
      <c r="MGY270" s="293"/>
      <c r="MGZ270" s="293"/>
      <c r="MHA270" s="293"/>
      <c r="MHB270" s="293"/>
      <c r="MHC270" s="293"/>
      <c r="MHD270" s="293"/>
      <c r="MHE270" s="293"/>
      <c r="MHF270" s="293"/>
      <c r="MHG270" s="293"/>
      <c r="MHH270" s="293"/>
      <c r="MHI270" s="293"/>
      <c r="MHJ270" s="293"/>
      <c r="MHK270" s="293"/>
      <c r="MHL270" s="293"/>
      <c r="MHM270" s="293"/>
      <c r="MHN270" s="293"/>
      <c r="MHO270" s="293"/>
      <c r="MHP270" s="293"/>
      <c r="MHQ270" s="293"/>
      <c r="MHR270" s="293"/>
      <c r="MHS270" s="293"/>
      <c r="MHT270" s="293"/>
      <c r="MHU270" s="293"/>
      <c r="MHV270" s="293"/>
      <c r="MHW270" s="293"/>
      <c r="MHX270" s="293"/>
      <c r="MHY270" s="293"/>
      <c r="MHZ270" s="293"/>
      <c r="MIA270" s="293"/>
      <c r="MIB270" s="293"/>
      <c r="MIC270" s="293"/>
      <c r="MID270" s="293"/>
      <c r="MIE270" s="293"/>
      <c r="MIF270" s="293"/>
      <c r="MIG270" s="293"/>
      <c r="MIH270" s="293"/>
      <c r="MII270" s="293"/>
      <c r="MIJ270" s="293"/>
      <c r="MIK270" s="293"/>
      <c r="MIL270" s="293"/>
      <c r="MIM270" s="293"/>
      <c r="MIN270" s="293"/>
      <c r="MIO270" s="293"/>
      <c r="MIP270" s="293"/>
      <c r="MIQ270" s="293"/>
      <c r="MIR270" s="293"/>
      <c r="MIS270" s="293"/>
      <c r="MIT270" s="293"/>
      <c r="MIU270" s="293"/>
      <c r="MIV270" s="293"/>
      <c r="MIW270" s="293"/>
      <c r="MIX270" s="293"/>
      <c r="MIY270" s="293"/>
      <c r="MIZ270" s="293"/>
      <c r="MJA270" s="293"/>
      <c r="MJB270" s="293"/>
      <c r="MJC270" s="293"/>
      <c r="MJD270" s="293"/>
      <c r="MJE270" s="293"/>
      <c r="MJF270" s="293"/>
      <c r="MJG270" s="293"/>
      <c r="MJH270" s="293"/>
      <c r="MJI270" s="293"/>
      <c r="MJJ270" s="293"/>
      <c r="MJK270" s="293"/>
      <c r="MJL270" s="293"/>
      <c r="MJM270" s="293"/>
      <c r="MJN270" s="293"/>
      <c r="MJO270" s="293"/>
      <c r="MJP270" s="293"/>
      <c r="MJQ270" s="293"/>
      <c r="MJR270" s="293"/>
      <c r="MJS270" s="293"/>
      <c r="MJT270" s="293"/>
      <c r="MJU270" s="293"/>
      <c r="MJV270" s="293"/>
      <c r="MJW270" s="293"/>
      <c r="MJX270" s="293"/>
      <c r="MJY270" s="293"/>
      <c r="MJZ270" s="293"/>
      <c r="MKA270" s="293"/>
      <c r="MKB270" s="293"/>
      <c r="MKC270" s="293"/>
      <c r="MKD270" s="293"/>
      <c r="MKE270" s="293"/>
      <c r="MKF270" s="293"/>
      <c r="MKG270" s="293"/>
      <c r="MKH270" s="293"/>
      <c r="MKI270" s="293"/>
      <c r="MKJ270" s="293"/>
      <c r="MKK270" s="293"/>
      <c r="MKL270" s="293"/>
      <c r="MKM270" s="293"/>
      <c r="MKN270" s="293"/>
      <c r="MKO270" s="293"/>
      <c r="MKP270" s="293"/>
      <c r="MKQ270" s="293"/>
      <c r="MKR270" s="293"/>
      <c r="MKS270" s="293"/>
      <c r="MKT270" s="293"/>
      <c r="MKU270" s="293"/>
      <c r="MKV270" s="293"/>
      <c r="MKW270" s="293"/>
      <c r="MKX270" s="293"/>
      <c r="MKY270" s="293"/>
      <c r="MKZ270" s="293"/>
      <c r="MLA270" s="293"/>
      <c r="MLB270" s="293"/>
      <c r="MLC270" s="293"/>
      <c r="MLD270" s="293"/>
      <c r="MLE270" s="293"/>
      <c r="MLF270" s="293"/>
      <c r="MLG270" s="293"/>
      <c r="MLH270" s="293"/>
      <c r="MLI270" s="293"/>
      <c r="MLJ270" s="293"/>
      <c r="MLK270" s="293"/>
      <c r="MLL270" s="293"/>
      <c r="MLM270" s="293"/>
      <c r="MLN270" s="293"/>
      <c r="MLO270" s="293"/>
      <c r="MLP270" s="293"/>
      <c r="MLQ270" s="293"/>
      <c r="MLR270" s="293"/>
      <c r="MLS270" s="293"/>
      <c r="MLT270" s="293"/>
      <c r="MLU270" s="293"/>
      <c r="MLV270" s="293"/>
      <c r="MLW270" s="293"/>
      <c r="MLX270" s="293"/>
      <c r="MLY270" s="293"/>
      <c r="MLZ270" s="293"/>
      <c r="MMA270" s="293"/>
      <c r="MMB270" s="293"/>
      <c r="MMC270" s="293"/>
      <c r="MMD270" s="293"/>
      <c r="MME270" s="293"/>
      <c r="MMF270" s="293"/>
      <c r="MMG270" s="293"/>
      <c r="MMH270" s="293"/>
      <c r="MMI270" s="293"/>
      <c r="MMJ270" s="293"/>
      <c r="MMK270" s="293"/>
      <c r="MML270" s="293"/>
      <c r="MMM270" s="293"/>
      <c r="MMN270" s="293"/>
      <c r="MMO270" s="293"/>
      <c r="MMP270" s="293"/>
      <c r="MMQ270" s="293"/>
      <c r="MMR270" s="293"/>
      <c r="MMS270" s="293"/>
      <c r="MMT270" s="293"/>
      <c r="MMU270" s="293"/>
      <c r="MMV270" s="293"/>
      <c r="MMW270" s="293"/>
      <c r="MMX270" s="293"/>
      <c r="MMY270" s="293"/>
      <c r="MMZ270" s="293"/>
      <c r="MNA270" s="293"/>
      <c r="MNB270" s="293"/>
      <c r="MNC270" s="293"/>
      <c r="MND270" s="293"/>
      <c r="MNE270" s="293"/>
      <c r="MNF270" s="293"/>
      <c r="MNG270" s="293"/>
      <c r="MNH270" s="293"/>
      <c r="MNI270" s="293"/>
      <c r="MNJ270" s="293"/>
      <c r="MNK270" s="293"/>
      <c r="MNL270" s="293"/>
      <c r="MNM270" s="293"/>
      <c r="MNN270" s="293"/>
      <c r="MNO270" s="293"/>
      <c r="MNP270" s="293"/>
      <c r="MNQ270" s="293"/>
      <c r="MNR270" s="293"/>
      <c r="MNS270" s="293"/>
      <c r="MNT270" s="293"/>
      <c r="MNU270" s="293"/>
      <c r="MNV270" s="293"/>
      <c r="MNW270" s="293"/>
      <c r="MNX270" s="293"/>
      <c r="MNY270" s="293"/>
      <c r="MNZ270" s="293"/>
      <c r="MOA270" s="293"/>
      <c r="MOB270" s="293"/>
      <c r="MOC270" s="293"/>
      <c r="MOD270" s="293"/>
      <c r="MOE270" s="293"/>
      <c r="MOF270" s="293"/>
      <c r="MOG270" s="293"/>
      <c r="MOH270" s="293"/>
      <c r="MOI270" s="293"/>
      <c r="MOJ270" s="293"/>
      <c r="MOK270" s="293"/>
      <c r="MOL270" s="293"/>
      <c r="MOM270" s="293"/>
      <c r="MON270" s="293"/>
      <c r="MOO270" s="293"/>
      <c r="MOP270" s="293"/>
      <c r="MOQ270" s="293"/>
      <c r="MOR270" s="293"/>
      <c r="MOS270" s="293"/>
      <c r="MOT270" s="293"/>
      <c r="MOU270" s="293"/>
      <c r="MOV270" s="293"/>
      <c r="MOW270" s="293"/>
      <c r="MOX270" s="293"/>
      <c r="MOY270" s="293"/>
      <c r="MOZ270" s="293"/>
      <c r="MPA270" s="293"/>
      <c r="MPB270" s="293"/>
      <c r="MPC270" s="293"/>
      <c r="MPD270" s="293"/>
      <c r="MPE270" s="293"/>
      <c r="MPF270" s="293"/>
      <c r="MPG270" s="293"/>
      <c r="MPH270" s="293"/>
      <c r="MPI270" s="293"/>
      <c r="MPJ270" s="293"/>
      <c r="MPK270" s="293"/>
      <c r="MPL270" s="293"/>
      <c r="MPM270" s="293"/>
      <c r="MPN270" s="293"/>
      <c r="MPO270" s="293"/>
      <c r="MPP270" s="293"/>
      <c r="MPQ270" s="293"/>
      <c r="MPR270" s="293"/>
      <c r="MPS270" s="293"/>
      <c r="MPT270" s="293"/>
      <c r="MPU270" s="293"/>
      <c r="MPV270" s="293"/>
      <c r="MPW270" s="293"/>
      <c r="MPX270" s="293"/>
      <c r="MPY270" s="293"/>
      <c r="MPZ270" s="293"/>
      <c r="MQA270" s="293"/>
      <c r="MQB270" s="293"/>
      <c r="MQC270" s="293"/>
      <c r="MQD270" s="293"/>
      <c r="MQE270" s="293"/>
      <c r="MQF270" s="293"/>
      <c r="MQG270" s="293"/>
      <c r="MQH270" s="293"/>
      <c r="MQI270" s="293"/>
      <c r="MQJ270" s="293"/>
      <c r="MQK270" s="293"/>
      <c r="MQL270" s="293"/>
      <c r="MQM270" s="293"/>
      <c r="MQN270" s="293"/>
      <c r="MQO270" s="293"/>
      <c r="MQP270" s="293"/>
      <c r="MQQ270" s="293"/>
      <c r="MQR270" s="293"/>
      <c r="MQS270" s="293"/>
      <c r="MQT270" s="293"/>
      <c r="MQU270" s="293"/>
      <c r="MQV270" s="293"/>
      <c r="MQW270" s="293"/>
      <c r="MQX270" s="293"/>
      <c r="MQY270" s="293"/>
      <c r="MQZ270" s="293"/>
      <c r="MRA270" s="293"/>
      <c r="MRB270" s="293"/>
      <c r="MRC270" s="293"/>
      <c r="MRD270" s="293"/>
      <c r="MRE270" s="293"/>
      <c r="MRF270" s="293"/>
      <c r="MRG270" s="293"/>
      <c r="MRH270" s="293"/>
      <c r="MRI270" s="293"/>
      <c r="MRJ270" s="293"/>
      <c r="MRK270" s="293"/>
      <c r="MRL270" s="293"/>
      <c r="MRM270" s="293"/>
      <c r="MRN270" s="293"/>
      <c r="MRO270" s="293"/>
      <c r="MRP270" s="293"/>
      <c r="MRQ270" s="293"/>
      <c r="MRR270" s="293"/>
      <c r="MRS270" s="293"/>
      <c r="MRT270" s="293"/>
      <c r="MRU270" s="293"/>
      <c r="MRV270" s="293"/>
      <c r="MRW270" s="293"/>
      <c r="MRX270" s="293"/>
      <c r="MRY270" s="293"/>
      <c r="MRZ270" s="293"/>
      <c r="MSA270" s="293"/>
      <c r="MSB270" s="293"/>
      <c r="MSC270" s="293"/>
      <c r="MSD270" s="293"/>
      <c r="MSE270" s="293"/>
      <c r="MSF270" s="293"/>
      <c r="MSG270" s="293"/>
      <c r="MSH270" s="293"/>
      <c r="MSI270" s="293"/>
      <c r="MSJ270" s="293"/>
      <c r="MSK270" s="293"/>
      <c r="MSL270" s="293"/>
      <c r="MSM270" s="293"/>
      <c r="MSN270" s="293"/>
      <c r="MSO270" s="293"/>
      <c r="MSP270" s="293"/>
      <c r="MSQ270" s="293"/>
      <c r="MSR270" s="293"/>
      <c r="MSS270" s="293"/>
      <c r="MST270" s="293"/>
      <c r="MSU270" s="293"/>
      <c r="MSV270" s="293"/>
      <c r="MSW270" s="293"/>
      <c r="MSX270" s="293"/>
      <c r="MSY270" s="293"/>
      <c r="MSZ270" s="293"/>
      <c r="MTA270" s="293"/>
      <c r="MTB270" s="293"/>
      <c r="MTC270" s="293"/>
      <c r="MTD270" s="293"/>
      <c r="MTE270" s="293"/>
      <c r="MTF270" s="293"/>
      <c r="MTG270" s="293"/>
      <c r="MTH270" s="293"/>
      <c r="MTI270" s="293"/>
      <c r="MTJ270" s="293"/>
      <c r="MTK270" s="293"/>
      <c r="MTL270" s="293"/>
      <c r="MTM270" s="293"/>
      <c r="MTN270" s="293"/>
      <c r="MTO270" s="293"/>
      <c r="MTP270" s="293"/>
      <c r="MTQ270" s="293"/>
      <c r="MTR270" s="293"/>
      <c r="MTS270" s="293"/>
      <c r="MTT270" s="293"/>
      <c r="MTU270" s="293"/>
      <c r="MTV270" s="293"/>
      <c r="MTW270" s="293"/>
      <c r="MTX270" s="293"/>
      <c r="MTY270" s="293"/>
      <c r="MTZ270" s="293"/>
      <c r="MUA270" s="293"/>
      <c r="MUB270" s="293"/>
      <c r="MUC270" s="293"/>
      <c r="MUD270" s="293"/>
      <c r="MUE270" s="293"/>
      <c r="MUF270" s="293"/>
      <c r="MUG270" s="293"/>
      <c r="MUH270" s="293"/>
      <c r="MUI270" s="293"/>
      <c r="MUJ270" s="293"/>
      <c r="MUK270" s="293"/>
      <c r="MUL270" s="293"/>
      <c r="MUM270" s="293"/>
      <c r="MUN270" s="293"/>
      <c r="MUO270" s="293"/>
      <c r="MUP270" s="293"/>
      <c r="MUQ270" s="293"/>
      <c r="MUR270" s="293"/>
      <c r="MUS270" s="293"/>
      <c r="MUT270" s="293"/>
      <c r="MUU270" s="293"/>
      <c r="MUV270" s="293"/>
      <c r="MUW270" s="293"/>
      <c r="MUX270" s="293"/>
      <c r="MUY270" s="293"/>
      <c r="MUZ270" s="293"/>
      <c r="MVA270" s="293"/>
      <c r="MVB270" s="293"/>
      <c r="MVC270" s="293"/>
      <c r="MVD270" s="293"/>
      <c r="MVE270" s="293"/>
      <c r="MVF270" s="293"/>
      <c r="MVG270" s="293"/>
      <c r="MVH270" s="293"/>
      <c r="MVI270" s="293"/>
      <c r="MVJ270" s="293"/>
      <c r="MVK270" s="293"/>
      <c r="MVL270" s="293"/>
      <c r="MVM270" s="293"/>
      <c r="MVN270" s="293"/>
      <c r="MVO270" s="293"/>
      <c r="MVP270" s="293"/>
      <c r="MVQ270" s="293"/>
      <c r="MVR270" s="293"/>
      <c r="MVS270" s="293"/>
      <c r="MVT270" s="293"/>
      <c r="MVU270" s="293"/>
      <c r="MVV270" s="293"/>
      <c r="MVW270" s="293"/>
      <c r="MVX270" s="293"/>
      <c r="MVY270" s="293"/>
      <c r="MVZ270" s="293"/>
      <c r="MWA270" s="293"/>
      <c r="MWB270" s="293"/>
      <c r="MWC270" s="293"/>
      <c r="MWD270" s="293"/>
      <c r="MWE270" s="293"/>
      <c r="MWF270" s="293"/>
      <c r="MWG270" s="293"/>
      <c r="MWH270" s="293"/>
      <c r="MWI270" s="293"/>
      <c r="MWJ270" s="293"/>
      <c r="MWK270" s="293"/>
      <c r="MWL270" s="293"/>
      <c r="MWM270" s="293"/>
      <c r="MWN270" s="293"/>
      <c r="MWO270" s="293"/>
      <c r="MWP270" s="293"/>
      <c r="MWQ270" s="293"/>
      <c r="MWR270" s="293"/>
      <c r="MWS270" s="293"/>
      <c r="MWT270" s="293"/>
      <c r="MWU270" s="293"/>
      <c r="MWV270" s="293"/>
      <c r="MWW270" s="293"/>
      <c r="MWX270" s="293"/>
      <c r="MWY270" s="293"/>
      <c r="MWZ270" s="293"/>
      <c r="MXA270" s="293"/>
      <c r="MXB270" s="293"/>
      <c r="MXC270" s="293"/>
      <c r="MXD270" s="293"/>
      <c r="MXE270" s="293"/>
      <c r="MXF270" s="293"/>
      <c r="MXG270" s="293"/>
      <c r="MXH270" s="293"/>
      <c r="MXI270" s="293"/>
      <c r="MXJ270" s="293"/>
      <c r="MXK270" s="293"/>
      <c r="MXL270" s="293"/>
      <c r="MXM270" s="293"/>
      <c r="MXN270" s="293"/>
      <c r="MXO270" s="293"/>
      <c r="MXP270" s="293"/>
      <c r="MXQ270" s="293"/>
      <c r="MXR270" s="293"/>
      <c r="MXS270" s="293"/>
      <c r="MXT270" s="293"/>
      <c r="MXU270" s="293"/>
      <c r="MXV270" s="293"/>
      <c r="MXW270" s="293"/>
      <c r="MXX270" s="293"/>
      <c r="MXY270" s="293"/>
      <c r="MXZ270" s="293"/>
      <c r="MYA270" s="293"/>
      <c r="MYB270" s="293"/>
      <c r="MYC270" s="293"/>
      <c r="MYD270" s="293"/>
      <c r="MYE270" s="293"/>
      <c r="MYF270" s="293"/>
      <c r="MYG270" s="293"/>
      <c r="MYH270" s="293"/>
      <c r="MYI270" s="293"/>
      <c r="MYJ270" s="293"/>
      <c r="MYK270" s="293"/>
      <c r="MYL270" s="293"/>
      <c r="MYM270" s="293"/>
      <c r="MYN270" s="293"/>
      <c r="MYO270" s="293"/>
      <c r="MYP270" s="293"/>
      <c r="MYQ270" s="293"/>
      <c r="MYR270" s="293"/>
      <c r="MYS270" s="293"/>
      <c r="MYT270" s="293"/>
      <c r="MYU270" s="293"/>
      <c r="MYV270" s="293"/>
      <c r="MYW270" s="293"/>
      <c r="MYX270" s="293"/>
      <c r="MYY270" s="293"/>
      <c r="MYZ270" s="293"/>
      <c r="MZA270" s="293"/>
      <c r="MZB270" s="293"/>
      <c r="MZC270" s="293"/>
      <c r="MZD270" s="293"/>
      <c r="MZE270" s="293"/>
      <c r="MZF270" s="293"/>
      <c r="MZG270" s="293"/>
      <c r="MZH270" s="293"/>
      <c r="MZI270" s="293"/>
      <c r="MZJ270" s="293"/>
      <c r="MZK270" s="293"/>
      <c r="MZL270" s="293"/>
      <c r="MZM270" s="293"/>
      <c r="MZN270" s="293"/>
      <c r="MZO270" s="293"/>
      <c r="MZP270" s="293"/>
      <c r="MZQ270" s="293"/>
      <c r="MZR270" s="293"/>
      <c r="MZS270" s="293"/>
      <c r="MZT270" s="293"/>
      <c r="MZU270" s="293"/>
      <c r="MZV270" s="293"/>
      <c r="MZW270" s="293"/>
      <c r="MZX270" s="293"/>
      <c r="MZY270" s="293"/>
      <c r="MZZ270" s="293"/>
      <c r="NAA270" s="293"/>
      <c r="NAB270" s="293"/>
      <c r="NAC270" s="293"/>
      <c r="NAD270" s="293"/>
      <c r="NAE270" s="293"/>
      <c r="NAF270" s="293"/>
      <c r="NAG270" s="293"/>
      <c r="NAH270" s="293"/>
      <c r="NAI270" s="293"/>
      <c r="NAJ270" s="293"/>
      <c r="NAK270" s="293"/>
      <c r="NAL270" s="293"/>
      <c r="NAM270" s="293"/>
      <c r="NAN270" s="293"/>
      <c r="NAO270" s="293"/>
      <c r="NAP270" s="293"/>
      <c r="NAQ270" s="293"/>
      <c r="NAR270" s="293"/>
      <c r="NAS270" s="293"/>
      <c r="NAT270" s="293"/>
      <c r="NAU270" s="293"/>
      <c r="NAV270" s="293"/>
      <c r="NAW270" s="293"/>
      <c r="NAX270" s="293"/>
      <c r="NAY270" s="293"/>
      <c r="NAZ270" s="293"/>
      <c r="NBA270" s="293"/>
      <c r="NBB270" s="293"/>
      <c r="NBC270" s="293"/>
      <c r="NBD270" s="293"/>
      <c r="NBE270" s="293"/>
      <c r="NBF270" s="293"/>
      <c r="NBG270" s="293"/>
      <c r="NBH270" s="293"/>
      <c r="NBI270" s="293"/>
      <c r="NBJ270" s="293"/>
      <c r="NBK270" s="293"/>
      <c r="NBL270" s="293"/>
      <c r="NBM270" s="293"/>
      <c r="NBN270" s="293"/>
      <c r="NBO270" s="293"/>
      <c r="NBP270" s="293"/>
      <c r="NBQ270" s="293"/>
      <c r="NBR270" s="293"/>
      <c r="NBS270" s="293"/>
      <c r="NBT270" s="293"/>
      <c r="NBU270" s="293"/>
      <c r="NBV270" s="293"/>
      <c r="NBW270" s="293"/>
      <c r="NBX270" s="293"/>
      <c r="NBY270" s="293"/>
      <c r="NBZ270" s="293"/>
      <c r="NCA270" s="293"/>
      <c r="NCB270" s="293"/>
      <c r="NCC270" s="293"/>
      <c r="NCD270" s="293"/>
      <c r="NCE270" s="293"/>
      <c r="NCF270" s="293"/>
      <c r="NCG270" s="293"/>
      <c r="NCH270" s="293"/>
      <c r="NCI270" s="293"/>
      <c r="NCJ270" s="293"/>
      <c r="NCK270" s="293"/>
      <c r="NCL270" s="293"/>
      <c r="NCM270" s="293"/>
      <c r="NCN270" s="293"/>
      <c r="NCO270" s="293"/>
      <c r="NCP270" s="293"/>
      <c r="NCQ270" s="293"/>
      <c r="NCR270" s="293"/>
      <c r="NCS270" s="293"/>
      <c r="NCT270" s="293"/>
      <c r="NCU270" s="293"/>
      <c r="NCV270" s="293"/>
      <c r="NCW270" s="293"/>
      <c r="NCX270" s="293"/>
      <c r="NCY270" s="293"/>
      <c r="NCZ270" s="293"/>
      <c r="NDA270" s="293"/>
      <c r="NDB270" s="293"/>
      <c r="NDC270" s="293"/>
      <c r="NDD270" s="293"/>
      <c r="NDE270" s="293"/>
      <c r="NDF270" s="293"/>
      <c r="NDG270" s="293"/>
      <c r="NDH270" s="293"/>
      <c r="NDI270" s="293"/>
      <c r="NDJ270" s="293"/>
      <c r="NDK270" s="293"/>
      <c r="NDL270" s="293"/>
      <c r="NDM270" s="293"/>
      <c r="NDN270" s="293"/>
      <c r="NDO270" s="293"/>
      <c r="NDP270" s="293"/>
      <c r="NDQ270" s="293"/>
      <c r="NDR270" s="293"/>
      <c r="NDS270" s="293"/>
      <c r="NDT270" s="293"/>
      <c r="NDU270" s="293"/>
      <c r="NDV270" s="293"/>
      <c r="NDW270" s="293"/>
      <c r="NDX270" s="293"/>
      <c r="NDY270" s="293"/>
      <c r="NDZ270" s="293"/>
      <c r="NEA270" s="293"/>
      <c r="NEB270" s="293"/>
      <c r="NEC270" s="293"/>
      <c r="NED270" s="293"/>
      <c r="NEE270" s="293"/>
      <c r="NEF270" s="293"/>
      <c r="NEG270" s="293"/>
      <c r="NEH270" s="293"/>
      <c r="NEI270" s="293"/>
      <c r="NEJ270" s="293"/>
      <c r="NEK270" s="293"/>
      <c r="NEL270" s="293"/>
      <c r="NEM270" s="293"/>
      <c r="NEN270" s="293"/>
      <c r="NEO270" s="293"/>
      <c r="NEP270" s="293"/>
      <c r="NEQ270" s="293"/>
      <c r="NER270" s="293"/>
      <c r="NES270" s="293"/>
      <c r="NET270" s="293"/>
      <c r="NEU270" s="293"/>
      <c r="NEV270" s="293"/>
      <c r="NEW270" s="293"/>
      <c r="NEX270" s="293"/>
      <c r="NEY270" s="293"/>
      <c r="NEZ270" s="293"/>
      <c r="NFA270" s="293"/>
      <c r="NFB270" s="293"/>
      <c r="NFC270" s="293"/>
      <c r="NFD270" s="293"/>
      <c r="NFE270" s="293"/>
      <c r="NFF270" s="293"/>
      <c r="NFG270" s="293"/>
      <c r="NFH270" s="293"/>
      <c r="NFI270" s="293"/>
      <c r="NFJ270" s="293"/>
      <c r="NFK270" s="293"/>
      <c r="NFL270" s="293"/>
      <c r="NFM270" s="293"/>
      <c r="NFN270" s="293"/>
      <c r="NFO270" s="293"/>
      <c r="NFP270" s="293"/>
      <c r="NFQ270" s="293"/>
      <c r="NFR270" s="293"/>
      <c r="NFS270" s="293"/>
      <c r="NFT270" s="293"/>
      <c r="NFU270" s="293"/>
      <c r="NFV270" s="293"/>
      <c r="NFW270" s="293"/>
      <c r="NFX270" s="293"/>
      <c r="NFY270" s="293"/>
      <c r="NFZ270" s="293"/>
      <c r="NGA270" s="293"/>
      <c r="NGB270" s="293"/>
      <c r="NGC270" s="293"/>
      <c r="NGD270" s="293"/>
      <c r="NGE270" s="293"/>
      <c r="NGF270" s="293"/>
      <c r="NGG270" s="293"/>
      <c r="NGH270" s="293"/>
      <c r="NGI270" s="293"/>
      <c r="NGJ270" s="293"/>
      <c r="NGK270" s="293"/>
      <c r="NGL270" s="293"/>
      <c r="NGM270" s="293"/>
      <c r="NGN270" s="293"/>
      <c r="NGO270" s="293"/>
      <c r="NGP270" s="293"/>
      <c r="NGQ270" s="293"/>
      <c r="NGR270" s="293"/>
      <c r="NGS270" s="293"/>
      <c r="NGT270" s="293"/>
      <c r="NGU270" s="293"/>
      <c r="NGV270" s="293"/>
      <c r="NGW270" s="293"/>
      <c r="NGX270" s="293"/>
      <c r="NGY270" s="293"/>
      <c r="NGZ270" s="293"/>
      <c r="NHA270" s="293"/>
      <c r="NHB270" s="293"/>
      <c r="NHC270" s="293"/>
      <c r="NHD270" s="293"/>
      <c r="NHE270" s="293"/>
      <c r="NHF270" s="293"/>
      <c r="NHG270" s="293"/>
      <c r="NHH270" s="293"/>
      <c r="NHI270" s="293"/>
      <c r="NHJ270" s="293"/>
      <c r="NHK270" s="293"/>
      <c r="NHL270" s="293"/>
      <c r="NHM270" s="293"/>
      <c r="NHN270" s="293"/>
      <c r="NHO270" s="293"/>
      <c r="NHP270" s="293"/>
      <c r="NHQ270" s="293"/>
      <c r="NHR270" s="293"/>
      <c r="NHS270" s="293"/>
      <c r="NHT270" s="293"/>
      <c r="NHU270" s="293"/>
      <c r="NHV270" s="293"/>
      <c r="NHW270" s="293"/>
      <c r="NHX270" s="293"/>
      <c r="NHY270" s="293"/>
      <c r="NHZ270" s="293"/>
      <c r="NIA270" s="293"/>
      <c r="NIB270" s="293"/>
      <c r="NIC270" s="293"/>
      <c r="NID270" s="293"/>
      <c r="NIE270" s="293"/>
      <c r="NIF270" s="293"/>
      <c r="NIG270" s="293"/>
      <c r="NIH270" s="293"/>
      <c r="NII270" s="293"/>
      <c r="NIJ270" s="293"/>
      <c r="NIK270" s="293"/>
      <c r="NIL270" s="293"/>
      <c r="NIM270" s="293"/>
      <c r="NIN270" s="293"/>
      <c r="NIO270" s="293"/>
      <c r="NIP270" s="293"/>
      <c r="NIQ270" s="293"/>
      <c r="NIR270" s="293"/>
      <c r="NIS270" s="293"/>
      <c r="NIT270" s="293"/>
      <c r="NIU270" s="293"/>
      <c r="NIV270" s="293"/>
      <c r="NIW270" s="293"/>
      <c r="NIX270" s="293"/>
      <c r="NIY270" s="293"/>
      <c r="NIZ270" s="293"/>
      <c r="NJA270" s="293"/>
      <c r="NJB270" s="293"/>
      <c r="NJC270" s="293"/>
      <c r="NJD270" s="293"/>
      <c r="NJE270" s="293"/>
      <c r="NJF270" s="293"/>
      <c r="NJG270" s="293"/>
      <c r="NJH270" s="293"/>
      <c r="NJI270" s="293"/>
      <c r="NJJ270" s="293"/>
      <c r="NJK270" s="293"/>
      <c r="NJL270" s="293"/>
      <c r="NJM270" s="293"/>
      <c r="NJN270" s="293"/>
      <c r="NJO270" s="293"/>
      <c r="NJP270" s="293"/>
      <c r="NJQ270" s="293"/>
      <c r="NJR270" s="293"/>
      <c r="NJS270" s="293"/>
      <c r="NJT270" s="293"/>
      <c r="NJU270" s="293"/>
      <c r="NJV270" s="293"/>
      <c r="NJW270" s="293"/>
      <c r="NJX270" s="293"/>
      <c r="NJY270" s="293"/>
      <c r="NJZ270" s="293"/>
      <c r="NKA270" s="293"/>
      <c r="NKB270" s="293"/>
      <c r="NKC270" s="293"/>
      <c r="NKD270" s="293"/>
      <c r="NKE270" s="293"/>
      <c r="NKF270" s="293"/>
      <c r="NKG270" s="293"/>
      <c r="NKH270" s="293"/>
      <c r="NKI270" s="293"/>
      <c r="NKJ270" s="293"/>
      <c r="NKK270" s="293"/>
      <c r="NKL270" s="293"/>
      <c r="NKM270" s="293"/>
      <c r="NKN270" s="293"/>
      <c r="NKO270" s="293"/>
      <c r="NKP270" s="293"/>
      <c r="NKQ270" s="293"/>
      <c r="NKR270" s="293"/>
      <c r="NKS270" s="293"/>
      <c r="NKT270" s="293"/>
      <c r="NKU270" s="293"/>
      <c r="NKV270" s="293"/>
      <c r="NKW270" s="293"/>
      <c r="NKX270" s="293"/>
      <c r="NKY270" s="293"/>
      <c r="NKZ270" s="293"/>
      <c r="NLA270" s="293"/>
      <c r="NLB270" s="293"/>
      <c r="NLC270" s="293"/>
      <c r="NLD270" s="293"/>
      <c r="NLE270" s="293"/>
      <c r="NLF270" s="293"/>
      <c r="NLG270" s="293"/>
      <c r="NLH270" s="293"/>
      <c r="NLI270" s="293"/>
      <c r="NLJ270" s="293"/>
      <c r="NLK270" s="293"/>
      <c r="NLL270" s="293"/>
      <c r="NLM270" s="293"/>
      <c r="NLN270" s="293"/>
      <c r="NLO270" s="293"/>
      <c r="NLP270" s="293"/>
      <c r="NLQ270" s="293"/>
      <c r="NLR270" s="293"/>
      <c r="NLS270" s="293"/>
      <c r="NLT270" s="293"/>
      <c r="NLU270" s="293"/>
      <c r="NLV270" s="293"/>
      <c r="NLW270" s="293"/>
      <c r="NLX270" s="293"/>
      <c r="NLY270" s="293"/>
      <c r="NLZ270" s="293"/>
      <c r="NMA270" s="293"/>
      <c r="NMB270" s="293"/>
      <c r="NMC270" s="293"/>
      <c r="NMD270" s="293"/>
      <c r="NME270" s="293"/>
      <c r="NMF270" s="293"/>
      <c r="NMG270" s="293"/>
      <c r="NMH270" s="293"/>
      <c r="NMI270" s="293"/>
      <c r="NMJ270" s="293"/>
      <c r="NMK270" s="293"/>
      <c r="NML270" s="293"/>
      <c r="NMM270" s="293"/>
      <c r="NMN270" s="293"/>
      <c r="NMO270" s="293"/>
      <c r="NMP270" s="293"/>
      <c r="NMQ270" s="293"/>
      <c r="NMR270" s="293"/>
      <c r="NMS270" s="293"/>
      <c r="NMT270" s="293"/>
      <c r="NMU270" s="293"/>
      <c r="NMV270" s="293"/>
      <c r="NMW270" s="293"/>
      <c r="NMX270" s="293"/>
      <c r="NMY270" s="293"/>
      <c r="NMZ270" s="293"/>
      <c r="NNA270" s="293"/>
      <c r="NNB270" s="293"/>
      <c r="NNC270" s="293"/>
      <c r="NND270" s="293"/>
      <c r="NNE270" s="293"/>
      <c r="NNF270" s="293"/>
      <c r="NNG270" s="293"/>
      <c r="NNH270" s="293"/>
      <c r="NNI270" s="293"/>
      <c r="NNJ270" s="293"/>
      <c r="NNK270" s="293"/>
      <c r="NNL270" s="293"/>
      <c r="NNM270" s="293"/>
      <c r="NNN270" s="293"/>
      <c r="NNO270" s="293"/>
      <c r="NNP270" s="293"/>
      <c r="NNQ270" s="293"/>
      <c r="NNR270" s="293"/>
      <c r="NNS270" s="293"/>
      <c r="NNT270" s="293"/>
      <c r="NNU270" s="293"/>
      <c r="NNV270" s="293"/>
      <c r="NNW270" s="293"/>
      <c r="NNX270" s="293"/>
      <c r="NNY270" s="293"/>
      <c r="NNZ270" s="293"/>
      <c r="NOA270" s="293"/>
      <c r="NOB270" s="293"/>
      <c r="NOC270" s="293"/>
      <c r="NOD270" s="293"/>
      <c r="NOE270" s="293"/>
      <c r="NOF270" s="293"/>
      <c r="NOG270" s="293"/>
      <c r="NOH270" s="293"/>
      <c r="NOI270" s="293"/>
      <c r="NOJ270" s="293"/>
      <c r="NOK270" s="293"/>
      <c r="NOL270" s="293"/>
      <c r="NOM270" s="293"/>
      <c r="NON270" s="293"/>
      <c r="NOO270" s="293"/>
      <c r="NOP270" s="293"/>
      <c r="NOQ270" s="293"/>
      <c r="NOR270" s="293"/>
      <c r="NOS270" s="293"/>
      <c r="NOT270" s="293"/>
      <c r="NOU270" s="293"/>
      <c r="NOV270" s="293"/>
      <c r="NOW270" s="293"/>
      <c r="NOX270" s="293"/>
      <c r="NOY270" s="293"/>
      <c r="NOZ270" s="293"/>
      <c r="NPA270" s="293"/>
      <c r="NPB270" s="293"/>
      <c r="NPC270" s="293"/>
      <c r="NPD270" s="293"/>
      <c r="NPE270" s="293"/>
      <c r="NPF270" s="293"/>
      <c r="NPG270" s="293"/>
      <c r="NPH270" s="293"/>
      <c r="NPI270" s="293"/>
      <c r="NPJ270" s="293"/>
      <c r="NPK270" s="293"/>
      <c r="NPL270" s="293"/>
      <c r="NPM270" s="293"/>
      <c r="NPN270" s="293"/>
      <c r="NPO270" s="293"/>
      <c r="NPP270" s="293"/>
      <c r="NPQ270" s="293"/>
      <c r="NPR270" s="293"/>
      <c r="NPS270" s="293"/>
      <c r="NPT270" s="293"/>
      <c r="NPU270" s="293"/>
      <c r="NPV270" s="293"/>
      <c r="NPW270" s="293"/>
      <c r="NPX270" s="293"/>
      <c r="NPY270" s="293"/>
      <c r="NPZ270" s="293"/>
      <c r="NQA270" s="293"/>
      <c r="NQB270" s="293"/>
      <c r="NQC270" s="293"/>
      <c r="NQD270" s="293"/>
      <c r="NQE270" s="293"/>
      <c r="NQF270" s="293"/>
      <c r="NQG270" s="293"/>
      <c r="NQH270" s="293"/>
      <c r="NQI270" s="293"/>
      <c r="NQJ270" s="293"/>
      <c r="NQK270" s="293"/>
      <c r="NQL270" s="293"/>
      <c r="NQM270" s="293"/>
      <c r="NQN270" s="293"/>
      <c r="NQO270" s="293"/>
      <c r="NQP270" s="293"/>
      <c r="NQQ270" s="293"/>
      <c r="NQR270" s="293"/>
      <c r="NQS270" s="293"/>
      <c r="NQT270" s="293"/>
      <c r="NQU270" s="293"/>
      <c r="NQV270" s="293"/>
      <c r="NQW270" s="293"/>
      <c r="NQX270" s="293"/>
      <c r="NQY270" s="293"/>
      <c r="NQZ270" s="293"/>
      <c r="NRA270" s="293"/>
      <c r="NRB270" s="293"/>
      <c r="NRC270" s="293"/>
      <c r="NRD270" s="293"/>
      <c r="NRE270" s="293"/>
      <c r="NRF270" s="293"/>
      <c r="NRG270" s="293"/>
      <c r="NRH270" s="293"/>
      <c r="NRI270" s="293"/>
      <c r="NRJ270" s="293"/>
      <c r="NRK270" s="293"/>
      <c r="NRL270" s="293"/>
      <c r="NRM270" s="293"/>
      <c r="NRN270" s="293"/>
      <c r="NRO270" s="293"/>
      <c r="NRP270" s="293"/>
      <c r="NRQ270" s="293"/>
      <c r="NRR270" s="293"/>
      <c r="NRS270" s="293"/>
      <c r="NRT270" s="293"/>
      <c r="NRU270" s="293"/>
      <c r="NRV270" s="293"/>
      <c r="NRW270" s="293"/>
      <c r="NRX270" s="293"/>
      <c r="NRY270" s="293"/>
      <c r="NRZ270" s="293"/>
      <c r="NSA270" s="293"/>
      <c r="NSB270" s="293"/>
      <c r="NSC270" s="293"/>
      <c r="NSD270" s="293"/>
      <c r="NSE270" s="293"/>
      <c r="NSF270" s="293"/>
      <c r="NSG270" s="293"/>
      <c r="NSH270" s="293"/>
      <c r="NSI270" s="293"/>
      <c r="NSJ270" s="293"/>
      <c r="NSK270" s="293"/>
      <c r="NSL270" s="293"/>
      <c r="NSM270" s="293"/>
      <c r="NSN270" s="293"/>
      <c r="NSO270" s="293"/>
      <c r="NSP270" s="293"/>
      <c r="NSQ270" s="293"/>
      <c r="NSR270" s="293"/>
      <c r="NSS270" s="293"/>
      <c r="NST270" s="293"/>
      <c r="NSU270" s="293"/>
      <c r="NSV270" s="293"/>
      <c r="NSW270" s="293"/>
      <c r="NSX270" s="293"/>
      <c r="NSY270" s="293"/>
      <c r="NSZ270" s="293"/>
      <c r="NTA270" s="293"/>
      <c r="NTB270" s="293"/>
      <c r="NTC270" s="293"/>
      <c r="NTD270" s="293"/>
      <c r="NTE270" s="293"/>
      <c r="NTF270" s="293"/>
      <c r="NTG270" s="293"/>
      <c r="NTH270" s="293"/>
      <c r="NTI270" s="293"/>
      <c r="NTJ270" s="293"/>
      <c r="NTK270" s="293"/>
      <c r="NTL270" s="293"/>
      <c r="NTM270" s="293"/>
      <c r="NTN270" s="293"/>
      <c r="NTO270" s="293"/>
      <c r="NTP270" s="293"/>
      <c r="NTQ270" s="293"/>
      <c r="NTR270" s="293"/>
      <c r="NTS270" s="293"/>
      <c r="NTT270" s="293"/>
      <c r="NTU270" s="293"/>
      <c r="NTV270" s="293"/>
      <c r="NTW270" s="293"/>
      <c r="NTX270" s="293"/>
      <c r="NTY270" s="293"/>
      <c r="NTZ270" s="293"/>
      <c r="NUA270" s="293"/>
      <c r="NUB270" s="293"/>
      <c r="NUC270" s="293"/>
      <c r="NUD270" s="293"/>
      <c r="NUE270" s="293"/>
      <c r="NUF270" s="293"/>
      <c r="NUG270" s="293"/>
      <c r="NUH270" s="293"/>
      <c r="NUI270" s="293"/>
      <c r="NUJ270" s="293"/>
      <c r="NUK270" s="293"/>
      <c r="NUL270" s="293"/>
      <c r="NUM270" s="293"/>
      <c r="NUN270" s="293"/>
      <c r="NUO270" s="293"/>
      <c r="NUP270" s="293"/>
      <c r="NUQ270" s="293"/>
      <c r="NUR270" s="293"/>
      <c r="NUS270" s="293"/>
      <c r="NUT270" s="293"/>
      <c r="NUU270" s="293"/>
      <c r="NUV270" s="293"/>
      <c r="NUW270" s="293"/>
      <c r="NUX270" s="293"/>
      <c r="NUY270" s="293"/>
      <c r="NUZ270" s="293"/>
      <c r="NVA270" s="293"/>
      <c r="NVB270" s="293"/>
      <c r="NVC270" s="293"/>
      <c r="NVD270" s="293"/>
      <c r="NVE270" s="293"/>
      <c r="NVF270" s="293"/>
      <c r="NVG270" s="293"/>
      <c r="NVH270" s="293"/>
      <c r="NVI270" s="293"/>
      <c r="NVJ270" s="293"/>
      <c r="NVK270" s="293"/>
      <c r="NVL270" s="293"/>
      <c r="NVM270" s="293"/>
      <c r="NVN270" s="293"/>
      <c r="NVO270" s="293"/>
      <c r="NVP270" s="293"/>
      <c r="NVQ270" s="293"/>
      <c r="NVR270" s="293"/>
      <c r="NVS270" s="293"/>
      <c r="NVT270" s="293"/>
      <c r="NVU270" s="293"/>
      <c r="NVV270" s="293"/>
      <c r="NVW270" s="293"/>
      <c r="NVX270" s="293"/>
      <c r="NVY270" s="293"/>
      <c r="NVZ270" s="293"/>
      <c r="NWA270" s="293"/>
      <c r="NWB270" s="293"/>
      <c r="NWC270" s="293"/>
      <c r="NWD270" s="293"/>
      <c r="NWE270" s="293"/>
      <c r="NWF270" s="293"/>
      <c r="NWG270" s="293"/>
      <c r="NWH270" s="293"/>
      <c r="NWI270" s="293"/>
      <c r="NWJ270" s="293"/>
      <c r="NWK270" s="293"/>
      <c r="NWL270" s="293"/>
      <c r="NWM270" s="293"/>
      <c r="NWN270" s="293"/>
      <c r="NWO270" s="293"/>
      <c r="NWP270" s="293"/>
      <c r="NWQ270" s="293"/>
      <c r="NWR270" s="293"/>
      <c r="NWS270" s="293"/>
      <c r="NWT270" s="293"/>
      <c r="NWU270" s="293"/>
      <c r="NWV270" s="293"/>
      <c r="NWW270" s="293"/>
      <c r="NWX270" s="293"/>
      <c r="NWY270" s="293"/>
      <c r="NWZ270" s="293"/>
      <c r="NXA270" s="293"/>
      <c r="NXB270" s="293"/>
      <c r="NXC270" s="293"/>
      <c r="NXD270" s="293"/>
      <c r="NXE270" s="293"/>
      <c r="NXF270" s="293"/>
      <c r="NXG270" s="293"/>
      <c r="NXH270" s="293"/>
      <c r="NXI270" s="293"/>
      <c r="NXJ270" s="293"/>
      <c r="NXK270" s="293"/>
      <c r="NXL270" s="293"/>
      <c r="NXM270" s="293"/>
      <c r="NXN270" s="293"/>
      <c r="NXO270" s="293"/>
      <c r="NXP270" s="293"/>
      <c r="NXQ270" s="293"/>
      <c r="NXR270" s="293"/>
      <c r="NXS270" s="293"/>
      <c r="NXT270" s="293"/>
      <c r="NXU270" s="293"/>
      <c r="NXV270" s="293"/>
      <c r="NXW270" s="293"/>
      <c r="NXX270" s="293"/>
      <c r="NXY270" s="293"/>
      <c r="NXZ270" s="293"/>
      <c r="NYA270" s="293"/>
      <c r="NYB270" s="293"/>
      <c r="NYC270" s="293"/>
      <c r="NYD270" s="293"/>
      <c r="NYE270" s="293"/>
      <c r="NYF270" s="293"/>
      <c r="NYG270" s="293"/>
      <c r="NYH270" s="293"/>
      <c r="NYI270" s="293"/>
      <c r="NYJ270" s="293"/>
      <c r="NYK270" s="293"/>
      <c r="NYL270" s="293"/>
      <c r="NYM270" s="293"/>
      <c r="NYN270" s="293"/>
      <c r="NYO270" s="293"/>
      <c r="NYP270" s="293"/>
      <c r="NYQ270" s="293"/>
      <c r="NYR270" s="293"/>
      <c r="NYS270" s="293"/>
      <c r="NYT270" s="293"/>
      <c r="NYU270" s="293"/>
      <c r="NYV270" s="293"/>
      <c r="NYW270" s="293"/>
      <c r="NYX270" s="293"/>
      <c r="NYY270" s="293"/>
      <c r="NYZ270" s="293"/>
      <c r="NZA270" s="293"/>
      <c r="NZB270" s="293"/>
      <c r="NZC270" s="293"/>
      <c r="NZD270" s="293"/>
      <c r="NZE270" s="293"/>
      <c r="NZF270" s="293"/>
      <c r="NZG270" s="293"/>
      <c r="NZH270" s="293"/>
      <c r="NZI270" s="293"/>
      <c r="NZJ270" s="293"/>
      <c r="NZK270" s="293"/>
      <c r="NZL270" s="293"/>
      <c r="NZM270" s="293"/>
      <c r="NZN270" s="293"/>
      <c r="NZO270" s="293"/>
      <c r="NZP270" s="293"/>
      <c r="NZQ270" s="293"/>
      <c r="NZR270" s="293"/>
      <c r="NZS270" s="293"/>
      <c r="NZT270" s="293"/>
      <c r="NZU270" s="293"/>
      <c r="NZV270" s="293"/>
      <c r="NZW270" s="293"/>
      <c r="NZX270" s="293"/>
      <c r="NZY270" s="293"/>
      <c r="NZZ270" s="293"/>
      <c r="OAA270" s="293"/>
      <c r="OAB270" s="293"/>
      <c r="OAC270" s="293"/>
      <c r="OAD270" s="293"/>
      <c r="OAE270" s="293"/>
      <c r="OAF270" s="293"/>
      <c r="OAG270" s="293"/>
      <c r="OAH270" s="293"/>
      <c r="OAI270" s="293"/>
      <c r="OAJ270" s="293"/>
      <c r="OAK270" s="293"/>
      <c r="OAL270" s="293"/>
      <c r="OAM270" s="293"/>
      <c r="OAN270" s="293"/>
      <c r="OAO270" s="293"/>
      <c r="OAP270" s="293"/>
      <c r="OAQ270" s="293"/>
      <c r="OAR270" s="293"/>
      <c r="OAS270" s="293"/>
      <c r="OAT270" s="293"/>
      <c r="OAU270" s="293"/>
      <c r="OAV270" s="293"/>
      <c r="OAW270" s="293"/>
      <c r="OAX270" s="293"/>
      <c r="OAY270" s="293"/>
      <c r="OAZ270" s="293"/>
      <c r="OBA270" s="293"/>
      <c r="OBB270" s="293"/>
      <c r="OBC270" s="293"/>
      <c r="OBD270" s="293"/>
      <c r="OBE270" s="293"/>
      <c r="OBF270" s="293"/>
      <c r="OBG270" s="293"/>
      <c r="OBH270" s="293"/>
      <c r="OBI270" s="293"/>
      <c r="OBJ270" s="293"/>
      <c r="OBK270" s="293"/>
      <c r="OBL270" s="293"/>
      <c r="OBM270" s="293"/>
      <c r="OBN270" s="293"/>
      <c r="OBO270" s="293"/>
      <c r="OBP270" s="293"/>
      <c r="OBQ270" s="293"/>
      <c r="OBR270" s="293"/>
      <c r="OBS270" s="293"/>
      <c r="OBT270" s="293"/>
      <c r="OBU270" s="293"/>
      <c r="OBV270" s="293"/>
      <c r="OBW270" s="293"/>
      <c r="OBX270" s="293"/>
      <c r="OBY270" s="293"/>
      <c r="OBZ270" s="293"/>
      <c r="OCA270" s="293"/>
      <c r="OCB270" s="293"/>
      <c r="OCC270" s="293"/>
      <c r="OCD270" s="293"/>
      <c r="OCE270" s="293"/>
      <c r="OCF270" s="293"/>
      <c r="OCG270" s="293"/>
      <c r="OCH270" s="293"/>
      <c r="OCI270" s="293"/>
      <c r="OCJ270" s="293"/>
      <c r="OCK270" s="293"/>
      <c r="OCL270" s="293"/>
      <c r="OCM270" s="293"/>
      <c r="OCN270" s="293"/>
      <c r="OCO270" s="293"/>
      <c r="OCP270" s="293"/>
      <c r="OCQ270" s="293"/>
      <c r="OCR270" s="293"/>
      <c r="OCS270" s="293"/>
      <c r="OCT270" s="293"/>
      <c r="OCU270" s="293"/>
      <c r="OCV270" s="293"/>
      <c r="OCW270" s="293"/>
      <c r="OCX270" s="293"/>
      <c r="OCY270" s="293"/>
      <c r="OCZ270" s="293"/>
      <c r="ODA270" s="293"/>
      <c r="ODB270" s="293"/>
      <c r="ODC270" s="293"/>
      <c r="ODD270" s="293"/>
      <c r="ODE270" s="293"/>
      <c r="ODF270" s="293"/>
      <c r="ODG270" s="293"/>
      <c r="ODH270" s="293"/>
      <c r="ODI270" s="293"/>
      <c r="ODJ270" s="293"/>
      <c r="ODK270" s="293"/>
      <c r="ODL270" s="293"/>
      <c r="ODM270" s="293"/>
      <c r="ODN270" s="293"/>
      <c r="ODO270" s="293"/>
      <c r="ODP270" s="293"/>
      <c r="ODQ270" s="293"/>
      <c r="ODR270" s="293"/>
      <c r="ODS270" s="293"/>
      <c r="ODT270" s="293"/>
      <c r="ODU270" s="293"/>
      <c r="ODV270" s="293"/>
      <c r="ODW270" s="293"/>
      <c r="ODX270" s="293"/>
      <c r="ODY270" s="293"/>
      <c r="ODZ270" s="293"/>
      <c r="OEA270" s="293"/>
      <c r="OEB270" s="293"/>
      <c r="OEC270" s="293"/>
      <c r="OED270" s="293"/>
      <c r="OEE270" s="293"/>
      <c r="OEF270" s="293"/>
      <c r="OEG270" s="293"/>
      <c r="OEH270" s="293"/>
      <c r="OEI270" s="293"/>
      <c r="OEJ270" s="293"/>
      <c r="OEK270" s="293"/>
      <c r="OEL270" s="293"/>
      <c r="OEM270" s="293"/>
      <c r="OEN270" s="293"/>
      <c r="OEO270" s="293"/>
      <c r="OEP270" s="293"/>
      <c r="OEQ270" s="293"/>
      <c r="OER270" s="293"/>
      <c r="OES270" s="293"/>
      <c r="OET270" s="293"/>
      <c r="OEU270" s="293"/>
      <c r="OEV270" s="293"/>
      <c r="OEW270" s="293"/>
      <c r="OEX270" s="293"/>
      <c r="OEY270" s="293"/>
      <c r="OEZ270" s="293"/>
      <c r="OFA270" s="293"/>
      <c r="OFB270" s="293"/>
      <c r="OFC270" s="293"/>
      <c r="OFD270" s="293"/>
      <c r="OFE270" s="293"/>
      <c r="OFF270" s="293"/>
      <c r="OFG270" s="293"/>
      <c r="OFH270" s="293"/>
      <c r="OFI270" s="293"/>
      <c r="OFJ270" s="293"/>
      <c r="OFK270" s="293"/>
      <c r="OFL270" s="293"/>
      <c r="OFM270" s="293"/>
      <c r="OFN270" s="293"/>
      <c r="OFO270" s="293"/>
      <c r="OFP270" s="293"/>
      <c r="OFQ270" s="293"/>
      <c r="OFR270" s="293"/>
      <c r="OFS270" s="293"/>
      <c r="OFT270" s="293"/>
      <c r="OFU270" s="293"/>
      <c r="OFV270" s="293"/>
      <c r="OFW270" s="293"/>
      <c r="OFX270" s="293"/>
      <c r="OFY270" s="293"/>
      <c r="OFZ270" s="293"/>
      <c r="OGA270" s="293"/>
      <c r="OGB270" s="293"/>
      <c r="OGC270" s="293"/>
      <c r="OGD270" s="293"/>
      <c r="OGE270" s="293"/>
      <c r="OGF270" s="293"/>
      <c r="OGG270" s="293"/>
      <c r="OGH270" s="293"/>
      <c r="OGI270" s="293"/>
      <c r="OGJ270" s="293"/>
      <c r="OGK270" s="293"/>
      <c r="OGL270" s="293"/>
      <c r="OGM270" s="293"/>
      <c r="OGN270" s="293"/>
      <c r="OGO270" s="293"/>
      <c r="OGP270" s="293"/>
      <c r="OGQ270" s="293"/>
      <c r="OGR270" s="293"/>
      <c r="OGS270" s="293"/>
      <c r="OGT270" s="293"/>
      <c r="OGU270" s="293"/>
      <c r="OGV270" s="293"/>
      <c r="OGW270" s="293"/>
      <c r="OGX270" s="293"/>
      <c r="OGY270" s="293"/>
      <c r="OGZ270" s="293"/>
      <c r="OHA270" s="293"/>
      <c r="OHB270" s="293"/>
      <c r="OHC270" s="293"/>
      <c r="OHD270" s="293"/>
      <c r="OHE270" s="293"/>
      <c r="OHF270" s="293"/>
      <c r="OHG270" s="293"/>
      <c r="OHH270" s="293"/>
      <c r="OHI270" s="293"/>
      <c r="OHJ270" s="293"/>
      <c r="OHK270" s="293"/>
      <c r="OHL270" s="293"/>
      <c r="OHM270" s="293"/>
      <c r="OHN270" s="293"/>
      <c r="OHO270" s="293"/>
      <c r="OHP270" s="293"/>
      <c r="OHQ270" s="293"/>
      <c r="OHR270" s="293"/>
      <c r="OHS270" s="293"/>
      <c r="OHT270" s="293"/>
      <c r="OHU270" s="293"/>
      <c r="OHV270" s="293"/>
      <c r="OHW270" s="293"/>
      <c r="OHX270" s="293"/>
      <c r="OHY270" s="293"/>
      <c r="OHZ270" s="293"/>
      <c r="OIA270" s="293"/>
      <c r="OIB270" s="293"/>
      <c r="OIC270" s="293"/>
      <c r="OID270" s="293"/>
      <c r="OIE270" s="293"/>
      <c r="OIF270" s="293"/>
      <c r="OIG270" s="293"/>
      <c r="OIH270" s="293"/>
      <c r="OII270" s="293"/>
      <c r="OIJ270" s="293"/>
      <c r="OIK270" s="293"/>
      <c r="OIL270" s="293"/>
      <c r="OIM270" s="293"/>
      <c r="OIN270" s="293"/>
      <c r="OIO270" s="293"/>
      <c r="OIP270" s="293"/>
      <c r="OIQ270" s="293"/>
      <c r="OIR270" s="293"/>
      <c r="OIS270" s="293"/>
      <c r="OIT270" s="293"/>
      <c r="OIU270" s="293"/>
      <c r="OIV270" s="293"/>
      <c r="OIW270" s="293"/>
      <c r="OIX270" s="293"/>
      <c r="OIY270" s="293"/>
      <c r="OIZ270" s="293"/>
      <c r="OJA270" s="293"/>
      <c r="OJB270" s="293"/>
      <c r="OJC270" s="293"/>
      <c r="OJD270" s="293"/>
      <c r="OJE270" s="293"/>
      <c r="OJF270" s="293"/>
      <c r="OJG270" s="293"/>
      <c r="OJH270" s="293"/>
      <c r="OJI270" s="293"/>
      <c r="OJJ270" s="293"/>
      <c r="OJK270" s="293"/>
      <c r="OJL270" s="293"/>
      <c r="OJM270" s="293"/>
      <c r="OJN270" s="293"/>
      <c r="OJO270" s="293"/>
      <c r="OJP270" s="293"/>
      <c r="OJQ270" s="293"/>
      <c r="OJR270" s="293"/>
      <c r="OJS270" s="293"/>
      <c r="OJT270" s="293"/>
      <c r="OJU270" s="293"/>
      <c r="OJV270" s="293"/>
      <c r="OJW270" s="293"/>
      <c r="OJX270" s="293"/>
      <c r="OJY270" s="293"/>
      <c r="OJZ270" s="293"/>
      <c r="OKA270" s="293"/>
      <c r="OKB270" s="293"/>
      <c r="OKC270" s="293"/>
      <c r="OKD270" s="293"/>
      <c r="OKE270" s="293"/>
      <c r="OKF270" s="293"/>
      <c r="OKG270" s="293"/>
      <c r="OKH270" s="293"/>
      <c r="OKI270" s="293"/>
      <c r="OKJ270" s="293"/>
      <c r="OKK270" s="293"/>
      <c r="OKL270" s="293"/>
      <c r="OKM270" s="293"/>
      <c r="OKN270" s="293"/>
      <c r="OKO270" s="293"/>
      <c r="OKP270" s="293"/>
      <c r="OKQ270" s="293"/>
      <c r="OKR270" s="293"/>
      <c r="OKS270" s="293"/>
      <c r="OKT270" s="293"/>
      <c r="OKU270" s="293"/>
      <c r="OKV270" s="293"/>
      <c r="OKW270" s="293"/>
      <c r="OKX270" s="293"/>
      <c r="OKY270" s="293"/>
      <c r="OKZ270" s="293"/>
      <c r="OLA270" s="293"/>
      <c r="OLB270" s="293"/>
      <c r="OLC270" s="293"/>
      <c r="OLD270" s="293"/>
      <c r="OLE270" s="293"/>
      <c r="OLF270" s="293"/>
      <c r="OLG270" s="293"/>
      <c r="OLH270" s="293"/>
      <c r="OLI270" s="293"/>
      <c r="OLJ270" s="293"/>
      <c r="OLK270" s="293"/>
      <c r="OLL270" s="293"/>
      <c r="OLM270" s="293"/>
      <c r="OLN270" s="293"/>
      <c r="OLO270" s="293"/>
      <c r="OLP270" s="293"/>
      <c r="OLQ270" s="293"/>
      <c r="OLR270" s="293"/>
      <c r="OLS270" s="293"/>
      <c r="OLT270" s="293"/>
      <c r="OLU270" s="293"/>
      <c r="OLV270" s="293"/>
      <c r="OLW270" s="293"/>
      <c r="OLX270" s="293"/>
      <c r="OLY270" s="293"/>
      <c r="OLZ270" s="293"/>
      <c r="OMA270" s="293"/>
      <c r="OMB270" s="293"/>
      <c r="OMC270" s="293"/>
      <c r="OMD270" s="293"/>
      <c r="OME270" s="293"/>
      <c r="OMF270" s="293"/>
      <c r="OMG270" s="293"/>
      <c r="OMH270" s="293"/>
      <c r="OMI270" s="293"/>
      <c r="OMJ270" s="293"/>
      <c r="OMK270" s="293"/>
      <c r="OML270" s="293"/>
      <c r="OMM270" s="293"/>
      <c r="OMN270" s="293"/>
      <c r="OMO270" s="293"/>
      <c r="OMP270" s="293"/>
      <c r="OMQ270" s="293"/>
      <c r="OMR270" s="293"/>
      <c r="OMS270" s="293"/>
      <c r="OMT270" s="293"/>
      <c r="OMU270" s="293"/>
      <c r="OMV270" s="293"/>
      <c r="OMW270" s="293"/>
      <c r="OMX270" s="293"/>
      <c r="OMY270" s="293"/>
      <c r="OMZ270" s="293"/>
      <c r="ONA270" s="293"/>
      <c r="ONB270" s="293"/>
      <c r="ONC270" s="293"/>
      <c r="OND270" s="293"/>
      <c r="ONE270" s="293"/>
      <c r="ONF270" s="293"/>
      <c r="ONG270" s="293"/>
      <c r="ONH270" s="293"/>
      <c r="ONI270" s="293"/>
      <c r="ONJ270" s="293"/>
      <c r="ONK270" s="293"/>
      <c r="ONL270" s="293"/>
      <c r="ONM270" s="293"/>
      <c r="ONN270" s="293"/>
      <c r="ONO270" s="293"/>
      <c r="ONP270" s="293"/>
      <c r="ONQ270" s="293"/>
      <c r="ONR270" s="293"/>
      <c r="ONS270" s="293"/>
      <c r="ONT270" s="293"/>
      <c r="ONU270" s="293"/>
      <c r="ONV270" s="293"/>
      <c r="ONW270" s="293"/>
      <c r="ONX270" s="293"/>
      <c r="ONY270" s="293"/>
      <c r="ONZ270" s="293"/>
      <c r="OOA270" s="293"/>
      <c r="OOB270" s="293"/>
      <c r="OOC270" s="293"/>
      <c r="OOD270" s="293"/>
      <c r="OOE270" s="293"/>
      <c r="OOF270" s="293"/>
      <c r="OOG270" s="293"/>
      <c r="OOH270" s="293"/>
      <c r="OOI270" s="293"/>
      <c r="OOJ270" s="293"/>
      <c r="OOK270" s="293"/>
      <c r="OOL270" s="293"/>
      <c r="OOM270" s="293"/>
      <c r="OON270" s="293"/>
      <c r="OOO270" s="293"/>
      <c r="OOP270" s="293"/>
      <c r="OOQ270" s="293"/>
      <c r="OOR270" s="293"/>
      <c r="OOS270" s="293"/>
      <c r="OOT270" s="293"/>
      <c r="OOU270" s="293"/>
      <c r="OOV270" s="293"/>
      <c r="OOW270" s="293"/>
      <c r="OOX270" s="293"/>
      <c r="OOY270" s="293"/>
      <c r="OOZ270" s="293"/>
      <c r="OPA270" s="293"/>
      <c r="OPB270" s="293"/>
      <c r="OPC270" s="293"/>
      <c r="OPD270" s="293"/>
      <c r="OPE270" s="293"/>
      <c r="OPF270" s="293"/>
      <c r="OPG270" s="293"/>
      <c r="OPH270" s="293"/>
      <c r="OPI270" s="293"/>
      <c r="OPJ270" s="293"/>
      <c r="OPK270" s="293"/>
      <c r="OPL270" s="293"/>
      <c r="OPM270" s="293"/>
      <c r="OPN270" s="293"/>
      <c r="OPO270" s="293"/>
      <c r="OPP270" s="293"/>
      <c r="OPQ270" s="293"/>
      <c r="OPR270" s="293"/>
      <c r="OPS270" s="293"/>
      <c r="OPT270" s="293"/>
      <c r="OPU270" s="293"/>
      <c r="OPV270" s="293"/>
      <c r="OPW270" s="293"/>
      <c r="OPX270" s="293"/>
      <c r="OPY270" s="293"/>
      <c r="OPZ270" s="293"/>
      <c r="OQA270" s="293"/>
      <c r="OQB270" s="293"/>
      <c r="OQC270" s="293"/>
      <c r="OQD270" s="293"/>
      <c r="OQE270" s="293"/>
      <c r="OQF270" s="293"/>
      <c r="OQG270" s="293"/>
      <c r="OQH270" s="293"/>
      <c r="OQI270" s="293"/>
      <c r="OQJ270" s="293"/>
      <c r="OQK270" s="293"/>
      <c r="OQL270" s="293"/>
      <c r="OQM270" s="293"/>
      <c r="OQN270" s="293"/>
      <c r="OQO270" s="293"/>
      <c r="OQP270" s="293"/>
      <c r="OQQ270" s="293"/>
      <c r="OQR270" s="293"/>
      <c r="OQS270" s="293"/>
      <c r="OQT270" s="293"/>
      <c r="OQU270" s="293"/>
      <c r="OQV270" s="293"/>
      <c r="OQW270" s="293"/>
      <c r="OQX270" s="293"/>
      <c r="OQY270" s="293"/>
      <c r="OQZ270" s="293"/>
      <c r="ORA270" s="293"/>
      <c r="ORB270" s="293"/>
      <c r="ORC270" s="293"/>
      <c r="ORD270" s="293"/>
      <c r="ORE270" s="293"/>
      <c r="ORF270" s="293"/>
      <c r="ORG270" s="293"/>
      <c r="ORH270" s="293"/>
      <c r="ORI270" s="293"/>
      <c r="ORJ270" s="293"/>
      <c r="ORK270" s="293"/>
      <c r="ORL270" s="293"/>
      <c r="ORM270" s="293"/>
      <c r="ORN270" s="293"/>
      <c r="ORO270" s="293"/>
      <c r="ORP270" s="293"/>
      <c r="ORQ270" s="293"/>
      <c r="ORR270" s="293"/>
      <c r="ORS270" s="293"/>
      <c r="ORT270" s="293"/>
      <c r="ORU270" s="293"/>
      <c r="ORV270" s="293"/>
      <c r="ORW270" s="293"/>
      <c r="ORX270" s="293"/>
      <c r="ORY270" s="293"/>
      <c r="ORZ270" s="293"/>
      <c r="OSA270" s="293"/>
      <c r="OSB270" s="293"/>
      <c r="OSC270" s="293"/>
      <c r="OSD270" s="293"/>
      <c r="OSE270" s="293"/>
      <c r="OSF270" s="293"/>
      <c r="OSG270" s="293"/>
      <c r="OSH270" s="293"/>
      <c r="OSI270" s="293"/>
      <c r="OSJ270" s="293"/>
      <c r="OSK270" s="293"/>
      <c r="OSL270" s="293"/>
      <c r="OSM270" s="293"/>
      <c r="OSN270" s="293"/>
      <c r="OSO270" s="293"/>
      <c r="OSP270" s="293"/>
      <c r="OSQ270" s="293"/>
      <c r="OSR270" s="293"/>
      <c r="OSS270" s="293"/>
      <c r="OST270" s="293"/>
      <c r="OSU270" s="293"/>
      <c r="OSV270" s="293"/>
      <c r="OSW270" s="293"/>
      <c r="OSX270" s="293"/>
      <c r="OSY270" s="293"/>
      <c r="OSZ270" s="293"/>
      <c r="OTA270" s="293"/>
      <c r="OTB270" s="293"/>
      <c r="OTC270" s="293"/>
      <c r="OTD270" s="293"/>
      <c r="OTE270" s="293"/>
      <c r="OTF270" s="293"/>
      <c r="OTG270" s="293"/>
      <c r="OTH270" s="293"/>
      <c r="OTI270" s="293"/>
      <c r="OTJ270" s="293"/>
      <c r="OTK270" s="293"/>
      <c r="OTL270" s="293"/>
      <c r="OTM270" s="293"/>
      <c r="OTN270" s="293"/>
      <c r="OTO270" s="293"/>
      <c r="OTP270" s="293"/>
      <c r="OTQ270" s="293"/>
      <c r="OTR270" s="293"/>
      <c r="OTS270" s="293"/>
      <c r="OTT270" s="293"/>
      <c r="OTU270" s="293"/>
      <c r="OTV270" s="293"/>
      <c r="OTW270" s="293"/>
      <c r="OTX270" s="293"/>
      <c r="OTY270" s="293"/>
      <c r="OTZ270" s="293"/>
      <c r="OUA270" s="293"/>
      <c r="OUB270" s="293"/>
      <c r="OUC270" s="293"/>
      <c r="OUD270" s="293"/>
      <c r="OUE270" s="293"/>
      <c r="OUF270" s="293"/>
      <c r="OUG270" s="293"/>
      <c r="OUH270" s="293"/>
      <c r="OUI270" s="293"/>
      <c r="OUJ270" s="293"/>
      <c r="OUK270" s="293"/>
      <c r="OUL270" s="293"/>
      <c r="OUM270" s="293"/>
      <c r="OUN270" s="293"/>
      <c r="OUO270" s="293"/>
      <c r="OUP270" s="293"/>
      <c r="OUQ270" s="293"/>
      <c r="OUR270" s="293"/>
      <c r="OUS270" s="293"/>
      <c r="OUT270" s="293"/>
      <c r="OUU270" s="293"/>
      <c r="OUV270" s="293"/>
      <c r="OUW270" s="293"/>
      <c r="OUX270" s="293"/>
      <c r="OUY270" s="293"/>
      <c r="OUZ270" s="293"/>
      <c r="OVA270" s="293"/>
      <c r="OVB270" s="293"/>
      <c r="OVC270" s="293"/>
      <c r="OVD270" s="293"/>
      <c r="OVE270" s="293"/>
      <c r="OVF270" s="293"/>
      <c r="OVG270" s="293"/>
      <c r="OVH270" s="293"/>
      <c r="OVI270" s="293"/>
      <c r="OVJ270" s="293"/>
      <c r="OVK270" s="293"/>
      <c r="OVL270" s="293"/>
      <c r="OVM270" s="293"/>
      <c r="OVN270" s="293"/>
      <c r="OVO270" s="293"/>
      <c r="OVP270" s="293"/>
      <c r="OVQ270" s="293"/>
      <c r="OVR270" s="293"/>
      <c r="OVS270" s="293"/>
      <c r="OVT270" s="293"/>
      <c r="OVU270" s="293"/>
      <c r="OVV270" s="293"/>
      <c r="OVW270" s="293"/>
      <c r="OVX270" s="293"/>
      <c r="OVY270" s="293"/>
      <c r="OVZ270" s="293"/>
      <c r="OWA270" s="293"/>
      <c r="OWB270" s="293"/>
      <c r="OWC270" s="293"/>
      <c r="OWD270" s="293"/>
      <c r="OWE270" s="293"/>
      <c r="OWF270" s="293"/>
      <c r="OWG270" s="293"/>
      <c r="OWH270" s="293"/>
      <c r="OWI270" s="293"/>
      <c r="OWJ270" s="293"/>
      <c r="OWK270" s="293"/>
      <c r="OWL270" s="293"/>
      <c r="OWM270" s="293"/>
      <c r="OWN270" s="293"/>
      <c r="OWO270" s="293"/>
      <c r="OWP270" s="293"/>
      <c r="OWQ270" s="293"/>
      <c r="OWR270" s="293"/>
      <c r="OWS270" s="293"/>
      <c r="OWT270" s="293"/>
      <c r="OWU270" s="293"/>
      <c r="OWV270" s="293"/>
      <c r="OWW270" s="293"/>
      <c r="OWX270" s="293"/>
      <c r="OWY270" s="293"/>
      <c r="OWZ270" s="293"/>
      <c r="OXA270" s="293"/>
      <c r="OXB270" s="293"/>
      <c r="OXC270" s="293"/>
      <c r="OXD270" s="293"/>
      <c r="OXE270" s="293"/>
      <c r="OXF270" s="293"/>
      <c r="OXG270" s="293"/>
      <c r="OXH270" s="293"/>
      <c r="OXI270" s="293"/>
      <c r="OXJ270" s="293"/>
      <c r="OXK270" s="293"/>
      <c r="OXL270" s="293"/>
      <c r="OXM270" s="293"/>
      <c r="OXN270" s="293"/>
      <c r="OXO270" s="293"/>
      <c r="OXP270" s="293"/>
      <c r="OXQ270" s="293"/>
      <c r="OXR270" s="293"/>
      <c r="OXS270" s="293"/>
      <c r="OXT270" s="293"/>
      <c r="OXU270" s="293"/>
      <c r="OXV270" s="293"/>
      <c r="OXW270" s="293"/>
      <c r="OXX270" s="293"/>
      <c r="OXY270" s="293"/>
      <c r="OXZ270" s="293"/>
      <c r="OYA270" s="293"/>
      <c r="OYB270" s="293"/>
      <c r="OYC270" s="293"/>
      <c r="OYD270" s="293"/>
      <c r="OYE270" s="293"/>
      <c r="OYF270" s="293"/>
      <c r="OYG270" s="293"/>
      <c r="OYH270" s="293"/>
      <c r="OYI270" s="293"/>
      <c r="OYJ270" s="293"/>
      <c r="OYK270" s="293"/>
      <c r="OYL270" s="293"/>
      <c r="OYM270" s="293"/>
      <c r="OYN270" s="293"/>
      <c r="OYO270" s="293"/>
      <c r="OYP270" s="293"/>
      <c r="OYQ270" s="293"/>
      <c r="OYR270" s="293"/>
      <c r="OYS270" s="293"/>
      <c r="OYT270" s="293"/>
      <c r="OYU270" s="293"/>
      <c r="OYV270" s="293"/>
      <c r="OYW270" s="293"/>
      <c r="OYX270" s="293"/>
      <c r="OYY270" s="293"/>
      <c r="OYZ270" s="293"/>
      <c r="OZA270" s="293"/>
      <c r="OZB270" s="293"/>
      <c r="OZC270" s="293"/>
      <c r="OZD270" s="293"/>
      <c r="OZE270" s="293"/>
      <c r="OZF270" s="293"/>
      <c r="OZG270" s="293"/>
      <c r="OZH270" s="293"/>
      <c r="OZI270" s="293"/>
      <c r="OZJ270" s="293"/>
      <c r="OZK270" s="293"/>
      <c r="OZL270" s="293"/>
      <c r="OZM270" s="293"/>
      <c r="OZN270" s="293"/>
      <c r="OZO270" s="293"/>
      <c r="OZP270" s="293"/>
      <c r="OZQ270" s="293"/>
      <c r="OZR270" s="293"/>
      <c r="OZS270" s="293"/>
      <c r="OZT270" s="293"/>
      <c r="OZU270" s="293"/>
      <c r="OZV270" s="293"/>
      <c r="OZW270" s="293"/>
      <c r="OZX270" s="293"/>
      <c r="OZY270" s="293"/>
      <c r="OZZ270" s="293"/>
      <c r="PAA270" s="293"/>
      <c r="PAB270" s="293"/>
      <c r="PAC270" s="293"/>
      <c r="PAD270" s="293"/>
      <c r="PAE270" s="293"/>
      <c r="PAF270" s="293"/>
      <c r="PAG270" s="293"/>
      <c r="PAH270" s="293"/>
      <c r="PAI270" s="293"/>
      <c r="PAJ270" s="293"/>
      <c r="PAK270" s="293"/>
      <c r="PAL270" s="293"/>
      <c r="PAM270" s="293"/>
      <c r="PAN270" s="293"/>
      <c r="PAO270" s="293"/>
      <c r="PAP270" s="293"/>
      <c r="PAQ270" s="293"/>
      <c r="PAR270" s="293"/>
      <c r="PAS270" s="293"/>
      <c r="PAT270" s="293"/>
      <c r="PAU270" s="293"/>
      <c r="PAV270" s="293"/>
      <c r="PAW270" s="293"/>
      <c r="PAX270" s="293"/>
      <c r="PAY270" s="293"/>
      <c r="PAZ270" s="293"/>
      <c r="PBA270" s="293"/>
      <c r="PBB270" s="293"/>
      <c r="PBC270" s="293"/>
      <c r="PBD270" s="293"/>
      <c r="PBE270" s="293"/>
      <c r="PBF270" s="293"/>
      <c r="PBG270" s="293"/>
      <c r="PBH270" s="293"/>
      <c r="PBI270" s="293"/>
      <c r="PBJ270" s="293"/>
      <c r="PBK270" s="293"/>
      <c r="PBL270" s="293"/>
      <c r="PBM270" s="293"/>
      <c r="PBN270" s="293"/>
      <c r="PBO270" s="293"/>
      <c r="PBP270" s="293"/>
      <c r="PBQ270" s="293"/>
      <c r="PBR270" s="293"/>
      <c r="PBS270" s="293"/>
      <c r="PBT270" s="293"/>
      <c r="PBU270" s="293"/>
      <c r="PBV270" s="293"/>
      <c r="PBW270" s="293"/>
      <c r="PBX270" s="293"/>
      <c r="PBY270" s="293"/>
      <c r="PBZ270" s="293"/>
      <c r="PCA270" s="293"/>
      <c r="PCB270" s="293"/>
      <c r="PCC270" s="293"/>
      <c r="PCD270" s="293"/>
      <c r="PCE270" s="293"/>
      <c r="PCF270" s="293"/>
      <c r="PCG270" s="293"/>
      <c r="PCH270" s="293"/>
      <c r="PCI270" s="293"/>
      <c r="PCJ270" s="293"/>
      <c r="PCK270" s="293"/>
      <c r="PCL270" s="293"/>
      <c r="PCM270" s="293"/>
      <c r="PCN270" s="293"/>
      <c r="PCO270" s="293"/>
      <c r="PCP270" s="293"/>
      <c r="PCQ270" s="293"/>
      <c r="PCR270" s="293"/>
      <c r="PCS270" s="293"/>
      <c r="PCT270" s="293"/>
      <c r="PCU270" s="293"/>
      <c r="PCV270" s="293"/>
      <c r="PCW270" s="293"/>
      <c r="PCX270" s="293"/>
      <c r="PCY270" s="293"/>
      <c r="PCZ270" s="293"/>
      <c r="PDA270" s="293"/>
      <c r="PDB270" s="293"/>
      <c r="PDC270" s="293"/>
      <c r="PDD270" s="293"/>
      <c r="PDE270" s="293"/>
      <c r="PDF270" s="293"/>
      <c r="PDG270" s="293"/>
      <c r="PDH270" s="293"/>
      <c r="PDI270" s="293"/>
      <c r="PDJ270" s="293"/>
      <c r="PDK270" s="293"/>
      <c r="PDL270" s="293"/>
      <c r="PDM270" s="293"/>
      <c r="PDN270" s="293"/>
      <c r="PDO270" s="293"/>
      <c r="PDP270" s="293"/>
      <c r="PDQ270" s="293"/>
      <c r="PDR270" s="293"/>
      <c r="PDS270" s="293"/>
      <c r="PDT270" s="293"/>
      <c r="PDU270" s="293"/>
      <c r="PDV270" s="293"/>
      <c r="PDW270" s="293"/>
      <c r="PDX270" s="293"/>
      <c r="PDY270" s="293"/>
      <c r="PDZ270" s="293"/>
      <c r="PEA270" s="293"/>
      <c r="PEB270" s="293"/>
      <c r="PEC270" s="293"/>
      <c r="PED270" s="293"/>
      <c r="PEE270" s="293"/>
      <c r="PEF270" s="293"/>
      <c r="PEG270" s="293"/>
      <c r="PEH270" s="293"/>
      <c r="PEI270" s="293"/>
      <c r="PEJ270" s="293"/>
      <c r="PEK270" s="293"/>
      <c r="PEL270" s="293"/>
      <c r="PEM270" s="293"/>
      <c r="PEN270" s="293"/>
      <c r="PEO270" s="293"/>
      <c r="PEP270" s="293"/>
      <c r="PEQ270" s="293"/>
      <c r="PER270" s="293"/>
      <c r="PES270" s="293"/>
      <c r="PET270" s="293"/>
      <c r="PEU270" s="293"/>
      <c r="PEV270" s="293"/>
      <c r="PEW270" s="293"/>
      <c r="PEX270" s="293"/>
      <c r="PEY270" s="293"/>
      <c r="PEZ270" s="293"/>
      <c r="PFA270" s="293"/>
      <c r="PFB270" s="293"/>
      <c r="PFC270" s="293"/>
      <c r="PFD270" s="293"/>
      <c r="PFE270" s="293"/>
      <c r="PFF270" s="293"/>
      <c r="PFG270" s="293"/>
      <c r="PFH270" s="293"/>
      <c r="PFI270" s="293"/>
      <c r="PFJ270" s="293"/>
      <c r="PFK270" s="293"/>
      <c r="PFL270" s="293"/>
      <c r="PFM270" s="293"/>
      <c r="PFN270" s="293"/>
      <c r="PFO270" s="293"/>
      <c r="PFP270" s="293"/>
      <c r="PFQ270" s="293"/>
      <c r="PFR270" s="293"/>
      <c r="PFS270" s="293"/>
      <c r="PFT270" s="293"/>
      <c r="PFU270" s="293"/>
      <c r="PFV270" s="293"/>
      <c r="PFW270" s="293"/>
      <c r="PFX270" s="293"/>
      <c r="PFY270" s="293"/>
      <c r="PFZ270" s="293"/>
      <c r="PGA270" s="293"/>
      <c r="PGB270" s="293"/>
      <c r="PGC270" s="293"/>
      <c r="PGD270" s="293"/>
      <c r="PGE270" s="293"/>
      <c r="PGF270" s="293"/>
      <c r="PGG270" s="293"/>
      <c r="PGH270" s="293"/>
      <c r="PGI270" s="293"/>
      <c r="PGJ270" s="293"/>
      <c r="PGK270" s="293"/>
      <c r="PGL270" s="293"/>
      <c r="PGM270" s="293"/>
      <c r="PGN270" s="293"/>
      <c r="PGO270" s="293"/>
      <c r="PGP270" s="293"/>
      <c r="PGQ270" s="293"/>
      <c r="PGR270" s="293"/>
      <c r="PGS270" s="293"/>
      <c r="PGT270" s="293"/>
      <c r="PGU270" s="293"/>
      <c r="PGV270" s="293"/>
      <c r="PGW270" s="293"/>
      <c r="PGX270" s="293"/>
      <c r="PGY270" s="293"/>
      <c r="PGZ270" s="293"/>
      <c r="PHA270" s="293"/>
      <c r="PHB270" s="293"/>
      <c r="PHC270" s="293"/>
      <c r="PHD270" s="293"/>
      <c r="PHE270" s="293"/>
      <c r="PHF270" s="293"/>
      <c r="PHG270" s="293"/>
      <c r="PHH270" s="293"/>
      <c r="PHI270" s="293"/>
      <c r="PHJ270" s="293"/>
      <c r="PHK270" s="293"/>
      <c r="PHL270" s="293"/>
      <c r="PHM270" s="293"/>
      <c r="PHN270" s="293"/>
      <c r="PHO270" s="293"/>
      <c r="PHP270" s="293"/>
      <c r="PHQ270" s="293"/>
      <c r="PHR270" s="293"/>
      <c r="PHS270" s="293"/>
      <c r="PHT270" s="293"/>
      <c r="PHU270" s="293"/>
      <c r="PHV270" s="293"/>
      <c r="PHW270" s="293"/>
      <c r="PHX270" s="293"/>
      <c r="PHY270" s="293"/>
      <c r="PHZ270" s="293"/>
      <c r="PIA270" s="293"/>
      <c r="PIB270" s="293"/>
      <c r="PIC270" s="293"/>
      <c r="PID270" s="293"/>
      <c r="PIE270" s="293"/>
      <c r="PIF270" s="293"/>
      <c r="PIG270" s="293"/>
      <c r="PIH270" s="293"/>
      <c r="PII270" s="293"/>
      <c r="PIJ270" s="293"/>
      <c r="PIK270" s="293"/>
      <c r="PIL270" s="293"/>
      <c r="PIM270" s="293"/>
      <c r="PIN270" s="293"/>
      <c r="PIO270" s="293"/>
      <c r="PIP270" s="293"/>
      <c r="PIQ270" s="293"/>
      <c r="PIR270" s="293"/>
      <c r="PIS270" s="293"/>
      <c r="PIT270" s="293"/>
      <c r="PIU270" s="293"/>
      <c r="PIV270" s="293"/>
      <c r="PIW270" s="293"/>
      <c r="PIX270" s="293"/>
      <c r="PIY270" s="293"/>
      <c r="PIZ270" s="293"/>
      <c r="PJA270" s="293"/>
      <c r="PJB270" s="293"/>
      <c r="PJC270" s="293"/>
      <c r="PJD270" s="293"/>
      <c r="PJE270" s="293"/>
      <c r="PJF270" s="293"/>
      <c r="PJG270" s="293"/>
      <c r="PJH270" s="293"/>
      <c r="PJI270" s="293"/>
      <c r="PJJ270" s="293"/>
      <c r="PJK270" s="293"/>
      <c r="PJL270" s="293"/>
      <c r="PJM270" s="293"/>
      <c r="PJN270" s="293"/>
      <c r="PJO270" s="293"/>
      <c r="PJP270" s="293"/>
      <c r="PJQ270" s="293"/>
      <c r="PJR270" s="293"/>
      <c r="PJS270" s="293"/>
      <c r="PJT270" s="293"/>
      <c r="PJU270" s="293"/>
      <c r="PJV270" s="293"/>
      <c r="PJW270" s="293"/>
      <c r="PJX270" s="293"/>
      <c r="PJY270" s="293"/>
      <c r="PJZ270" s="293"/>
      <c r="PKA270" s="293"/>
      <c r="PKB270" s="293"/>
      <c r="PKC270" s="293"/>
      <c r="PKD270" s="293"/>
      <c r="PKE270" s="293"/>
      <c r="PKF270" s="293"/>
      <c r="PKG270" s="293"/>
      <c r="PKH270" s="293"/>
      <c r="PKI270" s="293"/>
      <c r="PKJ270" s="293"/>
      <c r="PKK270" s="293"/>
      <c r="PKL270" s="293"/>
      <c r="PKM270" s="293"/>
      <c r="PKN270" s="293"/>
      <c r="PKO270" s="293"/>
      <c r="PKP270" s="293"/>
      <c r="PKQ270" s="293"/>
      <c r="PKR270" s="293"/>
      <c r="PKS270" s="293"/>
      <c r="PKT270" s="293"/>
      <c r="PKU270" s="293"/>
      <c r="PKV270" s="293"/>
      <c r="PKW270" s="293"/>
      <c r="PKX270" s="293"/>
      <c r="PKY270" s="293"/>
      <c r="PKZ270" s="293"/>
      <c r="PLA270" s="293"/>
      <c r="PLB270" s="293"/>
      <c r="PLC270" s="293"/>
      <c r="PLD270" s="293"/>
      <c r="PLE270" s="293"/>
      <c r="PLF270" s="293"/>
      <c r="PLG270" s="293"/>
      <c r="PLH270" s="293"/>
      <c r="PLI270" s="293"/>
      <c r="PLJ270" s="293"/>
      <c r="PLK270" s="293"/>
      <c r="PLL270" s="293"/>
      <c r="PLM270" s="293"/>
      <c r="PLN270" s="293"/>
      <c r="PLO270" s="293"/>
      <c r="PLP270" s="293"/>
      <c r="PLQ270" s="293"/>
      <c r="PLR270" s="293"/>
      <c r="PLS270" s="293"/>
      <c r="PLT270" s="293"/>
      <c r="PLU270" s="293"/>
      <c r="PLV270" s="293"/>
      <c r="PLW270" s="293"/>
      <c r="PLX270" s="293"/>
      <c r="PLY270" s="293"/>
      <c r="PLZ270" s="293"/>
      <c r="PMA270" s="293"/>
      <c r="PMB270" s="293"/>
      <c r="PMC270" s="293"/>
      <c r="PMD270" s="293"/>
      <c r="PME270" s="293"/>
      <c r="PMF270" s="293"/>
      <c r="PMG270" s="293"/>
      <c r="PMH270" s="293"/>
      <c r="PMI270" s="293"/>
      <c r="PMJ270" s="293"/>
      <c r="PMK270" s="293"/>
      <c r="PML270" s="293"/>
      <c r="PMM270" s="293"/>
      <c r="PMN270" s="293"/>
      <c r="PMO270" s="293"/>
      <c r="PMP270" s="293"/>
      <c r="PMQ270" s="293"/>
      <c r="PMR270" s="293"/>
      <c r="PMS270" s="293"/>
      <c r="PMT270" s="293"/>
      <c r="PMU270" s="293"/>
      <c r="PMV270" s="293"/>
      <c r="PMW270" s="293"/>
      <c r="PMX270" s="293"/>
      <c r="PMY270" s="293"/>
      <c r="PMZ270" s="293"/>
      <c r="PNA270" s="293"/>
      <c r="PNB270" s="293"/>
      <c r="PNC270" s="293"/>
      <c r="PND270" s="293"/>
      <c r="PNE270" s="293"/>
      <c r="PNF270" s="293"/>
      <c r="PNG270" s="293"/>
      <c r="PNH270" s="293"/>
      <c r="PNI270" s="293"/>
      <c r="PNJ270" s="293"/>
      <c r="PNK270" s="293"/>
      <c r="PNL270" s="293"/>
      <c r="PNM270" s="293"/>
      <c r="PNN270" s="293"/>
      <c r="PNO270" s="293"/>
      <c r="PNP270" s="293"/>
      <c r="PNQ270" s="293"/>
      <c r="PNR270" s="293"/>
      <c r="PNS270" s="293"/>
      <c r="PNT270" s="293"/>
      <c r="PNU270" s="293"/>
      <c r="PNV270" s="293"/>
      <c r="PNW270" s="293"/>
      <c r="PNX270" s="293"/>
      <c r="PNY270" s="293"/>
      <c r="PNZ270" s="293"/>
      <c r="POA270" s="293"/>
      <c r="POB270" s="293"/>
      <c r="POC270" s="293"/>
      <c r="POD270" s="293"/>
      <c r="POE270" s="293"/>
      <c r="POF270" s="293"/>
      <c r="POG270" s="293"/>
      <c r="POH270" s="293"/>
      <c r="POI270" s="293"/>
      <c r="POJ270" s="293"/>
      <c r="POK270" s="293"/>
      <c r="POL270" s="293"/>
      <c r="POM270" s="293"/>
      <c r="PON270" s="293"/>
      <c r="POO270" s="293"/>
      <c r="POP270" s="293"/>
      <c r="POQ270" s="293"/>
      <c r="POR270" s="293"/>
      <c r="POS270" s="293"/>
      <c r="POT270" s="293"/>
      <c r="POU270" s="293"/>
      <c r="POV270" s="293"/>
      <c r="POW270" s="293"/>
      <c r="POX270" s="293"/>
      <c r="POY270" s="293"/>
      <c r="POZ270" s="293"/>
      <c r="PPA270" s="293"/>
      <c r="PPB270" s="293"/>
      <c r="PPC270" s="293"/>
      <c r="PPD270" s="293"/>
      <c r="PPE270" s="293"/>
      <c r="PPF270" s="293"/>
      <c r="PPG270" s="293"/>
      <c r="PPH270" s="293"/>
      <c r="PPI270" s="293"/>
      <c r="PPJ270" s="293"/>
      <c r="PPK270" s="293"/>
      <c r="PPL270" s="293"/>
      <c r="PPM270" s="293"/>
      <c r="PPN270" s="293"/>
      <c r="PPO270" s="293"/>
      <c r="PPP270" s="293"/>
      <c r="PPQ270" s="293"/>
      <c r="PPR270" s="293"/>
      <c r="PPS270" s="293"/>
      <c r="PPT270" s="293"/>
      <c r="PPU270" s="293"/>
      <c r="PPV270" s="293"/>
      <c r="PPW270" s="293"/>
      <c r="PPX270" s="293"/>
      <c r="PPY270" s="293"/>
      <c r="PPZ270" s="293"/>
      <c r="PQA270" s="293"/>
      <c r="PQB270" s="293"/>
      <c r="PQC270" s="293"/>
      <c r="PQD270" s="293"/>
      <c r="PQE270" s="293"/>
      <c r="PQF270" s="293"/>
      <c r="PQG270" s="293"/>
      <c r="PQH270" s="293"/>
      <c r="PQI270" s="293"/>
      <c r="PQJ270" s="293"/>
      <c r="PQK270" s="293"/>
      <c r="PQL270" s="293"/>
      <c r="PQM270" s="293"/>
      <c r="PQN270" s="293"/>
      <c r="PQO270" s="293"/>
      <c r="PQP270" s="293"/>
      <c r="PQQ270" s="293"/>
      <c r="PQR270" s="293"/>
      <c r="PQS270" s="293"/>
      <c r="PQT270" s="293"/>
      <c r="PQU270" s="293"/>
      <c r="PQV270" s="293"/>
      <c r="PQW270" s="293"/>
      <c r="PQX270" s="293"/>
      <c r="PQY270" s="293"/>
      <c r="PQZ270" s="293"/>
      <c r="PRA270" s="293"/>
      <c r="PRB270" s="293"/>
      <c r="PRC270" s="293"/>
      <c r="PRD270" s="293"/>
      <c r="PRE270" s="293"/>
      <c r="PRF270" s="293"/>
      <c r="PRG270" s="293"/>
      <c r="PRH270" s="293"/>
      <c r="PRI270" s="293"/>
      <c r="PRJ270" s="293"/>
      <c r="PRK270" s="293"/>
      <c r="PRL270" s="293"/>
      <c r="PRM270" s="293"/>
      <c r="PRN270" s="293"/>
      <c r="PRO270" s="293"/>
      <c r="PRP270" s="293"/>
      <c r="PRQ270" s="293"/>
      <c r="PRR270" s="293"/>
      <c r="PRS270" s="293"/>
      <c r="PRT270" s="293"/>
      <c r="PRU270" s="293"/>
      <c r="PRV270" s="293"/>
      <c r="PRW270" s="293"/>
      <c r="PRX270" s="293"/>
      <c r="PRY270" s="293"/>
      <c r="PRZ270" s="293"/>
      <c r="PSA270" s="293"/>
      <c r="PSB270" s="293"/>
      <c r="PSC270" s="293"/>
      <c r="PSD270" s="293"/>
      <c r="PSE270" s="293"/>
      <c r="PSF270" s="293"/>
      <c r="PSG270" s="293"/>
      <c r="PSH270" s="293"/>
      <c r="PSI270" s="293"/>
      <c r="PSJ270" s="293"/>
      <c r="PSK270" s="293"/>
      <c r="PSL270" s="293"/>
      <c r="PSM270" s="293"/>
      <c r="PSN270" s="293"/>
      <c r="PSO270" s="293"/>
      <c r="PSP270" s="293"/>
      <c r="PSQ270" s="293"/>
      <c r="PSR270" s="293"/>
      <c r="PSS270" s="293"/>
      <c r="PST270" s="293"/>
      <c r="PSU270" s="293"/>
      <c r="PSV270" s="293"/>
      <c r="PSW270" s="293"/>
      <c r="PSX270" s="293"/>
      <c r="PSY270" s="293"/>
      <c r="PSZ270" s="293"/>
      <c r="PTA270" s="293"/>
      <c r="PTB270" s="293"/>
      <c r="PTC270" s="293"/>
      <c r="PTD270" s="293"/>
      <c r="PTE270" s="293"/>
      <c r="PTF270" s="293"/>
      <c r="PTG270" s="293"/>
      <c r="PTH270" s="293"/>
      <c r="PTI270" s="293"/>
      <c r="PTJ270" s="293"/>
      <c r="PTK270" s="293"/>
      <c r="PTL270" s="293"/>
      <c r="PTM270" s="293"/>
      <c r="PTN270" s="293"/>
      <c r="PTO270" s="293"/>
      <c r="PTP270" s="293"/>
      <c r="PTQ270" s="293"/>
      <c r="PTR270" s="293"/>
      <c r="PTS270" s="293"/>
      <c r="PTT270" s="293"/>
      <c r="PTU270" s="293"/>
      <c r="PTV270" s="293"/>
      <c r="PTW270" s="293"/>
      <c r="PTX270" s="293"/>
      <c r="PTY270" s="293"/>
      <c r="PTZ270" s="293"/>
      <c r="PUA270" s="293"/>
      <c r="PUB270" s="293"/>
      <c r="PUC270" s="293"/>
      <c r="PUD270" s="293"/>
      <c r="PUE270" s="293"/>
      <c r="PUF270" s="293"/>
      <c r="PUG270" s="293"/>
      <c r="PUH270" s="293"/>
      <c r="PUI270" s="293"/>
      <c r="PUJ270" s="293"/>
      <c r="PUK270" s="293"/>
      <c r="PUL270" s="293"/>
      <c r="PUM270" s="293"/>
      <c r="PUN270" s="293"/>
      <c r="PUO270" s="293"/>
      <c r="PUP270" s="293"/>
      <c r="PUQ270" s="293"/>
      <c r="PUR270" s="293"/>
      <c r="PUS270" s="293"/>
      <c r="PUT270" s="293"/>
      <c r="PUU270" s="293"/>
      <c r="PUV270" s="293"/>
      <c r="PUW270" s="293"/>
      <c r="PUX270" s="293"/>
      <c r="PUY270" s="293"/>
      <c r="PUZ270" s="293"/>
      <c r="PVA270" s="293"/>
      <c r="PVB270" s="293"/>
      <c r="PVC270" s="293"/>
      <c r="PVD270" s="293"/>
      <c r="PVE270" s="293"/>
      <c r="PVF270" s="293"/>
      <c r="PVG270" s="293"/>
      <c r="PVH270" s="293"/>
      <c r="PVI270" s="293"/>
      <c r="PVJ270" s="293"/>
      <c r="PVK270" s="293"/>
      <c r="PVL270" s="293"/>
      <c r="PVM270" s="293"/>
      <c r="PVN270" s="293"/>
      <c r="PVO270" s="293"/>
      <c r="PVP270" s="293"/>
      <c r="PVQ270" s="293"/>
      <c r="PVR270" s="293"/>
      <c r="PVS270" s="293"/>
      <c r="PVT270" s="293"/>
      <c r="PVU270" s="293"/>
      <c r="PVV270" s="293"/>
      <c r="PVW270" s="293"/>
      <c r="PVX270" s="293"/>
      <c r="PVY270" s="293"/>
      <c r="PVZ270" s="293"/>
      <c r="PWA270" s="293"/>
      <c r="PWB270" s="293"/>
      <c r="PWC270" s="293"/>
      <c r="PWD270" s="293"/>
      <c r="PWE270" s="293"/>
      <c r="PWF270" s="293"/>
      <c r="PWG270" s="293"/>
      <c r="PWH270" s="293"/>
      <c r="PWI270" s="293"/>
      <c r="PWJ270" s="293"/>
      <c r="PWK270" s="293"/>
      <c r="PWL270" s="293"/>
      <c r="PWM270" s="293"/>
      <c r="PWN270" s="293"/>
      <c r="PWO270" s="293"/>
      <c r="PWP270" s="293"/>
      <c r="PWQ270" s="293"/>
      <c r="PWR270" s="293"/>
      <c r="PWS270" s="293"/>
      <c r="PWT270" s="293"/>
      <c r="PWU270" s="293"/>
      <c r="PWV270" s="293"/>
      <c r="PWW270" s="293"/>
      <c r="PWX270" s="293"/>
      <c r="PWY270" s="293"/>
      <c r="PWZ270" s="293"/>
      <c r="PXA270" s="293"/>
      <c r="PXB270" s="293"/>
      <c r="PXC270" s="293"/>
      <c r="PXD270" s="293"/>
      <c r="PXE270" s="293"/>
      <c r="PXF270" s="293"/>
      <c r="PXG270" s="293"/>
      <c r="PXH270" s="293"/>
      <c r="PXI270" s="293"/>
      <c r="PXJ270" s="293"/>
      <c r="PXK270" s="293"/>
      <c r="PXL270" s="293"/>
      <c r="PXM270" s="293"/>
      <c r="PXN270" s="293"/>
      <c r="PXO270" s="293"/>
      <c r="PXP270" s="293"/>
      <c r="PXQ270" s="293"/>
      <c r="PXR270" s="293"/>
      <c r="PXS270" s="293"/>
      <c r="PXT270" s="293"/>
      <c r="PXU270" s="293"/>
      <c r="PXV270" s="293"/>
      <c r="PXW270" s="293"/>
      <c r="PXX270" s="293"/>
      <c r="PXY270" s="293"/>
      <c r="PXZ270" s="293"/>
      <c r="PYA270" s="293"/>
      <c r="PYB270" s="293"/>
      <c r="PYC270" s="293"/>
      <c r="PYD270" s="293"/>
      <c r="PYE270" s="293"/>
      <c r="PYF270" s="293"/>
      <c r="PYG270" s="293"/>
      <c r="PYH270" s="293"/>
      <c r="PYI270" s="293"/>
      <c r="PYJ270" s="293"/>
      <c r="PYK270" s="293"/>
      <c r="PYL270" s="293"/>
      <c r="PYM270" s="293"/>
      <c r="PYN270" s="293"/>
      <c r="PYO270" s="293"/>
      <c r="PYP270" s="293"/>
      <c r="PYQ270" s="293"/>
      <c r="PYR270" s="293"/>
      <c r="PYS270" s="293"/>
      <c r="PYT270" s="293"/>
      <c r="PYU270" s="293"/>
      <c r="PYV270" s="293"/>
      <c r="PYW270" s="293"/>
      <c r="PYX270" s="293"/>
      <c r="PYY270" s="293"/>
      <c r="PYZ270" s="293"/>
      <c r="PZA270" s="293"/>
      <c r="PZB270" s="293"/>
      <c r="PZC270" s="293"/>
      <c r="PZD270" s="293"/>
      <c r="PZE270" s="293"/>
      <c r="PZF270" s="293"/>
      <c r="PZG270" s="293"/>
      <c r="PZH270" s="293"/>
      <c r="PZI270" s="293"/>
      <c r="PZJ270" s="293"/>
      <c r="PZK270" s="293"/>
      <c r="PZL270" s="293"/>
      <c r="PZM270" s="293"/>
      <c r="PZN270" s="293"/>
      <c r="PZO270" s="293"/>
      <c r="PZP270" s="293"/>
      <c r="PZQ270" s="293"/>
      <c r="PZR270" s="293"/>
      <c r="PZS270" s="293"/>
      <c r="PZT270" s="293"/>
      <c r="PZU270" s="293"/>
      <c r="PZV270" s="293"/>
      <c r="PZW270" s="293"/>
      <c r="PZX270" s="293"/>
      <c r="PZY270" s="293"/>
      <c r="PZZ270" s="293"/>
      <c r="QAA270" s="293"/>
      <c r="QAB270" s="293"/>
      <c r="QAC270" s="293"/>
      <c r="QAD270" s="293"/>
      <c r="QAE270" s="293"/>
      <c r="QAF270" s="293"/>
      <c r="QAG270" s="293"/>
      <c r="QAH270" s="293"/>
      <c r="QAI270" s="293"/>
      <c r="QAJ270" s="293"/>
      <c r="QAK270" s="293"/>
      <c r="QAL270" s="293"/>
      <c r="QAM270" s="293"/>
      <c r="QAN270" s="293"/>
      <c r="QAO270" s="293"/>
      <c r="QAP270" s="293"/>
      <c r="QAQ270" s="293"/>
      <c r="QAR270" s="293"/>
      <c r="QAS270" s="293"/>
      <c r="QAT270" s="293"/>
      <c r="QAU270" s="293"/>
      <c r="QAV270" s="293"/>
      <c r="QAW270" s="293"/>
      <c r="QAX270" s="293"/>
      <c r="QAY270" s="293"/>
      <c r="QAZ270" s="293"/>
      <c r="QBA270" s="293"/>
      <c r="QBB270" s="293"/>
      <c r="QBC270" s="293"/>
      <c r="QBD270" s="293"/>
      <c r="QBE270" s="293"/>
      <c r="QBF270" s="293"/>
      <c r="QBG270" s="293"/>
      <c r="QBH270" s="293"/>
      <c r="QBI270" s="293"/>
      <c r="QBJ270" s="293"/>
      <c r="QBK270" s="293"/>
      <c r="QBL270" s="293"/>
      <c r="QBM270" s="293"/>
      <c r="QBN270" s="293"/>
      <c r="QBO270" s="293"/>
      <c r="QBP270" s="293"/>
      <c r="QBQ270" s="293"/>
      <c r="QBR270" s="293"/>
      <c r="QBS270" s="293"/>
      <c r="QBT270" s="293"/>
      <c r="QBU270" s="293"/>
      <c r="QBV270" s="293"/>
      <c r="QBW270" s="293"/>
      <c r="QBX270" s="293"/>
      <c r="QBY270" s="293"/>
      <c r="QBZ270" s="293"/>
      <c r="QCA270" s="293"/>
      <c r="QCB270" s="293"/>
      <c r="QCC270" s="293"/>
      <c r="QCD270" s="293"/>
      <c r="QCE270" s="293"/>
      <c r="QCF270" s="293"/>
      <c r="QCG270" s="293"/>
      <c r="QCH270" s="293"/>
      <c r="QCI270" s="293"/>
      <c r="QCJ270" s="293"/>
      <c r="QCK270" s="293"/>
      <c r="QCL270" s="293"/>
      <c r="QCM270" s="293"/>
      <c r="QCN270" s="293"/>
      <c r="QCO270" s="293"/>
      <c r="QCP270" s="293"/>
      <c r="QCQ270" s="293"/>
      <c r="QCR270" s="293"/>
      <c r="QCS270" s="293"/>
      <c r="QCT270" s="293"/>
      <c r="QCU270" s="293"/>
      <c r="QCV270" s="293"/>
      <c r="QCW270" s="293"/>
      <c r="QCX270" s="293"/>
      <c r="QCY270" s="293"/>
      <c r="QCZ270" s="293"/>
      <c r="QDA270" s="293"/>
      <c r="QDB270" s="293"/>
      <c r="QDC270" s="293"/>
      <c r="QDD270" s="293"/>
      <c r="QDE270" s="293"/>
      <c r="QDF270" s="293"/>
      <c r="QDG270" s="293"/>
      <c r="QDH270" s="293"/>
      <c r="QDI270" s="293"/>
      <c r="QDJ270" s="293"/>
      <c r="QDK270" s="293"/>
      <c r="QDL270" s="293"/>
      <c r="QDM270" s="293"/>
      <c r="QDN270" s="293"/>
      <c r="QDO270" s="293"/>
      <c r="QDP270" s="293"/>
      <c r="QDQ270" s="293"/>
      <c r="QDR270" s="293"/>
      <c r="QDS270" s="293"/>
      <c r="QDT270" s="293"/>
      <c r="QDU270" s="293"/>
      <c r="QDV270" s="293"/>
      <c r="QDW270" s="293"/>
      <c r="QDX270" s="293"/>
      <c r="QDY270" s="293"/>
      <c r="QDZ270" s="293"/>
      <c r="QEA270" s="293"/>
      <c r="QEB270" s="293"/>
      <c r="QEC270" s="293"/>
      <c r="QED270" s="293"/>
      <c r="QEE270" s="293"/>
      <c r="QEF270" s="293"/>
      <c r="QEG270" s="293"/>
      <c r="QEH270" s="293"/>
      <c r="QEI270" s="293"/>
      <c r="QEJ270" s="293"/>
      <c r="QEK270" s="293"/>
      <c r="QEL270" s="293"/>
      <c r="QEM270" s="293"/>
      <c r="QEN270" s="293"/>
      <c r="QEO270" s="293"/>
      <c r="QEP270" s="293"/>
      <c r="QEQ270" s="293"/>
      <c r="QER270" s="293"/>
      <c r="QES270" s="293"/>
      <c r="QET270" s="293"/>
      <c r="QEU270" s="293"/>
      <c r="QEV270" s="293"/>
      <c r="QEW270" s="293"/>
      <c r="QEX270" s="293"/>
      <c r="QEY270" s="293"/>
      <c r="QEZ270" s="293"/>
      <c r="QFA270" s="293"/>
      <c r="QFB270" s="293"/>
      <c r="QFC270" s="293"/>
      <c r="QFD270" s="293"/>
      <c r="QFE270" s="293"/>
      <c r="QFF270" s="293"/>
      <c r="QFG270" s="293"/>
      <c r="QFH270" s="293"/>
      <c r="QFI270" s="293"/>
      <c r="QFJ270" s="293"/>
      <c r="QFK270" s="293"/>
      <c r="QFL270" s="293"/>
      <c r="QFM270" s="293"/>
      <c r="QFN270" s="293"/>
      <c r="QFO270" s="293"/>
      <c r="QFP270" s="293"/>
      <c r="QFQ270" s="293"/>
      <c r="QFR270" s="293"/>
      <c r="QFS270" s="293"/>
      <c r="QFT270" s="293"/>
      <c r="QFU270" s="293"/>
      <c r="QFV270" s="293"/>
      <c r="QFW270" s="293"/>
      <c r="QFX270" s="293"/>
      <c r="QFY270" s="293"/>
      <c r="QFZ270" s="293"/>
      <c r="QGA270" s="293"/>
      <c r="QGB270" s="293"/>
      <c r="QGC270" s="293"/>
      <c r="QGD270" s="293"/>
      <c r="QGE270" s="293"/>
      <c r="QGF270" s="293"/>
      <c r="QGG270" s="293"/>
      <c r="QGH270" s="293"/>
      <c r="QGI270" s="293"/>
      <c r="QGJ270" s="293"/>
      <c r="QGK270" s="293"/>
      <c r="QGL270" s="293"/>
      <c r="QGM270" s="293"/>
      <c r="QGN270" s="293"/>
      <c r="QGO270" s="293"/>
      <c r="QGP270" s="293"/>
      <c r="QGQ270" s="293"/>
      <c r="QGR270" s="293"/>
      <c r="QGS270" s="293"/>
      <c r="QGT270" s="293"/>
      <c r="QGU270" s="293"/>
      <c r="QGV270" s="293"/>
      <c r="QGW270" s="293"/>
      <c r="QGX270" s="293"/>
      <c r="QGY270" s="293"/>
      <c r="QGZ270" s="293"/>
      <c r="QHA270" s="293"/>
      <c r="QHB270" s="293"/>
      <c r="QHC270" s="293"/>
      <c r="QHD270" s="293"/>
      <c r="QHE270" s="293"/>
      <c r="QHF270" s="293"/>
      <c r="QHG270" s="293"/>
      <c r="QHH270" s="293"/>
      <c r="QHI270" s="293"/>
      <c r="QHJ270" s="293"/>
      <c r="QHK270" s="293"/>
      <c r="QHL270" s="293"/>
      <c r="QHM270" s="293"/>
      <c r="QHN270" s="293"/>
      <c r="QHO270" s="293"/>
      <c r="QHP270" s="293"/>
      <c r="QHQ270" s="293"/>
      <c r="QHR270" s="293"/>
      <c r="QHS270" s="293"/>
      <c r="QHT270" s="293"/>
      <c r="QHU270" s="293"/>
      <c r="QHV270" s="293"/>
      <c r="QHW270" s="293"/>
      <c r="QHX270" s="293"/>
      <c r="QHY270" s="293"/>
      <c r="QHZ270" s="293"/>
      <c r="QIA270" s="293"/>
      <c r="QIB270" s="293"/>
      <c r="QIC270" s="293"/>
      <c r="QID270" s="293"/>
      <c r="QIE270" s="293"/>
      <c r="QIF270" s="293"/>
      <c r="QIG270" s="293"/>
      <c r="QIH270" s="293"/>
      <c r="QII270" s="293"/>
      <c r="QIJ270" s="293"/>
      <c r="QIK270" s="293"/>
      <c r="QIL270" s="293"/>
      <c r="QIM270" s="293"/>
      <c r="QIN270" s="293"/>
      <c r="QIO270" s="293"/>
      <c r="QIP270" s="293"/>
      <c r="QIQ270" s="293"/>
      <c r="QIR270" s="293"/>
      <c r="QIS270" s="293"/>
      <c r="QIT270" s="293"/>
      <c r="QIU270" s="293"/>
      <c r="QIV270" s="293"/>
      <c r="QIW270" s="293"/>
      <c r="QIX270" s="293"/>
      <c r="QIY270" s="293"/>
      <c r="QIZ270" s="293"/>
      <c r="QJA270" s="293"/>
      <c r="QJB270" s="293"/>
      <c r="QJC270" s="293"/>
      <c r="QJD270" s="293"/>
      <c r="QJE270" s="293"/>
      <c r="QJF270" s="293"/>
      <c r="QJG270" s="293"/>
      <c r="QJH270" s="293"/>
      <c r="QJI270" s="293"/>
      <c r="QJJ270" s="293"/>
      <c r="QJK270" s="293"/>
      <c r="QJL270" s="293"/>
      <c r="QJM270" s="293"/>
      <c r="QJN270" s="293"/>
      <c r="QJO270" s="293"/>
      <c r="QJP270" s="293"/>
      <c r="QJQ270" s="293"/>
      <c r="QJR270" s="293"/>
      <c r="QJS270" s="293"/>
      <c r="QJT270" s="293"/>
      <c r="QJU270" s="293"/>
      <c r="QJV270" s="293"/>
      <c r="QJW270" s="293"/>
      <c r="QJX270" s="293"/>
      <c r="QJY270" s="293"/>
      <c r="QJZ270" s="293"/>
      <c r="QKA270" s="293"/>
      <c r="QKB270" s="293"/>
      <c r="QKC270" s="293"/>
      <c r="QKD270" s="293"/>
      <c r="QKE270" s="293"/>
      <c r="QKF270" s="293"/>
      <c r="QKG270" s="293"/>
      <c r="QKH270" s="293"/>
      <c r="QKI270" s="293"/>
      <c r="QKJ270" s="293"/>
      <c r="QKK270" s="293"/>
      <c r="QKL270" s="293"/>
      <c r="QKM270" s="293"/>
      <c r="QKN270" s="293"/>
      <c r="QKO270" s="293"/>
      <c r="QKP270" s="293"/>
      <c r="QKQ270" s="293"/>
      <c r="QKR270" s="293"/>
      <c r="QKS270" s="293"/>
      <c r="QKT270" s="293"/>
      <c r="QKU270" s="293"/>
      <c r="QKV270" s="293"/>
      <c r="QKW270" s="293"/>
      <c r="QKX270" s="293"/>
      <c r="QKY270" s="293"/>
      <c r="QKZ270" s="293"/>
      <c r="QLA270" s="293"/>
      <c r="QLB270" s="293"/>
      <c r="QLC270" s="293"/>
      <c r="QLD270" s="293"/>
      <c r="QLE270" s="293"/>
      <c r="QLF270" s="293"/>
      <c r="QLG270" s="293"/>
      <c r="QLH270" s="293"/>
      <c r="QLI270" s="293"/>
      <c r="QLJ270" s="293"/>
      <c r="QLK270" s="293"/>
      <c r="QLL270" s="293"/>
      <c r="QLM270" s="293"/>
      <c r="QLN270" s="293"/>
      <c r="QLO270" s="293"/>
      <c r="QLP270" s="293"/>
      <c r="QLQ270" s="293"/>
      <c r="QLR270" s="293"/>
      <c r="QLS270" s="293"/>
      <c r="QLT270" s="293"/>
      <c r="QLU270" s="293"/>
      <c r="QLV270" s="293"/>
      <c r="QLW270" s="293"/>
      <c r="QLX270" s="293"/>
      <c r="QLY270" s="293"/>
      <c r="QLZ270" s="293"/>
      <c r="QMA270" s="293"/>
      <c r="QMB270" s="293"/>
      <c r="QMC270" s="293"/>
      <c r="QMD270" s="293"/>
      <c r="QME270" s="293"/>
      <c r="QMF270" s="293"/>
      <c r="QMG270" s="293"/>
      <c r="QMH270" s="293"/>
      <c r="QMI270" s="293"/>
      <c r="QMJ270" s="293"/>
      <c r="QMK270" s="293"/>
      <c r="QML270" s="293"/>
      <c r="QMM270" s="293"/>
      <c r="QMN270" s="293"/>
      <c r="QMO270" s="293"/>
      <c r="QMP270" s="293"/>
      <c r="QMQ270" s="293"/>
      <c r="QMR270" s="293"/>
      <c r="QMS270" s="293"/>
      <c r="QMT270" s="293"/>
      <c r="QMU270" s="293"/>
      <c r="QMV270" s="293"/>
      <c r="QMW270" s="293"/>
      <c r="QMX270" s="293"/>
      <c r="QMY270" s="293"/>
      <c r="QMZ270" s="293"/>
      <c r="QNA270" s="293"/>
      <c r="QNB270" s="293"/>
      <c r="QNC270" s="293"/>
      <c r="QND270" s="293"/>
      <c r="QNE270" s="293"/>
      <c r="QNF270" s="293"/>
      <c r="QNG270" s="293"/>
      <c r="QNH270" s="293"/>
      <c r="QNI270" s="293"/>
      <c r="QNJ270" s="293"/>
      <c r="QNK270" s="293"/>
      <c r="QNL270" s="293"/>
      <c r="QNM270" s="293"/>
      <c r="QNN270" s="293"/>
      <c r="QNO270" s="293"/>
      <c r="QNP270" s="293"/>
      <c r="QNQ270" s="293"/>
      <c r="QNR270" s="293"/>
      <c r="QNS270" s="293"/>
      <c r="QNT270" s="293"/>
      <c r="QNU270" s="293"/>
      <c r="QNV270" s="293"/>
      <c r="QNW270" s="293"/>
      <c r="QNX270" s="293"/>
      <c r="QNY270" s="293"/>
      <c r="QNZ270" s="293"/>
      <c r="QOA270" s="293"/>
      <c r="QOB270" s="293"/>
      <c r="QOC270" s="293"/>
      <c r="QOD270" s="293"/>
      <c r="QOE270" s="293"/>
      <c r="QOF270" s="293"/>
      <c r="QOG270" s="293"/>
      <c r="QOH270" s="293"/>
      <c r="QOI270" s="293"/>
      <c r="QOJ270" s="293"/>
      <c r="QOK270" s="293"/>
      <c r="QOL270" s="293"/>
      <c r="QOM270" s="293"/>
      <c r="QON270" s="293"/>
      <c r="QOO270" s="293"/>
      <c r="QOP270" s="293"/>
      <c r="QOQ270" s="293"/>
      <c r="QOR270" s="293"/>
      <c r="QOS270" s="293"/>
      <c r="QOT270" s="293"/>
      <c r="QOU270" s="293"/>
      <c r="QOV270" s="293"/>
      <c r="QOW270" s="293"/>
      <c r="QOX270" s="293"/>
      <c r="QOY270" s="293"/>
      <c r="QOZ270" s="293"/>
      <c r="QPA270" s="293"/>
      <c r="QPB270" s="293"/>
      <c r="QPC270" s="293"/>
      <c r="QPD270" s="293"/>
      <c r="QPE270" s="293"/>
      <c r="QPF270" s="293"/>
      <c r="QPG270" s="293"/>
      <c r="QPH270" s="293"/>
      <c r="QPI270" s="293"/>
      <c r="QPJ270" s="293"/>
      <c r="QPK270" s="293"/>
      <c r="QPL270" s="293"/>
      <c r="QPM270" s="293"/>
      <c r="QPN270" s="293"/>
      <c r="QPO270" s="293"/>
      <c r="QPP270" s="293"/>
      <c r="QPQ270" s="293"/>
      <c r="QPR270" s="293"/>
      <c r="QPS270" s="293"/>
      <c r="QPT270" s="293"/>
      <c r="QPU270" s="293"/>
      <c r="QPV270" s="293"/>
      <c r="QPW270" s="293"/>
      <c r="QPX270" s="293"/>
      <c r="QPY270" s="293"/>
      <c r="QPZ270" s="293"/>
      <c r="QQA270" s="293"/>
      <c r="QQB270" s="293"/>
      <c r="QQC270" s="293"/>
      <c r="QQD270" s="293"/>
      <c r="QQE270" s="293"/>
      <c r="QQF270" s="293"/>
      <c r="QQG270" s="293"/>
      <c r="QQH270" s="293"/>
      <c r="QQI270" s="293"/>
      <c r="QQJ270" s="293"/>
      <c r="QQK270" s="293"/>
      <c r="QQL270" s="293"/>
      <c r="QQM270" s="293"/>
      <c r="QQN270" s="293"/>
      <c r="QQO270" s="293"/>
      <c r="QQP270" s="293"/>
      <c r="QQQ270" s="293"/>
      <c r="QQR270" s="293"/>
      <c r="QQS270" s="293"/>
      <c r="QQT270" s="293"/>
      <c r="QQU270" s="293"/>
      <c r="QQV270" s="293"/>
      <c r="QQW270" s="293"/>
      <c r="QQX270" s="293"/>
      <c r="QQY270" s="293"/>
      <c r="QQZ270" s="293"/>
      <c r="QRA270" s="293"/>
      <c r="QRB270" s="293"/>
      <c r="QRC270" s="293"/>
      <c r="QRD270" s="293"/>
      <c r="QRE270" s="293"/>
      <c r="QRF270" s="293"/>
      <c r="QRG270" s="293"/>
      <c r="QRH270" s="293"/>
      <c r="QRI270" s="293"/>
      <c r="QRJ270" s="293"/>
      <c r="QRK270" s="293"/>
      <c r="QRL270" s="293"/>
      <c r="QRM270" s="293"/>
      <c r="QRN270" s="293"/>
      <c r="QRO270" s="293"/>
      <c r="QRP270" s="293"/>
      <c r="QRQ270" s="293"/>
      <c r="QRR270" s="293"/>
      <c r="QRS270" s="293"/>
      <c r="QRT270" s="293"/>
      <c r="QRU270" s="293"/>
      <c r="QRV270" s="293"/>
      <c r="QRW270" s="293"/>
      <c r="QRX270" s="293"/>
      <c r="QRY270" s="293"/>
      <c r="QRZ270" s="293"/>
      <c r="QSA270" s="293"/>
      <c r="QSB270" s="293"/>
      <c r="QSC270" s="293"/>
      <c r="QSD270" s="293"/>
      <c r="QSE270" s="293"/>
      <c r="QSF270" s="293"/>
      <c r="QSG270" s="293"/>
      <c r="QSH270" s="293"/>
      <c r="QSI270" s="293"/>
      <c r="QSJ270" s="293"/>
      <c r="QSK270" s="293"/>
      <c r="QSL270" s="293"/>
      <c r="QSM270" s="293"/>
      <c r="QSN270" s="293"/>
      <c r="QSO270" s="293"/>
      <c r="QSP270" s="293"/>
      <c r="QSQ270" s="293"/>
      <c r="QSR270" s="293"/>
      <c r="QSS270" s="293"/>
      <c r="QST270" s="293"/>
      <c r="QSU270" s="293"/>
      <c r="QSV270" s="293"/>
      <c r="QSW270" s="293"/>
      <c r="QSX270" s="293"/>
      <c r="QSY270" s="293"/>
      <c r="QSZ270" s="293"/>
      <c r="QTA270" s="293"/>
      <c r="QTB270" s="293"/>
      <c r="QTC270" s="293"/>
      <c r="QTD270" s="293"/>
      <c r="QTE270" s="293"/>
      <c r="QTF270" s="293"/>
      <c r="QTG270" s="293"/>
      <c r="QTH270" s="293"/>
      <c r="QTI270" s="293"/>
      <c r="QTJ270" s="293"/>
      <c r="QTK270" s="293"/>
      <c r="QTL270" s="293"/>
      <c r="QTM270" s="293"/>
      <c r="QTN270" s="293"/>
      <c r="QTO270" s="293"/>
      <c r="QTP270" s="293"/>
      <c r="QTQ270" s="293"/>
      <c r="QTR270" s="293"/>
      <c r="QTS270" s="293"/>
      <c r="QTT270" s="293"/>
      <c r="QTU270" s="293"/>
      <c r="QTV270" s="293"/>
      <c r="QTW270" s="293"/>
      <c r="QTX270" s="293"/>
      <c r="QTY270" s="293"/>
      <c r="QTZ270" s="293"/>
      <c r="QUA270" s="293"/>
      <c r="QUB270" s="293"/>
      <c r="QUC270" s="293"/>
      <c r="QUD270" s="293"/>
      <c r="QUE270" s="293"/>
      <c r="QUF270" s="293"/>
      <c r="QUG270" s="293"/>
      <c r="QUH270" s="293"/>
      <c r="QUI270" s="293"/>
      <c r="QUJ270" s="293"/>
      <c r="QUK270" s="293"/>
      <c r="QUL270" s="293"/>
      <c r="QUM270" s="293"/>
      <c r="QUN270" s="293"/>
      <c r="QUO270" s="293"/>
      <c r="QUP270" s="293"/>
      <c r="QUQ270" s="293"/>
      <c r="QUR270" s="293"/>
      <c r="QUS270" s="293"/>
      <c r="QUT270" s="293"/>
      <c r="QUU270" s="293"/>
      <c r="QUV270" s="293"/>
      <c r="QUW270" s="293"/>
      <c r="QUX270" s="293"/>
      <c r="QUY270" s="293"/>
      <c r="QUZ270" s="293"/>
      <c r="QVA270" s="293"/>
      <c r="QVB270" s="293"/>
      <c r="QVC270" s="293"/>
      <c r="QVD270" s="293"/>
      <c r="QVE270" s="293"/>
      <c r="QVF270" s="293"/>
      <c r="QVG270" s="293"/>
      <c r="QVH270" s="293"/>
      <c r="QVI270" s="293"/>
      <c r="QVJ270" s="293"/>
      <c r="QVK270" s="293"/>
      <c r="QVL270" s="293"/>
      <c r="QVM270" s="293"/>
      <c r="QVN270" s="293"/>
      <c r="QVO270" s="293"/>
      <c r="QVP270" s="293"/>
      <c r="QVQ270" s="293"/>
      <c r="QVR270" s="293"/>
      <c r="QVS270" s="293"/>
      <c r="QVT270" s="293"/>
      <c r="QVU270" s="293"/>
      <c r="QVV270" s="293"/>
      <c r="QVW270" s="293"/>
      <c r="QVX270" s="293"/>
      <c r="QVY270" s="293"/>
      <c r="QVZ270" s="293"/>
      <c r="QWA270" s="293"/>
      <c r="QWB270" s="293"/>
      <c r="QWC270" s="293"/>
      <c r="QWD270" s="293"/>
      <c r="QWE270" s="293"/>
      <c r="QWF270" s="293"/>
      <c r="QWG270" s="293"/>
      <c r="QWH270" s="293"/>
      <c r="QWI270" s="293"/>
      <c r="QWJ270" s="293"/>
      <c r="QWK270" s="293"/>
      <c r="QWL270" s="293"/>
      <c r="QWM270" s="293"/>
      <c r="QWN270" s="293"/>
      <c r="QWO270" s="293"/>
      <c r="QWP270" s="293"/>
      <c r="QWQ270" s="293"/>
      <c r="QWR270" s="293"/>
      <c r="QWS270" s="293"/>
      <c r="QWT270" s="293"/>
      <c r="QWU270" s="293"/>
      <c r="QWV270" s="293"/>
      <c r="QWW270" s="293"/>
      <c r="QWX270" s="293"/>
      <c r="QWY270" s="293"/>
      <c r="QWZ270" s="293"/>
      <c r="QXA270" s="293"/>
      <c r="QXB270" s="293"/>
      <c r="QXC270" s="293"/>
      <c r="QXD270" s="293"/>
      <c r="QXE270" s="293"/>
      <c r="QXF270" s="293"/>
      <c r="QXG270" s="293"/>
      <c r="QXH270" s="293"/>
      <c r="QXI270" s="293"/>
      <c r="QXJ270" s="293"/>
      <c r="QXK270" s="293"/>
      <c r="QXL270" s="293"/>
      <c r="QXM270" s="293"/>
      <c r="QXN270" s="293"/>
      <c r="QXO270" s="293"/>
      <c r="QXP270" s="293"/>
      <c r="QXQ270" s="293"/>
      <c r="QXR270" s="293"/>
      <c r="QXS270" s="293"/>
      <c r="QXT270" s="293"/>
      <c r="QXU270" s="293"/>
      <c r="QXV270" s="293"/>
      <c r="QXW270" s="293"/>
      <c r="QXX270" s="293"/>
      <c r="QXY270" s="293"/>
      <c r="QXZ270" s="293"/>
      <c r="QYA270" s="293"/>
      <c r="QYB270" s="293"/>
      <c r="QYC270" s="293"/>
      <c r="QYD270" s="293"/>
      <c r="QYE270" s="293"/>
      <c r="QYF270" s="293"/>
      <c r="QYG270" s="293"/>
      <c r="QYH270" s="293"/>
      <c r="QYI270" s="293"/>
      <c r="QYJ270" s="293"/>
      <c r="QYK270" s="293"/>
      <c r="QYL270" s="293"/>
      <c r="QYM270" s="293"/>
      <c r="QYN270" s="293"/>
      <c r="QYO270" s="293"/>
      <c r="QYP270" s="293"/>
      <c r="QYQ270" s="293"/>
      <c r="QYR270" s="293"/>
      <c r="QYS270" s="293"/>
      <c r="QYT270" s="293"/>
      <c r="QYU270" s="293"/>
      <c r="QYV270" s="293"/>
      <c r="QYW270" s="293"/>
      <c r="QYX270" s="293"/>
      <c r="QYY270" s="293"/>
      <c r="QYZ270" s="293"/>
      <c r="QZA270" s="293"/>
      <c r="QZB270" s="293"/>
      <c r="QZC270" s="293"/>
      <c r="QZD270" s="293"/>
      <c r="QZE270" s="293"/>
      <c r="QZF270" s="293"/>
      <c r="QZG270" s="293"/>
      <c r="QZH270" s="293"/>
      <c r="QZI270" s="293"/>
      <c r="QZJ270" s="293"/>
      <c r="QZK270" s="293"/>
      <c r="QZL270" s="293"/>
      <c r="QZM270" s="293"/>
      <c r="QZN270" s="293"/>
      <c r="QZO270" s="293"/>
      <c r="QZP270" s="293"/>
      <c r="QZQ270" s="293"/>
      <c r="QZR270" s="293"/>
      <c r="QZS270" s="293"/>
      <c r="QZT270" s="293"/>
      <c r="QZU270" s="293"/>
      <c r="QZV270" s="293"/>
      <c r="QZW270" s="293"/>
      <c r="QZX270" s="293"/>
      <c r="QZY270" s="293"/>
      <c r="QZZ270" s="293"/>
      <c r="RAA270" s="293"/>
      <c r="RAB270" s="293"/>
      <c r="RAC270" s="293"/>
      <c r="RAD270" s="293"/>
      <c r="RAE270" s="293"/>
      <c r="RAF270" s="293"/>
      <c r="RAG270" s="293"/>
      <c r="RAH270" s="293"/>
      <c r="RAI270" s="293"/>
      <c r="RAJ270" s="293"/>
      <c r="RAK270" s="293"/>
      <c r="RAL270" s="293"/>
      <c r="RAM270" s="293"/>
      <c r="RAN270" s="293"/>
      <c r="RAO270" s="293"/>
      <c r="RAP270" s="293"/>
      <c r="RAQ270" s="293"/>
      <c r="RAR270" s="293"/>
      <c r="RAS270" s="293"/>
      <c r="RAT270" s="293"/>
      <c r="RAU270" s="293"/>
      <c r="RAV270" s="293"/>
      <c r="RAW270" s="293"/>
      <c r="RAX270" s="293"/>
      <c r="RAY270" s="293"/>
      <c r="RAZ270" s="293"/>
      <c r="RBA270" s="293"/>
      <c r="RBB270" s="293"/>
      <c r="RBC270" s="293"/>
      <c r="RBD270" s="293"/>
      <c r="RBE270" s="293"/>
      <c r="RBF270" s="293"/>
      <c r="RBG270" s="293"/>
      <c r="RBH270" s="293"/>
      <c r="RBI270" s="293"/>
      <c r="RBJ270" s="293"/>
      <c r="RBK270" s="293"/>
      <c r="RBL270" s="293"/>
      <c r="RBM270" s="293"/>
      <c r="RBN270" s="293"/>
      <c r="RBO270" s="293"/>
      <c r="RBP270" s="293"/>
      <c r="RBQ270" s="293"/>
      <c r="RBR270" s="293"/>
      <c r="RBS270" s="293"/>
      <c r="RBT270" s="293"/>
      <c r="RBU270" s="293"/>
      <c r="RBV270" s="293"/>
      <c r="RBW270" s="293"/>
      <c r="RBX270" s="293"/>
      <c r="RBY270" s="293"/>
      <c r="RBZ270" s="293"/>
      <c r="RCA270" s="293"/>
      <c r="RCB270" s="293"/>
      <c r="RCC270" s="293"/>
      <c r="RCD270" s="293"/>
      <c r="RCE270" s="293"/>
      <c r="RCF270" s="293"/>
      <c r="RCG270" s="293"/>
      <c r="RCH270" s="293"/>
      <c r="RCI270" s="293"/>
      <c r="RCJ270" s="293"/>
      <c r="RCK270" s="293"/>
      <c r="RCL270" s="293"/>
      <c r="RCM270" s="293"/>
      <c r="RCN270" s="293"/>
      <c r="RCO270" s="293"/>
      <c r="RCP270" s="293"/>
      <c r="RCQ270" s="293"/>
      <c r="RCR270" s="293"/>
      <c r="RCS270" s="293"/>
      <c r="RCT270" s="293"/>
      <c r="RCU270" s="293"/>
      <c r="RCV270" s="293"/>
      <c r="RCW270" s="293"/>
      <c r="RCX270" s="293"/>
      <c r="RCY270" s="293"/>
      <c r="RCZ270" s="293"/>
      <c r="RDA270" s="293"/>
      <c r="RDB270" s="293"/>
      <c r="RDC270" s="293"/>
      <c r="RDD270" s="293"/>
      <c r="RDE270" s="293"/>
      <c r="RDF270" s="293"/>
      <c r="RDG270" s="293"/>
      <c r="RDH270" s="293"/>
      <c r="RDI270" s="293"/>
      <c r="RDJ270" s="293"/>
      <c r="RDK270" s="293"/>
      <c r="RDL270" s="293"/>
      <c r="RDM270" s="293"/>
      <c r="RDN270" s="293"/>
      <c r="RDO270" s="293"/>
      <c r="RDP270" s="293"/>
      <c r="RDQ270" s="293"/>
      <c r="RDR270" s="293"/>
      <c r="RDS270" s="293"/>
      <c r="RDT270" s="293"/>
      <c r="RDU270" s="293"/>
      <c r="RDV270" s="293"/>
      <c r="RDW270" s="293"/>
      <c r="RDX270" s="293"/>
      <c r="RDY270" s="293"/>
      <c r="RDZ270" s="293"/>
      <c r="REA270" s="293"/>
      <c r="REB270" s="293"/>
      <c r="REC270" s="293"/>
      <c r="RED270" s="293"/>
      <c r="REE270" s="293"/>
      <c r="REF270" s="293"/>
      <c r="REG270" s="293"/>
      <c r="REH270" s="293"/>
      <c r="REI270" s="293"/>
      <c r="REJ270" s="293"/>
      <c r="REK270" s="293"/>
      <c r="REL270" s="293"/>
      <c r="REM270" s="293"/>
      <c r="REN270" s="293"/>
      <c r="REO270" s="293"/>
      <c r="REP270" s="293"/>
      <c r="REQ270" s="293"/>
      <c r="RER270" s="293"/>
      <c r="RES270" s="293"/>
      <c r="RET270" s="293"/>
      <c r="REU270" s="293"/>
      <c r="REV270" s="293"/>
      <c r="REW270" s="293"/>
      <c r="REX270" s="293"/>
      <c r="REY270" s="293"/>
      <c r="REZ270" s="293"/>
      <c r="RFA270" s="293"/>
      <c r="RFB270" s="293"/>
      <c r="RFC270" s="293"/>
      <c r="RFD270" s="293"/>
      <c r="RFE270" s="293"/>
      <c r="RFF270" s="293"/>
      <c r="RFG270" s="293"/>
      <c r="RFH270" s="293"/>
      <c r="RFI270" s="293"/>
      <c r="RFJ270" s="293"/>
      <c r="RFK270" s="293"/>
      <c r="RFL270" s="293"/>
      <c r="RFM270" s="293"/>
      <c r="RFN270" s="293"/>
      <c r="RFO270" s="293"/>
      <c r="RFP270" s="293"/>
      <c r="RFQ270" s="293"/>
      <c r="RFR270" s="293"/>
      <c r="RFS270" s="293"/>
      <c r="RFT270" s="293"/>
      <c r="RFU270" s="293"/>
      <c r="RFV270" s="293"/>
      <c r="RFW270" s="293"/>
      <c r="RFX270" s="293"/>
      <c r="RFY270" s="293"/>
      <c r="RFZ270" s="293"/>
      <c r="RGA270" s="293"/>
      <c r="RGB270" s="293"/>
      <c r="RGC270" s="293"/>
      <c r="RGD270" s="293"/>
      <c r="RGE270" s="293"/>
      <c r="RGF270" s="293"/>
      <c r="RGG270" s="293"/>
      <c r="RGH270" s="293"/>
      <c r="RGI270" s="293"/>
      <c r="RGJ270" s="293"/>
      <c r="RGK270" s="293"/>
      <c r="RGL270" s="293"/>
      <c r="RGM270" s="293"/>
      <c r="RGN270" s="293"/>
      <c r="RGO270" s="293"/>
      <c r="RGP270" s="293"/>
      <c r="RGQ270" s="293"/>
      <c r="RGR270" s="293"/>
      <c r="RGS270" s="293"/>
      <c r="RGT270" s="293"/>
      <c r="RGU270" s="293"/>
      <c r="RGV270" s="293"/>
      <c r="RGW270" s="293"/>
      <c r="RGX270" s="293"/>
      <c r="RGY270" s="293"/>
      <c r="RGZ270" s="293"/>
      <c r="RHA270" s="293"/>
      <c r="RHB270" s="293"/>
      <c r="RHC270" s="293"/>
      <c r="RHD270" s="293"/>
      <c r="RHE270" s="293"/>
      <c r="RHF270" s="293"/>
      <c r="RHG270" s="293"/>
      <c r="RHH270" s="293"/>
      <c r="RHI270" s="293"/>
      <c r="RHJ270" s="293"/>
      <c r="RHK270" s="293"/>
      <c r="RHL270" s="293"/>
      <c r="RHM270" s="293"/>
      <c r="RHN270" s="293"/>
      <c r="RHO270" s="293"/>
      <c r="RHP270" s="293"/>
      <c r="RHQ270" s="293"/>
      <c r="RHR270" s="293"/>
      <c r="RHS270" s="293"/>
      <c r="RHT270" s="293"/>
      <c r="RHU270" s="293"/>
      <c r="RHV270" s="293"/>
      <c r="RHW270" s="293"/>
      <c r="RHX270" s="293"/>
      <c r="RHY270" s="293"/>
      <c r="RHZ270" s="293"/>
      <c r="RIA270" s="293"/>
      <c r="RIB270" s="293"/>
      <c r="RIC270" s="293"/>
      <c r="RID270" s="293"/>
      <c r="RIE270" s="293"/>
      <c r="RIF270" s="293"/>
      <c r="RIG270" s="293"/>
      <c r="RIH270" s="293"/>
      <c r="RII270" s="293"/>
      <c r="RIJ270" s="293"/>
      <c r="RIK270" s="293"/>
      <c r="RIL270" s="293"/>
      <c r="RIM270" s="293"/>
      <c r="RIN270" s="293"/>
      <c r="RIO270" s="293"/>
      <c r="RIP270" s="293"/>
      <c r="RIQ270" s="293"/>
      <c r="RIR270" s="293"/>
      <c r="RIS270" s="293"/>
      <c r="RIT270" s="293"/>
      <c r="RIU270" s="293"/>
      <c r="RIV270" s="293"/>
      <c r="RIW270" s="293"/>
      <c r="RIX270" s="293"/>
      <c r="RIY270" s="293"/>
      <c r="RIZ270" s="293"/>
      <c r="RJA270" s="293"/>
      <c r="RJB270" s="293"/>
      <c r="RJC270" s="293"/>
      <c r="RJD270" s="293"/>
      <c r="RJE270" s="293"/>
      <c r="RJF270" s="293"/>
      <c r="RJG270" s="293"/>
      <c r="RJH270" s="293"/>
      <c r="RJI270" s="293"/>
      <c r="RJJ270" s="293"/>
      <c r="RJK270" s="293"/>
      <c r="RJL270" s="293"/>
      <c r="RJM270" s="293"/>
      <c r="RJN270" s="293"/>
      <c r="RJO270" s="293"/>
      <c r="RJP270" s="293"/>
      <c r="RJQ270" s="293"/>
      <c r="RJR270" s="293"/>
      <c r="RJS270" s="293"/>
      <c r="RJT270" s="293"/>
      <c r="RJU270" s="293"/>
      <c r="RJV270" s="293"/>
      <c r="RJW270" s="293"/>
      <c r="RJX270" s="293"/>
      <c r="RJY270" s="293"/>
      <c r="RJZ270" s="293"/>
      <c r="RKA270" s="293"/>
      <c r="RKB270" s="293"/>
      <c r="RKC270" s="293"/>
      <c r="RKD270" s="293"/>
      <c r="RKE270" s="293"/>
      <c r="RKF270" s="293"/>
      <c r="RKG270" s="293"/>
      <c r="RKH270" s="293"/>
      <c r="RKI270" s="293"/>
      <c r="RKJ270" s="293"/>
      <c r="RKK270" s="293"/>
      <c r="RKL270" s="293"/>
      <c r="RKM270" s="293"/>
      <c r="RKN270" s="293"/>
      <c r="RKO270" s="293"/>
      <c r="RKP270" s="293"/>
      <c r="RKQ270" s="293"/>
      <c r="RKR270" s="293"/>
      <c r="RKS270" s="293"/>
      <c r="RKT270" s="293"/>
      <c r="RKU270" s="293"/>
      <c r="RKV270" s="293"/>
      <c r="RKW270" s="293"/>
      <c r="RKX270" s="293"/>
      <c r="RKY270" s="293"/>
      <c r="RKZ270" s="293"/>
      <c r="RLA270" s="293"/>
      <c r="RLB270" s="293"/>
      <c r="RLC270" s="293"/>
      <c r="RLD270" s="293"/>
      <c r="RLE270" s="293"/>
      <c r="RLF270" s="293"/>
      <c r="RLG270" s="293"/>
      <c r="RLH270" s="293"/>
      <c r="RLI270" s="293"/>
      <c r="RLJ270" s="293"/>
      <c r="RLK270" s="293"/>
      <c r="RLL270" s="293"/>
      <c r="RLM270" s="293"/>
      <c r="RLN270" s="293"/>
      <c r="RLO270" s="293"/>
      <c r="RLP270" s="293"/>
      <c r="RLQ270" s="293"/>
      <c r="RLR270" s="293"/>
      <c r="RLS270" s="293"/>
      <c r="RLT270" s="293"/>
      <c r="RLU270" s="293"/>
      <c r="RLV270" s="293"/>
      <c r="RLW270" s="293"/>
      <c r="RLX270" s="293"/>
      <c r="RLY270" s="293"/>
      <c r="RLZ270" s="293"/>
      <c r="RMA270" s="293"/>
      <c r="RMB270" s="293"/>
      <c r="RMC270" s="293"/>
      <c r="RMD270" s="293"/>
      <c r="RME270" s="293"/>
      <c r="RMF270" s="293"/>
      <c r="RMG270" s="293"/>
      <c r="RMH270" s="293"/>
      <c r="RMI270" s="293"/>
      <c r="RMJ270" s="293"/>
      <c r="RMK270" s="293"/>
      <c r="RML270" s="293"/>
      <c r="RMM270" s="293"/>
      <c r="RMN270" s="293"/>
      <c r="RMO270" s="293"/>
      <c r="RMP270" s="293"/>
      <c r="RMQ270" s="293"/>
      <c r="RMR270" s="293"/>
      <c r="RMS270" s="293"/>
      <c r="RMT270" s="293"/>
      <c r="RMU270" s="293"/>
      <c r="RMV270" s="293"/>
      <c r="RMW270" s="293"/>
      <c r="RMX270" s="293"/>
      <c r="RMY270" s="293"/>
      <c r="RMZ270" s="293"/>
      <c r="RNA270" s="293"/>
      <c r="RNB270" s="293"/>
      <c r="RNC270" s="293"/>
      <c r="RND270" s="293"/>
      <c r="RNE270" s="293"/>
      <c r="RNF270" s="293"/>
      <c r="RNG270" s="293"/>
      <c r="RNH270" s="293"/>
      <c r="RNI270" s="293"/>
      <c r="RNJ270" s="293"/>
      <c r="RNK270" s="293"/>
      <c r="RNL270" s="293"/>
      <c r="RNM270" s="293"/>
      <c r="RNN270" s="293"/>
      <c r="RNO270" s="293"/>
      <c r="RNP270" s="293"/>
      <c r="RNQ270" s="293"/>
      <c r="RNR270" s="293"/>
      <c r="RNS270" s="293"/>
      <c r="RNT270" s="293"/>
      <c r="RNU270" s="293"/>
      <c r="RNV270" s="293"/>
      <c r="RNW270" s="293"/>
      <c r="RNX270" s="293"/>
      <c r="RNY270" s="293"/>
      <c r="RNZ270" s="293"/>
      <c r="ROA270" s="293"/>
      <c r="ROB270" s="293"/>
      <c r="ROC270" s="293"/>
      <c r="ROD270" s="293"/>
      <c r="ROE270" s="293"/>
      <c r="ROF270" s="293"/>
      <c r="ROG270" s="293"/>
      <c r="ROH270" s="293"/>
      <c r="ROI270" s="293"/>
      <c r="ROJ270" s="293"/>
      <c r="ROK270" s="293"/>
      <c r="ROL270" s="293"/>
      <c r="ROM270" s="293"/>
      <c r="RON270" s="293"/>
      <c r="ROO270" s="293"/>
      <c r="ROP270" s="293"/>
      <c r="ROQ270" s="293"/>
      <c r="ROR270" s="293"/>
      <c r="ROS270" s="293"/>
      <c r="ROT270" s="293"/>
      <c r="ROU270" s="293"/>
      <c r="ROV270" s="293"/>
      <c r="ROW270" s="293"/>
      <c r="ROX270" s="293"/>
      <c r="ROY270" s="293"/>
      <c r="ROZ270" s="293"/>
      <c r="RPA270" s="293"/>
      <c r="RPB270" s="293"/>
      <c r="RPC270" s="293"/>
      <c r="RPD270" s="293"/>
      <c r="RPE270" s="293"/>
      <c r="RPF270" s="293"/>
      <c r="RPG270" s="293"/>
      <c r="RPH270" s="293"/>
      <c r="RPI270" s="293"/>
      <c r="RPJ270" s="293"/>
      <c r="RPK270" s="293"/>
      <c r="RPL270" s="293"/>
      <c r="RPM270" s="293"/>
      <c r="RPN270" s="293"/>
      <c r="RPO270" s="293"/>
      <c r="RPP270" s="293"/>
      <c r="RPQ270" s="293"/>
      <c r="RPR270" s="293"/>
      <c r="RPS270" s="293"/>
      <c r="RPT270" s="293"/>
      <c r="RPU270" s="293"/>
      <c r="RPV270" s="293"/>
      <c r="RPW270" s="293"/>
      <c r="RPX270" s="293"/>
      <c r="RPY270" s="293"/>
      <c r="RPZ270" s="293"/>
      <c r="RQA270" s="293"/>
      <c r="RQB270" s="293"/>
      <c r="RQC270" s="293"/>
      <c r="RQD270" s="293"/>
      <c r="RQE270" s="293"/>
      <c r="RQF270" s="293"/>
      <c r="RQG270" s="293"/>
      <c r="RQH270" s="293"/>
      <c r="RQI270" s="293"/>
      <c r="RQJ270" s="293"/>
      <c r="RQK270" s="293"/>
      <c r="RQL270" s="293"/>
      <c r="RQM270" s="293"/>
      <c r="RQN270" s="293"/>
      <c r="RQO270" s="293"/>
      <c r="RQP270" s="293"/>
      <c r="RQQ270" s="293"/>
      <c r="RQR270" s="293"/>
      <c r="RQS270" s="293"/>
      <c r="RQT270" s="293"/>
      <c r="RQU270" s="293"/>
      <c r="RQV270" s="293"/>
      <c r="RQW270" s="293"/>
      <c r="RQX270" s="293"/>
      <c r="RQY270" s="293"/>
      <c r="RQZ270" s="293"/>
      <c r="RRA270" s="293"/>
      <c r="RRB270" s="293"/>
      <c r="RRC270" s="293"/>
      <c r="RRD270" s="293"/>
      <c r="RRE270" s="293"/>
      <c r="RRF270" s="293"/>
      <c r="RRG270" s="293"/>
      <c r="RRH270" s="293"/>
      <c r="RRI270" s="293"/>
      <c r="RRJ270" s="293"/>
      <c r="RRK270" s="293"/>
      <c r="RRL270" s="293"/>
      <c r="RRM270" s="293"/>
      <c r="RRN270" s="293"/>
      <c r="RRO270" s="293"/>
      <c r="RRP270" s="293"/>
      <c r="RRQ270" s="293"/>
      <c r="RRR270" s="293"/>
      <c r="RRS270" s="293"/>
      <c r="RRT270" s="293"/>
      <c r="RRU270" s="293"/>
      <c r="RRV270" s="293"/>
      <c r="RRW270" s="293"/>
      <c r="RRX270" s="293"/>
      <c r="RRY270" s="293"/>
      <c r="RRZ270" s="293"/>
      <c r="RSA270" s="293"/>
      <c r="RSB270" s="293"/>
      <c r="RSC270" s="293"/>
      <c r="RSD270" s="293"/>
      <c r="RSE270" s="293"/>
      <c r="RSF270" s="293"/>
      <c r="RSG270" s="293"/>
      <c r="RSH270" s="293"/>
      <c r="RSI270" s="293"/>
      <c r="RSJ270" s="293"/>
      <c r="RSK270" s="293"/>
      <c r="RSL270" s="293"/>
      <c r="RSM270" s="293"/>
      <c r="RSN270" s="293"/>
      <c r="RSO270" s="293"/>
      <c r="RSP270" s="293"/>
      <c r="RSQ270" s="293"/>
      <c r="RSR270" s="293"/>
      <c r="RSS270" s="293"/>
      <c r="RST270" s="293"/>
      <c r="RSU270" s="293"/>
      <c r="RSV270" s="293"/>
      <c r="RSW270" s="293"/>
      <c r="RSX270" s="293"/>
      <c r="RSY270" s="293"/>
      <c r="RSZ270" s="293"/>
      <c r="RTA270" s="293"/>
      <c r="RTB270" s="293"/>
      <c r="RTC270" s="293"/>
      <c r="RTD270" s="293"/>
      <c r="RTE270" s="293"/>
      <c r="RTF270" s="293"/>
      <c r="RTG270" s="293"/>
      <c r="RTH270" s="293"/>
      <c r="RTI270" s="293"/>
      <c r="RTJ270" s="293"/>
      <c r="RTK270" s="293"/>
      <c r="RTL270" s="293"/>
      <c r="RTM270" s="293"/>
      <c r="RTN270" s="293"/>
      <c r="RTO270" s="293"/>
      <c r="RTP270" s="293"/>
      <c r="RTQ270" s="293"/>
      <c r="RTR270" s="293"/>
      <c r="RTS270" s="293"/>
      <c r="RTT270" s="293"/>
      <c r="RTU270" s="293"/>
      <c r="RTV270" s="293"/>
      <c r="RTW270" s="293"/>
      <c r="RTX270" s="293"/>
      <c r="RTY270" s="293"/>
      <c r="RTZ270" s="293"/>
      <c r="RUA270" s="293"/>
      <c r="RUB270" s="293"/>
      <c r="RUC270" s="293"/>
      <c r="RUD270" s="293"/>
      <c r="RUE270" s="293"/>
      <c r="RUF270" s="293"/>
      <c r="RUG270" s="293"/>
      <c r="RUH270" s="293"/>
      <c r="RUI270" s="293"/>
      <c r="RUJ270" s="293"/>
      <c r="RUK270" s="293"/>
      <c r="RUL270" s="293"/>
      <c r="RUM270" s="293"/>
      <c r="RUN270" s="293"/>
      <c r="RUO270" s="293"/>
      <c r="RUP270" s="293"/>
      <c r="RUQ270" s="293"/>
      <c r="RUR270" s="293"/>
      <c r="RUS270" s="293"/>
      <c r="RUT270" s="293"/>
      <c r="RUU270" s="293"/>
      <c r="RUV270" s="293"/>
      <c r="RUW270" s="293"/>
      <c r="RUX270" s="293"/>
      <c r="RUY270" s="293"/>
      <c r="RUZ270" s="293"/>
      <c r="RVA270" s="293"/>
      <c r="RVB270" s="293"/>
      <c r="RVC270" s="293"/>
      <c r="RVD270" s="293"/>
      <c r="RVE270" s="293"/>
      <c r="RVF270" s="293"/>
      <c r="RVG270" s="293"/>
      <c r="RVH270" s="293"/>
      <c r="RVI270" s="293"/>
      <c r="RVJ270" s="293"/>
      <c r="RVK270" s="293"/>
      <c r="RVL270" s="293"/>
      <c r="RVM270" s="293"/>
      <c r="RVN270" s="293"/>
      <c r="RVO270" s="293"/>
      <c r="RVP270" s="293"/>
      <c r="RVQ270" s="293"/>
      <c r="RVR270" s="293"/>
      <c r="RVS270" s="293"/>
      <c r="RVT270" s="293"/>
      <c r="RVU270" s="293"/>
      <c r="RVV270" s="293"/>
      <c r="RVW270" s="293"/>
      <c r="RVX270" s="293"/>
      <c r="RVY270" s="293"/>
      <c r="RVZ270" s="293"/>
      <c r="RWA270" s="293"/>
      <c r="RWB270" s="293"/>
      <c r="RWC270" s="293"/>
      <c r="RWD270" s="293"/>
      <c r="RWE270" s="293"/>
      <c r="RWF270" s="293"/>
      <c r="RWG270" s="293"/>
      <c r="RWH270" s="293"/>
      <c r="RWI270" s="293"/>
      <c r="RWJ270" s="293"/>
      <c r="RWK270" s="293"/>
      <c r="RWL270" s="293"/>
      <c r="RWM270" s="293"/>
      <c r="RWN270" s="293"/>
      <c r="RWO270" s="293"/>
      <c r="RWP270" s="293"/>
      <c r="RWQ270" s="293"/>
      <c r="RWR270" s="293"/>
      <c r="RWS270" s="293"/>
      <c r="RWT270" s="293"/>
      <c r="RWU270" s="293"/>
      <c r="RWV270" s="293"/>
      <c r="RWW270" s="293"/>
      <c r="RWX270" s="293"/>
      <c r="RWY270" s="293"/>
      <c r="RWZ270" s="293"/>
      <c r="RXA270" s="293"/>
      <c r="RXB270" s="293"/>
      <c r="RXC270" s="293"/>
      <c r="RXD270" s="293"/>
      <c r="RXE270" s="293"/>
      <c r="RXF270" s="293"/>
      <c r="RXG270" s="293"/>
      <c r="RXH270" s="293"/>
      <c r="RXI270" s="293"/>
      <c r="RXJ270" s="293"/>
      <c r="RXK270" s="293"/>
      <c r="RXL270" s="293"/>
      <c r="RXM270" s="293"/>
      <c r="RXN270" s="293"/>
      <c r="RXO270" s="293"/>
      <c r="RXP270" s="293"/>
      <c r="RXQ270" s="293"/>
      <c r="RXR270" s="293"/>
      <c r="RXS270" s="293"/>
      <c r="RXT270" s="293"/>
      <c r="RXU270" s="293"/>
      <c r="RXV270" s="293"/>
      <c r="RXW270" s="293"/>
      <c r="RXX270" s="293"/>
      <c r="RXY270" s="293"/>
      <c r="RXZ270" s="293"/>
      <c r="RYA270" s="293"/>
      <c r="RYB270" s="293"/>
      <c r="RYC270" s="293"/>
      <c r="RYD270" s="293"/>
      <c r="RYE270" s="293"/>
      <c r="RYF270" s="293"/>
      <c r="RYG270" s="293"/>
      <c r="RYH270" s="293"/>
      <c r="RYI270" s="293"/>
      <c r="RYJ270" s="293"/>
      <c r="RYK270" s="293"/>
      <c r="RYL270" s="293"/>
      <c r="RYM270" s="293"/>
      <c r="RYN270" s="293"/>
      <c r="RYO270" s="293"/>
      <c r="RYP270" s="293"/>
      <c r="RYQ270" s="293"/>
      <c r="RYR270" s="293"/>
      <c r="RYS270" s="293"/>
      <c r="RYT270" s="293"/>
      <c r="RYU270" s="293"/>
      <c r="RYV270" s="293"/>
      <c r="RYW270" s="293"/>
      <c r="RYX270" s="293"/>
      <c r="RYY270" s="293"/>
      <c r="RYZ270" s="293"/>
      <c r="RZA270" s="293"/>
      <c r="RZB270" s="293"/>
      <c r="RZC270" s="293"/>
      <c r="RZD270" s="293"/>
      <c r="RZE270" s="293"/>
      <c r="RZF270" s="293"/>
      <c r="RZG270" s="293"/>
      <c r="RZH270" s="293"/>
      <c r="RZI270" s="293"/>
      <c r="RZJ270" s="293"/>
      <c r="RZK270" s="293"/>
      <c r="RZL270" s="293"/>
      <c r="RZM270" s="293"/>
      <c r="RZN270" s="293"/>
      <c r="RZO270" s="293"/>
      <c r="RZP270" s="293"/>
      <c r="RZQ270" s="293"/>
      <c r="RZR270" s="293"/>
      <c r="RZS270" s="293"/>
      <c r="RZT270" s="293"/>
      <c r="RZU270" s="293"/>
      <c r="RZV270" s="293"/>
      <c r="RZW270" s="293"/>
      <c r="RZX270" s="293"/>
      <c r="RZY270" s="293"/>
      <c r="RZZ270" s="293"/>
      <c r="SAA270" s="293"/>
      <c r="SAB270" s="293"/>
      <c r="SAC270" s="293"/>
      <c r="SAD270" s="293"/>
      <c r="SAE270" s="293"/>
      <c r="SAF270" s="293"/>
      <c r="SAG270" s="293"/>
      <c r="SAH270" s="293"/>
      <c r="SAI270" s="293"/>
      <c r="SAJ270" s="293"/>
      <c r="SAK270" s="293"/>
      <c r="SAL270" s="293"/>
      <c r="SAM270" s="293"/>
      <c r="SAN270" s="293"/>
      <c r="SAO270" s="293"/>
      <c r="SAP270" s="293"/>
      <c r="SAQ270" s="293"/>
      <c r="SAR270" s="293"/>
      <c r="SAS270" s="293"/>
      <c r="SAT270" s="293"/>
      <c r="SAU270" s="293"/>
      <c r="SAV270" s="293"/>
      <c r="SAW270" s="293"/>
      <c r="SAX270" s="293"/>
      <c r="SAY270" s="293"/>
      <c r="SAZ270" s="293"/>
      <c r="SBA270" s="293"/>
      <c r="SBB270" s="293"/>
      <c r="SBC270" s="293"/>
      <c r="SBD270" s="293"/>
      <c r="SBE270" s="293"/>
      <c r="SBF270" s="293"/>
      <c r="SBG270" s="293"/>
      <c r="SBH270" s="293"/>
      <c r="SBI270" s="293"/>
      <c r="SBJ270" s="293"/>
      <c r="SBK270" s="293"/>
      <c r="SBL270" s="293"/>
      <c r="SBM270" s="293"/>
      <c r="SBN270" s="293"/>
      <c r="SBO270" s="293"/>
      <c r="SBP270" s="293"/>
      <c r="SBQ270" s="293"/>
      <c r="SBR270" s="293"/>
      <c r="SBS270" s="293"/>
      <c r="SBT270" s="293"/>
      <c r="SBU270" s="293"/>
      <c r="SBV270" s="293"/>
      <c r="SBW270" s="293"/>
      <c r="SBX270" s="293"/>
      <c r="SBY270" s="293"/>
      <c r="SBZ270" s="293"/>
      <c r="SCA270" s="293"/>
      <c r="SCB270" s="293"/>
      <c r="SCC270" s="293"/>
      <c r="SCD270" s="293"/>
      <c r="SCE270" s="293"/>
      <c r="SCF270" s="293"/>
      <c r="SCG270" s="293"/>
      <c r="SCH270" s="293"/>
      <c r="SCI270" s="293"/>
      <c r="SCJ270" s="293"/>
      <c r="SCK270" s="293"/>
      <c r="SCL270" s="293"/>
      <c r="SCM270" s="293"/>
      <c r="SCN270" s="293"/>
      <c r="SCO270" s="293"/>
      <c r="SCP270" s="293"/>
      <c r="SCQ270" s="293"/>
      <c r="SCR270" s="293"/>
      <c r="SCS270" s="293"/>
      <c r="SCT270" s="293"/>
      <c r="SCU270" s="293"/>
      <c r="SCV270" s="293"/>
      <c r="SCW270" s="293"/>
      <c r="SCX270" s="293"/>
      <c r="SCY270" s="293"/>
      <c r="SCZ270" s="293"/>
      <c r="SDA270" s="293"/>
      <c r="SDB270" s="293"/>
      <c r="SDC270" s="293"/>
      <c r="SDD270" s="293"/>
      <c r="SDE270" s="293"/>
      <c r="SDF270" s="293"/>
      <c r="SDG270" s="293"/>
      <c r="SDH270" s="293"/>
      <c r="SDI270" s="293"/>
      <c r="SDJ270" s="293"/>
      <c r="SDK270" s="293"/>
      <c r="SDL270" s="293"/>
      <c r="SDM270" s="293"/>
      <c r="SDN270" s="293"/>
      <c r="SDO270" s="293"/>
      <c r="SDP270" s="293"/>
      <c r="SDQ270" s="293"/>
      <c r="SDR270" s="293"/>
      <c r="SDS270" s="293"/>
      <c r="SDT270" s="293"/>
      <c r="SDU270" s="293"/>
      <c r="SDV270" s="293"/>
      <c r="SDW270" s="293"/>
      <c r="SDX270" s="293"/>
      <c r="SDY270" s="293"/>
      <c r="SDZ270" s="293"/>
      <c r="SEA270" s="293"/>
      <c r="SEB270" s="293"/>
      <c r="SEC270" s="293"/>
      <c r="SED270" s="293"/>
      <c r="SEE270" s="293"/>
      <c r="SEF270" s="293"/>
      <c r="SEG270" s="293"/>
      <c r="SEH270" s="293"/>
      <c r="SEI270" s="293"/>
      <c r="SEJ270" s="293"/>
      <c r="SEK270" s="293"/>
      <c r="SEL270" s="293"/>
      <c r="SEM270" s="293"/>
      <c r="SEN270" s="293"/>
      <c r="SEO270" s="293"/>
      <c r="SEP270" s="293"/>
      <c r="SEQ270" s="293"/>
      <c r="SER270" s="293"/>
      <c r="SES270" s="293"/>
      <c r="SET270" s="293"/>
      <c r="SEU270" s="293"/>
      <c r="SEV270" s="293"/>
      <c r="SEW270" s="293"/>
      <c r="SEX270" s="293"/>
      <c r="SEY270" s="293"/>
      <c r="SEZ270" s="293"/>
      <c r="SFA270" s="293"/>
      <c r="SFB270" s="293"/>
      <c r="SFC270" s="293"/>
      <c r="SFD270" s="293"/>
      <c r="SFE270" s="293"/>
      <c r="SFF270" s="293"/>
      <c r="SFG270" s="293"/>
      <c r="SFH270" s="293"/>
      <c r="SFI270" s="293"/>
      <c r="SFJ270" s="293"/>
      <c r="SFK270" s="293"/>
      <c r="SFL270" s="293"/>
      <c r="SFM270" s="293"/>
      <c r="SFN270" s="293"/>
      <c r="SFO270" s="293"/>
      <c r="SFP270" s="293"/>
      <c r="SFQ270" s="293"/>
      <c r="SFR270" s="293"/>
      <c r="SFS270" s="293"/>
      <c r="SFT270" s="293"/>
      <c r="SFU270" s="293"/>
      <c r="SFV270" s="293"/>
      <c r="SFW270" s="293"/>
      <c r="SFX270" s="293"/>
      <c r="SFY270" s="293"/>
      <c r="SFZ270" s="293"/>
      <c r="SGA270" s="293"/>
      <c r="SGB270" s="293"/>
      <c r="SGC270" s="293"/>
      <c r="SGD270" s="293"/>
      <c r="SGE270" s="293"/>
      <c r="SGF270" s="293"/>
      <c r="SGG270" s="293"/>
      <c r="SGH270" s="293"/>
      <c r="SGI270" s="293"/>
      <c r="SGJ270" s="293"/>
      <c r="SGK270" s="293"/>
      <c r="SGL270" s="293"/>
      <c r="SGM270" s="293"/>
      <c r="SGN270" s="293"/>
      <c r="SGO270" s="293"/>
      <c r="SGP270" s="293"/>
      <c r="SGQ270" s="293"/>
      <c r="SGR270" s="293"/>
      <c r="SGS270" s="293"/>
      <c r="SGT270" s="293"/>
      <c r="SGU270" s="293"/>
      <c r="SGV270" s="293"/>
      <c r="SGW270" s="293"/>
      <c r="SGX270" s="293"/>
      <c r="SGY270" s="293"/>
      <c r="SGZ270" s="293"/>
      <c r="SHA270" s="293"/>
      <c r="SHB270" s="293"/>
      <c r="SHC270" s="293"/>
      <c r="SHD270" s="293"/>
      <c r="SHE270" s="293"/>
      <c r="SHF270" s="293"/>
      <c r="SHG270" s="293"/>
      <c r="SHH270" s="293"/>
      <c r="SHI270" s="293"/>
      <c r="SHJ270" s="293"/>
      <c r="SHK270" s="293"/>
      <c r="SHL270" s="293"/>
      <c r="SHM270" s="293"/>
      <c r="SHN270" s="293"/>
      <c r="SHO270" s="293"/>
      <c r="SHP270" s="293"/>
      <c r="SHQ270" s="293"/>
      <c r="SHR270" s="293"/>
      <c r="SHS270" s="293"/>
      <c r="SHT270" s="293"/>
      <c r="SHU270" s="293"/>
      <c r="SHV270" s="293"/>
      <c r="SHW270" s="293"/>
      <c r="SHX270" s="293"/>
      <c r="SHY270" s="293"/>
      <c r="SHZ270" s="293"/>
      <c r="SIA270" s="293"/>
      <c r="SIB270" s="293"/>
      <c r="SIC270" s="293"/>
      <c r="SID270" s="293"/>
      <c r="SIE270" s="293"/>
      <c r="SIF270" s="293"/>
      <c r="SIG270" s="293"/>
      <c r="SIH270" s="293"/>
      <c r="SII270" s="293"/>
      <c r="SIJ270" s="293"/>
      <c r="SIK270" s="293"/>
      <c r="SIL270" s="293"/>
      <c r="SIM270" s="293"/>
      <c r="SIN270" s="293"/>
      <c r="SIO270" s="293"/>
      <c r="SIP270" s="293"/>
      <c r="SIQ270" s="293"/>
      <c r="SIR270" s="293"/>
      <c r="SIS270" s="293"/>
      <c r="SIT270" s="293"/>
      <c r="SIU270" s="293"/>
      <c r="SIV270" s="293"/>
      <c r="SIW270" s="293"/>
      <c r="SIX270" s="293"/>
      <c r="SIY270" s="293"/>
      <c r="SIZ270" s="293"/>
      <c r="SJA270" s="293"/>
      <c r="SJB270" s="293"/>
      <c r="SJC270" s="293"/>
      <c r="SJD270" s="293"/>
      <c r="SJE270" s="293"/>
      <c r="SJF270" s="293"/>
      <c r="SJG270" s="293"/>
      <c r="SJH270" s="293"/>
      <c r="SJI270" s="293"/>
      <c r="SJJ270" s="293"/>
      <c r="SJK270" s="293"/>
      <c r="SJL270" s="293"/>
      <c r="SJM270" s="293"/>
      <c r="SJN270" s="293"/>
      <c r="SJO270" s="293"/>
      <c r="SJP270" s="293"/>
      <c r="SJQ270" s="293"/>
      <c r="SJR270" s="293"/>
      <c r="SJS270" s="293"/>
      <c r="SJT270" s="293"/>
      <c r="SJU270" s="293"/>
      <c r="SJV270" s="293"/>
      <c r="SJW270" s="293"/>
      <c r="SJX270" s="293"/>
      <c r="SJY270" s="293"/>
      <c r="SJZ270" s="293"/>
      <c r="SKA270" s="293"/>
      <c r="SKB270" s="293"/>
      <c r="SKC270" s="293"/>
      <c r="SKD270" s="293"/>
      <c r="SKE270" s="293"/>
      <c r="SKF270" s="293"/>
      <c r="SKG270" s="293"/>
      <c r="SKH270" s="293"/>
      <c r="SKI270" s="293"/>
      <c r="SKJ270" s="293"/>
      <c r="SKK270" s="293"/>
      <c r="SKL270" s="293"/>
      <c r="SKM270" s="293"/>
      <c r="SKN270" s="293"/>
      <c r="SKO270" s="293"/>
      <c r="SKP270" s="293"/>
      <c r="SKQ270" s="293"/>
      <c r="SKR270" s="293"/>
      <c r="SKS270" s="293"/>
      <c r="SKT270" s="293"/>
      <c r="SKU270" s="293"/>
      <c r="SKV270" s="293"/>
      <c r="SKW270" s="293"/>
      <c r="SKX270" s="293"/>
      <c r="SKY270" s="293"/>
      <c r="SKZ270" s="293"/>
      <c r="SLA270" s="293"/>
      <c r="SLB270" s="293"/>
      <c r="SLC270" s="293"/>
      <c r="SLD270" s="293"/>
      <c r="SLE270" s="293"/>
      <c r="SLF270" s="293"/>
      <c r="SLG270" s="293"/>
      <c r="SLH270" s="293"/>
      <c r="SLI270" s="293"/>
      <c r="SLJ270" s="293"/>
      <c r="SLK270" s="293"/>
      <c r="SLL270" s="293"/>
      <c r="SLM270" s="293"/>
      <c r="SLN270" s="293"/>
      <c r="SLO270" s="293"/>
      <c r="SLP270" s="293"/>
      <c r="SLQ270" s="293"/>
      <c r="SLR270" s="293"/>
      <c r="SLS270" s="293"/>
      <c r="SLT270" s="293"/>
      <c r="SLU270" s="293"/>
      <c r="SLV270" s="293"/>
      <c r="SLW270" s="293"/>
      <c r="SLX270" s="293"/>
      <c r="SLY270" s="293"/>
      <c r="SLZ270" s="293"/>
      <c r="SMA270" s="293"/>
      <c r="SMB270" s="293"/>
      <c r="SMC270" s="293"/>
      <c r="SMD270" s="293"/>
      <c r="SME270" s="293"/>
      <c r="SMF270" s="293"/>
      <c r="SMG270" s="293"/>
      <c r="SMH270" s="293"/>
      <c r="SMI270" s="293"/>
      <c r="SMJ270" s="293"/>
      <c r="SMK270" s="293"/>
      <c r="SML270" s="293"/>
      <c r="SMM270" s="293"/>
      <c r="SMN270" s="293"/>
      <c r="SMO270" s="293"/>
      <c r="SMP270" s="293"/>
      <c r="SMQ270" s="293"/>
      <c r="SMR270" s="293"/>
      <c r="SMS270" s="293"/>
      <c r="SMT270" s="293"/>
      <c r="SMU270" s="293"/>
      <c r="SMV270" s="293"/>
      <c r="SMW270" s="293"/>
      <c r="SMX270" s="293"/>
      <c r="SMY270" s="293"/>
      <c r="SMZ270" s="293"/>
      <c r="SNA270" s="293"/>
      <c r="SNB270" s="293"/>
      <c r="SNC270" s="293"/>
      <c r="SND270" s="293"/>
      <c r="SNE270" s="293"/>
      <c r="SNF270" s="293"/>
      <c r="SNG270" s="293"/>
      <c r="SNH270" s="293"/>
      <c r="SNI270" s="293"/>
      <c r="SNJ270" s="293"/>
      <c r="SNK270" s="293"/>
      <c r="SNL270" s="293"/>
      <c r="SNM270" s="293"/>
      <c r="SNN270" s="293"/>
      <c r="SNO270" s="293"/>
      <c r="SNP270" s="293"/>
      <c r="SNQ270" s="293"/>
      <c r="SNR270" s="293"/>
      <c r="SNS270" s="293"/>
      <c r="SNT270" s="293"/>
      <c r="SNU270" s="293"/>
      <c r="SNV270" s="293"/>
      <c r="SNW270" s="293"/>
      <c r="SNX270" s="293"/>
      <c r="SNY270" s="293"/>
      <c r="SNZ270" s="293"/>
      <c r="SOA270" s="293"/>
      <c r="SOB270" s="293"/>
      <c r="SOC270" s="293"/>
      <c r="SOD270" s="293"/>
      <c r="SOE270" s="293"/>
      <c r="SOF270" s="293"/>
      <c r="SOG270" s="293"/>
      <c r="SOH270" s="293"/>
      <c r="SOI270" s="293"/>
      <c r="SOJ270" s="293"/>
      <c r="SOK270" s="293"/>
      <c r="SOL270" s="293"/>
      <c r="SOM270" s="293"/>
      <c r="SON270" s="293"/>
      <c r="SOO270" s="293"/>
      <c r="SOP270" s="293"/>
      <c r="SOQ270" s="293"/>
      <c r="SOR270" s="293"/>
      <c r="SOS270" s="293"/>
      <c r="SOT270" s="293"/>
      <c r="SOU270" s="293"/>
      <c r="SOV270" s="293"/>
      <c r="SOW270" s="293"/>
      <c r="SOX270" s="293"/>
      <c r="SOY270" s="293"/>
      <c r="SOZ270" s="293"/>
      <c r="SPA270" s="293"/>
      <c r="SPB270" s="293"/>
      <c r="SPC270" s="293"/>
      <c r="SPD270" s="293"/>
      <c r="SPE270" s="293"/>
      <c r="SPF270" s="293"/>
      <c r="SPG270" s="293"/>
      <c r="SPH270" s="293"/>
      <c r="SPI270" s="293"/>
      <c r="SPJ270" s="293"/>
      <c r="SPK270" s="293"/>
      <c r="SPL270" s="293"/>
      <c r="SPM270" s="293"/>
      <c r="SPN270" s="293"/>
      <c r="SPO270" s="293"/>
      <c r="SPP270" s="293"/>
      <c r="SPQ270" s="293"/>
      <c r="SPR270" s="293"/>
      <c r="SPS270" s="293"/>
      <c r="SPT270" s="293"/>
      <c r="SPU270" s="293"/>
      <c r="SPV270" s="293"/>
      <c r="SPW270" s="293"/>
      <c r="SPX270" s="293"/>
      <c r="SPY270" s="293"/>
      <c r="SPZ270" s="293"/>
      <c r="SQA270" s="293"/>
      <c r="SQB270" s="293"/>
      <c r="SQC270" s="293"/>
      <c r="SQD270" s="293"/>
      <c r="SQE270" s="293"/>
      <c r="SQF270" s="293"/>
      <c r="SQG270" s="293"/>
      <c r="SQH270" s="293"/>
      <c r="SQI270" s="293"/>
      <c r="SQJ270" s="293"/>
      <c r="SQK270" s="293"/>
      <c r="SQL270" s="293"/>
      <c r="SQM270" s="293"/>
      <c r="SQN270" s="293"/>
      <c r="SQO270" s="293"/>
      <c r="SQP270" s="293"/>
      <c r="SQQ270" s="293"/>
      <c r="SQR270" s="293"/>
      <c r="SQS270" s="293"/>
      <c r="SQT270" s="293"/>
      <c r="SQU270" s="293"/>
      <c r="SQV270" s="293"/>
      <c r="SQW270" s="293"/>
      <c r="SQX270" s="293"/>
      <c r="SQY270" s="293"/>
      <c r="SQZ270" s="293"/>
      <c r="SRA270" s="293"/>
      <c r="SRB270" s="293"/>
      <c r="SRC270" s="293"/>
      <c r="SRD270" s="293"/>
      <c r="SRE270" s="293"/>
      <c r="SRF270" s="293"/>
      <c r="SRG270" s="293"/>
      <c r="SRH270" s="293"/>
      <c r="SRI270" s="293"/>
      <c r="SRJ270" s="293"/>
      <c r="SRK270" s="293"/>
      <c r="SRL270" s="293"/>
      <c r="SRM270" s="293"/>
      <c r="SRN270" s="293"/>
      <c r="SRO270" s="293"/>
      <c r="SRP270" s="293"/>
      <c r="SRQ270" s="293"/>
      <c r="SRR270" s="293"/>
      <c r="SRS270" s="293"/>
      <c r="SRT270" s="293"/>
      <c r="SRU270" s="293"/>
      <c r="SRV270" s="293"/>
      <c r="SRW270" s="293"/>
      <c r="SRX270" s="293"/>
      <c r="SRY270" s="293"/>
      <c r="SRZ270" s="293"/>
      <c r="SSA270" s="293"/>
      <c r="SSB270" s="293"/>
      <c r="SSC270" s="293"/>
      <c r="SSD270" s="293"/>
      <c r="SSE270" s="293"/>
      <c r="SSF270" s="293"/>
      <c r="SSG270" s="293"/>
      <c r="SSH270" s="293"/>
      <c r="SSI270" s="293"/>
      <c r="SSJ270" s="293"/>
      <c r="SSK270" s="293"/>
      <c r="SSL270" s="293"/>
      <c r="SSM270" s="293"/>
      <c r="SSN270" s="293"/>
      <c r="SSO270" s="293"/>
      <c r="SSP270" s="293"/>
      <c r="SSQ270" s="293"/>
      <c r="SSR270" s="293"/>
      <c r="SSS270" s="293"/>
      <c r="SST270" s="293"/>
      <c r="SSU270" s="293"/>
      <c r="SSV270" s="293"/>
      <c r="SSW270" s="293"/>
      <c r="SSX270" s="293"/>
      <c r="SSY270" s="293"/>
      <c r="SSZ270" s="293"/>
      <c r="STA270" s="293"/>
      <c r="STB270" s="293"/>
      <c r="STC270" s="293"/>
      <c r="STD270" s="293"/>
      <c r="STE270" s="293"/>
      <c r="STF270" s="293"/>
      <c r="STG270" s="293"/>
      <c r="STH270" s="293"/>
      <c r="STI270" s="293"/>
      <c r="STJ270" s="293"/>
      <c r="STK270" s="293"/>
      <c r="STL270" s="293"/>
      <c r="STM270" s="293"/>
      <c r="STN270" s="293"/>
      <c r="STO270" s="293"/>
      <c r="STP270" s="293"/>
      <c r="STQ270" s="293"/>
      <c r="STR270" s="293"/>
      <c r="STS270" s="293"/>
      <c r="STT270" s="293"/>
      <c r="STU270" s="293"/>
      <c r="STV270" s="293"/>
      <c r="STW270" s="293"/>
      <c r="STX270" s="293"/>
      <c r="STY270" s="293"/>
      <c r="STZ270" s="293"/>
      <c r="SUA270" s="293"/>
      <c r="SUB270" s="293"/>
      <c r="SUC270" s="293"/>
      <c r="SUD270" s="293"/>
      <c r="SUE270" s="293"/>
      <c r="SUF270" s="293"/>
      <c r="SUG270" s="293"/>
      <c r="SUH270" s="293"/>
      <c r="SUI270" s="293"/>
      <c r="SUJ270" s="293"/>
      <c r="SUK270" s="293"/>
      <c r="SUL270" s="293"/>
      <c r="SUM270" s="293"/>
      <c r="SUN270" s="293"/>
      <c r="SUO270" s="293"/>
      <c r="SUP270" s="293"/>
      <c r="SUQ270" s="293"/>
      <c r="SUR270" s="293"/>
      <c r="SUS270" s="293"/>
      <c r="SUT270" s="293"/>
      <c r="SUU270" s="293"/>
      <c r="SUV270" s="293"/>
      <c r="SUW270" s="293"/>
      <c r="SUX270" s="293"/>
      <c r="SUY270" s="293"/>
      <c r="SUZ270" s="293"/>
      <c r="SVA270" s="293"/>
      <c r="SVB270" s="293"/>
      <c r="SVC270" s="293"/>
      <c r="SVD270" s="293"/>
      <c r="SVE270" s="293"/>
      <c r="SVF270" s="293"/>
      <c r="SVG270" s="293"/>
      <c r="SVH270" s="293"/>
      <c r="SVI270" s="293"/>
      <c r="SVJ270" s="293"/>
      <c r="SVK270" s="293"/>
      <c r="SVL270" s="293"/>
      <c r="SVM270" s="293"/>
      <c r="SVN270" s="293"/>
      <c r="SVO270" s="293"/>
      <c r="SVP270" s="293"/>
      <c r="SVQ270" s="293"/>
      <c r="SVR270" s="293"/>
      <c r="SVS270" s="293"/>
      <c r="SVT270" s="293"/>
      <c r="SVU270" s="293"/>
      <c r="SVV270" s="293"/>
      <c r="SVW270" s="293"/>
      <c r="SVX270" s="293"/>
      <c r="SVY270" s="293"/>
      <c r="SVZ270" s="293"/>
      <c r="SWA270" s="293"/>
      <c r="SWB270" s="293"/>
      <c r="SWC270" s="293"/>
      <c r="SWD270" s="293"/>
      <c r="SWE270" s="293"/>
      <c r="SWF270" s="293"/>
      <c r="SWG270" s="293"/>
      <c r="SWH270" s="293"/>
      <c r="SWI270" s="293"/>
      <c r="SWJ270" s="293"/>
      <c r="SWK270" s="293"/>
      <c r="SWL270" s="293"/>
      <c r="SWM270" s="293"/>
      <c r="SWN270" s="293"/>
      <c r="SWO270" s="293"/>
      <c r="SWP270" s="293"/>
      <c r="SWQ270" s="293"/>
      <c r="SWR270" s="293"/>
      <c r="SWS270" s="293"/>
      <c r="SWT270" s="293"/>
      <c r="SWU270" s="293"/>
      <c r="SWV270" s="293"/>
      <c r="SWW270" s="293"/>
      <c r="SWX270" s="293"/>
      <c r="SWY270" s="293"/>
      <c r="SWZ270" s="293"/>
      <c r="SXA270" s="293"/>
      <c r="SXB270" s="293"/>
      <c r="SXC270" s="293"/>
      <c r="SXD270" s="293"/>
      <c r="SXE270" s="293"/>
      <c r="SXF270" s="293"/>
      <c r="SXG270" s="293"/>
      <c r="SXH270" s="293"/>
      <c r="SXI270" s="293"/>
      <c r="SXJ270" s="293"/>
      <c r="SXK270" s="293"/>
      <c r="SXL270" s="293"/>
      <c r="SXM270" s="293"/>
      <c r="SXN270" s="293"/>
      <c r="SXO270" s="293"/>
      <c r="SXP270" s="293"/>
      <c r="SXQ270" s="293"/>
      <c r="SXR270" s="293"/>
      <c r="SXS270" s="293"/>
      <c r="SXT270" s="293"/>
      <c r="SXU270" s="293"/>
      <c r="SXV270" s="293"/>
      <c r="SXW270" s="293"/>
      <c r="SXX270" s="293"/>
      <c r="SXY270" s="293"/>
      <c r="SXZ270" s="293"/>
      <c r="SYA270" s="293"/>
      <c r="SYB270" s="293"/>
      <c r="SYC270" s="293"/>
      <c r="SYD270" s="293"/>
      <c r="SYE270" s="293"/>
      <c r="SYF270" s="293"/>
      <c r="SYG270" s="293"/>
      <c r="SYH270" s="293"/>
      <c r="SYI270" s="293"/>
      <c r="SYJ270" s="293"/>
      <c r="SYK270" s="293"/>
      <c r="SYL270" s="293"/>
      <c r="SYM270" s="293"/>
      <c r="SYN270" s="293"/>
      <c r="SYO270" s="293"/>
      <c r="SYP270" s="293"/>
      <c r="SYQ270" s="293"/>
      <c r="SYR270" s="293"/>
      <c r="SYS270" s="293"/>
      <c r="SYT270" s="293"/>
      <c r="SYU270" s="293"/>
      <c r="SYV270" s="293"/>
      <c r="SYW270" s="293"/>
      <c r="SYX270" s="293"/>
      <c r="SYY270" s="293"/>
      <c r="SYZ270" s="293"/>
      <c r="SZA270" s="293"/>
      <c r="SZB270" s="293"/>
      <c r="SZC270" s="293"/>
      <c r="SZD270" s="293"/>
      <c r="SZE270" s="293"/>
      <c r="SZF270" s="293"/>
      <c r="SZG270" s="293"/>
      <c r="SZH270" s="293"/>
      <c r="SZI270" s="293"/>
      <c r="SZJ270" s="293"/>
      <c r="SZK270" s="293"/>
      <c r="SZL270" s="293"/>
      <c r="SZM270" s="293"/>
      <c r="SZN270" s="293"/>
      <c r="SZO270" s="293"/>
      <c r="SZP270" s="293"/>
      <c r="SZQ270" s="293"/>
      <c r="SZR270" s="293"/>
      <c r="SZS270" s="293"/>
      <c r="SZT270" s="293"/>
      <c r="SZU270" s="293"/>
      <c r="SZV270" s="293"/>
      <c r="SZW270" s="293"/>
      <c r="SZX270" s="293"/>
      <c r="SZY270" s="293"/>
      <c r="SZZ270" s="293"/>
      <c r="TAA270" s="293"/>
      <c r="TAB270" s="293"/>
      <c r="TAC270" s="293"/>
      <c r="TAD270" s="293"/>
      <c r="TAE270" s="293"/>
      <c r="TAF270" s="293"/>
      <c r="TAG270" s="293"/>
      <c r="TAH270" s="293"/>
      <c r="TAI270" s="293"/>
      <c r="TAJ270" s="293"/>
      <c r="TAK270" s="293"/>
      <c r="TAL270" s="293"/>
      <c r="TAM270" s="293"/>
      <c r="TAN270" s="293"/>
      <c r="TAO270" s="293"/>
      <c r="TAP270" s="293"/>
      <c r="TAQ270" s="293"/>
      <c r="TAR270" s="293"/>
      <c r="TAS270" s="293"/>
      <c r="TAT270" s="293"/>
      <c r="TAU270" s="293"/>
      <c r="TAV270" s="293"/>
      <c r="TAW270" s="293"/>
      <c r="TAX270" s="293"/>
      <c r="TAY270" s="293"/>
      <c r="TAZ270" s="293"/>
      <c r="TBA270" s="293"/>
      <c r="TBB270" s="293"/>
      <c r="TBC270" s="293"/>
      <c r="TBD270" s="293"/>
      <c r="TBE270" s="293"/>
      <c r="TBF270" s="293"/>
      <c r="TBG270" s="293"/>
      <c r="TBH270" s="293"/>
      <c r="TBI270" s="293"/>
      <c r="TBJ270" s="293"/>
      <c r="TBK270" s="293"/>
      <c r="TBL270" s="293"/>
      <c r="TBM270" s="293"/>
      <c r="TBN270" s="293"/>
      <c r="TBO270" s="293"/>
      <c r="TBP270" s="293"/>
      <c r="TBQ270" s="293"/>
      <c r="TBR270" s="293"/>
      <c r="TBS270" s="293"/>
      <c r="TBT270" s="293"/>
      <c r="TBU270" s="293"/>
      <c r="TBV270" s="293"/>
      <c r="TBW270" s="293"/>
      <c r="TBX270" s="293"/>
      <c r="TBY270" s="293"/>
      <c r="TBZ270" s="293"/>
      <c r="TCA270" s="293"/>
      <c r="TCB270" s="293"/>
      <c r="TCC270" s="293"/>
      <c r="TCD270" s="293"/>
      <c r="TCE270" s="293"/>
      <c r="TCF270" s="293"/>
      <c r="TCG270" s="293"/>
      <c r="TCH270" s="293"/>
      <c r="TCI270" s="293"/>
      <c r="TCJ270" s="293"/>
      <c r="TCK270" s="293"/>
      <c r="TCL270" s="293"/>
      <c r="TCM270" s="293"/>
      <c r="TCN270" s="293"/>
      <c r="TCO270" s="293"/>
      <c r="TCP270" s="293"/>
      <c r="TCQ270" s="293"/>
      <c r="TCR270" s="293"/>
      <c r="TCS270" s="293"/>
      <c r="TCT270" s="293"/>
      <c r="TCU270" s="293"/>
      <c r="TCV270" s="293"/>
      <c r="TCW270" s="293"/>
      <c r="TCX270" s="293"/>
      <c r="TCY270" s="293"/>
      <c r="TCZ270" s="293"/>
      <c r="TDA270" s="293"/>
      <c r="TDB270" s="293"/>
      <c r="TDC270" s="293"/>
      <c r="TDD270" s="293"/>
      <c r="TDE270" s="293"/>
      <c r="TDF270" s="293"/>
      <c r="TDG270" s="293"/>
      <c r="TDH270" s="293"/>
      <c r="TDI270" s="293"/>
      <c r="TDJ270" s="293"/>
      <c r="TDK270" s="293"/>
      <c r="TDL270" s="293"/>
      <c r="TDM270" s="293"/>
      <c r="TDN270" s="293"/>
      <c r="TDO270" s="293"/>
      <c r="TDP270" s="293"/>
      <c r="TDQ270" s="293"/>
      <c r="TDR270" s="293"/>
      <c r="TDS270" s="293"/>
      <c r="TDT270" s="293"/>
      <c r="TDU270" s="293"/>
      <c r="TDV270" s="293"/>
      <c r="TDW270" s="293"/>
      <c r="TDX270" s="293"/>
      <c r="TDY270" s="293"/>
      <c r="TDZ270" s="293"/>
      <c r="TEA270" s="293"/>
      <c r="TEB270" s="293"/>
      <c r="TEC270" s="293"/>
      <c r="TED270" s="293"/>
      <c r="TEE270" s="293"/>
      <c r="TEF270" s="293"/>
      <c r="TEG270" s="293"/>
      <c r="TEH270" s="293"/>
      <c r="TEI270" s="293"/>
      <c r="TEJ270" s="293"/>
      <c r="TEK270" s="293"/>
      <c r="TEL270" s="293"/>
      <c r="TEM270" s="293"/>
      <c r="TEN270" s="293"/>
      <c r="TEO270" s="293"/>
      <c r="TEP270" s="293"/>
      <c r="TEQ270" s="293"/>
      <c r="TER270" s="293"/>
      <c r="TES270" s="293"/>
      <c r="TET270" s="293"/>
      <c r="TEU270" s="293"/>
      <c r="TEV270" s="293"/>
      <c r="TEW270" s="293"/>
      <c r="TEX270" s="293"/>
      <c r="TEY270" s="293"/>
      <c r="TEZ270" s="293"/>
      <c r="TFA270" s="293"/>
      <c r="TFB270" s="293"/>
      <c r="TFC270" s="293"/>
      <c r="TFD270" s="293"/>
      <c r="TFE270" s="293"/>
      <c r="TFF270" s="293"/>
      <c r="TFG270" s="293"/>
      <c r="TFH270" s="293"/>
      <c r="TFI270" s="293"/>
      <c r="TFJ270" s="293"/>
      <c r="TFK270" s="293"/>
      <c r="TFL270" s="293"/>
      <c r="TFM270" s="293"/>
      <c r="TFN270" s="293"/>
      <c r="TFO270" s="293"/>
      <c r="TFP270" s="293"/>
      <c r="TFQ270" s="293"/>
      <c r="TFR270" s="293"/>
      <c r="TFS270" s="293"/>
      <c r="TFT270" s="293"/>
      <c r="TFU270" s="293"/>
      <c r="TFV270" s="293"/>
      <c r="TFW270" s="293"/>
      <c r="TFX270" s="293"/>
      <c r="TFY270" s="293"/>
      <c r="TFZ270" s="293"/>
      <c r="TGA270" s="293"/>
      <c r="TGB270" s="293"/>
      <c r="TGC270" s="293"/>
      <c r="TGD270" s="293"/>
      <c r="TGE270" s="293"/>
      <c r="TGF270" s="293"/>
      <c r="TGG270" s="293"/>
      <c r="TGH270" s="293"/>
      <c r="TGI270" s="293"/>
      <c r="TGJ270" s="293"/>
      <c r="TGK270" s="293"/>
      <c r="TGL270" s="293"/>
      <c r="TGM270" s="293"/>
      <c r="TGN270" s="293"/>
      <c r="TGO270" s="293"/>
      <c r="TGP270" s="293"/>
      <c r="TGQ270" s="293"/>
      <c r="TGR270" s="293"/>
      <c r="TGS270" s="293"/>
      <c r="TGT270" s="293"/>
      <c r="TGU270" s="293"/>
      <c r="TGV270" s="293"/>
      <c r="TGW270" s="293"/>
      <c r="TGX270" s="293"/>
      <c r="TGY270" s="293"/>
      <c r="TGZ270" s="293"/>
      <c r="THA270" s="293"/>
      <c r="THB270" s="293"/>
      <c r="THC270" s="293"/>
      <c r="THD270" s="293"/>
      <c r="THE270" s="293"/>
      <c r="THF270" s="293"/>
      <c r="THG270" s="293"/>
      <c r="THH270" s="293"/>
      <c r="THI270" s="293"/>
      <c r="THJ270" s="293"/>
      <c r="THK270" s="293"/>
      <c r="THL270" s="293"/>
      <c r="THM270" s="293"/>
      <c r="THN270" s="293"/>
      <c r="THO270" s="293"/>
      <c r="THP270" s="293"/>
      <c r="THQ270" s="293"/>
      <c r="THR270" s="293"/>
      <c r="THS270" s="293"/>
      <c r="THT270" s="293"/>
      <c r="THU270" s="293"/>
      <c r="THV270" s="293"/>
      <c r="THW270" s="293"/>
      <c r="THX270" s="293"/>
      <c r="THY270" s="293"/>
      <c r="THZ270" s="293"/>
      <c r="TIA270" s="293"/>
      <c r="TIB270" s="293"/>
      <c r="TIC270" s="293"/>
      <c r="TID270" s="293"/>
      <c r="TIE270" s="293"/>
      <c r="TIF270" s="293"/>
      <c r="TIG270" s="293"/>
      <c r="TIH270" s="293"/>
      <c r="TII270" s="293"/>
      <c r="TIJ270" s="293"/>
      <c r="TIK270" s="293"/>
      <c r="TIL270" s="293"/>
      <c r="TIM270" s="293"/>
      <c r="TIN270" s="293"/>
      <c r="TIO270" s="293"/>
      <c r="TIP270" s="293"/>
      <c r="TIQ270" s="293"/>
      <c r="TIR270" s="293"/>
      <c r="TIS270" s="293"/>
      <c r="TIT270" s="293"/>
      <c r="TIU270" s="293"/>
      <c r="TIV270" s="293"/>
      <c r="TIW270" s="293"/>
      <c r="TIX270" s="293"/>
      <c r="TIY270" s="293"/>
      <c r="TIZ270" s="293"/>
      <c r="TJA270" s="293"/>
      <c r="TJB270" s="293"/>
      <c r="TJC270" s="293"/>
      <c r="TJD270" s="293"/>
      <c r="TJE270" s="293"/>
      <c r="TJF270" s="293"/>
      <c r="TJG270" s="293"/>
      <c r="TJH270" s="293"/>
      <c r="TJI270" s="293"/>
      <c r="TJJ270" s="293"/>
      <c r="TJK270" s="293"/>
      <c r="TJL270" s="293"/>
      <c r="TJM270" s="293"/>
      <c r="TJN270" s="293"/>
      <c r="TJO270" s="293"/>
      <c r="TJP270" s="293"/>
      <c r="TJQ270" s="293"/>
      <c r="TJR270" s="293"/>
      <c r="TJS270" s="293"/>
      <c r="TJT270" s="293"/>
      <c r="TJU270" s="293"/>
      <c r="TJV270" s="293"/>
      <c r="TJW270" s="293"/>
      <c r="TJX270" s="293"/>
      <c r="TJY270" s="293"/>
      <c r="TJZ270" s="293"/>
      <c r="TKA270" s="293"/>
      <c r="TKB270" s="293"/>
      <c r="TKC270" s="293"/>
      <c r="TKD270" s="293"/>
      <c r="TKE270" s="293"/>
      <c r="TKF270" s="293"/>
      <c r="TKG270" s="293"/>
      <c r="TKH270" s="293"/>
      <c r="TKI270" s="293"/>
      <c r="TKJ270" s="293"/>
      <c r="TKK270" s="293"/>
      <c r="TKL270" s="293"/>
      <c r="TKM270" s="293"/>
      <c r="TKN270" s="293"/>
      <c r="TKO270" s="293"/>
      <c r="TKP270" s="293"/>
      <c r="TKQ270" s="293"/>
      <c r="TKR270" s="293"/>
      <c r="TKS270" s="293"/>
      <c r="TKT270" s="293"/>
      <c r="TKU270" s="293"/>
      <c r="TKV270" s="293"/>
      <c r="TKW270" s="293"/>
      <c r="TKX270" s="293"/>
      <c r="TKY270" s="293"/>
      <c r="TKZ270" s="293"/>
      <c r="TLA270" s="293"/>
      <c r="TLB270" s="293"/>
      <c r="TLC270" s="293"/>
      <c r="TLD270" s="293"/>
      <c r="TLE270" s="293"/>
      <c r="TLF270" s="293"/>
      <c r="TLG270" s="293"/>
      <c r="TLH270" s="293"/>
      <c r="TLI270" s="293"/>
      <c r="TLJ270" s="293"/>
      <c r="TLK270" s="293"/>
      <c r="TLL270" s="293"/>
      <c r="TLM270" s="293"/>
      <c r="TLN270" s="293"/>
      <c r="TLO270" s="293"/>
      <c r="TLP270" s="293"/>
      <c r="TLQ270" s="293"/>
      <c r="TLR270" s="293"/>
      <c r="TLS270" s="293"/>
      <c r="TLT270" s="293"/>
      <c r="TLU270" s="293"/>
      <c r="TLV270" s="293"/>
      <c r="TLW270" s="293"/>
      <c r="TLX270" s="293"/>
      <c r="TLY270" s="293"/>
      <c r="TLZ270" s="293"/>
      <c r="TMA270" s="293"/>
      <c r="TMB270" s="293"/>
      <c r="TMC270" s="293"/>
      <c r="TMD270" s="293"/>
      <c r="TME270" s="293"/>
      <c r="TMF270" s="293"/>
      <c r="TMG270" s="293"/>
      <c r="TMH270" s="293"/>
      <c r="TMI270" s="293"/>
      <c r="TMJ270" s="293"/>
      <c r="TMK270" s="293"/>
      <c r="TML270" s="293"/>
      <c r="TMM270" s="293"/>
      <c r="TMN270" s="293"/>
      <c r="TMO270" s="293"/>
      <c r="TMP270" s="293"/>
      <c r="TMQ270" s="293"/>
      <c r="TMR270" s="293"/>
      <c r="TMS270" s="293"/>
      <c r="TMT270" s="293"/>
      <c r="TMU270" s="293"/>
      <c r="TMV270" s="293"/>
      <c r="TMW270" s="293"/>
      <c r="TMX270" s="293"/>
      <c r="TMY270" s="293"/>
      <c r="TMZ270" s="293"/>
      <c r="TNA270" s="293"/>
      <c r="TNB270" s="293"/>
      <c r="TNC270" s="293"/>
      <c r="TND270" s="293"/>
      <c r="TNE270" s="293"/>
      <c r="TNF270" s="293"/>
      <c r="TNG270" s="293"/>
      <c r="TNH270" s="293"/>
      <c r="TNI270" s="293"/>
      <c r="TNJ270" s="293"/>
      <c r="TNK270" s="293"/>
      <c r="TNL270" s="293"/>
      <c r="TNM270" s="293"/>
      <c r="TNN270" s="293"/>
      <c r="TNO270" s="293"/>
      <c r="TNP270" s="293"/>
      <c r="TNQ270" s="293"/>
      <c r="TNR270" s="293"/>
      <c r="TNS270" s="293"/>
      <c r="TNT270" s="293"/>
      <c r="TNU270" s="293"/>
      <c r="TNV270" s="293"/>
      <c r="TNW270" s="293"/>
      <c r="TNX270" s="293"/>
      <c r="TNY270" s="293"/>
      <c r="TNZ270" s="293"/>
      <c r="TOA270" s="293"/>
      <c r="TOB270" s="293"/>
      <c r="TOC270" s="293"/>
      <c r="TOD270" s="293"/>
      <c r="TOE270" s="293"/>
      <c r="TOF270" s="293"/>
      <c r="TOG270" s="293"/>
      <c r="TOH270" s="293"/>
      <c r="TOI270" s="293"/>
      <c r="TOJ270" s="293"/>
      <c r="TOK270" s="293"/>
      <c r="TOL270" s="293"/>
      <c r="TOM270" s="293"/>
      <c r="TON270" s="293"/>
      <c r="TOO270" s="293"/>
      <c r="TOP270" s="293"/>
      <c r="TOQ270" s="293"/>
      <c r="TOR270" s="293"/>
      <c r="TOS270" s="293"/>
      <c r="TOT270" s="293"/>
      <c r="TOU270" s="293"/>
      <c r="TOV270" s="293"/>
      <c r="TOW270" s="293"/>
      <c r="TOX270" s="293"/>
      <c r="TOY270" s="293"/>
      <c r="TOZ270" s="293"/>
      <c r="TPA270" s="293"/>
      <c r="TPB270" s="293"/>
      <c r="TPC270" s="293"/>
      <c r="TPD270" s="293"/>
      <c r="TPE270" s="293"/>
      <c r="TPF270" s="293"/>
      <c r="TPG270" s="293"/>
      <c r="TPH270" s="293"/>
      <c r="TPI270" s="293"/>
      <c r="TPJ270" s="293"/>
      <c r="TPK270" s="293"/>
      <c r="TPL270" s="293"/>
      <c r="TPM270" s="293"/>
      <c r="TPN270" s="293"/>
      <c r="TPO270" s="293"/>
      <c r="TPP270" s="293"/>
      <c r="TPQ270" s="293"/>
      <c r="TPR270" s="293"/>
      <c r="TPS270" s="293"/>
      <c r="TPT270" s="293"/>
      <c r="TPU270" s="293"/>
      <c r="TPV270" s="293"/>
      <c r="TPW270" s="293"/>
      <c r="TPX270" s="293"/>
      <c r="TPY270" s="293"/>
      <c r="TPZ270" s="293"/>
      <c r="TQA270" s="293"/>
      <c r="TQB270" s="293"/>
      <c r="TQC270" s="293"/>
      <c r="TQD270" s="293"/>
      <c r="TQE270" s="293"/>
      <c r="TQF270" s="293"/>
      <c r="TQG270" s="293"/>
      <c r="TQH270" s="293"/>
      <c r="TQI270" s="293"/>
      <c r="TQJ270" s="293"/>
      <c r="TQK270" s="293"/>
      <c r="TQL270" s="293"/>
      <c r="TQM270" s="293"/>
      <c r="TQN270" s="293"/>
      <c r="TQO270" s="293"/>
      <c r="TQP270" s="293"/>
      <c r="TQQ270" s="293"/>
      <c r="TQR270" s="293"/>
      <c r="TQS270" s="293"/>
      <c r="TQT270" s="293"/>
      <c r="TQU270" s="293"/>
      <c r="TQV270" s="293"/>
      <c r="TQW270" s="293"/>
      <c r="TQX270" s="293"/>
      <c r="TQY270" s="293"/>
      <c r="TQZ270" s="293"/>
      <c r="TRA270" s="293"/>
      <c r="TRB270" s="293"/>
      <c r="TRC270" s="293"/>
      <c r="TRD270" s="293"/>
      <c r="TRE270" s="293"/>
      <c r="TRF270" s="293"/>
      <c r="TRG270" s="293"/>
      <c r="TRH270" s="293"/>
      <c r="TRI270" s="293"/>
      <c r="TRJ270" s="293"/>
      <c r="TRK270" s="293"/>
      <c r="TRL270" s="293"/>
      <c r="TRM270" s="293"/>
      <c r="TRN270" s="293"/>
      <c r="TRO270" s="293"/>
      <c r="TRP270" s="293"/>
      <c r="TRQ270" s="293"/>
      <c r="TRR270" s="293"/>
      <c r="TRS270" s="293"/>
      <c r="TRT270" s="293"/>
      <c r="TRU270" s="293"/>
      <c r="TRV270" s="293"/>
      <c r="TRW270" s="293"/>
      <c r="TRX270" s="293"/>
      <c r="TRY270" s="293"/>
      <c r="TRZ270" s="293"/>
      <c r="TSA270" s="293"/>
      <c r="TSB270" s="293"/>
      <c r="TSC270" s="293"/>
      <c r="TSD270" s="293"/>
      <c r="TSE270" s="293"/>
      <c r="TSF270" s="293"/>
      <c r="TSG270" s="293"/>
      <c r="TSH270" s="293"/>
      <c r="TSI270" s="293"/>
      <c r="TSJ270" s="293"/>
      <c r="TSK270" s="293"/>
      <c r="TSL270" s="293"/>
      <c r="TSM270" s="293"/>
      <c r="TSN270" s="293"/>
      <c r="TSO270" s="293"/>
      <c r="TSP270" s="293"/>
      <c r="TSQ270" s="293"/>
      <c r="TSR270" s="293"/>
      <c r="TSS270" s="293"/>
      <c r="TST270" s="293"/>
      <c r="TSU270" s="293"/>
      <c r="TSV270" s="293"/>
      <c r="TSW270" s="293"/>
      <c r="TSX270" s="293"/>
      <c r="TSY270" s="293"/>
      <c r="TSZ270" s="293"/>
      <c r="TTA270" s="293"/>
      <c r="TTB270" s="293"/>
      <c r="TTC270" s="293"/>
      <c r="TTD270" s="293"/>
      <c r="TTE270" s="293"/>
      <c r="TTF270" s="293"/>
      <c r="TTG270" s="293"/>
      <c r="TTH270" s="293"/>
      <c r="TTI270" s="293"/>
      <c r="TTJ270" s="293"/>
      <c r="TTK270" s="293"/>
      <c r="TTL270" s="293"/>
      <c r="TTM270" s="293"/>
      <c r="TTN270" s="293"/>
      <c r="TTO270" s="293"/>
      <c r="TTP270" s="293"/>
      <c r="TTQ270" s="293"/>
      <c r="TTR270" s="293"/>
      <c r="TTS270" s="293"/>
      <c r="TTT270" s="293"/>
      <c r="TTU270" s="293"/>
      <c r="TTV270" s="293"/>
      <c r="TTW270" s="293"/>
      <c r="TTX270" s="293"/>
      <c r="TTY270" s="293"/>
      <c r="TTZ270" s="293"/>
      <c r="TUA270" s="293"/>
      <c r="TUB270" s="293"/>
      <c r="TUC270" s="293"/>
      <c r="TUD270" s="293"/>
      <c r="TUE270" s="293"/>
      <c r="TUF270" s="293"/>
      <c r="TUG270" s="293"/>
      <c r="TUH270" s="293"/>
      <c r="TUI270" s="293"/>
      <c r="TUJ270" s="293"/>
      <c r="TUK270" s="293"/>
      <c r="TUL270" s="293"/>
      <c r="TUM270" s="293"/>
      <c r="TUN270" s="293"/>
      <c r="TUO270" s="293"/>
      <c r="TUP270" s="293"/>
      <c r="TUQ270" s="293"/>
      <c r="TUR270" s="293"/>
      <c r="TUS270" s="293"/>
      <c r="TUT270" s="293"/>
      <c r="TUU270" s="293"/>
      <c r="TUV270" s="293"/>
      <c r="TUW270" s="293"/>
      <c r="TUX270" s="293"/>
      <c r="TUY270" s="293"/>
      <c r="TUZ270" s="293"/>
      <c r="TVA270" s="293"/>
      <c r="TVB270" s="293"/>
      <c r="TVC270" s="293"/>
      <c r="TVD270" s="293"/>
      <c r="TVE270" s="293"/>
      <c r="TVF270" s="293"/>
      <c r="TVG270" s="293"/>
      <c r="TVH270" s="293"/>
      <c r="TVI270" s="293"/>
      <c r="TVJ270" s="293"/>
      <c r="TVK270" s="293"/>
      <c r="TVL270" s="293"/>
      <c r="TVM270" s="293"/>
      <c r="TVN270" s="293"/>
      <c r="TVO270" s="293"/>
      <c r="TVP270" s="293"/>
      <c r="TVQ270" s="293"/>
      <c r="TVR270" s="293"/>
      <c r="TVS270" s="293"/>
      <c r="TVT270" s="293"/>
      <c r="TVU270" s="293"/>
      <c r="TVV270" s="293"/>
      <c r="TVW270" s="293"/>
      <c r="TVX270" s="293"/>
      <c r="TVY270" s="293"/>
      <c r="TVZ270" s="293"/>
      <c r="TWA270" s="293"/>
      <c r="TWB270" s="293"/>
      <c r="TWC270" s="293"/>
      <c r="TWD270" s="293"/>
      <c r="TWE270" s="293"/>
      <c r="TWF270" s="293"/>
      <c r="TWG270" s="293"/>
      <c r="TWH270" s="293"/>
      <c r="TWI270" s="293"/>
      <c r="TWJ270" s="293"/>
      <c r="TWK270" s="293"/>
      <c r="TWL270" s="293"/>
      <c r="TWM270" s="293"/>
      <c r="TWN270" s="293"/>
      <c r="TWO270" s="293"/>
      <c r="TWP270" s="293"/>
      <c r="TWQ270" s="293"/>
      <c r="TWR270" s="293"/>
      <c r="TWS270" s="293"/>
      <c r="TWT270" s="293"/>
      <c r="TWU270" s="293"/>
      <c r="TWV270" s="293"/>
      <c r="TWW270" s="293"/>
      <c r="TWX270" s="293"/>
      <c r="TWY270" s="293"/>
      <c r="TWZ270" s="293"/>
      <c r="TXA270" s="293"/>
      <c r="TXB270" s="293"/>
      <c r="TXC270" s="293"/>
      <c r="TXD270" s="293"/>
      <c r="TXE270" s="293"/>
      <c r="TXF270" s="293"/>
      <c r="TXG270" s="293"/>
      <c r="TXH270" s="293"/>
      <c r="TXI270" s="293"/>
      <c r="TXJ270" s="293"/>
      <c r="TXK270" s="293"/>
      <c r="TXL270" s="293"/>
      <c r="TXM270" s="293"/>
      <c r="TXN270" s="293"/>
      <c r="TXO270" s="293"/>
      <c r="TXP270" s="293"/>
      <c r="TXQ270" s="293"/>
      <c r="TXR270" s="293"/>
      <c r="TXS270" s="293"/>
      <c r="TXT270" s="293"/>
      <c r="TXU270" s="293"/>
      <c r="TXV270" s="293"/>
      <c r="TXW270" s="293"/>
      <c r="TXX270" s="293"/>
      <c r="TXY270" s="293"/>
      <c r="TXZ270" s="293"/>
      <c r="TYA270" s="293"/>
      <c r="TYB270" s="293"/>
      <c r="TYC270" s="293"/>
      <c r="TYD270" s="293"/>
      <c r="TYE270" s="293"/>
      <c r="TYF270" s="293"/>
      <c r="TYG270" s="293"/>
      <c r="TYH270" s="293"/>
      <c r="TYI270" s="293"/>
      <c r="TYJ270" s="293"/>
      <c r="TYK270" s="293"/>
      <c r="TYL270" s="293"/>
      <c r="TYM270" s="293"/>
      <c r="TYN270" s="293"/>
      <c r="TYO270" s="293"/>
      <c r="TYP270" s="293"/>
      <c r="TYQ270" s="293"/>
      <c r="TYR270" s="293"/>
      <c r="TYS270" s="293"/>
      <c r="TYT270" s="293"/>
      <c r="TYU270" s="293"/>
      <c r="TYV270" s="293"/>
      <c r="TYW270" s="293"/>
      <c r="TYX270" s="293"/>
      <c r="TYY270" s="293"/>
      <c r="TYZ270" s="293"/>
      <c r="TZA270" s="293"/>
      <c r="TZB270" s="293"/>
      <c r="TZC270" s="293"/>
      <c r="TZD270" s="293"/>
      <c r="TZE270" s="293"/>
      <c r="TZF270" s="293"/>
      <c r="TZG270" s="293"/>
      <c r="TZH270" s="293"/>
      <c r="TZI270" s="293"/>
      <c r="TZJ270" s="293"/>
      <c r="TZK270" s="293"/>
      <c r="TZL270" s="293"/>
      <c r="TZM270" s="293"/>
      <c r="TZN270" s="293"/>
      <c r="TZO270" s="293"/>
      <c r="TZP270" s="293"/>
      <c r="TZQ270" s="293"/>
      <c r="TZR270" s="293"/>
      <c r="TZS270" s="293"/>
      <c r="TZT270" s="293"/>
      <c r="TZU270" s="293"/>
      <c r="TZV270" s="293"/>
      <c r="TZW270" s="293"/>
      <c r="TZX270" s="293"/>
      <c r="TZY270" s="293"/>
      <c r="TZZ270" s="293"/>
      <c r="UAA270" s="293"/>
      <c r="UAB270" s="293"/>
      <c r="UAC270" s="293"/>
      <c r="UAD270" s="293"/>
      <c r="UAE270" s="293"/>
      <c r="UAF270" s="293"/>
      <c r="UAG270" s="293"/>
      <c r="UAH270" s="293"/>
      <c r="UAI270" s="293"/>
      <c r="UAJ270" s="293"/>
      <c r="UAK270" s="293"/>
      <c r="UAL270" s="293"/>
      <c r="UAM270" s="293"/>
      <c r="UAN270" s="293"/>
      <c r="UAO270" s="293"/>
      <c r="UAP270" s="293"/>
      <c r="UAQ270" s="293"/>
      <c r="UAR270" s="293"/>
      <c r="UAS270" s="293"/>
      <c r="UAT270" s="293"/>
      <c r="UAU270" s="293"/>
      <c r="UAV270" s="293"/>
      <c r="UAW270" s="293"/>
      <c r="UAX270" s="293"/>
      <c r="UAY270" s="293"/>
      <c r="UAZ270" s="293"/>
      <c r="UBA270" s="293"/>
      <c r="UBB270" s="293"/>
      <c r="UBC270" s="293"/>
      <c r="UBD270" s="293"/>
      <c r="UBE270" s="293"/>
      <c r="UBF270" s="293"/>
      <c r="UBG270" s="293"/>
      <c r="UBH270" s="293"/>
      <c r="UBI270" s="293"/>
      <c r="UBJ270" s="293"/>
      <c r="UBK270" s="293"/>
      <c r="UBL270" s="293"/>
      <c r="UBM270" s="293"/>
      <c r="UBN270" s="293"/>
      <c r="UBO270" s="293"/>
      <c r="UBP270" s="293"/>
      <c r="UBQ270" s="293"/>
      <c r="UBR270" s="293"/>
      <c r="UBS270" s="293"/>
      <c r="UBT270" s="293"/>
      <c r="UBU270" s="293"/>
      <c r="UBV270" s="293"/>
      <c r="UBW270" s="293"/>
      <c r="UBX270" s="293"/>
      <c r="UBY270" s="293"/>
      <c r="UBZ270" s="293"/>
      <c r="UCA270" s="293"/>
      <c r="UCB270" s="293"/>
      <c r="UCC270" s="293"/>
      <c r="UCD270" s="293"/>
      <c r="UCE270" s="293"/>
      <c r="UCF270" s="293"/>
      <c r="UCG270" s="293"/>
      <c r="UCH270" s="293"/>
      <c r="UCI270" s="293"/>
      <c r="UCJ270" s="293"/>
      <c r="UCK270" s="293"/>
      <c r="UCL270" s="293"/>
      <c r="UCM270" s="293"/>
      <c r="UCN270" s="293"/>
      <c r="UCO270" s="293"/>
      <c r="UCP270" s="293"/>
      <c r="UCQ270" s="293"/>
      <c r="UCR270" s="293"/>
      <c r="UCS270" s="293"/>
      <c r="UCT270" s="293"/>
      <c r="UCU270" s="293"/>
      <c r="UCV270" s="293"/>
      <c r="UCW270" s="293"/>
      <c r="UCX270" s="293"/>
      <c r="UCY270" s="293"/>
      <c r="UCZ270" s="293"/>
      <c r="UDA270" s="293"/>
      <c r="UDB270" s="293"/>
      <c r="UDC270" s="293"/>
      <c r="UDD270" s="293"/>
      <c r="UDE270" s="293"/>
      <c r="UDF270" s="293"/>
      <c r="UDG270" s="293"/>
      <c r="UDH270" s="293"/>
      <c r="UDI270" s="293"/>
      <c r="UDJ270" s="293"/>
      <c r="UDK270" s="293"/>
      <c r="UDL270" s="293"/>
      <c r="UDM270" s="293"/>
      <c r="UDN270" s="293"/>
      <c r="UDO270" s="293"/>
      <c r="UDP270" s="293"/>
      <c r="UDQ270" s="293"/>
      <c r="UDR270" s="293"/>
      <c r="UDS270" s="293"/>
      <c r="UDT270" s="293"/>
      <c r="UDU270" s="293"/>
      <c r="UDV270" s="293"/>
      <c r="UDW270" s="293"/>
      <c r="UDX270" s="293"/>
      <c r="UDY270" s="293"/>
      <c r="UDZ270" s="293"/>
      <c r="UEA270" s="293"/>
      <c r="UEB270" s="293"/>
      <c r="UEC270" s="293"/>
      <c r="UED270" s="293"/>
      <c r="UEE270" s="293"/>
      <c r="UEF270" s="293"/>
      <c r="UEG270" s="293"/>
      <c r="UEH270" s="293"/>
      <c r="UEI270" s="293"/>
      <c r="UEJ270" s="293"/>
      <c r="UEK270" s="293"/>
      <c r="UEL270" s="293"/>
      <c r="UEM270" s="293"/>
      <c r="UEN270" s="293"/>
      <c r="UEO270" s="293"/>
      <c r="UEP270" s="293"/>
      <c r="UEQ270" s="293"/>
      <c r="UER270" s="293"/>
      <c r="UES270" s="293"/>
      <c r="UET270" s="293"/>
      <c r="UEU270" s="293"/>
      <c r="UEV270" s="293"/>
      <c r="UEW270" s="293"/>
      <c r="UEX270" s="293"/>
      <c r="UEY270" s="293"/>
      <c r="UEZ270" s="293"/>
      <c r="UFA270" s="293"/>
      <c r="UFB270" s="293"/>
      <c r="UFC270" s="293"/>
      <c r="UFD270" s="293"/>
      <c r="UFE270" s="293"/>
      <c r="UFF270" s="293"/>
      <c r="UFG270" s="293"/>
      <c r="UFH270" s="293"/>
      <c r="UFI270" s="293"/>
      <c r="UFJ270" s="293"/>
      <c r="UFK270" s="293"/>
      <c r="UFL270" s="293"/>
      <c r="UFM270" s="293"/>
      <c r="UFN270" s="293"/>
      <c r="UFO270" s="293"/>
      <c r="UFP270" s="293"/>
      <c r="UFQ270" s="293"/>
      <c r="UFR270" s="293"/>
      <c r="UFS270" s="293"/>
      <c r="UFT270" s="293"/>
      <c r="UFU270" s="293"/>
      <c r="UFV270" s="293"/>
      <c r="UFW270" s="293"/>
      <c r="UFX270" s="293"/>
      <c r="UFY270" s="293"/>
      <c r="UFZ270" s="293"/>
      <c r="UGA270" s="293"/>
      <c r="UGB270" s="293"/>
      <c r="UGC270" s="293"/>
      <c r="UGD270" s="293"/>
      <c r="UGE270" s="293"/>
      <c r="UGF270" s="293"/>
      <c r="UGG270" s="293"/>
      <c r="UGH270" s="293"/>
      <c r="UGI270" s="293"/>
      <c r="UGJ270" s="293"/>
      <c r="UGK270" s="293"/>
      <c r="UGL270" s="293"/>
      <c r="UGM270" s="293"/>
      <c r="UGN270" s="293"/>
      <c r="UGO270" s="293"/>
      <c r="UGP270" s="293"/>
      <c r="UGQ270" s="293"/>
      <c r="UGR270" s="293"/>
      <c r="UGS270" s="293"/>
      <c r="UGT270" s="293"/>
      <c r="UGU270" s="293"/>
      <c r="UGV270" s="293"/>
      <c r="UGW270" s="293"/>
      <c r="UGX270" s="293"/>
      <c r="UGY270" s="293"/>
      <c r="UGZ270" s="293"/>
      <c r="UHA270" s="293"/>
      <c r="UHB270" s="293"/>
      <c r="UHC270" s="293"/>
      <c r="UHD270" s="293"/>
      <c r="UHE270" s="293"/>
      <c r="UHF270" s="293"/>
      <c r="UHG270" s="293"/>
      <c r="UHH270" s="293"/>
      <c r="UHI270" s="293"/>
      <c r="UHJ270" s="293"/>
      <c r="UHK270" s="293"/>
      <c r="UHL270" s="293"/>
      <c r="UHM270" s="293"/>
      <c r="UHN270" s="293"/>
      <c r="UHO270" s="293"/>
      <c r="UHP270" s="293"/>
      <c r="UHQ270" s="293"/>
      <c r="UHR270" s="293"/>
      <c r="UHS270" s="293"/>
      <c r="UHT270" s="293"/>
      <c r="UHU270" s="293"/>
      <c r="UHV270" s="293"/>
      <c r="UHW270" s="293"/>
      <c r="UHX270" s="293"/>
      <c r="UHY270" s="293"/>
      <c r="UHZ270" s="293"/>
      <c r="UIA270" s="293"/>
      <c r="UIB270" s="293"/>
      <c r="UIC270" s="293"/>
      <c r="UID270" s="293"/>
      <c r="UIE270" s="293"/>
      <c r="UIF270" s="293"/>
      <c r="UIG270" s="293"/>
      <c r="UIH270" s="293"/>
      <c r="UII270" s="293"/>
      <c r="UIJ270" s="293"/>
      <c r="UIK270" s="293"/>
      <c r="UIL270" s="293"/>
      <c r="UIM270" s="293"/>
      <c r="UIN270" s="293"/>
      <c r="UIO270" s="293"/>
      <c r="UIP270" s="293"/>
      <c r="UIQ270" s="293"/>
      <c r="UIR270" s="293"/>
      <c r="UIS270" s="293"/>
      <c r="UIT270" s="293"/>
      <c r="UIU270" s="293"/>
      <c r="UIV270" s="293"/>
      <c r="UIW270" s="293"/>
      <c r="UIX270" s="293"/>
      <c r="UIY270" s="293"/>
      <c r="UIZ270" s="293"/>
      <c r="UJA270" s="293"/>
      <c r="UJB270" s="293"/>
      <c r="UJC270" s="293"/>
      <c r="UJD270" s="293"/>
      <c r="UJE270" s="293"/>
      <c r="UJF270" s="293"/>
      <c r="UJG270" s="293"/>
      <c r="UJH270" s="293"/>
      <c r="UJI270" s="293"/>
      <c r="UJJ270" s="293"/>
      <c r="UJK270" s="293"/>
      <c r="UJL270" s="293"/>
      <c r="UJM270" s="293"/>
      <c r="UJN270" s="293"/>
      <c r="UJO270" s="293"/>
      <c r="UJP270" s="293"/>
      <c r="UJQ270" s="293"/>
      <c r="UJR270" s="293"/>
      <c r="UJS270" s="293"/>
      <c r="UJT270" s="293"/>
      <c r="UJU270" s="293"/>
      <c r="UJV270" s="293"/>
      <c r="UJW270" s="293"/>
      <c r="UJX270" s="293"/>
      <c r="UJY270" s="293"/>
      <c r="UJZ270" s="293"/>
      <c r="UKA270" s="293"/>
      <c r="UKB270" s="293"/>
      <c r="UKC270" s="293"/>
      <c r="UKD270" s="293"/>
      <c r="UKE270" s="293"/>
      <c r="UKF270" s="293"/>
      <c r="UKG270" s="293"/>
      <c r="UKH270" s="293"/>
      <c r="UKI270" s="293"/>
      <c r="UKJ270" s="293"/>
      <c r="UKK270" s="293"/>
      <c r="UKL270" s="293"/>
      <c r="UKM270" s="293"/>
      <c r="UKN270" s="293"/>
      <c r="UKO270" s="293"/>
      <c r="UKP270" s="293"/>
      <c r="UKQ270" s="293"/>
      <c r="UKR270" s="293"/>
      <c r="UKS270" s="293"/>
      <c r="UKT270" s="293"/>
      <c r="UKU270" s="293"/>
      <c r="UKV270" s="293"/>
      <c r="UKW270" s="293"/>
      <c r="UKX270" s="293"/>
      <c r="UKY270" s="293"/>
      <c r="UKZ270" s="293"/>
      <c r="ULA270" s="293"/>
      <c r="ULB270" s="293"/>
      <c r="ULC270" s="293"/>
      <c r="ULD270" s="293"/>
      <c r="ULE270" s="293"/>
      <c r="ULF270" s="293"/>
      <c r="ULG270" s="293"/>
      <c r="ULH270" s="293"/>
      <c r="ULI270" s="293"/>
      <c r="ULJ270" s="293"/>
      <c r="ULK270" s="293"/>
      <c r="ULL270" s="293"/>
      <c r="ULM270" s="293"/>
      <c r="ULN270" s="293"/>
      <c r="ULO270" s="293"/>
      <c r="ULP270" s="293"/>
      <c r="ULQ270" s="293"/>
      <c r="ULR270" s="293"/>
      <c r="ULS270" s="293"/>
      <c r="ULT270" s="293"/>
      <c r="ULU270" s="293"/>
      <c r="ULV270" s="293"/>
      <c r="ULW270" s="293"/>
      <c r="ULX270" s="293"/>
      <c r="ULY270" s="293"/>
      <c r="ULZ270" s="293"/>
      <c r="UMA270" s="293"/>
      <c r="UMB270" s="293"/>
      <c r="UMC270" s="293"/>
      <c r="UMD270" s="293"/>
      <c r="UME270" s="293"/>
      <c r="UMF270" s="293"/>
      <c r="UMG270" s="293"/>
      <c r="UMH270" s="293"/>
      <c r="UMI270" s="293"/>
      <c r="UMJ270" s="293"/>
      <c r="UMK270" s="293"/>
      <c r="UML270" s="293"/>
      <c r="UMM270" s="293"/>
      <c r="UMN270" s="293"/>
      <c r="UMO270" s="293"/>
      <c r="UMP270" s="293"/>
      <c r="UMQ270" s="293"/>
      <c r="UMR270" s="293"/>
      <c r="UMS270" s="293"/>
      <c r="UMT270" s="293"/>
      <c r="UMU270" s="293"/>
      <c r="UMV270" s="293"/>
      <c r="UMW270" s="293"/>
      <c r="UMX270" s="293"/>
      <c r="UMY270" s="293"/>
      <c r="UMZ270" s="293"/>
      <c r="UNA270" s="293"/>
      <c r="UNB270" s="293"/>
      <c r="UNC270" s="293"/>
      <c r="UND270" s="293"/>
      <c r="UNE270" s="293"/>
      <c r="UNF270" s="293"/>
      <c r="UNG270" s="293"/>
      <c r="UNH270" s="293"/>
      <c r="UNI270" s="293"/>
      <c r="UNJ270" s="293"/>
      <c r="UNK270" s="293"/>
      <c r="UNL270" s="293"/>
      <c r="UNM270" s="293"/>
      <c r="UNN270" s="293"/>
      <c r="UNO270" s="293"/>
      <c r="UNP270" s="293"/>
      <c r="UNQ270" s="293"/>
      <c r="UNR270" s="293"/>
      <c r="UNS270" s="293"/>
      <c r="UNT270" s="293"/>
      <c r="UNU270" s="293"/>
      <c r="UNV270" s="293"/>
      <c r="UNW270" s="293"/>
      <c r="UNX270" s="293"/>
      <c r="UNY270" s="293"/>
      <c r="UNZ270" s="293"/>
      <c r="UOA270" s="293"/>
      <c r="UOB270" s="293"/>
      <c r="UOC270" s="293"/>
      <c r="UOD270" s="293"/>
      <c r="UOE270" s="293"/>
      <c r="UOF270" s="293"/>
      <c r="UOG270" s="293"/>
      <c r="UOH270" s="293"/>
      <c r="UOI270" s="293"/>
      <c r="UOJ270" s="293"/>
      <c r="UOK270" s="293"/>
      <c r="UOL270" s="293"/>
      <c r="UOM270" s="293"/>
      <c r="UON270" s="293"/>
      <c r="UOO270" s="293"/>
      <c r="UOP270" s="293"/>
      <c r="UOQ270" s="293"/>
      <c r="UOR270" s="293"/>
      <c r="UOS270" s="293"/>
      <c r="UOT270" s="293"/>
      <c r="UOU270" s="293"/>
      <c r="UOV270" s="293"/>
      <c r="UOW270" s="293"/>
      <c r="UOX270" s="293"/>
      <c r="UOY270" s="293"/>
      <c r="UOZ270" s="293"/>
      <c r="UPA270" s="293"/>
      <c r="UPB270" s="293"/>
      <c r="UPC270" s="293"/>
      <c r="UPD270" s="293"/>
      <c r="UPE270" s="293"/>
      <c r="UPF270" s="293"/>
      <c r="UPG270" s="293"/>
      <c r="UPH270" s="293"/>
      <c r="UPI270" s="293"/>
      <c r="UPJ270" s="293"/>
      <c r="UPK270" s="293"/>
      <c r="UPL270" s="293"/>
      <c r="UPM270" s="293"/>
      <c r="UPN270" s="293"/>
      <c r="UPO270" s="293"/>
      <c r="UPP270" s="293"/>
      <c r="UPQ270" s="293"/>
      <c r="UPR270" s="293"/>
      <c r="UPS270" s="293"/>
      <c r="UPT270" s="293"/>
      <c r="UPU270" s="293"/>
      <c r="UPV270" s="293"/>
      <c r="UPW270" s="293"/>
      <c r="UPX270" s="293"/>
      <c r="UPY270" s="293"/>
      <c r="UPZ270" s="293"/>
      <c r="UQA270" s="293"/>
      <c r="UQB270" s="293"/>
      <c r="UQC270" s="293"/>
      <c r="UQD270" s="293"/>
      <c r="UQE270" s="293"/>
      <c r="UQF270" s="293"/>
      <c r="UQG270" s="293"/>
      <c r="UQH270" s="293"/>
      <c r="UQI270" s="293"/>
      <c r="UQJ270" s="293"/>
      <c r="UQK270" s="293"/>
      <c r="UQL270" s="293"/>
      <c r="UQM270" s="293"/>
      <c r="UQN270" s="293"/>
      <c r="UQO270" s="293"/>
      <c r="UQP270" s="293"/>
      <c r="UQQ270" s="293"/>
      <c r="UQR270" s="293"/>
      <c r="UQS270" s="293"/>
      <c r="UQT270" s="293"/>
      <c r="UQU270" s="293"/>
      <c r="UQV270" s="293"/>
      <c r="UQW270" s="293"/>
      <c r="UQX270" s="293"/>
      <c r="UQY270" s="293"/>
      <c r="UQZ270" s="293"/>
      <c r="URA270" s="293"/>
      <c r="URB270" s="293"/>
      <c r="URC270" s="293"/>
      <c r="URD270" s="293"/>
      <c r="URE270" s="293"/>
      <c r="URF270" s="293"/>
      <c r="URG270" s="293"/>
      <c r="URH270" s="293"/>
      <c r="URI270" s="293"/>
      <c r="URJ270" s="293"/>
      <c r="URK270" s="293"/>
      <c r="URL270" s="293"/>
      <c r="URM270" s="293"/>
      <c r="URN270" s="293"/>
      <c r="URO270" s="293"/>
      <c r="URP270" s="293"/>
      <c r="URQ270" s="293"/>
      <c r="URR270" s="293"/>
      <c r="URS270" s="293"/>
      <c r="URT270" s="293"/>
      <c r="URU270" s="293"/>
      <c r="URV270" s="293"/>
      <c r="URW270" s="293"/>
      <c r="URX270" s="293"/>
      <c r="URY270" s="293"/>
      <c r="URZ270" s="293"/>
      <c r="USA270" s="293"/>
      <c r="USB270" s="293"/>
      <c r="USC270" s="293"/>
      <c r="USD270" s="293"/>
      <c r="USE270" s="293"/>
      <c r="USF270" s="293"/>
      <c r="USG270" s="293"/>
      <c r="USH270" s="293"/>
      <c r="USI270" s="293"/>
      <c r="USJ270" s="293"/>
      <c r="USK270" s="293"/>
      <c r="USL270" s="293"/>
      <c r="USM270" s="293"/>
      <c r="USN270" s="293"/>
      <c r="USO270" s="293"/>
      <c r="USP270" s="293"/>
      <c r="USQ270" s="293"/>
      <c r="USR270" s="293"/>
      <c r="USS270" s="293"/>
      <c r="UST270" s="293"/>
      <c r="USU270" s="293"/>
      <c r="USV270" s="293"/>
      <c r="USW270" s="293"/>
      <c r="USX270" s="293"/>
      <c r="USY270" s="293"/>
      <c r="USZ270" s="293"/>
      <c r="UTA270" s="293"/>
      <c r="UTB270" s="293"/>
      <c r="UTC270" s="293"/>
      <c r="UTD270" s="293"/>
      <c r="UTE270" s="293"/>
      <c r="UTF270" s="293"/>
      <c r="UTG270" s="293"/>
      <c r="UTH270" s="293"/>
      <c r="UTI270" s="293"/>
      <c r="UTJ270" s="293"/>
      <c r="UTK270" s="293"/>
      <c r="UTL270" s="293"/>
      <c r="UTM270" s="293"/>
      <c r="UTN270" s="293"/>
      <c r="UTO270" s="293"/>
      <c r="UTP270" s="293"/>
      <c r="UTQ270" s="293"/>
      <c r="UTR270" s="293"/>
      <c r="UTS270" s="293"/>
      <c r="UTT270" s="293"/>
      <c r="UTU270" s="293"/>
      <c r="UTV270" s="293"/>
      <c r="UTW270" s="293"/>
      <c r="UTX270" s="293"/>
      <c r="UTY270" s="293"/>
      <c r="UTZ270" s="293"/>
      <c r="UUA270" s="293"/>
      <c r="UUB270" s="293"/>
      <c r="UUC270" s="293"/>
      <c r="UUD270" s="293"/>
      <c r="UUE270" s="293"/>
      <c r="UUF270" s="293"/>
      <c r="UUG270" s="293"/>
      <c r="UUH270" s="293"/>
      <c r="UUI270" s="293"/>
      <c r="UUJ270" s="293"/>
      <c r="UUK270" s="293"/>
      <c r="UUL270" s="293"/>
      <c r="UUM270" s="293"/>
      <c r="UUN270" s="293"/>
      <c r="UUO270" s="293"/>
      <c r="UUP270" s="293"/>
      <c r="UUQ270" s="293"/>
      <c r="UUR270" s="293"/>
      <c r="UUS270" s="293"/>
      <c r="UUT270" s="293"/>
      <c r="UUU270" s="293"/>
      <c r="UUV270" s="293"/>
      <c r="UUW270" s="293"/>
      <c r="UUX270" s="293"/>
      <c r="UUY270" s="293"/>
      <c r="UUZ270" s="293"/>
      <c r="UVA270" s="293"/>
      <c r="UVB270" s="293"/>
      <c r="UVC270" s="293"/>
      <c r="UVD270" s="293"/>
      <c r="UVE270" s="293"/>
      <c r="UVF270" s="293"/>
      <c r="UVG270" s="293"/>
      <c r="UVH270" s="293"/>
      <c r="UVI270" s="293"/>
      <c r="UVJ270" s="293"/>
      <c r="UVK270" s="293"/>
      <c r="UVL270" s="293"/>
      <c r="UVM270" s="293"/>
      <c r="UVN270" s="293"/>
      <c r="UVO270" s="293"/>
      <c r="UVP270" s="293"/>
      <c r="UVQ270" s="293"/>
      <c r="UVR270" s="293"/>
      <c r="UVS270" s="293"/>
      <c r="UVT270" s="293"/>
      <c r="UVU270" s="293"/>
      <c r="UVV270" s="293"/>
      <c r="UVW270" s="293"/>
      <c r="UVX270" s="293"/>
      <c r="UVY270" s="293"/>
      <c r="UVZ270" s="293"/>
      <c r="UWA270" s="293"/>
      <c r="UWB270" s="293"/>
      <c r="UWC270" s="293"/>
      <c r="UWD270" s="293"/>
      <c r="UWE270" s="293"/>
      <c r="UWF270" s="293"/>
      <c r="UWG270" s="293"/>
      <c r="UWH270" s="293"/>
      <c r="UWI270" s="293"/>
      <c r="UWJ270" s="293"/>
      <c r="UWK270" s="293"/>
      <c r="UWL270" s="293"/>
      <c r="UWM270" s="293"/>
      <c r="UWN270" s="293"/>
      <c r="UWO270" s="293"/>
      <c r="UWP270" s="293"/>
      <c r="UWQ270" s="293"/>
      <c r="UWR270" s="293"/>
      <c r="UWS270" s="293"/>
      <c r="UWT270" s="293"/>
      <c r="UWU270" s="293"/>
      <c r="UWV270" s="293"/>
      <c r="UWW270" s="293"/>
      <c r="UWX270" s="293"/>
      <c r="UWY270" s="293"/>
      <c r="UWZ270" s="293"/>
      <c r="UXA270" s="293"/>
      <c r="UXB270" s="293"/>
      <c r="UXC270" s="293"/>
      <c r="UXD270" s="293"/>
      <c r="UXE270" s="293"/>
      <c r="UXF270" s="293"/>
      <c r="UXG270" s="293"/>
      <c r="UXH270" s="293"/>
      <c r="UXI270" s="293"/>
      <c r="UXJ270" s="293"/>
      <c r="UXK270" s="293"/>
      <c r="UXL270" s="293"/>
      <c r="UXM270" s="293"/>
      <c r="UXN270" s="293"/>
      <c r="UXO270" s="293"/>
      <c r="UXP270" s="293"/>
      <c r="UXQ270" s="293"/>
      <c r="UXR270" s="293"/>
      <c r="UXS270" s="293"/>
      <c r="UXT270" s="293"/>
      <c r="UXU270" s="293"/>
      <c r="UXV270" s="293"/>
      <c r="UXW270" s="293"/>
      <c r="UXX270" s="293"/>
      <c r="UXY270" s="293"/>
      <c r="UXZ270" s="293"/>
      <c r="UYA270" s="293"/>
      <c r="UYB270" s="293"/>
      <c r="UYC270" s="293"/>
      <c r="UYD270" s="293"/>
      <c r="UYE270" s="293"/>
      <c r="UYF270" s="293"/>
      <c r="UYG270" s="293"/>
      <c r="UYH270" s="293"/>
      <c r="UYI270" s="293"/>
      <c r="UYJ270" s="293"/>
      <c r="UYK270" s="293"/>
      <c r="UYL270" s="293"/>
      <c r="UYM270" s="293"/>
      <c r="UYN270" s="293"/>
      <c r="UYO270" s="293"/>
      <c r="UYP270" s="293"/>
      <c r="UYQ270" s="293"/>
      <c r="UYR270" s="293"/>
      <c r="UYS270" s="293"/>
      <c r="UYT270" s="293"/>
      <c r="UYU270" s="293"/>
      <c r="UYV270" s="293"/>
      <c r="UYW270" s="293"/>
      <c r="UYX270" s="293"/>
      <c r="UYY270" s="293"/>
      <c r="UYZ270" s="293"/>
      <c r="UZA270" s="293"/>
      <c r="UZB270" s="293"/>
      <c r="UZC270" s="293"/>
      <c r="UZD270" s="293"/>
      <c r="UZE270" s="293"/>
      <c r="UZF270" s="293"/>
      <c r="UZG270" s="293"/>
      <c r="UZH270" s="293"/>
      <c r="UZI270" s="293"/>
      <c r="UZJ270" s="293"/>
      <c r="UZK270" s="293"/>
      <c r="UZL270" s="293"/>
      <c r="UZM270" s="293"/>
      <c r="UZN270" s="293"/>
      <c r="UZO270" s="293"/>
      <c r="UZP270" s="293"/>
      <c r="UZQ270" s="293"/>
      <c r="UZR270" s="293"/>
      <c r="UZS270" s="293"/>
      <c r="UZT270" s="293"/>
      <c r="UZU270" s="293"/>
      <c r="UZV270" s="293"/>
      <c r="UZW270" s="293"/>
      <c r="UZX270" s="293"/>
      <c r="UZY270" s="293"/>
      <c r="UZZ270" s="293"/>
      <c r="VAA270" s="293"/>
      <c r="VAB270" s="293"/>
      <c r="VAC270" s="293"/>
      <c r="VAD270" s="293"/>
      <c r="VAE270" s="293"/>
      <c r="VAF270" s="293"/>
      <c r="VAG270" s="293"/>
      <c r="VAH270" s="293"/>
      <c r="VAI270" s="293"/>
      <c r="VAJ270" s="293"/>
      <c r="VAK270" s="293"/>
      <c r="VAL270" s="293"/>
      <c r="VAM270" s="293"/>
      <c r="VAN270" s="293"/>
      <c r="VAO270" s="293"/>
      <c r="VAP270" s="293"/>
      <c r="VAQ270" s="293"/>
      <c r="VAR270" s="293"/>
      <c r="VAS270" s="293"/>
      <c r="VAT270" s="293"/>
      <c r="VAU270" s="293"/>
      <c r="VAV270" s="293"/>
      <c r="VAW270" s="293"/>
      <c r="VAX270" s="293"/>
      <c r="VAY270" s="293"/>
      <c r="VAZ270" s="293"/>
      <c r="VBA270" s="293"/>
      <c r="VBB270" s="293"/>
      <c r="VBC270" s="293"/>
      <c r="VBD270" s="293"/>
      <c r="VBE270" s="293"/>
      <c r="VBF270" s="293"/>
      <c r="VBG270" s="293"/>
      <c r="VBH270" s="293"/>
      <c r="VBI270" s="293"/>
      <c r="VBJ270" s="293"/>
      <c r="VBK270" s="293"/>
      <c r="VBL270" s="293"/>
      <c r="VBM270" s="293"/>
      <c r="VBN270" s="293"/>
      <c r="VBO270" s="293"/>
      <c r="VBP270" s="293"/>
      <c r="VBQ270" s="293"/>
      <c r="VBR270" s="293"/>
      <c r="VBS270" s="293"/>
      <c r="VBT270" s="293"/>
      <c r="VBU270" s="293"/>
      <c r="VBV270" s="293"/>
      <c r="VBW270" s="293"/>
      <c r="VBX270" s="293"/>
      <c r="VBY270" s="293"/>
      <c r="VBZ270" s="293"/>
      <c r="VCA270" s="293"/>
      <c r="VCB270" s="293"/>
      <c r="VCC270" s="293"/>
      <c r="VCD270" s="293"/>
      <c r="VCE270" s="293"/>
      <c r="VCF270" s="293"/>
      <c r="VCG270" s="293"/>
      <c r="VCH270" s="293"/>
      <c r="VCI270" s="293"/>
      <c r="VCJ270" s="293"/>
      <c r="VCK270" s="293"/>
      <c r="VCL270" s="293"/>
      <c r="VCM270" s="293"/>
      <c r="VCN270" s="293"/>
      <c r="VCO270" s="293"/>
      <c r="VCP270" s="293"/>
      <c r="VCQ270" s="293"/>
      <c r="VCR270" s="293"/>
      <c r="VCS270" s="293"/>
      <c r="VCT270" s="293"/>
      <c r="VCU270" s="293"/>
      <c r="VCV270" s="293"/>
      <c r="VCW270" s="293"/>
      <c r="VCX270" s="293"/>
      <c r="VCY270" s="293"/>
      <c r="VCZ270" s="293"/>
      <c r="VDA270" s="293"/>
      <c r="VDB270" s="293"/>
      <c r="VDC270" s="293"/>
      <c r="VDD270" s="293"/>
      <c r="VDE270" s="293"/>
      <c r="VDF270" s="293"/>
      <c r="VDG270" s="293"/>
      <c r="VDH270" s="293"/>
      <c r="VDI270" s="293"/>
      <c r="VDJ270" s="293"/>
      <c r="VDK270" s="293"/>
      <c r="VDL270" s="293"/>
      <c r="VDM270" s="293"/>
      <c r="VDN270" s="293"/>
      <c r="VDO270" s="293"/>
      <c r="VDP270" s="293"/>
      <c r="VDQ270" s="293"/>
      <c r="VDR270" s="293"/>
      <c r="VDS270" s="293"/>
      <c r="VDT270" s="293"/>
      <c r="VDU270" s="293"/>
      <c r="VDV270" s="293"/>
      <c r="VDW270" s="293"/>
      <c r="VDX270" s="293"/>
      <c r="VDY270" s="293"/>
      <c r="VDZ270" s="293"/>
      <c r="VEA270" s="293"/>
      <c r="VEB270" s="293"/>
      <c r="VEC270" s="293"/>
      <c r="VED270" s="293"/>
      <c r="VEE270" s="293"/>
      <c r="VEF270" s="293"/>
      <c r="VEG270" s="293"/>
      <c r="VEH270" s="293"/>
      <c r="VEI270" s="293"/>
      <c r="VEJ270" s="293"/>
      <c r="VEK270" s="293"/>
      <c r="VEL270" s="293"/>
      <c r="VEM270" s="293"/>
      <c r="VEN270" s="293"/>
      <c r="VEO270" s="293"/>
      <c r="VEP270" s="293"/>
      <c r="VEQ270" s="293"/>
      <c r="VER270" s="293"/>
      <c r="VES270" s="293"/>
      <c r="VET270" s="293"/>
      <c r="VEU270" s="293"/>
      <c r="VEV270" s="293"/>
      <c r="VEW270" s="293"/>
      <c r="VEX270" s="293"/>
      <c r="VEY270" s="293"/>
      <c r="VEZ270" s="293"/>
      <c r="VFA270" s="293"/>
      <c r="VFB270" s="293"/>
      <c r="VFC270" s="293"/>
      <c r="VFD270" s="293"/>
      <c r="VFE270" s="293"/>
      <c r="VFF270" s="293"/>
      <c r="VFG270" s="293"/>
      <c r="VFH270" s="293"/>
      <c r="VFI270" s="293"/>
      <c r="VFJ270" s="293"/>
      <c r="VFK270" s="293"/>
      <c r="VFL270" s="293"/>
      <c r="VFM270" s="293"/>
      <c r="VFN270" s="293"/>
      <c r="VFO270" s="293"/>
      <c r="VFP270" s="293"/>
      <c r="VFQ270" s="293"/>
      <c r="VFR270" s="293"/>
      <c r="VFS270" s="293"/>
      <c r="VFT270" s="293"/>
      <c r="VFU270" s="293"/>
      <c r="VFV270" s="293"/>
      <c r="VFW270" s="293"/>
      <c r="VFX270" s="293"/>
      <c r="VFY270" s="293"/>
      <c r="VFZ270" s="293"/>
      <c r="VGA270" s="293"/>
      <c r="VGB270" s="293"/>
      <c r="VGC270" s="293"/>
      <c r="VGD270" s="293"/>
      <c r="VGE270" s="293"/>
      <c r="VGF270" s="293"/>
      <c r="VGG270" s="293"/>
      <c r="VGH270" s="293"/>
      <c r="VGI270" s="293"/>
      <c r="VGJ270" s="293"/>
      <c r="VGK270" s="293"/>
      <c r="VGL270" s="293"/>
      <c r="VGM270" s="293"/>
      <c r="VGN270" s="293"/>
      <c r="VGO270" s="293"/>
      <c r="VGP270" s="293"/>
      <c r="VGQ270" s="293"/>
      <c r="VGR270" s="293"/>
      <c r="VGS270" s="293"/>
      <c r="VGT270" s="293"/>
      <c r="VGU270" s="293"/>
      <c r="VGV270" s="293"/>
      <c r="VGW270" s="293"/>
      <c r="VGX270" s="293"/>
      <c r="VGY270" s="293"/>
      <c r="VGZ270" s="293"/>
      <c r="VHA270" s="293"/>
      <c r="VHB270" s="293"/>
      <c r="VHC270" s="293"/>
      <c r="VHD270" s="293"/>
      <c r="VHE270" s="293"/>
      <c r="VHF270" s="293"/>
      <c r="VHG270" s="293"/>
      <c r="VHH270" s="293"/>
      <c r="VHI270" s="293"/>
      <c r="VHJ270" s="293"/>
      <c r="VHK270" s="293"/>
      <c r="VHL270" s="293"/>
      <c r="VHM270" s="293"/>
      <c r="VHN270" s="293"/>
      <c r="VHO270" s="293"/>
      <c r="VHP270" s="293"/>
      <c r="VHQ270" s="293"/>
      <c r="VHR270" s="293"/>
      <c r="VHS270" s="293"/>
      <c r="VHT270" s="293"/>
      <c r="VHU270" s="293"/>
      <c r="VHV270" s="293"/>
      <c r="VHW270" s="293"/>
      <c r="VHX270" s="293"/>
      <c r="VHY270" s="293"/>
      <c r="VHZ270" s="293"/>
      <c r="VIA270" s="293"/>
      <c r="VIB270" s="293"/>
      <c r="VIC270" s="293"/>
      <c r="VID270" s="293"/>
      <c r="VIE270" s="293"/>
      <c r="VIF270" s="293"/>
      <c r="VIG270" s="293"/>
      <c r="VIH270" s="293"/>
      <c r="VII270" s="293"/>
      <c r="VIJ270" s="293"/>
      <c r="VIK270" s="293"/>
      <c r="VIL270" s="293"/>
      <c r="VIM270" s="293"/>
      <c r="VIN270" s="293"/>
      <c r="VIO270" s="293"/>
      <c r="VIP270" s="293"/>
      <c r="VIQ270" s="293"/>
      <c r="VIR270" s="293"/>
      <c r="VIS270" s="293"/>
      <c r="VIT270" s="293"/>
      <c r="VIU270" s="293"/>
      <c r="VIV270" s="293"/>
      <c r="VIW270" s="293"/>
      <c r="VIX270" s="293"/>
      <c r="VIY270" s="293"/>
      <c r="VIZ270" s="293"/>
      <c r="VJA270" s="293"/>
      <c r="VJB270" s="293"/>
      <c r="VJC270" s="293"/>
      <c r="VJD270" s="293"/>
      <c r="VJE270" s="293"/>
      <c r="VJF270" s="293"/>
      <c r="VJG270" s="293"/>
      <c r="VJH270" s="293"/>
      <c r="VJI270" s="293"/>
      <c r="VJJ270" s="293"/>
      <c r="VJK270" s="293"/>
      <c r="VJL270" s="293"/>
      <c r="VJM270" s="293"/>
      <c r="VJN270" s="293"/>
      <c r="VJO270" s="293"/>
      <c r="VJP270" s="293"/>
      <c r="VJQ270" s="293"/>
      <c r="VJR270" s="293"/>
      <c r="VJS270" s="293"/>
      <c r="VJT270" s="293"/>
      <c r="VJU270" s="293"/>
      <c r="VJV270" s="293"/>
      <c r="VJW270" s="293"/>
      <c r="VJX270" s="293"/>
      <c r="VJY270" s="293"/>
      <c r="VJZ270" s="293"/>
      <c r="VKA270" s="293"/>
      <c r="VKB270" s="293"/>
      <c r="VKC270" s="293"/>
      <c r="VKD270" s="293"/>
      <c r="VKE270" s="293"/>
      <c r="VKF270" s="293"/>
      <c r="VKG270" s="293"/>
      <c r="VKH270" s="293"/>
      <c r="VKI270" s="293"/>
      <c r="VKJ270" s="293"/>
      <c r="VKK270" s="293"/>
      <c r="VKL270" s="293"/>
      <c r="VKM270" s="293"/>
      <c r="VKN270" s="293"/>
      <c r="VKO270" s="293"/>
      <c r="VKP270" s="293"/>
      <c r="VKQ270" s="293"/>
      <c r="VKR270" s="293"/>
      <c r="VKS270" s="293"/>
      <c r="VKT270" s="293"/>
      <c r="VKU270" s="293"/>
      <c r="VKV270" s="293"/>
      <c r="VKW270" s="293"/>
      <c r="VKX270" s="293"/>
      <c r="VKY270" s="293"/>
      <c r="VKZ270" s="293"/>
      <c r="VLA270" s="293"/>
      <c r="VLB270" s="293"/>
      <c r="VLC270" s="293"/>
      <c r="VLD270" s="293"/>
      <c r="VLE270" s="293"/>
      <c r="VLF270" s="293"/>
      <c r="VLG270" s="293"/>
      <c r="VLH270" s="293"/>
      <c r="VLI270" s="293"/>
      <c r="VLJ270" s="293"/>
      <c r="VLK270" s="293"/>
      <c r="VLL270" s="293"/>
      <c r="VLM270" s="293"/>
      <c r="VLN270" s="293"/>
      <c r="VLO270" s="293"/>
      <c r="VLP270" s="293"/>
      <c r="VLQ270" s="293"/>
      <c r="VLR270" s="293"/>
      <c r="VLS270" s="293"/>
      <c r="VLT270" s="293"/>
      <c r="VLU270" s="293"/>
      <c r="VLV270" s="293"/>
      <c r="VLW270" s="293"/>
      <c r="VLX270" s="293"/>
      <c r="VLY270" s="293"/>
      <c r="VLZ270" s="293"/>
      <c r="VMA270" s="293"/>
      <c r="VMB270" s="293"/>
      <c r="VMC270" s="293"/>
      <c r="VMD270" s="293"/>
      <c r="VME270" s="293"/>
      <c r="VMF270" s="293"/>
      <c r="VMG270" s="293"/>
      <c r="VMH270" s="293"/>
      <c r="VMI270" s="293"/>
      <c r="VMJ270" s="293"/>
      <c r="VMK270" s="293"/>
      <c r="VML270" s="293"/>
      <c r="VMM270" s="293"/>
      <c r="VMN270" s="293"/>
      <c r="VMO270" s="293"/>
      <c r="VMP270" s="293"/>
      <c r="VMQ270" s="293"/>
      <c r="VMR270" s="293"/>
      <c r="VMS270" s="293"/>
      <c r="VMT270" s="293"/>
      <c r="VMU270" s="293"/>
      <c r="VMV270" s="293"/>
      <c r="VMW270" s="293"/>
      <c r="VMX270" s="293"/>
      <c r="VMY270" s="293"/>
      <c r="VMZ270" s="293"/>
      <c r="VNA270" s="293"/>
      <c r="VNB270" s="293"/>
      <c r="VNC270" s="293"/>
      <c r="VND270" s="293"/>
      <c r="VNE270" s="293"/>
      <c r="VNF270" s="293"/>
      <c r="VNG270" s="293"/>
      <c r="VNH270" s="293"/>
      <c r="VNI270" s="293"/>
      <c r="VNJ270" s="293"/>
      <c r="VNK270" s="293"/>
      <c r="VNL270" s="293"/>
      <c r="VNM270" s="293"/>
      <c r="VNN270" s="293"/>
      <c r="VNO270" s="293"/>
      <c r="VNP270" s="293"/>
      <c r="VNQ270" s="293"/>
      <c r="VNR270" s="293"/>
      <c r="VNS270" s="293"/>
      <c r="VNT270" s="293"/>
      <c r="VNU270" s="293"/>
      <c r="VNV270" s="293"/>
      <c r="VNW270" s="293"/>
      <c r="VNX270" s="293"/>
      <c r="VNY270" s="293"/>
      <c r="VNZ270" s="293"/>
      <c r="VOA270" s="293"/>
      <c r="VOB270" s="293"/>
      <c r="VOC270" s="293"/>
      <c r="VOD270" s="293"/>
      <c r="VOE270" s="293"/>
      <c r="VOF270" s="293"/>
      <c r="VOG270" s="293"/>
      <c r="VOH270" s="293"/>
      <c r="VOI270" s="293"/>
      <c r="VOJ270" s="293"/>
      <c r="VOK270" s="293"/>
      <c r="VOL270" s="293"/>
      <c r="VOM270" s="293"/>
      <c r="VON270" s="293"/>
      <c r="VOO270" s="293"/>
      <c r="VOP270" s="293"/>
      <c r="VOQ270" s="293"/>
      <c r="VOR270" s="293"/>
      <c r="VOS270" s="293"/>
      <c r="VOT270" s="293"/>
      <c r="VOU270" s="293"/>
      <c r="VOV270" s="293"/>
      <c r="VOW270" s="293"/>
      <c r="VOX270" s="293"/>
      <c r="VOY270" s="293"/>
      <c r="VOZ270" s="293"/>
      <c r="VPA270" s="293"/>
      <c r="VPB270" s="293"/>
      <c r="VPC270" s="293"/>
      <c r="VPD270" s="293"/>
      <c r="VPE270" s="293"/>
      <c r="VPF270" s="293"/>
      <c r="VPG270" s="293"/>
      <c r="VPH270" s="293"/>
      <c r="VPI270" s="293"/>
      <c r="VPJ270" s="293"/>
      <c r="VPK270" s="293"/>
      <c r="VPL270" s="293"/>
      <c r="VPM270" s="293"/>
      <c r="VPN270" s="293"/>
      <c r="VPO270" s="293"/>
      <c r="VPP270" s="293"/>
      <c r="VPQ270" s="293"/>
      <c r="VPR270" s="293"/>
      <c r="VPS270" s="293"/>
      <c r="VPT270" s="293"/>
      <c r="VPU270" s="293"/>
      <c r="VPV270" s="293"/>
      <c r="VPW270" s="293"/>
      <c r="VPX270" s="293"/>
      <c r="VPY270" s="293"/>
      <c r="VPZ270" s="293"/>
      <c r="VQA270" s="293"/>
      <c r="VQB270" s="293"/>
      <c r="VQC270" s="293"/>
      <c r="VQD270" s="293"/>
      <c r="VQE270" s="293"/>
      <c r="VQF270" s="293"/>
      <c r="VQG270" s="293"/>
      <c r="VQH270" s="293"/>
      <c r="VQI270" s="293"/>
      <c r="VQJ270" s="293"/>
      <c r="VQK270" s="293"/>
      <c r="VQL270" s="293"/>
      <c r="VQM270" s="293"/>
      <c r="VQN270" s="293"/>
      <c r="VQO270" s="293"/>
      <c r="VQP270" s="293"/>
      <c r="VQQ270" s="293"/>
      <c r="VQR270" s="293"/>
      <c r="VQS270" s="293"/>
      <c r="VQT270" s="293"/>
      <c r="VQU270" s="293"/>
      <c r="VQV270" s="293"/>
      <c r="VQW270" s="293"/>
      <c r="VQX270" s="293"/>
      <c r="VQY270" s="293"/>
      <c r="VQZ270" s="293"/>
      <c r="VRA270" s="293"/>
      <c r="VRB270" s="293"/>
      <c r="VRC270" s="293"/>
      <c r="VRD270" s="293"/>
      <c r="VRE270" s="293"/>
      <c r="VRF270" s="293"/>
      <c r="VRG270" s="293"/>
      <c r="VRH270" s="293"/>
      <c r="VRI270" s="293"/>
      <c r="VRJ270" s="293"/>
      <c r="VRK270" s="293"/>
      <c r="VRL270" s="293"/>
      <c r="VRM270" s="293"/>
      <c r="VRN270" s="293"/>
      <c r="VRO270" s="293"/>
      <c r="VRP270" s="293"/>
      <c r="VRQ270" s="293"/>
      <c r="VRR270" s="293"/>
      <c r="VRS270" s="293"/>
      <c r="VRT270" s="293"/>
      <c r="VRU270" s="293"/>
      <c r="VRV270" s="293"/>
      <c r="VRW270" s="293"/>
      <c r="VRX270" s="293"/>
      <c r="VRY270" s="293"/>
      <c r="VRZ270" s="293"/>
      <c r="VSA270" s="293"/>
      <c r="VSB270" s="293"/>
      <c r="VSC270" s="293"/>
      <c r="VSD270" s="293"/>
      <c r="VSE270" s="293"/>
      <c r="VSF270" s="293"/>
      <c r="VSG270" s="293"/>
      <c r="VSH270" s="293"/>
      <c r="VSI270" s="293"/>
      <c r="VSJ270" s="293"/>
      <c r="VSK270" s="293"/>
      <c r="VSL270" s="293"/>
      <c r="VSM270" s="293"/>
      <c r="VSN270" s="293"/>
      <c r="VSO270" s="293"/>
      <c r="VSP270" s="293"/>
      <c r="VSQ270" s="293"/>
      <c r="VSR270" s="293"/>
      <c r="VSS270" s="293"/>
      <c r="VST270" s="293"/>
      <c r="VSU270" s="293"/>
      <c r="VSV270" s="293"/>
      <c r="VSW270" s="293"/>
      <c r="VSX270" s="293"/>
      <c r="VSY270" s="293"/>
      <c r="VSZ270" s="293"/>
      <c r="VTA270" s="293"/>
      <c r="VTB270" s="293"/>
      <c r="VTC270" s="293"/>
      <c r="VTD270" s="293"/>
      <c r="VTE270" s="293"/>
      <c r="VTF270" s="293"/>
      <c r="VTG270" s="293"/>
      <c r="VTH270" s="293"/>
      <c r="VTI270" s="293"/>
      <c r="VTJ270" s="293"/>
      <c r="VTK270" s="293"/>
      <c r="VTL270" s="293"/>
      <c r="VTM270" s="293"/>
      <c r="VTN270" s="293"/>
      <c r="VTO270" s="293"/>
      <c r="VTP270" s="293"/>
      <c r="VTQ270" s="293"/>
      <c r="VTR270" s="293"/>
      <c r="VTS270" s="293"/>
      <c r="VTT270" s="293"/>
      <c r="VTU270" s="293"/>
      <c r="VTV270" s="293"/>
      <c r="VTW270" s="293"/>
      <c r="VTX270" s="293"/>
      <c r="VTY270" s="293"/>
      <c r="VTZ270" s="293"/>
      <c r="VUA270" s="293"/>
      <c r="VUB270" s="293"/>
      <c r="VUC270" s="293"/>
      <c r="VUD270" s="293"/>
      <c r="VUE270" s="293"/>
      <c r="VUF270" s="293"/>
      <c r="VUG270" s="293"/>
      <c r="VUH270" s="293"/>
      <c r="VUI270" s="293"/>
      <c r="VUJ270" s="293"/>
      <c r="VUK270" s="293"/>
      <c r="VUL270" s="293"/>
      <c r="VUM270" s="293"/>
      <c r="VUN270" s="293"/>
      <c r="VUO270" s="293"/>
      <c r="VUP270" s="293"/>
      <c r="VUQ270" s="293"/>
      <c r="VUR270" s="293"/>
      <c r="VUS270" s="293"/>
      <c r="VUT270" s="293"/>
      <c r="VUU270" s="293"/>
      <c r="VUV270" s="293"/>
      <c r="VUW270" s="293"/>
      <c r="VUX270" s="293"/>
      <c r="VUY270" s="293"/>
      <c r="VUZ270" s="293"/>
      <c r="VVA270" s="293"/>
      <c r="VVB270" s="293"/>
      <c r="VVC270" s="293"/>
      <c r="VVD270" s="293"/>
      <c r="VVE270" s="293"/>
      <c r="VVF270" s="293"/>
      <c r="VVG270" s="293"/>
      <c r="VVH270" s="293"/>
      <c r="VVI270" s="293"/>
      <c r="VVJ270" s="293"/>
      <c r="VVK270" s="293"/>
      <c r="VVL270" s="293"/>
      <c r="VVM270" s="293"/>
      <c r="VVN270" s="293"/>
      <c r="VVO270" s="293"/>
      <c r="VVP270" s="293"/>
      <c r="VVQ270" s="293"/>
      <c r="VVR270" s="293"/>
      <c r="VVS270" s="293"/>
      <c r="VVT270" s="293"/>
      <c r="VVU270" s="293"/>
      <c r="VVV270" s="293"/>
      <c r="VVW270" s="293"/>
      <c r="VVX270" s="293"/>
      <c r="VVY270" s="293"/>
      <c r="VVZ270" s="293"/>
      <c r="VWA270" s="293"/>
      <c r="VWB270" s="293"/>
      <c r="VWC270" s="293"/>
      <c r="VWD270" s="293"/>
      <c r="VWE270" s="293"/>
      <c r="VWF270" s="293"/>
      <c r="VWG270" s="293"/>
      <c r="VWH270" s="293"/>
      <c r="VWI270" s="293"/>
      <c r="VWJ270" s="293"/>
      <c r="VWK270" s="293"/>
      <c r="VWL270" s="293"/>
      <c r="VWM270" s="293"/>
      <c r="VWN270" s="293"/>
      <c r="VWO270" s="293"/>
      <c r="VWP270" s="293"/>
      <c r="VWQ270" s="293"/>
      <c r="VWR270" s="293"/>
      <c r="VWS270" s="293"/>
      <c r="VWT270" s="293"/>
      <c r="VWU270" s="293"/>
      <c r="VWV270" s="293"/>
      <c r="VWW270" s="293"/>
      <c r="VWX270" s="293"/>
      <c r="VWY270" s="293"/>
      <c r="VWZ270" s="293"/>
      <c r="VXA270" s="293"/>
      <c r="VXB270" s="293"/>
      <c r="VXC270" s="293"/>
      <c r="VXD270" s="293"/>
      <c r="VXE270" s="293"/>
      <c r="VXF270" s="293"/>
      <c r="VXG270" s="293"/>
      <c r="VXH270" s="293"/>
      <c r="VXI270" s="293"/>
      <c r="VXJ270" s="293"/>
      <c r="VXK270" s="293"/>
      <c r="VXL270" s="293"/>
      <c r="VXM270" s="293"/>
      <c r="VXN270" s="293"/>
      <c r="VXO270" s="293"/>
      <c r="VXP270" s="293"/>
      <c r="VXQ270" s="293"/>
      <c r="VXR270" s="293"/>
      <c r="VXS270" s="293"/>
      <c r="VXT270" s="293"/>
      <c r="VXU270" s="293"/>
      <c r="VXV270" s="293"/>
      <c r="VXW270" s="293"/>
      <c r="VXX270" s="293"/>
      <c r="VXY270" s="293"/>
      <c r="VXZ270" s="293"/>
      <c r="VYA270" s="293"/>
      <c r="VYB270" s="293"/>
      <c r="VYC270" s="293"/>
      <c r="VYD270" s="293"/>
      <c r="VYE270" s="293"/>
      <c r="VYF270" s="293"/>
      <c r="VYG270" s="293"/>
      <c r="VYH270" s="293"/>
      <c r="VYI270" s="293"/>
      <c r="VYJ270" s="293"/>
      <c r="VYK270" s="293"/>
      <c r="VYL270" s="293"/>
      <c r="VYM270" s="293"/>
      <c r="VYN270" s="293"/>
      <c r="VYO270" s="293"/>
      <c r="VYP270" s="293"/>
      <c r="VYQ270" s="293"/>
      <c r="VYR270" s="293"/>
      <c r="VYS270" s="293"/>
      <c r="VYT270" s="293"/>
      <c r="VYU270" s="293"/>
      <c r="VYV270" s="293"/>
      <c r="VYW270" s="293"/>
      <c r="VYX270" s="293"/>
      <c r="VYY270" s="293"/>
      <c r="VYZ270" s="293"/>
      <c r="VZA270" s="293"/>
      <c r="VZB270" s="293"/>
      <c r="VZC270" s="293"/>
      <c r="VZD270" s="293"/>
      <c r="VZE270" s="293"/>
      <c r="VZF270" s="293"/>
      <c r="VZG270" s="293"/>
      <c r="VZH270" s="293"/>
      <c r="VZI270" s="293"/>
      <c r="VZJ270" s="293"/>
      <c r="VZK270" s="293"/>
      <c r="VZL270" s="293"/>
      <c r="VZM270" s="293"/>
      <c r="VZN270" s="293"/>
      <c r="VZO270" s="293"/>
      <c r="VZP270" s="293"/>
      <c r="VZQ270" s="293"/>
      <c r="VZR270" s="293"/>
      <c r="VZS270" s="293"/>
      <c r="VZT270" s="293"/>
      <c r="VZU270" s="293"/>
      <c r="VZV270" s="293"/>
      <c r="VZW270" s="293"/>
      <c r="VZX270" s="293"/>
      <c r="VZY270" s="293"/>
      <c r="VZZ270" s="293"/>
      <c r="WAA270" s="293"/>
      <c r="WAB270" s="293"/>
      <c r="WAC270" s="293"/>
      <c r="WAD270" s="293"/>
      <c r="WAE270" s="293"/>
      <c r="WAF270" s="293"/>
      <c r="WAG270" s="293"/>
      <c r="WAH270" s="293"/>
      <c r="WAI270" s="293"/>
      <c r="WAJ270" s="293"/>
      <c r="WAK270" s="293"/>
      <c r="WAL270" s="293"/>
      <c r="WAM270" s="293"/>
      <c r="WAN270" s="293"/>
      <c r="WAO270" s="293"/>
      <c r="WAP270" s="293"/>
      <c r="WAQ270" s="293"/>
      <c r="WAR270" s="293"/>
      <c r="WAS270" s="293"/>
      <c r="WAT270" s="293"/>
      <c r="WAU270" s="293"/>
      <c r="WAV270" s="293"/>
      <c r="WAW270" s="293"/>
      <c r="WAX270" s="293"/>
      <c r="WAY270" s="293"/>
      <c r="WAZ270" s="293"/>
      <c r="WBA270" s="293"/>
      <c r="WBB270" s="293"/>
      <c r="WBC270" s="293"/>
      <c r="WBD270" s="293"/>
      <c r="WBE270" s="293"/>
      <c r="WBF270" s="293"/>
      <c r="WBG270" s="293"/>
      <c r="WBH270" s="293"/>
      <c r="WBI270" s="293"/>
      <c r="WBJ270" s="293"/>
      <c r="WBK270" s="293"/>
      <c r="WBL270" s="293"/>
      <c r="WBM270" s="293"/>
      <c r="WBN270" s="293"/>
      <c r="WBO270" s="293"/>
      <c r="WBP270" s="293"/>
      <c r="WBQ270" s="293"/>
      <c r="WBR270" s="293"/>
      <c r="WBS270" s="293"/>
      <c r="WBT270" s="293"/>
      <c r="WBU270" s="293"/>
      <c r="WBV270" s="293"/>
      <c r="WBW270" s="293"/>
      <c r="WBX270" s="293"/>
      <c r="WBY270" s="293"/>
      <c r="WBZ270" s="293"/>
      <c r="WCA270" s="293"/>
      <c r="WCB270" s="293"/>
      <c r="WCC270" s="293"/>
      <c r="WCD270" s="293"/>
      <c r="WCE270" s="293"/>
      <c r="WCF270" s="293"/>
      <c r="WCG270" s="293"/>
      <c r="WCH270" s="293"/>
      <c r="WCI270" s="293"/>
      <c r="WCJ270" s="293"/>
      <c r="WCK270" s="293"/>
      <c r="WCL270" s="293"/>
      <c r="WCM270" s="293"/>
      <c r="WCN270" s="293"/>
      <c r="WCO270" s="293"/>
      <c r="WCP270" s="293"/>
      <c r="WCQ270" s="293"/>
      <c r="WCR270" s="293"/>
      <c r="WCS270" s="293"/>
      <c r="WCT270" s="293"/>
      <c r="WCU270" s="293"/>
      <c r="WCV270" s="293"/>
      <c r="WCW270" s="293"/>
      <c r="WCX270" s="293"/>
      <c r="WCY270" s="293"/>
      <c r="WCZ270" s="293"/>
      <c r="WDA270" s="293"/>
      <c r="WDB270" s="293"/>
      <c r="WDC270" s="293"/>
      <c r="WDD270" s="293"/>
      <c r="WDE270" s="293"/>
      <c r="WDF270" s="293"/>
      <c r="WDG270" s="293"/>
      <c r="WDH270" s="293"/>
      <c r="WDI270" s="293"/>
      <c r="WDJ270" s="293"/>
      <c r="WDK270" s="293"/>
      <c r="WDL270" s="293"/>
      <c r="WDM270" s="293"/>
      <c r="WDN270" s="293"/>
      <c r="WDO270" s="293"/>
      <c r="WDP270" s="293"/>
      <c r="WDQ270" s="293"/>
      <c r="WDR270" s="293"/>
      <c r="WDS270" s="293"/>
      <c r="WDT270" s="293"/>
      <c r="WDU270" s="293"/>
      <c r="WDV270" s="293"/>
      <c r="WDW270" s="293"/>
      <c r="WDX270" s="293"/>
      <c r="WDY270" s="293"/>
      <c r="WDZ270" s="293"/>
      <c r="WEA270" s="293"/>
      <c r="WEB270" s="293"/>
      <c r="WEC270" s="293"/>
      <c r="WED270" s="293"/>
      <c r="WEE270" s="293"/>
      <c r="WEF270" s="293"/>
      <c r="WEG270" s="293"/>
      <c r="WEH270" s="293"/>
      <c r="WEI270" s="293"/>
      <c r="WEJ270" s="293"/>
      <c r="WEK270" s="293"/>
      <c r="WEL270" s="293"/>
      <c r="WEM270" s="293"/>
      <c r="WEN270" s="293"/>
      <c r="WEO270" s="293"/>
      <c r="WEP270" s="293"/>
      <c r="WEQ270" s="293"/>
      <c r="WER270" s="293"/>
      <c r="WES270" s="293"/>
      <c r="WET270" s="293"/>
      <c r="WEU270" s="293"/>
      <c r="WEV270" s="293"/>
      <c r="WEW270" s="293"/>
      <c r="WEX270" s="293"/>
      <c r="WEY270" s="293"/>
      <c r="WEZ270" s="293"/>
      <c r="WFA270" s="293"/>
      <c r="WFB270" s="293"/>
      <c r="WFC270" s="293"/>
      <c r="WFD270" s="293"/>
      <c r="WFE270" s="293"/>
      <c r="WFF270" s="293"/>
      <c r="WFG270" s="293"/>
      <c r="WFH270" s="293"/>
      <c r="WFI270" s="293"/>
      <c r="WFJ270" s="293"/>
      <c r="WFK270" s="293"/>
      <c r="WFL270" s="293"/>
      <c r="WFM270" s="293"/>
      <c r="WFN270" s="293"/>
      <c r="WFO270" s="293"/>
      <c r="WFP270" s="293"/>
      <c r="WFQ270" s="293"/>
      <c r="WFR270" s="293"/>
      <c r="WFS270" s="293"/>
      <c r="WFT270" s="293"/>
      <c r="WFU270" s="293"/>
      <c r="WFV270" s="293"/>
      <c r="WFW270" s="293"/>
      <c r="WFX270" s="293"/>
      <c r="WFY270" s="293"/>
      <c r="WFZ270" s="293"/>
      <c r="WGA270" s="293"/>
      <c r="WGB270" s="293"/>
      <c r="WGC270" s="293"/>
      <c r="WGD270" s="293"/>
      <c r="WGE270" s="293"/>
      <c r="WGF270" s="293"/>
      <c r="WGG270" s="293"/>
      <c r="WGH270" s="293"/>
      <c r="WGI270" s="293"/>
      <c r="WGJ270" s="293"/>
      <c r="WGK270" s="293"/>
      <c r="WGL270" s="293"/>
      <c r="WGM270" s="293"/>
      <c r="WGN270" s="293"/>
      <c r="WGO270" s="293"/>
      <c r="WGP270" s="293"/>
      <c r="WGQ270" s="293"/>
      <c r="WGR270" s="293"/>
      <c r="WGS270" s="293"/>
      <c r="WGT270" s="293"/>
      <c r="WGU270" s="293"/>
      <c r="WGV270" s="293"/>
      <c r="WGW270" s="293"/>
      <c r="WGX270" s="293"/>
      <c r="WGY270" s="293"/>
      <c r="WGZ270" s="293"/>
      <c r="WHA270" s="293"/>
      <c r="WHB270" s="293"/>
      <c r="WHC270" s="293"/>
      <c r="WHD270" s="293"/>
      <c r="WHE270" s="293"/>
      <c r="WHF270" s="293"/>
      <c r="WHG270" s="293"/>
      <c r="WHH270" s="293"/>
      <c r="WHI270" s="293"/>
      <c r="WHJ270" s="293"/>
      <c r="WHK270" s="293"/>
      <c r="WHL270" s="293"/>
      <c r="WHM270" s="293"/>
      <c r="WHN270" s="293"/>
      <c r="WHO270" s="293"/>
      <c r="WHP270" s="293"/>
      <c r="WHQ270" s="293"/>
      <c r="WHR270" s="293"/>
      <c r="WHS270" s="293"/>
      <c r="WHT270" s="293"/>
      <c r="WHU270" s="293"/>
      <c r="WHV270" s="293"/>
      <c r="WHW270" s="293"/>
      <c r="WHX270" s="293"/>
      <c r="WHY270" s="293"/>
      <c r="WHZ270" s="293"/>
      <c r="WIA270" s="293"/>
      <c r="WIB270" s="293"/>
      <c r="WIC270" s="293"/>
      <c r="WID270" s="293"/>
      <c r="WIE270" s="293"/>
      <c r="WIF270" s="293"/>
      <c r="WIG270" s="293"/>
      <c r="WIH270" s="293"/>
      <c r="WII270" s="293"/>
      <c r="WIJ270" s="293"/>
      <c r="WIK270" s="293"/>
      <c r="WIL270" s="293"/>
      <c r="WIM270" s="293"/>
      <c r="WIN270" s="293"/>
      <c r="WIO270" s="293"/>
      <c r="WIP270" s="293"/>
      <c r="WIQ270" s="293"/>
      <c r="WIR270" s="293"/>
      <c r="WIS270" s="293"/>
      <c r="WIT270" s="293"/>
      <c r="WIU270" s="293"/>
      <c r="WIV270" s="293"/>
      <c r="WIW270" s="293"/>
      <c r="WIX270" s="293"/>
      <c r="WIY270" s="293"/>
      <c r="WIZ270" s="293"/>
      <c r="WJA270" s="293"/>
      <c r="WJB270" s="293"/>
      <c r="WJC270" s="293"/>
      <c r="WJD270" s="293"/>
      <c r="WJE270" s="293"/>
      <c r="WJF270" s="293"/>
      <c r="WJG270" s="293"/>
      <c r="WJH270" s="293"/>
      <c r="WJI270" s="293"/>
      <c r="WJJ270" s="293"/>
      <c r="WJK270" s="293"/>
      <c r="WJL270" s="293"/>
      <c r="WJM270" s="293"/>
      <c r="WJN270" s="293"/>
      <c r="WJO270" s="293"/>
      <c r="WJP270" s="293"/>
      <c r="WJQ270" s="293"/>
      <c r="WJR270" s="293"/>
      <c r="WJS270" s="293"/>
      <c r="WJT270" s="293"/>
      <c r="WJU270" s="293"/>
      <c r="WJV270" s="293"/>
      <c r="WJW270" s="293"/>
      <c r="WJX270" s="293"/>
      <c r="WJY270" s="293"/>
      <c r="WJZ270" s="293"/>
      <c r="WKA270" s="293"/>
      <c r="WKB270" s="293"/>
      <c r="WKC270" s="293"/>
      <c r="WKD270" s="293"/>
      <c r="WKE270" s="293"/>
      <c r="WKF270" s="293"/>
      <c r="WKG270" s="293"/>
      <c r="WKH270" s="293"/>
      <c r="WKI270" s="293"/>
      <c r="WKJ270" s="293"/>
      <c r="WKK270" s="293"/>
      <c r="WKL270" s="293"/>
      <c r="WKM270" s="293"/>
      <c r="WKN270" s="293"/>
      <c r="WKO270" s="293"/>
      <c r="WKP270" s="293"/>
      <c r="WKQ270" s="293"/>
      <c r="WKR270" s="293"/>
      <c r="WKS270" s="293"/>
      <c r="WKT270" s="293"/>
      <c r="WKU270" s="293"/>
      <c r="WKV270" s="293"/>
      <c r="WKW270" s="293"/>
      <c r="WKX270" s="293"/>
      <c r="WKY270" s="293"/>
      <c r="WKZ270" s="293"/>
      <c r="WLA270" s="293"/>
      <c r="WLB270" s="293"/>
      <c r="WLC270" s="293"/>
      <c r="WLD270" s="293"/>
      <c r="WLE270" s="293"/>
      <c r="WLF270" s="293"/>
      <c r="WLG270" s="293"/>
      <c r="WLH270" s="293"/>
      <c r="WLI270" s="293"/>
      <c r="WLJ270" s="293"/>
      <c r="WLK270" s="293"/>
      <c r="WLL270" s="293"/>
      <c r="WLM270" s="293"/>
      <c r="WLN270" s="293"/>
      <c r="WLO270" s="293"/>
      <c r="WLP270" s="293"/>
      <c r="WLQ270" s="293"/>
      <c r="WLR270" s="293"/>
      <c r="WLS270" s="293"/>
      <c r="WLT270" s="293"/>
      <c r="WLU270" s="293"/>
      <c r="WLV270" s="293"/>
      <c r="WLW270" s="293"/>
      <c r="WLX270" s="293"/>
      <c r="WLY270" s="293"/>
      <c r="WLZ270" s="293"/>
      <c r="WMA270" s="293"/>
      <c r="WMB270" s="293"/>
      <c r="WMC270" s="293"/>
      <c r="WMD270" s="293"/>
      <c r="WME270" s="293"/>
      <c r="WMF270" s="293"/>
      <c r="WMG270" s="293"/>
      <c r="WMH270" s="293"/>
      <c r="WMI270" s="293"/>
      <c r="WMJ270" s="293"/>
      <c r="WMK270" s="293"/>
      <c r="WML270" s="293"/>
      <c r="WMM270" s="293"/>
      <c r="WMN270" s="293"/>
      <c r="WMO270" s="293"/>
      <c r="WMP270" s="293"/>
      <c r="WMQ270" s="293"/>
      <c r="WMR270" s="293"/>
      <c r="WMS270" s="293"/>
      <c r="WMT270" s="293"/>
      <c r="WMU270" s="293"/>
      <c r="WMV270" s="293"/>
      <c r="WMW270" s="293"/>
      <c r="WMX270" s="293"/>
      <c r="WMY270" s="293"/>
      <c r="WMZ270" s="293"/>
      <c r="WNA270" s="293"/>
      <c r="WNB270" s="293"/>
      <c r="WNC270" s="293"/>
      <c r="WND270" s="293"/>
      <c r="WNE270" s="293"/>
      <c r="WNF270" s="293"/>
      <c r="WNG270" s="293"/>
      <c r="WNH270" s="293"/>
      <c r="WNI270" s="293"/>
      <c r="WNJ270" s="293"/>
      <c r="WNK270" s="293"/>
      <c r="WNL270" s="293"/>
      <c r="WNM270" s="293"/>
      <c r="WNN270" s="293"/>
      <c r="WNO270" s="293"/>
      <c r="WNP270" s="293"/>
      <c r="WNQ270" s="293"/>
      <c r="WNR270" s="293"/>
      <c r="WNS270" s="293"/>
      <c r="WNT270" s="293"/>
      <c r="WNU270" s="293"/>
      <c r="WNV270" s="293"/>
      <c r="WNW270" s="293"/>
      <c r="WNX270" s="293"/>
      <c r="WNY270" s="293"/>
      <c r="WNZ270" s="293"/>
      <c r="WOA270" s="293"/>
      <c r="WOB270" s="293"/>
      <c r="WOC270" s="293"/>
      <c r="WOD270" s="293"/>
      <c r="WOE270" s="293"/>
      <c r="WOF270" s="293"/>
      <c r="WOG270" s="293"/>
      <c r="WOH270" s="293"/>
      <c r="WOI270" s="293"/>
      <c r="WOJ270" s="293"/>
      <c r="WOK270" s="293"/>
      <c r="WOL270" s="293"/>
      <c r="WOM270" s="293"/>
      <c r="WON270" s="293"/>
      <c r="WOO270" s="293"/>
      <c r="WOP270" s="293"/>
      <c r="WOQ270" s="293"/>
      <c r="WOR270" s="293"/>
      <c r="WOS270" s="293"/>
      <c r="WOT270" s="293"/>
      <c r="WOU270" s="293"/>
      <c r="WOV270" s="293"/>
      <c r="WOW270" s="293"/>
      <c r="WOX270" s="293"/>
      <c r="WOY270" s="293"/>
      <c r="WOZ270" s="293"/>
      <c r="WPA270" s="293"/>
      <c r="WPB270" s="293"/>
      <c r="WPC270" s="293"/>
      <c r="WPD270" s="293"/>
      <c r="WPE270" s="293"/>
      <c r="WPF270" s="293"/>
      <c r="WPG270" s="293"/>
      <c r="WPH270" s="293"/>
      <c r="WPI270" s="293"/>
      <c r="WPJ270" s="293"/>
      <c r="WPK270" s="293"/>
      <c r="WPL270" s="293"/>
      <c r="WPM270" s="293"/>
      <c r="WPN270" s="293"/>
      <c r="WPO270" s="293"/>
      <c r="WPP270" s="293"/>
      <c r="WPQ270" s="293"/>
      <c r="WPR270" s="293"/>
      <c r="WPS270" s="293"/>
      <c r="WPT270" s="293"/>
      <c r="WPU270" s="293"/>
      <c r="WPV270" s="293"/>
      <c r="WPW270" s="293"/>
      <c r="WPX270" s="293"/>
      <c r="WPY270" s="293"/>
      <c r="WPZ270" s="293"/>
      <c r="WQA270" s="293"/>
      <c r="WQB270" s="293"/>
      <c r="WQC270" s="293"/>
      <c r="WQD270" s="293"/>
      <c r="WQE270" s="293"/>
      <c r="WQF270" s="293"/>
      <c r="WQG270" s="293"/>
      <c r="WQH270" s="293"/>
      <c r="WQI270" s="293"/>
      <c r="WQJ270" s="293"/>
      <c r="WQK270" s="293"/>
      <c r="WQL270" s="293"/>
      <c r="WQM270" s="293"/>
      <c r="WQN270" s="293"/>
      <c r="WQO270" s="293"/>
      <c r="WQP270" s="293"/>
      <c r="WQQ270" s="293"/>
      <c r="WQR270" s="293"/>
      <c r="WQS270" s="293"/>
      <c r="WQT270" s="293"/>
      <c r="WQU270" s="293"/>
      <c r="WQV270" s="293"/>
      <c r="WQW270" s="293"/>
      <c r="WQX270" s="293"/>
      <c r="WQY270" s="293"/>
      <c r="WQZ270" s="293"/>
      <c r="WRA270" s="293"/>
      <c r="WRB270" s="293"/>
      <c r="WRC270" s="293"/>
      <c r="WRD270" s="293"/>
      <c r="WRE270" s="293"/>
      <c r="WRF270" s="293"/>
      <c r="WRG270" s="293"/>
      <c r="WRH270" s="293"/>
      <c r="WRI270" s="293"/>
      <c r="WRJ270" s="293"/>
      <c r="WRK270" s="293"/>
      <c r="WRL270" s="293"/>
      <c r="WRM270" s="293"/>
      <c r="WRN270" s="293"/>
      <c r="WRO270" s="293"/>
      <c r="WRP270" s="293"/>
      <c r="WRQ270" s="293"/>
      <c r="WRR270" s="293"/>
      <c r="WRS270" s="293"/>
      <c r="WRT270" s="293"/>
      <c r="WRU270" s="293"/>
      <c r="WRV270" s="293"/>
      <c r="WRW270" s="293"/>
      <c r="WRX270" s="293"/>
      <c r="WRY270" s="293"/>
      <c r="WRZ270" s="293"/>
      <c r="WSA270" s="293"/>
      <c r="WSB270" s="293"/>
      <c r="WSC270" s="293"/>
      <c r="WSD270" s="293"/>
      <c r="WSE270" s="293"/>
      <c r="WSF270" s="293"/>
      <c r="WSG270" s="293"/>
      <c r="WSH270" s="293"/>
      <c r="WSI270" s="293"/>
      <c r="WSJ270" s="293"/>
      <c r="WSK270" s="293"/>
      <c r="WSL270" s="293"/>
      <c r="WSM270" s="293"/>
      <c r="WSN270" s="293"/>
      <c r="WSO270" s="293"/>
      <c r="WSP270" s="293"/>
      <c r="WSQ270" s="293"/>
      <c r="WSR270" s="293"/>
      <c r="WSS270" s="293"/>
      <c r="WST270" s="293"/>
      <c r="WSU270" s="293"/>
      <c r="WSV270" s="293"/>
      <c r="WSW270" s="293"/>
      <c r="WSX270" s="293"/>
      <c r="WSY270" s="293"/>
      <c r="WSZ270" s="293"/>
      <c r="WTA270" s="293"/>
      <c r="WTB270" s="293"/>
      <c r="WTC270" s="293"/>
      <c r="WTD270" s="293"/>
      <c r="WTE270" s="293"/>
      <c r="WTF270" s="293"/>
      <c r="WTG270" s="293"/>
      <c r="WTH270" s="293"/>
      <c r="WTI270" s="293"/>
      <c r="WTJ270" s="293"/>
      <c r="WTK270" s="293"/>
      <c r="WTL270" s="293"/>
      <c r="WTM270" s="293"/>
      <c r="WTN270" s="293"/>
      <c r="WTO270" s="293"/>
      <c r="WTP270" s="293"/>
      <c r="WTQ270" s="293"/>
      <c r="WTR270" s="293"/>
      <c r="WTS270" s="293"/>
      <c r="WTT270" s="293"/>
      <c r="WTU270" s="293"/>
      <c r="WTV270" s="293"/>
      <c r="WTW270" s="293"/>
      <c r="WTX270" s="293"/>
      <c r="WTY270" s="293"/>
      <c r="WTZ270" s="293"/>
      <c r="WUA270" s="293"/>
      <c r="WUB270" s="293"/>
      <c r="WUC270" s="293"/>
      <c r="WUD270" s="293"/>
      <c r="WUE270" s="293"/>
      <c r="WUF270" s="293"/>
      <c r="WUG270" s="293"/>
      <c r="WUH270" s="293"/>
      <c r="WUI270" s="293"/>
      <c r="WUJ270" s="293"/>
      <c r="WUK270" s="293"/>
      <c r="WUL270" s="293"/>
      <c r="WUM270" s="293"/>
      <c r="WUN270" s="293"/>
      <c r="WUO270" s="293"/>
      <c r="WUP270" s="293"/>
      <c r="WUQ270" s="293"/>
      <c r="WUR270" s="293"/>
      <c r="WUS270" s="293"/>
      <c r="WUT270" s="293"/>
      <c r="WUU270" s="293"/>
      <c r="WUV270" s="293"/>
      <c r="WUW270" s="293"/>
      <c r="WUX270" s="293"/>
      <c r="WUY270" s="293"/>
      <c r="WUZ270" s="293"/>
      <c r="WVA270" s="293"/>
      <c r="WVB270" s="293"/>
      <c r="WVC270" s="293"/>
      <c r="WVD270" s="293"/>
      <c r="WVE270" s="293"/>
      <c r="WVF270" s="293"/>
      <c r="WVG270" s="293"/>
      <c r="WVH270" s="293"/>
      <c r="WVI270" s="293"/>
      <c r="WVJ270" s="293"/>
      <c r="WVK270" s="293"/>
      <c r="WVL270" s="293"/>
      <c r="WVM270" s="293"/>
      <c r="WVN270" s="293"/>
      <c r="WVO270" s="293"/>
      <c r="WVP270" s="293"/>
      <c r="WVQ270" s="293"/>
      <c r="WVR270" s="293"/>
      <c r="WVS270" s="293"/>
      <c r="WVT270" s="293"/>
      <c r="WVU270" s="293"/>
      <c r="WVV270" s="293"/>
      <c r="WVW270" s="293"/>
      <c r="WVX270" s="293"/>
      <c r="WVY270" s="293"/>
      <c r="WVZ270" s="293"/>
      <c r="WWA270" s="293"/>
      <c r="WWB270" s="293"/>
      <c r="WWC270" s="293"/>
      <c r="WWD270" s="293"/>
      <c r="WWE270" s="293"/>
      <c r="WWF270" s="293"/>
      <c r="WWG270" s="293"/>
      <c r="WWH270" s="293"/>
      <c r="WWI270" s="293"/>
      <c r="WWJ270" s="293"/>
      <c r="WWK270" s="293"/>
      <c r="WWL270" s="293"/>
      <c r="WWM270" s="293"/>
      <c r="WWN270" s="293"/>
      <c r="WWO270" s="293"/>
      <c r="WWP270" s="293"/>
      <c r="WWQ270" s="293"/>
      <c r="WWR270" s="293"/>
      <c r="WWS270" s="293"/>
      <c r="WWT270" s="293"/>
      <c r="WWU270" s="293"/>
      <c r="WWV270" s="293"/>
      <c r="WWW270" s="293"/>
      <c r="WWX270" s="293"/>
      <c r="WWY270" s="293"/>
      <c r="WWZ270" s="293"/>
      <c r="WXA270" s="293"/>
      <c r="WXB270" s="293"/>
      <c r="WXC270" s="293"/>
      <c r="WXD270" s="293"/>
      <c r="WXE270" s="293"/>
      <c r="WXF270" s="293"/>
      <c r="WXG270" s="293"/>
      <c r="WXH270" s="293"/>
      <c r="WXI270" s="293"/>
      <c r="WXJ270" s="293"/>
      <c r="WXK270" s="293"/>
      <c r="WXL270" s="293"/>
      <c r="WXM270" s="293"/>
      <c r="WXN270" s="293"/>
      <c r="WXO270" s="293"/>
      <c r="WXP270" s="293"/>
      <c r="WXQ270" s="293"/>
      <c r="WXR270" s="293"/>
      <c r="WXS270" s="293"/>
      <c r="WXT270" s="293"/>
      <c r="WXU270" s="293"/>
      <c r="WXV270" s="293"/>
      <c r="WXW270" s="293"/>
      <c r="WXX270" s="293"/>
      <c r="WXY270" s="293"/>
      <c r="WXZ270" s="293"/>
      <c r="WYA270" s="293"/>
      <c r="WYB270" s="293"/>
      <c r="WYC270" s="293"/>
      <c r="WYD270" s="293"/>
      <c r="WYE270" s="293"/>
      <c r="WYF270" s="293"/>
      <c r="WYG270" s="293"/>
      <c r="WYH270" s="293"/>
      <c r="WYI270" s="293"/>
      <c r="WYJ270" s="293"/>
      <c r="WYK270" s="293"/>
      <c r="WYL270" s="293"/>
      <c r="WYM270" s="293"/>
      <c r="WYN270" s="293"/>
      <c r="WYO270" s="293"/>
      <c r="WYP270" s="293"/>
      <c r="WYQ270" s="293"/>
      <c r="WYR270" s="293"/>
      <c r="WYS270" s="293"/>
      <c r="WYT270" s="293"/>
      <c r="WYU270" s="293"/>
      <c r="WYV270" s="293"/>
      <c r="WYW270" s="293"/>
      <c r="WYX270" s="293"/>
      <c r="WYY270" s="293"/>
      <c r="WYZ270" s="293"/>
      <c r="WZA270" s="293"/>
      <c r="WZB270" s="293"/>
      <c r="WZC270" s="293"/>
      <c r="WZD270" s="293"/>
      <c r="WZE270" s="293"/>
      <c r="WZF270" s="293"/>
      <c r="WZG270" s="293"/>
      <c r="WZH270" s="293"/>
      <c r="WZI270" s="293"/>
      <c r="WZJ270" s="293"/>
      <c r="WZK270" s="293"/>
      <c r="WZL270" s="293"/>
      <c r="WZM270" s="293"/>
      <c r="WZN270" s="293"/>
      <c r="WZO270" s="293"/>
      <c r="WZP270" s="293"/>
      <c r="WZQ270" s="293"/>
      <c r="WZR270" s="293"/>
      <c r="WZS270" s="293"/>
      <c r="WZT270" s="293"/>
      <c r="WZU270" s="293"/>
      <c r="WZV270" s="293"/>
      <c r="WZW270" s="293"/>
      <c r="WZX270" s="293"/>
      <c r="WZY270" s="293"/>
      <c r="WZZ270" s="293"/>
      <c r="XAA270" s="293"/>
      <c r="XAB270" s="293"/>
      <c r="XAC270" s="293"/>
      <c r="XAD270" s="293"/>
      <c r="XAE270" s="293"/>
      <c r="XAF270" s="293"/>
      <c r="XAG270" s="293"/>
      <c r="XAH270" s="293"/>
      <c r="XAI270" s="293"/>
      <c r="XAJ270" s="293"/>
      <c r="XAK270" s="293"/>
      <c r="XAL270" s="293"/>
      <c r="XAM270" s="293"/>
      <c r="XAN270" s="293"/>
      <c r="XAO270" s="293"/>
      <c r="XAP270" s="293"/>
      <c r="XAQ270" s="293"/>
      <c r="XAR270" s="293"/>
      <c r="XAS270" s="293"/>
      <c r="XAT270" s="293"/>
      <c r="XAU270" s="293"/>
      <c r="XAV270" s="293"/>
      <c r="XAW270" s="293"/>
      <c r="XAX270" s="293"/>
      <c r="XAY270" s="293"/>
      <c r="XAZ270" s="293"/>
      <c r="XBA270" s="293"/>
      <c r="XBB270" s="293"/>
      <c r="XBC270" s="293"/>
      <c r="XBD270" s="293"/>
      <c r="XBE270" s="293"/>
      <c r="XBF270" s="293"/>
      <c r="XBG270" s="293"/>
      <c r="XBH270" s="293"/>
      <c r="XBI270" s="293"/>
      <c r="XBJ270" s="293"/>
      <c r="XBK270" s="293"/>
      <c r="XBL270" s="293"/>
      <c r="XBM270" s="293"/>
      <c r="XBN270" s="293"/>
      <c r="XBO270" s="293"/>
      <c r="XBP270" s="293"/>
      <c r="XBQ270" s="293"/>
      <c r="XBR270" s="293"/>
      <c r="XBS270" s="293"/>
      <c r="XBT270" s="293"/>
      <c r="XBU270" s="293"/>
      <c r="XBV270" s="293"/>
      <c r="XBW270" s="293"/>
      <c r="XBX270" s="293"/>
      <c r="XBY270" s="293"/>
      <c r="XBZ270" s="293"/>
      <c r="XCA270" s="293"/>
      <c r="XCB270" s="293"/>
      <c r="XCC270" s="293"/>
      <c r="XCD270" s="293"/>
      <c r="XCE270" s="293"/>
      <c r="XCF270" s="293"/>
      <c r="XCG270" s="293"/>
      <c r="XCH270" s="293"/>
      <c r="XCI270" s="293"/>
      <c r="XCJ270" s="293"/>
      <c r="XCK270" s="293"/>
      <c r="XCL270" s="293"/>
      <c r="XCM270" s="293"/>
      <c r="XCN270" s="293"/>
      <c r="XCO270" s="293"/>
      <c r="XCP270" s="293"/>
      <c r="XCQ270" s="293"/>
      <c r="XCR270" s="293"/>
      <c r="XCS270" s="293"/>
      <c r="XCT270" s="293"/>
      <c r="XCU270" s="293"/>
      <c r="XCV270" s="293"/>
      <c r="XCW270" s="293"/>
      <c r="XCX270" s="293"/>
      <c r="XCY270" s="293"/>
      <c r="XCZ270" s="293"/>
      <c r="XDA270" s="293"/>
      <c r="XDB270" s="293"/>
      <c r="XDC270" s="293"/>
      <c r="XDD270" s="293"/>
      <c r="XDE270" s="293"/>
      <c r="XDF270" s="293"/>
      <c r="XDG270" s="293"/>
      <c r="XDH270" s="293"/>
      <c r="XDI270" s="293"/>
      <c r="XDJ270" s="293"/>
      <c r="XDK270" s="293"/>
      <c r="XDL270" s="293"/>
      <c r="XDM270" s="293"/>
      <c r="XDN270" s="293"/>
      <c r="XDO270" s="293"/>
      <c r="XDP270" s="293"/>
      <c r="XDQ270" s="293"/>
      <c r="XDR270" s="293"/>
      <c r="XDS270" s="293"/>
      <c r="XDT270" s="293"/>
      <c r="XDU270" s="293"/>
      <c r="XDV270" s="293"/>
      <c r="XDW270" s="293"/>
      <c r="XDX270" s="293"/>
      <c r="XDY270" s="293"/>
      <c r="XDZ270" s="293"/>
      <c r="XEA270" s="293"/>
      <c r="XEB270" s="293"/>
      <c r="XEC270" s="293"/>
      <c r="XED270" s="293"/>
      <c r="XEE270" s="293"/>
      <c r="XEF270" s="293"/>
      <c r="XEG270" s="293"/>
      <c r="XEH270" s="293"/>
      <c r="XEI270" s="293"/>
      <c r="XEJ270" s="293"/>
      <c r="XEK270" s="293"/>
      <c r="XEL270" s="293"/>
      <c r="XEM270" s="293"/>
      <c r="XEN270" s="293"/>
      <c r="XEO270" s="293"/>
      <c r="XEP270" s="293"/>
      <c r="XEQ270" s="293"/>
      <c r="XER270" s="293"/>
      <c r="XES270" s="293"/>
      <c r="XET270" s="293"/>
      <c r="XEU270" s="293"/>
      <c r="XEV270" s="293"/>
      <c r="XEW270" s="293"/>
      <c r="XEX270" s="293"/>
      <c r="XEY270" s="293"/>
      <c r="XEZ270" s="293"/>
      <c r="XFA270" s="293"/>
      <c r="XFB270" s="293"/>
      <c r="XFC270" s="293"/>
      <c r="XFD270" s="293"/>
    </row>
    <row r="271" spans="1:16 4180:16384" s="168" customFormat="1" ht="49.5" customHeight="1" x14ac:dyDescent="0.25">
      <c r="A271" s="302"/>
      <c r="B271" s="303"/>
      <c r="C271" s="299"/>
      <c r="D271" s="299"/>
      <c r="E271" s="160" t="s">
        <v>143</v>
      </c>
      <c r="F271" s="299"/>
      <c r="G271" s="160"/>
      <c r="H271" s="160"/>
      <c r="I271" s="160"/>
      <c r="J271" s="160"/>
      <c r="K271" s="160"/>
      <c r="L271" s="160" t="s">
        <v>522</v>
      </c>
      <c r="M271" s="160"/>
      <c r="N271" s="158" t="s">
        <v>612</v>
      </c>
      <c r="O271" s="158"/>
      <c r="P271" s="301"/>
      <c r="FDT271" s="293"/>
      <c r="FDU271" s="293"/>
      <c r="FDV271" s="293"/>
      <c r="FDW271" s="293"/>
      <c r="FDX271" s="293"/>
      <c r="FDY271" s="293"/>
      <c r="FDZ271" s="293"/>
      <c r="FEA271" s="293"/>
      <c r="FEB271" s="293"/>
      <c r="FEC271" s="293"/>
      <c r="FED271" s="293"/>
      <c r="FEE271" s="293"/>
      <c r="FEF271" s="293"/>
      <c r="FEG271" s="293"/>
      <c r="FEH271" s="293"/>
      <c r="FEI271" s="293"/>
      <c r="FEJ271" s="293"/>
      <c r="FEK271" s="293"/>
      <c r="FEL271" s="293"/>
      <c r="FEM271" s="293"/>
      <c r="FEN271" s="293"/>
      <c r="FEO271" s="293"/>
      <c r="FEP271" s="293"/>
      <c r="FEQ271" s="293"/>
      <c r="FER271" s="293"/>
      <c r="FES271" s="293"/>
      <c r="FET271" s="293"/>
      <c r="FEU271" s="293"/>
      <c r="FEV271" s="293"/>
      <c r="FEW271" s="293"/>
      <c r="FEX271" s="293"/>
      <c r="FEY271" s="293"/>
      <c r="FEZ271" s="293"/>
      <c r="FFA271" s="293"/>
      <c r="FFB271" s="293"/>
      <c r="FFC271" s="293"/>
      <c r="FFD271" s="293"/>
      <c r="FFE271" s="293"/>
      <c r="FFF271" s="293"/>
      <c r="FFG271" s="293"/>
      <c r="FFH271" s="293"/>
      <c r="FFI271" s="293"/>
      <c r="FFJ271" s="293"/>
      <c r="FFK271" s="293"/>
      <c r="FFL271" s="293"/>
      <c r="FFM271" s="293"/>
      <c r="FFN271" s="293"/>
      <c r="FFO271" s="293"/>
      <c r="FFP271" s="293"/>
      <c r="FFQ271" s="293"/>
      <c r="FFR271" s="293"/>
      <c r="FFS271" s="293"/>
      <c r="FFT271" s="293"/>
      <c r="FFU271" s="293"/>
      <c r="FFV271" s="293"/>
      <c r="FFW271" s="293"/>
      <c r="FFX271" s="293"/>
      <c r="FFY271" s="293"/>
      <c r="FFZ271" s="293"/>
      <c r="FGA271" s="293"/>
      <c r="FGB271" s="293"/>
      <c r="FGC271" s="293"/>
      <c r="FGD271" s="293"/>
      <c r="FGE271" s="293"/>
      <c r="FGF271" s="293"/>
      <c r="FGG271" s="293"/>
      <c r="FGH271" s="293"/>
      <c r="FGI271" s="293"/>
      <c r="FGJ271" s="293"/>
      <c r="FGK271" s="293"/>
      <c r="FGL271" s="293"/>
      <c r="FGM271" s="293"/>
      <c r="FGN271" s="293"/>
      <c r="FGO271" s="293"/>
      <c r="FGP271" s="293"/>
      <c r="FGQ271" s="293"/>
      <c r="FGR271" s="293"/>
      <c r="FGS271" s="293"/>
      <c r="FGT271" s="293"/>
      <c r="FGU271" s="293"/>
      <c r="FGV271" s="293"/>
      <c r="FGW271" s="293"/>
      <c r="FGX271" s="293"/>
      <c r="FGY271" s="293"/>
      <c r="FGZ271" s="293"/>
      <c r="FHA271" s="293"/>
      <c r="FHB271" s="293"/>
      <c r="FHC271" s="293"/>
      <c r="FHD271" s="293"/>
      <c r="FHE271" s="293"/>
      <c r="FHF271" s="293"/>
      <c r="FHG271" s="293"/>
      <c r="FHH271" s="293"/>
      <c r="FHI271" s="293"/>
      <c r="FHJ271" s="293"/>
      <c r="FHK271" s="293"/>
      <c r="FHL271" s="293"/>
      <c r="FHM271" s="293"/>
      <c r="FHN271" s="293"/>
      <c r="FHO271" s="293"/>
      <c r="FHP271" s="293"/>
      <c r="FHQ271" s="293"/>
      <c r="FHR271" s="293"/>
      <c r="FHS271" s="293"/>
      <c r="FHT271" s="293"/>
      <c r="FHU271" s="293"/>
      <c r="FHV271" s="293"/>
      <c r="FHW271" s="293"/>
      <c r="FHX271" s="293"/>
      <c r="FHY271" s="293"/>
      <c r="FHZ271" s="293"/>
      <c r="FIA271" s="293"/>
      <c r="FIB271" s="293"/>
      <c r="FIC271" s="293"/>
      <c r="FID271" s="293"/>
      <c r="FIE271" s="293"/>
      <c r="FIF271" s="293"/>
      <c r="FIG271" s="293"/>
      <c r="FIH271" s="293"/>
      <c r="FII271" s="293"/>
      <c r="FIJ271" s="293"/>
      <c r="FIK271" s="293"/>
      <c r="FIL271" s="293"/>
      <c r="FIM271" s="293"/>
      <c r="FIN271" s="293"/>
      <c r="FIO271" s="293"/>
      <c r="FIP271" s="293"/>
      <c r="FIQ271" s="293"/>
      <c r="FIR271" s="293"/>
      <c r="FIS271" s="293"/>
      <c r="FIT271" s="293"/>
      <c r="FIU271" s="293"/>
      <c r="FIV271" s="293"/>
      <c r="FIW271" s="293"/>
      <c r="FIX271" s="293"/>
      <c r="FIY271" s="293"/>
      <c r="FIZ271" s="293"/>
      <c r="FJA271" s="293"/>
      <c r="FJB271" s="293"/>
      <c r="FJC271" s="293"/>
      <c r="FJD271" s="293"/>
      <c r="FJE271" s="293"/>
      <c r="FJF271" s="293"/>
      <c r="FJG271" s="293"/>
      <c r="FJH271" s="293"/>
      <c r="FJI271" s="293"/>
      <c r="FJJ271" s="293"/>
      <c r="FJK271" s="293"/>
      <c r="FJL271" s="293"/>
      <c r="FJM271" s="293"/>
      <c r="FJN271" s="293"/>
      <c r="FJO271" s="293"/>
      <c r="FJP271" s="293"/>
      <c r="FJQ271" s="293"/>
      <c r="FJR271" s="293"/>
      <c r="FJS271" s="293"/>
      <c r="FJT271" s="293"/>
      <c r="FJU271" s="293"/>
      <c r="FJV271" s="293"/>
      <c r="FJW271" s="293"/>
      <c r="FJX271" s="293"/>
      <c r="FJY271" s="293"/>
      <c r="FJZ271" s="293"/>
      <c r="FKA271" s="293"/>
      <c r="FKB271" s="293"/>
      <c r="FKC271" s="293"/>
      <c r="FKD271" s="293"/>
      <c r="FKE271" s="293"/>
      <c r="FKF271" s="293"/>
      <c r="FKG271" s="293"/>
      <c r="FKH271" s="293"/>
      <c r="FKI271" s="293"/>
      <c r="FKJ271" s="293"/>
      <c r="FKK271" s="293"/>
      <c r="FKL271" s="293"/>
      <c r="FKM271" s="293"/>
      <c r="FKN271" s="293"/>
      <c r="FKO271" s="293"/>
      <c r="FKP271" s="293"/>
      <c r="FKQ271" s="293"/>
      <c r="FKR271" s="293"/>
      <c r="FKS271" s="293"/>
      <c r="FKT271" s="293"/>
      <c r="FKU271" s="293"/>
      <c r="FKV271" s="293"/>
      <c r="FKW271" s="293"/>
      <c r="FKX271" s="293"/>
      <c r="FKY271" s="293"/>
      <c r="FKZ271" s="293"/>
      <c r="FLA271" s="293"/>
      <c r="FLB271" s="293"/>
      <c r="FLC271" s="293"/>
      <c r="FLD271" s="293"/>
      <c r="FLE271" s="293"/>
      <c r="FLF271" s="293"/>
      <c r="FLG271" s="293"/>
      <c r="FLH271" s="293"/>
      <c r="FLI271" s="293"/>
      <c r="FLJ271" s="293"/>
      <c r="FLK271" s="293"/>
      <c r="FLL271" s="293"/>
      <c r="FLM271" s="293"/>
      <c r="FLN271" s="293"/>
      <c r="FLO271" s="293"/>
      <c r="FLP271" s="293"/>
      <c r="FLQ271" s="293"/>
      <c r="FLR271" s="293"/>
      <c r="FLS271" s="293"/>
      <c r="FLT271" s="293"/>
      <c r="FLU271" s="293"/>
      <c r="FLV271" s="293"/>
      <c r="FLW271" s="293"/>
      <c r="FLX271" s="293"/>
      <c r="FLY271" s="293"/>
      <c r="FLZ271" s="293"/>
      <c r="FMA271" s="293"/>
      <c r="FMB271" s="293"/>
      <c r="FMC271" s="293"/>
      <c r="FMD271" s="293"/>
      <c r="FME271" s="293"/>
      <c r="FMF271" s="293"/>
      <c r="FMG271" s="293"/>
      <c r="FMH271" s="293"/>
      <c r="FMI271" s="293"/>
      <c r="FMJ271" s="293"/>
      <c r="FMK271" s="293"/>
      <c r="FML271" s="293"/>
      <c r="FMM271" s="293"/>
      <c r="FMN271" s="293"/>
      <c r="FMO271" s="293"/>
      <c r="FMP271" s="293"/>
      <c r="FMQ271" s="293"/>
      <c r="FMR271" s="293"/>
      <c r="FMS271" s="293"/>
      <c r="FMT271" s="293"/>
      <c r="FMU271" s="293"/>
      <c r="FMV271" s="293"/>
      <c r="FMW271" s="293"/>
      <c r="FMX271" s="293"/>
      <c r="FMY271" s="293"/>
      <c r="FMZ271" s="293"/>
      <c r="FNA271" s="293"/>
      <c r="FNB271" s="293"/>
      <c r="FNC271" s="293"/>
      <c r="FND271" s="293"/>
      <c r="FNE271" s="293"/>
      <c r="FNF271" s="293"/>
      <c r="FNG271" s="293"/>
      <c r="FNH271" s="293"/>
      <c r="FNI271" s="293"/>
      <c r="FNJ271" s="293"/>
      <c r="FNK271" s="293"/>
      <c r="FNL271" s="293"/>
      <c r="FNM271" s="293"/>
      <c r="FNN271" s="293"/>
      <c r="FNO271" s="293"/>
      <c r="FNP271" s="293"/>
      <c r="FNQ271" s="293"/>
      <c r="FNR271" s="293"/>
      <c r="FNS271" s="293"/>
      <c r="FNT271" s="293"/>
      <c r="FNU271" s="293"/>
      <c r="FNV271" s="293"/>
      <c r="FNW271" s="293"/>
      <c r="FNX271" s="293"/>
      <c r="FNY271" s="293"/>
      <c r="FNZ271" s="293"/>
      <c r="FOA271" s="293"/>
      <c r="FOB271" s="293"/>
      <c r="FOC271" s="293"/>
      <c r="FOD271" s="293"/>
      <c r="FOE271" s="293"/>
      <c r="FOF271" s="293"/>
      <c r="FOG271" s="293"/>
      <c r="FOH271" s="293"/>
      <c r="FOI271" s="293"/>
      <c r="FOJ271" s="293"/>
      <c r="FOK271" s="293"/>
      <c r="FOL271" s="293"/>
      <c r="FOM271" s="293"/>
      <c r="FON271" s="293"/>
      <c r="FOO271" s="293"/>
      <c r="FOP271" s="293"/>
      <c r="FOQ271" s="293"/>
      <c r="FOR271" s="293"/>
      <c r="FOS271" s="293"/>
      <c r="FOT271" s="293"/>
      <c r="FOU271" s="293"/>
      <c r="FOV271" s="293"/>
      <c r="FOW271" s="293"/>
      <c r="FOX271" s="293"/>
      <c r="FOY271" s="293"/>
      <c r="FOZ271" s="293"/>
      <c r="FPA271" s="293"/>
      <c r="FPB271" s="293"/>
      <c r="FPC271" s="293"/>
      <c r="FPD271" s="293"/>
      <c r="FPE271" s="293"/>
      <c r="FPF271" s="293"/>
      <c r="FPG271" s="293"/>
      <c r="FPH271" s="293"/>
      <c r="FPI271" s="293"/>
      <c r="FPJ271" s="293"/>
      <c r="FPK271" s="293"/>
      <c r="FPL271" s="293"/>
      <c r="FPM271" s="293"/>
      <c r="FPN271" s="293"/>
      <c r="FPO271" s="293"/>
      <c r="FPP271" s="293"/>
      <c r="FPQ271" s="293"/>
      <c r="FPR271" s="293"/>
      <c r="FPS271" s="293"/>
      <c r="FPT271" s="293"/>
      <c r="FPU271" s="293"/>
      <c r="FPV271" s="293"/>
      <c r="FPW271" s="293"/>
      <c r="FPX271" s="293"/>
      <c r="FPY271" s="293"/>
      <c r="FPZ271" s="293"/>
      <c r="FQA271" s="293"/>
      <c r="FQB271" s="293"/>
      <c r="FQC271" s="293"/>
      <c r="FQD271" s="293"/>
      <c r="FQE271" s="293"/>
      <c r="FQF271" s="293"/>
      <c r="FQG271" s="293"/>
      <c r="FQH271" s="293"/>
      <c r="FQI271" s="293"/>
      <c r="FQJ271" s="293"/>
      <c r="FQK271" s="293"/>
      <c r="FQL271" s="293"/>
      <c r="FQM271" s="293"/>
      <c r="FQN271" s="293"/>
      <c r="FQO271" s="293"/>
      <c r="FQP271" s="293"/>
      <c r="FQQ271" s="293"/>
      <c r="FQR271" s="293"/>
      <c r="FQS271" s="293"/>
      <c r="FQT271" s="293"/>
      <c r="FQU271" s="293"/>
      <c r="FQV271" s="293"/>
      <c r="FQW271" s="293"/>
      <c r="FQX271" s="293"/>
      <c r="FQY271" s="293"/>
      <c r="FQZ271" s="293"/>
      <c r="FRA271" s="293"/>
      <c r="FRB271" s="293"/>
      <c r="FRC271" s="293"/>
      <c r="FRD271" s="293"/>
      <c r="FRE271" s="293"/>
      <c r="FRF271" s="293"/>
      <c r="FRG271" s="293"/>
      <c r="FRH271" s="293"/>
      <c r="FRI271" s="293"/>
      <c r="FRJ271" s="293"/>
      <c r="FRK271" s="293"/>
      <c r="FRL271" s="293"/>
      <c r="FRM271" s="293"/>
      <c r="FRN271" s="293"/>
      <c r="FRO271" s="293"/>
      <c r="FRP271" s="293"/>
      <c r="FRQ271" s="293"/>
      <c r="FRR271" s="293"/>
      <c r="FRS271" s="293"/>
      <c r="FRT271" s="293"/>
      <c r="FRU271" s="293"/>
      <c r="FRV271" s="293"/>
      <c r="FRW271" s="293"/>
      <c r="FRX271" s="293"/>
      <c r="FRY271" s="293"/>
      <c r="FRZ271" s="293"/>
      <c r="FSA271" s="293"/>
      <c r="FSB271" s="293"/>
      <c r="FSC271" s="293"/>
      <c r="FSD271" s="293"/>
      <c r="FSE271" s="293"/>
      <c r="FSF271" s="293"/>
      <c r="FSG271" s="293"/>
      <c r="FSH271" s="293"/>
      <c r="FSI271" s="293"/>
      <c r="FSJ271" s="293"/>
      <c r="FSK271" s="293"/>
      <c r="FSL271" s="293"/>
      <c r="FSM271" s="293"/>
      <c r="FSN271" s="293"/>
      <c r="FSO271" s="293"/>
      <c r="FSP271" s="293"/>
      <c r="FSQ271" s="293"/>
      <c r="FSR271" s="293"/>
      <c r="FSS271" s="293"/>
      <c r="FST271" s="293"/>
      <c r="FSU271" s="293"/>
      <c r="FSV271" s="293"/>
      <c r="FSW271" s="293"/>
      <c r="FSX271" s="293"/>
      <c r="FSY271" s="293"/>
      <c r="FSZ271" s="293"/>
      <c r="FTA271" s="293"/>
      <c r="FTB271" s="293"/>
      <c r="FTC271" s="293"/>
      <c r="FTD271" s="293"/>
      <c r="FTE271" s="293"/>
      <c r="FTF271" s="293"/>
      <c r="FTG271" s="293"/>
      <c r="FTH271" s="293"/>
      <c r="FTI271" s="293"/>
      <c r="FTJ271" s="293"/>
      <c r="FTK271" s="293"/>
      <c r="FTL271" s="293"/>
      <c r="FTM271" s="293"/>
      <c r="FTN271" s="293"/>
      <c r="FTO271" s="293"/>
      <c r="FTP271" s="293"/>
      <c r="FTQ271" s="293"/>
      <c r="FTR271" s="293"/>
      <c r="FTS271" s="293"/>
      <c r="FTT271" s="293"/>
      <c r="FTU271" s="293"/>
      <c r="FTV271" s="293"/>
      <c r="FTW271" s="293"/>
      <c r="FTX271" s="293"/>
      <c r="FTY271" s="293"/>
      <c r="FTZ271" s="293"/>
      <c r="FUA271" s="293"/>
      <c r="FUB271" s="293"/>
      <c r="FUC271" s="293"/>
      <c r="FUD271" s="293"/>
      <c r="FUE271" s="293"/>
      <c r="FUF271" s="293"/>
      <c r="FUG271" s="293"/>
      <c r="FUH271" s="293"/>
      <c r="FUI271" s="293"/>
      <c r="FUJ271" s="293"/>
      <c r="FUK271" s="293"/>
      <c r="FUL271" s="293"/>
      <c r="FUM271" s="293"/>
      <c r="FUN271" s="293"/>
      <c r="FUO271" s="293"/>
      <c r="FUP271" s="293"/>
      <c r="FUQ271" s="293"/>
      <c r="FUR271" s="293"/>
      <c r="FUS271" s="293"/>
      <c r="FUT271" s="293"/>
      <c r="FUU271" s="293"/>
      <c r="FUV271" s="293"/>
      <c r="FUW271" s="293"/>
      <c r="FUX271" s="293"/>
      <c r="FUY271" s="293"/>
      <c r="FUZ271" s="293"/>
      <c r="FVA271" s="293"/>
      <c r="FVB271" s="293"/>
      <c r="FVC271" s="293"/>
      <c r="FVD271" s="293"/>
      <c r="FVE271" s="293"/>
      <c r="FVF271" s="293"/>
      <c r="FVG271" s="293"/>
      <c r="FVH271" s="293"/>
      <c r="FVI271" s="293"/>
      <c r="FVJ271" s="293"/>
      <c r="FVK271" s="293"/>
      <c r="FVL271" s="293"/>
      <c r="FVM271" s="293"/>
      <c r="FVN271" s="293"/>
      <c r="FVO271" s="293"/>
      <c r="FVP271" s="293"/>
      <c r="FVQ271" s="293"/>
      <c r="FVR271" s="293"/>
      <c r="FVS271" s="293"/>
      <c r="FVT271" s="293"/>
      <c r="FVU271" s="293"/>
      <c r="FVV271" s="293"/>
      <c r="FVW271" s="293"/>
      <c r="FVX271" s="293"/>
      <c r="FVY271" s="293"/>
      <c r="FVZ271" s="293"/>
      <c r="FWA271" s="293"/>
      <c r="FWB271" s="293"/>
      <c r="FWC271" s="293"/>
      <c r="FWD271" s="293"/>
      <c r="FWE271" s="293"/>
      <c r="FWF271" s="293"/>
      <c r="FWG271" s="293"/>
      <c r="FWH271" s="293"/>
      <c r="FWI271" s="293"/>
      <c r="FWJ271" s="293"/>
      <c r="FWK271" s="293"/>
      <c r="FWL271" s="293"/>
      <c r="FWM271" s="293"/>
      <c r="FWN271" s="293"/>
      <c r="FWO271" s="293"/>
      <c r="FWP271" s="293"/>
      <c r="FWQ271" s="293"/>
      <c r="FWR271" s="293"/>
      <c r="FWS271" s="293"/>
      <c r="FWT271" s="293"/>
      <c r="FWU271" s="293"/>
      <c r="FWV271" s="293"/>
      <c r="FWW271" s="293"/>
      <c r="FWX271" s="293"/>
      <c r="FWY271" s="293"/>
      <c r="FWZ271" s="293"/>
      <c r="FXA271" s="293"/>
      <c r="FXB271" s="293"/>
      <c r="FXC271" s="293"/>
      <c r="FXD271" s="293"/>
      <c r="FXE271" s="293"/>
      <c r="FXF271" s="293"/>
      <c r="FXG271" s="293"/>
      <c r="FXH271" s="293"/>
      <c r="FXI271" s="293"/>
      <c r="FXJ271" s="293"/>
      <c r="FXK271" s="293"/>
      <c r="FXL271" s="293"/>
      <c r="FXM271" s="293"/>
      <c r="FXN271" s="293"/>
      <c r="FXO271" s="293"/>
      <c r="FXP271" s="293"/>
      <c r="FXQ271" s="293"/>
      <c r="FXR271" s="293"/>
      <c r="FXS271" s="293"/>
      <c r="FXT271" s="293"/>
      <c r="FXU271" s="293"/>
      <c r="FXV271" s="293"/>
      <c r="FXW271" s="293"/>
      <c r="FXX271" s="293"/>
      <c r="FXY271" s="293"/>
      <c r="FXZ271" s="293"/>
      <c r="FYA271" s="293"/>
      <c r="FYB271" s="293"/>
      <c r="FYC271" s="293"/>
      <c r="FYD271" s="293"/>
      <c r="FYE271" s="293"/>
      <c r="FYF271" s="293"/>
      <c r="FYG271" s="293"/>
      <c r="FYH271" s="293"/>
      <c r="FYI271" s="293"/>
      <c r="FYJ271" s="293"/>
      <c r="FYK271" s="293"/>
      <c r="FYL271" s="293"/>
      <c r="FYM271" s="293"/>
      <c r="FYN271" s="293"/>
      <c r="FYO271" s="293"/>
      <c r="FYP271" s="293"/>
      <c r="FYQ271" s="293"/>
      <c r="FYR271" s="293"/>
      <c r="FYS271" s="293"/>
      <c r="FYT271" s="293"/>
      <c r="FYU271" s="293"/>
      <c r="FYV271" s="293"/>
      <c r="FYW271" s="293"/>
      <c r="FYX271" s="293"/>
      <c r="FYY271" s="293"/>
      <c r="FYZ271" s="293"/>
      <c r="FZA271" s="293"/>
      <c r="FZB271" s="293"/>
      <c r="FZC271" s="293"/>
      <c r="FZD271" s="293"/>
      <c r="FZE271" s="293"/>
      <c r="FZF271" s="293"/>
      <c r="FZG271" s="293"/>
      <c r="FZH271" s="293"/>
      <c r="FZI271" s="293"/>
      <c r="FZJ271" s="293"/>
      <c r="FZK271" s="293"/>
      <c r="FZL271" s="293"/>
      <c r="FZM271" s="293"/>
      <c r="FZN271" s="293"/>
      <c r="FZO271" s="293"/>
      <c r="FZP271" s="293"/>
      <c r="FZQ271" s="293"/>
      <c r="FZR271" s="293"/>
      <c r="FZS271" s="293"/>
      <c r="FZT271" s="293"/>
      <c r="FZU271" s="293"/>
      <c r="FZV271" s="293"/>
      <c r="FZW271" s="293"/>
      <c r="FZX271" s="293"/>
      <c r="FZY271" s="293"/>
      <c r="FZZ271" s="293"/>
      <c r="GAA271" s="293"/>
      <c r="GAB271" s="293"/>
      <c r="GAC271" s="293"/>
      <c r="GAD271" s="293"/>
      <c r="GAE271" s="293"/>
      <c r="GAF271" s="293"/>
      <c r="GAG271" s="293"/>
      <c r="GAH271" s="293"/>
      <c r="GAI271" s="293"/>
      <c r="GAJ271" s="293"/>
      <c r="GAK271" s="293"/>
      <c r="GAL271" s="293"/>
      <c r="GAM271" s="293"/>
      <c r="GAN271" s="293"/>
      <c r="GAO271" s="293"/>
      <c r="GAP271" s="293"/>
      <c r="GAQ271" s="293"/>
      <c r="GAR271" s="293"/>
      <c r="GAS271" s="293"/>
      <c r="GAT271" s="293"/>
      <c r="GAU271" s="293"/>
      <c r="GAV271" s="293"/>
      <c r="GAW271" s="293"/>
      <c r="GAX271" s="293"/>
      <c r="GAY271" s="293"/>
      <c r="GAZ271" s="293"/>
      <c r="GBA271" s="293"/>
      <c r="GBB271" s="293"/>
      <c r="GBC271" s="293"/>
      <c r="GBD271" s="293"/>
      <c r="GBE271" s="293"/>
      <c r="GBF271" s="293"/>
      <c r="GBG271" s="293"/>
      <c r="GBH271" s="293"/>
      <c r="GBI271" s="293"/>
      <c r="GBJ271" s="293"/>
      <c r="GBK271" s="293"/>
      <c r="GBL271" s="293"/>
      <c r="GBM271" s="293"/>
      <c r="GBN271" s="293"/>
      <c r="GBO271" s="293"/>
      <c r="GBP271" s="293"/>
      <c r="GBQ271" s="293"/>
      <c r="GBR271" s="293"/>
      <c r="GBS271" s="293"/>
      <c r="GBT271" s="293"/>
      <c r="GBU271" s="293"/>
      <c r="GBV271" s="293"/>
      <c r="GBW271" s="293"/>
      <c r="GBX271" s="293"/>
      <c r="GBY271" s="293"/>
      <c r="GBZ271" s="293"/>
      <c r="GCA271" s="293"/>
      <c r="GCB271" s="293"/>
      <c r="GCC271" s="293"/>
      <c r="GCD271" s="293"/>
      <c r="GCE271" s="293"/>
      <c r="GCF271" s="293"/>
      <c r="GCG271" s="293"/>
      <c r="GCH271" s="293"/>
      <c r="GCI271" s="293"/>
      <c r="GCJ271" s="293"/>
      <c r="GCK271" s="293"/>
      <c r="GCL271" s="293"/>
      <c r="GCM271" s="293"/>
      <c r="GCN271" s="293"/>
      <c r="GCO271" s="293"/>
      <c r="GCP271" s="293"/>
      <c r="GCQ271" s="293"/>
      <c r="GCR271" s="293"/>
      <c r="GCS271" s="293"/>
      <c r="GCT271" s="293"/>
      <c r="GCU271" s="293"/>
      <c r="GCV271" s="293"/>
      <c r="GCW271" s="293"/>
      <c r="GCX271" s="293"/>
      <c r="GCY271" s="293"/>
      <c r="GCZ271" s="293"/>
      <c r="GDA271" s="293"/>
      <c r="GDB271" s="293"/>
      <c r="GDC271" s="293"/>
      <c r="GDD271" s="293"/>
      <c r="GDE271" s="293"/>
      <c r="GDF271" s="293"/>
      <c r="GDG271" s="293"/>
      <c r="GDH271" s="293"/>
      <c r="GDI271" s="293"/>
      <c r="GDJ271" s="293"/>
      <c r="GDK271" s="293"/>
      <c r="GDL271" s="293"/>
      <c r="GDM271" s="293"/>
      <c r="GDN271" s="293"/>
      <c r="GDO271" s="293"/>
      <c r="GDP271" s="293"/>
      <c r="GDQ271" s="293"/>
      <c r="GDR271" s="293"/>
      <c r="GDS271" s="293"/>
      <c r="GDT271" s="293"/>
      <c r="GDU271" s="293"/>
      <c r="GDV271" s="293"/>
      <c r="GDW271" s="293"/>
      <c r="GDX271" s="293"/>
      <c r="GDY271" s="293"/>
      <c r="GDZ271" s="293"/>
      <c r="GEA271" s="293"/>
      <c r="GEB271" s="293"/>
      <c r="GEC271" s="293"/>
      <c r="GED271" s="293"/>
      <c r="GEE271" s="293"/>
      <c r="GEF271" s="293"/>
      <c r="GEG271" s="293"/>
      <c r="GEH271" s="293"/>
      <c r="GEI271" s="293"/>
      <c r="GEJ271" s="293"/>
      <c r="GEK271" s="293"/>
      <c r="GEL271" s="293"/>
      <c r="GEM271" s="293"/>
      <c r="GEN271" s="293"/>
      <c r="GEO271" s="293"/>
      <c r="GEP271" s="293"/>
      <c r="GEQ271" s="293"/>
      <c r="GER271" s="293"/>
      <c r="GES271" s="293"/>
      <c r="GET271" s="293"/>
      <c r="GEU271" s="293"/>
      <c r="GEV271" s="293"/>
      <c r="GEW271" s="293"/>
      <c r="GEX271" s="293"/>
      <c r="GEY271" s="293"/>
      <c r="GEZ271" s="293"/>
      <c r="GFA271" s="293"/>
      <c r="GFB271" s="293"/>
      <c r="GFC271" s="293"/>
      <c r="GFD271" s="293"/>
      <c r="GFE271" s="293"/>
      <c r="GFF271" s="293"/>
      <c r="GFG271" s="293"/>
      <c r="GFH271" s="293"/>
      <c r="GFI271" s="293"/>
      <c r="GFJ271" s="293"/>
      <c r="GFK271" s="293"/>
      <c r="GFL271" s="293"/>
      <c r="GFM271" s="293"/>
      <c r="GFN271" s="293"/>
      <c r="GFO271" s="293"/>
      <c r="GFP271" s="293"/>
      <c r="GFQ271" s="293"/>
      <c r="GFR271" s="293"/>
      <c r="GFS271" s="293"/>
      <c r="GFT271" s="293"/>
      <c r="GFU271" s="293"/>
      <c r="GFV271" s="293"/>
      <c r="GFW271" s="293"/>
      <c r="GFX271" s="293"/>
      <c r="GFY271" s="293"/>
      <c r="GFZ271" s="293"/>
      <c r="GGA271" s="293"/>
      <c r="GGB271" s="293"/>
      <c r="GGC271" s="293"/>
      <c r="GGD271" s="293"/>
      <c r="GGE271" s="293"/>
      <c r="GGF271" s="293"/>
      <c r="GGG271" s="293"/>
      <c r="GGH271" s="293"/>
      <c r="GGI271" s="293"/>
      <c r="GGJ271" s="293"/>
      <c r="GGK271" s="293"/>
      <c r="GGL271" s="293"/>
      <c r="GGM271" s="293"/>
      <c r="GGN271" s="293"/>
      <c r="GGO271" s="293"/>
      <c r="GGP271" s="293"/>
      <c r="GGQ271" s="293"/>
      <c r="GGR271" s="293"/>
      <c r="GGS271" s="293"/>
      <c r="GGT271" s="293"/>
      <c r="GGU271" s="293"/>
      <c r="GGV271" s="293"/>
      <c r="GGW271" s="293"/>
      <c r="GGX271" s="293"/>
      <c r="GGY271" s="293"/>
      <c r="GGZ271" s="293"/>
      <c r="GHA271" s="293"/>
      <c r="GHB271" s="293"/>
      <c r="GHC271" s="293"/>
      <c r="GHD271" s="293"/>
      <c r="GHE271" s="293"/>
      <c r="GHF271" s="293"/>
      <c r="GHG271" s="293"/>
      <c r="GHH271" s="293"/>
      <c r="GHI271" s="293"/>
      <c r="GHJ271" s="293"/>
      <c r="GHK271" s="293"/>
      <c r="GHL271" s="293"/>
      <c r="GHM271" s="293"/>
      <c r="GHN271" s="293"/>
      <c r="GHO271" s="293"/>
      <c r="GHP271" s="293"/>
      <c r="GHQ271" s="293"/>
      <c r="GHR271" s="293"/>
      <c r="GHS271" s="293"/>
      <c r="GHT271" s="293"/>
      <c r="GHU271" s="293"/>
      <c r="GHV271" s="293"/>
      <c r="GHW271" s="293"/>
      <c r="GHX271" s="293"/>
      <c r="GHY271" s="293"/>
      <c r="GHZ271" s="293"/>
      <c r="GIA271" s="293"/>
      <c r="GIB271" s="293"/>
      <c r="GIC271" s="293"/>
      <c r="GID271" s="293"/>
      <c r="GIE271" s="293"/>
      <c r="GIF271" s="293"/>
      <c r="GIG271" s="293"/>
      <c r="GIH271" s="293"/>
      <c r="GII271" s="293"/>
      <c r="GIJ271" s="293"/>
      <c r="GIK271" s="293"/>
      <c r="GIL271" s="293"/>
      <c r="GIM271" s="293"/>
      <c r="GIN271" s="293"/>
      <c r="GIO271" s="293"/>
      <c r="GIP271" s="293"/>
      <c r="GIQ271" s="293"/>
      <c r="GIR271" s="293"/>
      <c r="GIS271" s="293"/>
      <c r="GIT271" s="293"/>
      <c r="GIU271" s="293"/>
      <c r="GIV271" s="293"/>
      <c r="GIW271" s="293"/>
      <c r="GIX271" s="293"/>
      <c r="GIY271" s="293"/>
      <c r="GIZ271" s="293"/>
      <c r="GJA271" s="293"/>
      <c r="GJB271" s="293"/>
      <c r="GJC271" s="293"/>
      <c r="GJD271" s="293"/>
      <c r="GJE271" s="293"/>
      <c r="GJF271" s="293"/>
      <c r="GJG271" s="293"/>
      <c r="GJH271" s="293"/>
      <c r="GJI271" s="293"/>
      <c r="GJJ271" s="293"/>
      <c r="GJK271" s="293"/>
      <c r="GJL271" s="293"/>
      <c r="GJM271" s="293"/>
      <c r="GJN271" s="293"/>
      <c r="GJO271" s="293"/>
      <c r="GJP271" s="293"/>
      <c r="GJQ271" s="293"/>
      <c r="GJR271" s="293"/>
      <c r="GJS271" s="293"/>
      <c r="GJT271" s="293"/>
      <c r="GJU271" s="293"/>
      <c r="GJV271" s="293"/>
      <c r="GJW271" s="293"/>
      <c r="GJX271" s="293"/>
      <c r="GJY271" s="293"/>
      <c r="GJZ271" s="293"/>
      <c r="GKA271" s="293"/>
      <c r="GKB271" s="293"/>
      <c r="GKC271" s="293"/>
      <c r="GKD271" s="293"/>
      <c r="GKE271" s="293"/>
      <c r="GKF271" s="293"/>
      <c r="GKG271" s="293"/>
      <c r="GKH271" s="293"/>
      <c r="GKI271" s="293"/>
      <c r="GKJ271" s="293"/>
      <c r="GKK271" s="293"/>
      <c r="GKL271" s="293"/>
      <c r="GKM271" s="293"/>
      <c r="GKN271" s="293"/>
      <c r="GKO271" s="293"/>
      <c r="GKP271" s="293"/>
      <c r="GKQ271" s="293"/>
      <c r="GKR271" s="293"/>
      <c r="GKS271" s="293"/>
      <c r="GKT271" s="293"/>
      <c r="GKU271" s="293"/>
      <c r="GKV271" s="293"/>
      <c r="GKW271" s="293"/>
      <c r="GKX271" s="293"/>
      <c r="GKY271" s="293"/>
      <c r="GKZ271" s="293"/>
      <c r="GLA271" s="293"/>
      <c r="GLB271" s="293"/>
      <c r="GLC271" s="293"/>
      <c r="GLD271" s="293"/>
      <c r="GLE271" s="293"/>
      <c r="GLF271" s="293"/>
      <c r="GLG271" s="293"/>
      <c r="GLH271" s="293"/>
      <c r="GLI271" s="293"/>
      <c r="GLJ271" s="293"/>
      <c r="GLK271" s="293"/>
      <c r="GLL271" s="293"/>
      <c r="GLM271" s="293"/>
      <c r="GLN271" s="293"/>
      <c r="GLO271" s="293"/>
      <c r="GLP271" s="293"/>
      <c r="GLQ271" s="293"/>
      <c r="GLR271" s="293"/>
      <c r="GLS271" s="293"/>
      <c r="GLT271" s="293"/>
      <c r="GLU271" s="293"/>
      <c r="GLV271" s="293"/>
      <c r="GLW271" s="293"/>
      <c r="GLX271" s="293"/>
      <c r="GLY271" s="293"/>
      <c r="GLZ271" s="293"/>
      <c r="GMA271" s="293"/>
      <c r="GMB271" s="293"/>
      <c r="GMC271" s="293"/>
      <c r="GMD271" s="293"/>
      <c r="GME271" s="293"/>
      <c r="GMF271" s="293"/>
      <c r="GMG271" s="293"/>
      <c r="GMH271" s="293"/>
      <c r="GMI271" s="293"/>
      <c r="GMJ271" s="293"/>
      <c r="GMK271" s="293"/>
      <c r="GML271" s="293"/>
      <c r="GMM271" s="293"/>
      <c r="GMN271" s="293"/>
      <c r="GMO271" s="293"/>
      <c r="GMP271" s="293"/>
      <c r="GMQ271" s="293"/>
      <c r="GMR271" s="293"/>
      <c r="GMS271" s="293"/>
      <c r="GMT271" s="293"/>
      <c r="GMU271" s="293"/>
      <c r="GMV271" s="293"/>
      <c r="GMW271" s="293"/>
      <c r="GMX271" s="293"/>
      <c r="GMY271" s="293"/>
      <c r="GMZ271" s="293"/>
      <c r="GNA271" s="293"/>
      <c r="GNB271" s="293"/>
      <c r="GNC271" s="293"/>
      <c r="GND271" s="293"/>
      <c r="GNE271" s="293"/>
      <c r="GNF271" s="293"/>
      <c r="GNG271" s="293"/>
      <c r="GNH271" s="293"/>
      <c r="GNI271" s="293"/>
      <c r="GNJ271" s="293"/>
      <c r="GNK271" s="293"/>
      <c r="GNL271" s="293"/>
      <c r="GNM271" s="293"/>
      <c r="GNN271" s="293"/>
      <c r="GNO271" s="293"/>
      <c r="GNP271" s="293"/>
      <c r="GNQ271" s="293"/>
      <c r="GNR271" s="293"/>
      <c r="GNS271" s="293"/>
      <c r="GNT271" s="293"/>
      <c r="GNU271" s="293"/>
      <c r="GNV271" s="293"/>
      <c r="GNW271" s="293"/>
      <c r="GNX271" s="293"/>
      <c r="GNY271" s="293"/>
      <c r="GNZ271" s="293"/>
      <c r="GOA271" s="293"/>
      <c r="GOB271" s="293"/>
      <c r="GOC271" s="293"/>
      <c r="GOD271" s="293"/>
      <c r="GOE271" s="293"/>
      <c r="GOF271" s="293"/>
      <c r="GOG271" s="293"/>
      <c r="GOH271" s="293"/>
      <c r="GOI271" s="293"/>
      <c r="GOJ271" s="293"/>
      <c r="GOK271" s="293"/>
      <c r="GOL271" s="293"/>
      <c r="GOM271" s="293"/>
      <c r="GON271" s="293"/>
      <c r="GOO271" s="293"/>
      <c r="GOP271" s="293"/>
      <c r="GOQ271" s="293"/>
      <c r="GOR271" s="293"/>
      <c r="GOS271" s="293"/>
      <c r="GOT271" s="293"/>
      <c r="GOU271" s="293"/>
      <c r="GOV271" s="293"/>
      <c r="GOW271" s="293"/>
      <c r="GOX271" s="293"/>
      <c r="GOY271" s="293"/>
      <c r="GOZ271" s="293"/>
      <c r="GPA271" s="293"/>
      <c r="GPB271" s="293"/>
      <c r="GPC271" s="293"/>
      <c r="GPD271" s="293"/>
      <c r="GPE271" s="293"/>
      <c r="GPF271" s="293"/>
      <c r="GPG271" s="293"/>
      <c r="GPH271" s="293"/>
      <c r="GPI271" s="293"/>
      <c r="GPJ271" s="293"/>
      <c r="GPK271" s="293"/>
      <c r="GPL271" s="293"/>
      <c r="GPM271" s="293"/>
      <c r="GPN271" s="293"/>
      <c r="GPO271" s="293"/>
      <c r="GPP271" s="293"/>
      <c r="GPQ271" s="293"/>
      <c r="GPR271" s="293"/>
      <c r="GPS271" s="293"/>
      <c r="GPT271" s="293"/>
      <c r="GPU271" s="293"/>
      <c r="GPV271" s="293"/>
      <c r="GPW271" s="293"/>
      <c r="GPX271" s="293"/>
      <c r="GPY271" s="293"/>
      <c r="GPZ271" s="293"/>
      <c r="GQA271" s="293"/>
      <c r="GQB271" s="293"/>
      <c r="GQC271" s="293"/>
      <c r="GQD271" s="293"/>
      <c r="GQE271" s="293"/>
      <c r="GQF271" s="293"/>
      <c r="GQG271" s="293"/>
      <c r="GQH271" s="293"/>
      <c r="GQI271" s="293"/>
      <c r="GQJ271" s="293"/>
      <c r="GQK271" s="293"/>
      <c r="GQL271" s="293"/>
      <c r="GQM271" s="293"/>
      <c r="GQN271" s="293"/>
      <c r="GQO271" s="293"/>
      <c r="GQP271" s="293"/>
      <c r="GQQ271" s="293"/>
      <c r="GQR271" s="293"/>
      <c r="GQS271" s="293"/>
      <c r="GQT271" s="293"/>
      <c r="GQU271" s="293"/>
      <c r="GQV271" s="293"/>
      <c r="GQW271" s="293"/>
      <c r="GQX271" s="293"/>
      <c r="GQY271" s="293"/>
      <c r="GQZ271" s="293"/>
      <c r="GRA271" s="293"/>
      <c r="GRB271" s="293"/>
      <c r="GRC271" s="293"/>
      <c r="GRD271" s="293"/>
      <c r="GRE271" s="293"/>
      <c r="GRF271" s="293"/>
      <c r="GRG271" s="293"/>
      <c r="GRH271" s="293"/>
      <c r="GRI271" s="293"/>
      <c r="GRJ271" s="293"/>
      <c r="GRK271" s="293"/>
      <c r="GRL271" s="293"/>
      <c r="GRM271" s="293"/>
      <c r="GRN271" s="293"/>
      <c r="GRO271" s="293"/>
      <c r="GRP271" s="293"/>
      <c r="GRQ271" s="293"/>
      <c r="GRR271" s="293"/>
      <c r="GRS271" s="293"/>
      <c r="GRT271" s="293"/>
      <c r="GRU271" s="293"/>
      <c r="GRV271" s="293"/>
      <c r="GRW271" s="293"/>
      <c r="GRX271" s="293"/>
      <c r="GRY271" s="293"/>
      <c r="GRZ271" s="293"/>
      <c r="GSA271" s="293"/>
      <c r="GSB271" s="293"/>
      <c r="GSC271" s="293"/>
      <c r="GSD271" s="293"/>
      <c r="GSE271" s="293"/>
      <c r="GSF271" s="293"/>
      <c r="GSG271" s="293"/>
      <c r="GSH271" s="293"/>
      <c r="GSI271" s="293"/>
      <c r="GSJ271" s="293"/>
      <c r="GSK271" s="293"/>
      <c r="GSL271" s="293"/>
      <c r="GSM271" s="293"/>
      <c r="GSN271" s="293"/>
      <c r="GSO271" s="293"/>
      <c r="GSP271" s="293"/>
      <c r="GSQ271" s="293"/>
      <c r="GSR271" s="293"/>
      <c r="GSS271" s="293"/>
      <c r="GST271" s="293"/>
      <c r="GSU271" s="293"/>
      <c r="GSV271" s="293"/>
      <c r="GSW271" s="293"/>
      <c r="GSX271" s="293"/>
      <c r="GSY271" s="293"/>
      <c r="GSZ271" s="293"/>
      <c r="GTA271" s="293"/>
      <c r="GTB271" s="293"/>
      <c r="GTC271" s="293"/>
      <c r="GTD271" s="293"/>
      <c r="GTE271" s="293"/>
      <c r="GTF271" s="293"/>
      <c r="GTG271" s="293"/>
      <c r="GTH271" s="293"/>
      <c r="GTI271" s="293"/>
      <c r="GTJ271" s="293"/>
      <c r="GTK271" s="293"/>
      <c r="GTL271" s="293"/>
      <c r="GTM271" s="293"/>
      <c r="GTN271" s="293"/>
      <c r="GTO271" s="293"/>
      <c r="GTP271" s="293"/>
      <c r="GTQ271" s="293"/>
      <c r="GTR271" s="293"/>
      <c r="GTS271" s="293"/>
      <c r="GTT271" s="293"/>
      <c r="GTU271" s="293"/>
      <c r="GTV271" s="293"/>
      <c r="GTW271" s="293"/>
      <c r="GTX271" s="293"/>
      <c r="GTY271" s="293"/>
      <c r="GTZ271" s="293"/>
      <c r="GUA271" s="293"/>
      <c r="GUB271" s="293"/>
      <c r="GUC271" s="293"/>
      <c r="GUD271" s="293"/>
      <c r="GUE271" s="293"/>
      <c r="GUF271" s="293"/>
      <c r="GUG271" s="293"/>
      <c r="GUH271" s="293"/>
      <c r="GUI271" s="293"/>
      <c r="GUJ271" s="293"/>
      <c r="GUK271" s="293"/>
      <c r="GUL271" s="293"/>
      <c r="GUM271" s="293"/>
      <c r="GUN271" s="293"/>
      <c r="GUO271" s="293"/>
      <c r="GUP271" s="293"/>
      <c r="GUQ271" s="293"/>
      <c r="GUR271" s="293"/>
      <c r="GUS271" s="293"/>
      <c r="GUT271" s="293"/>
      <c r="GUU271" s="293"/>
      <c r="GUV271" s="293"/>
      <c r="GUW271" s="293"/>
      <c r="GUX271" s="293"/>
      <c r="GUY271" s="293"/>
      <c r="GUZ271" s="293"/>
      <c r="GVA271" s="293"/>
      <c r="GVB271" s="293"/>
      <c r="GVC271" s="293"/>
      <c r="GVD271" s="293"/>
      <c r="GVE271" s="293"/>
      <c r="GVF271" s="293"/>
      <c r="GVG271" s="293"/>
      <c r="GVH271" s="293"/>
      <c r="GVI271" s="293"/>
      <c r="GVJ271" s="293"/>
      <c r="GVK271" s="293"/>
      <c r="GVL271" s="293"/>
      <c r="GVM271" s="293"/>
      <c r="GVN271" s="293"/>
      <c r="GVO271" s="293"/>
      <c r="GVP271" s="293"/>
      <c r="GVQ271" s="293"/>
      <c r="GVR271" s="293"/>
      <c r="GVS271" s="293"/>
      <c r="GVT271" s="293"/>
      <c r="GVU271" s="293"/>
      <c r="GVV271" s="293"/>
      <c r="GVW271" s="293"/>
      <c r="GVX271" s="293"/>
      <c r="GVY271" s="293"/>
      <c r="GVZ271" s="293"/>
      <c r="GWA271" s="293"/>
      <c r="GWB271" s="293"/>
      <c r="GWC271" s="293"/>
      <c r="GWD271" s="293"/>
      <c r="GWE271" s="293"/>
      <c r="GWF271" s="293"/>
      <c r="GWG271" s="293"/>
      <c r="GWH271" s="293"/>
      <c r="GWI271" s="293"/>
      <c r="GWJ271" s="293"/>
      <c r="GWK271" s="293"/>
      <c r="GWL271" s="293"/>
      <c r="GWM271" s="293"/>
      <c r="GWN271" s="293"/>
      <c r="GWO271" s="293"/>
      <c r="GWP271" s="293"/>
      <c r="GWQ271" s="293"/>
      <c r="GWR271" s="293"/>
      <c r="GWS271" s="293"/>
      <c r="GWT271" s="293"/>
      <c r="GWU271" s="293"/>
      <c r="GWV271" s="293"/>
      <c r="GWW271" s="293"/>
      <c r="GWX271" s="293"/>
      <c r="GWY271" s="293"/>
      <c r="GWZ271" s="293"/>
      <c r="GXA271" s="293"/>
      <c r="GXB271" s="293"/>
      <c r="GXC271" s="293"/>
      <c r="GXD271" s="293"/>
      <c r="GXE271" s="293"/>
      <c r="GXF271" s="293"/>
      <c r="GXG271" s="293"/>
      <c r="GXH271" s="293"/>
      <c r="GXI271" s="293"/>
      <c r="GXJ271" s="293"/>
      <c r="GXK271" s="293"/>
      <c r="GXL271" s="293"/>
      <c r="GXM271" s="293"/>
      <c r="GXN271" s="293"/>
      <c r="GXO271" s="293"/>
      <c r="GXP271" s="293"/>
      <c r="GXQ271" s="293"/>
      <c r="GXR271" s="293"/>
      <c r="GXS271" s="293"/>
      <c r="GXT271" s="293"/>
      <c r="GXU271" s="293"/>
      <c r="GXV271" s="293"/>
      <c r="GXW271" s="293"/>
      <c r="GXX271" s="293"/>
      <c r="GXY271" s="293"/>
      <c r="GXZ271" s="293"/>
      <c r="GYA271" s="293"/>
      <c r="GYB271" s="293"/>
      <c r="GYC271" s="293"/>
      <c r="GYD271" s="293"/>
      <c r="GYE271" s="293"/>
      <c r="GYF271" s="293"/>
      <c r="GYG271" s="293"/>
      <c r="GYH271" s="293"/>
      <c r="GYI271" s="293"/>
      <c r="GYJ271" s="293"/>
      <c r="GYK271" s="293"/>
      <c r="GYL271" s="293"/>
      <c r="GYM271" s="293"/>
      <c r="GYN271" s="293"/>
      <c r="GYO271" s="293"/>
      <c r="GYP271" s="293"/>
      <c r="GYQ271" s="293"/>
      <c r="GYR271" s="293"/>
      <c r="GYS271" s="293"/>
      <c r="GYT271" s="293"/>
      <c r="GYU271" s="293"/>
      <c r="GYV271" s="293"/>
      <c r="GYW271" s="293"/>
      <c r="GYX271" s="293"/>
      <c r="GYY271" s="293"/>
      <c r="GYZ271" s="293"/>
      <c r="GZA271" s="293"/>
      <c r="GZB271" s="293"/>
      <c r="GZC271" s="293"/>
      <c r="GZD271" s="293"/>
      <c r="GZE271" s="293"/>
      <c r="GZF271" s="293"/>
      <c r="GZG271" s="293"/>
      <c r="GZH271" s="293"/>
      <c r="GZI271" s="293"/>
      <c r="GZJ271" s="293"/>
      <c r="GZK271" s="293"/>
      <c r="GZL271" s="293"/>
      <c r="GZM271" s="293"/>
      <c r="GZN271" s="293"/>
      <c r="GZO271" s="293"/>
      <c r="GZP271" s="293"/>
      <c r="GZQ271" s="293"/>
      <c r="GZR271" s="293"/>
      <c r="GZS271" s="293"/>
      <c r="GZT271" s="293"/>
      <c r="GZU271" s="293"/>
      <c r="GZV271" s="293"/>
      <c r="GZW271" s="293"/>
      <c r="GZX271" s="293"/>
      <c r="GZY271" s="293"/>
      <c r="GZZ271" s="293"/>
      <c r="HAA271" s="293"/>
      <c r="HAB271" s="293"/>
      <c r="HAC271" s="293"/>
      <c r="HAD271" s="293"/>
      <c r="HAE271" s="293"/>
      <c r="HAF271" s="293"/>
      <c r="HAG271" s="293"/>
      <c r="HAH271" s="293"/>
      <c r="HAI271" s="293"/>
      <c r="HAJ271" s="293"/>
      <c r="HAK271" s="293"/>
      <c r="HAL271" s="293"/>
      <c r="HAM271" s="293"/>
      <c r="HAN271" s="293"/>
      <c r="HAO271" s="293"/>
      <c r="HAP271" s="293"/>
      <c r="HAQ271" s="293"/>
      <c r="HAR271" s="293"/>
      <c r="HAS271" s="293"/>
      <c r="HAT271" s="293"/>
      <c r="HAU271" s="293"/>
      <c r="HAV271" s="293"/>
      <c r="HAW271" s="293"/>
      <c r="HAX271" s="293"/>
      <c r="HAY271" s="293"/>
      <c r="HAZ271" s="293"/>
      <c r="HBA271" s="293"/>
      <c r="HBB271" s="293"/>
      <c r="HBC271" s="293"/>
      <c r="HBD271" s="293"/>
      <c r="HBE271" s="293"/>
      <c r="HBF271" s="293"/>
      <c r="HBG271" s="293"/>
      <c r="HBH271" s="293"/>
      <c r="HBI271" s="293"/>
      <c r="HBJ271" s="293"/>
      <c r="HBK271" s="293"/>
      <c r="HBL271" s="293"/>
      <c r="HBM271" s="293"/>
      <c r="HBN271" s="293"/>
      <c r="HBO271" s="293"/>
      <c r="HBP271" s="293"/>
      <c r="HBQ271" s="293"/>
      <c r="HBR271" s="293"/>
      <c r="HBS271" s="293"/>
      <c r="HBT271" s="293"/>
      <c r="HBU271" s="293"/>
      <c r="HBV271" s="293"/>
      <c r="HBW271" s="293"/>
      <c r="HBX271" s="293"/>
      <c r="HBY271" s="293"/>
      <c r="HBZ271" s="293"/>
      <c r="HCA271" s="293"/>
      <c r="HCB271" s="293"/>
      <c r="HCC271" s="293"/>
      <c r="HCD271" s="293"/>
      <c r="HCE271" s="293"/>
      <c r="HCF271" s="293"/>
      <c r="HCG271" s="293"/>
      <c r="HCH271" s="293"/>
      <c r="HCI271" s="293"/>
      <c r="HCJ271" s="293"/>
      <c r="HCK271" s="293"/>
      <c r="HCL271" s="293"/>
      <c r="HCM271" s="293"/>
      <c r="HCN271" s="293"/>
      <c r="HCO271" s="293"/>
      <c r="HCP271" s="293"/>
      <c r="HCQ271" s="293"/>
      <c r="HCR271" s="293"/>
      <c r="HCS271" s="293"/>
      <c r="HCT271" s="293"/>
      <c r="HCU271" s="293"/>
      <c r="HCV271" s="293"/>
      <c r="HCW271" s="293"/>
      <c r="HCX271" s="293"/>
      <c r="HCY271" s="293"/>
      <c r="HCZ271" s="293"/>
      <c r="HDA271" s="293"/>
      <c r="HDB271" s="293"/>
      <c r="HDC271" s="293"/>
      <c r="HDD271" s="293"/>
      <c r="HDE271" s="293"/>
      <c r="HDF271" s="293"/>
      <c r="HDG271" s="293"/>
      <c r="HDH271" s="293"/>
      <c r="HDI271" s="293"/>
      <c r="HDJ271" s="293"/>
      <c r="HDK271" s="293"/>
      <c r="HDL271" s="293"/>
      <c r="HDM271" s="293"/>
      <c r="HDN271" s="293"/>
      <c r="HDO271" s="293"/>
      <c r="HDP271" s="293"/>
      <c r="HDQ271" s="293"/>
      <c r="HDR271" s="293"/>
      <c r="HDS271" s="293"/>
      <c r="HDT271" s="293"/>
      <c r="HDU271" s="293"/>
      <c r="HDV271" s="293"/>
      <c r="HDW271" s="293"/>
      <c r="HDX271" s="293"/>
      <c r="HDY271" s="293"/>
      <c r="HDZ271" s="293"/>
      <c r="HEA271" s="293"/>
      <c r="HEB271" s="293"/>
      <c r="HEC271" s="293"/>
      <c r="HED271" s="293"/>
      <c r="HEE271" s="293"/>
      <c r="HEF271" s="293"/>
      <c r="HEG271" s="293"/>
      <c r="HEH271" s="293"/>
      <c r="HEI271" s="293"/>
      <c r="HEJ271" s="293"/>
      <c r="HEK271" s="293"/>
      <c r="HEL271" s="293"/>
      <c r="HEM271" s="293"/>
      <c r="HEN271" s="293"/>
      <c r="HEO271" s="293"/>
      <c r="HEP271" s="293"/>
      <c r="HEQ271" s="293"/>
      <c r="HER271" s="293"/>
      <c r="HES271" s="293"/>
      <c r="HET271" s="293"/>
      <c r="HEU271" s="293"/>
      <c r="HEV271" s="293"/>
      <c r="HEW271" s="293"/>
      <c r="HEX271" s="293"/>
      <c r="HEY271" s="293"/>
      <c r="HEZ271" s="293"/>
      <c r="HFA271" s="293"/>
      <c r="HFB271" s="293"/>
      <c r="HFC271" s="293"/>
      <c r="HFD271" s="293"/>
      <c r="HFE271" s="293"/>
      <c r="HFF271" s="293"/>
      <c r="HFG271" s="293"/>
      <c r="HFH271" s="293"/>
      <c r="HFI271" s="293"/>
      <c r="HFJ271" s="293"/>
      <c r="HFK271" s="293"/>
      <c r="HFL271" s="293"/>
      <c r="HFM271" s="293"/>
      <c r="HFN271" s="293"/>
      <c r="HFO271" s="293"/>
      <c r="HFP271" s="293"/>
      <c r="HFQ271" s="293"/>
      <c r="HFR271" s="293"/>
      <c r="HFS271" s="293"/>
      <c r="HFT271" s="293"/>
      <c r="HFU271" s="293"/>
      <c r="HFV271" s="293"/>
      <c r="HFW271" s="293"/>
      <c r="HFX271" s="293"/>
      <c r="HFY271" s="293"/>
      <c r="HFZ271" s="293"/>
      <c r="HGA271" s="293"/>
      <c r="HGB271" s="293"/>
      <c r="HGC271" s="293"/>
      <c r="HGD271" s="293"/>
      <c r="HGE271" s="293"/>
      <c r="HGF271" s="293"/>
      <c r="HGG271" s="293"/>
      <c r="HGH271" s="293"/>
      <c r="HGI271" s="293"/>
      <c r="HGJ271" s="293"/>
      <c r="HGK271" s="293"/>
      <c r="HGL271" s="293"/>
      <c r="HGM271" s="293"/>
      <c r="HGN271" s="293"/>
      <c r="HGO271" s="293"/>
      <c r="HGP271" s="293"/>
      <c r="HGQ271" s="293"/>
      <c r="HGR271" s="293"/>
      <c r="HGS271" s="293"/>
      <c r="HGT271" s="293"/>
      <c r="HGU271" s="293"/>
      <c r="HGV271" s="293"/>
      <c r="HGW271" s="293"/>
      <c r="HGX271" s="293"/>
      <c r="HGY271" s="293"/>
      <c r="HGZ271" s="293"/>
      <c r="HHA271" s="293"/>
      <c r="HHB271" s="293"/>
      <c r="HHC271" s="293"/>
      <c r="HHD271" s="293"/>
      <c r="HHE271" s="293"/>
      <c r="HHF271" s="293"/>
      <c r="HHG271" s="293"/>
      <c r="HHH271" s="293"/>
      <c r="HHI271" s="293"/>
      <c r="HHJ271" s="293"/>
      <c r="HHK271" s="293"/>
      <c r="HHL271" s="293"/>
      <c r="HHM271" s="293"/>
      <c r="HHN271" s="293"/>
      <c r="HHO271" s="293"/>
      <c r="HHP271" s="293"/>
      <c r="HHQ271" s="293"/>
      <c r="HHR271" s="293"/>
      <c r="HHS271" s="293"/>
      <c r="HHT271" s="293"/>
      <c r="HHU271" s="293"/>
      <c r="HHV271" s="293"/>
      <c r="HHW271" s="293"/>
      <c r="HHX271" s="293"/>
      <c r="HHY271" s="293"/>
      <c r="HHZ271" s="293"/>
      <c r="HIA271" s="293"/>
      <c r="HIB271" s="293"/>
      <c r="HIC271" s="293"/>
      <c r="HID271" s="293"/>
      <c r="HIE271" s="293"/>
      <c r="HIF271" s="293"/>
      <c r="HIG271" s="293"/>
      <c r="HIH271" s="293"/>
      <c r="HII271" s="293"/>
      <c r="HIJ271" s="293"/>
      <c r="HIK271" s="293"/>
      <c r="HIL271" s="293"/>
      <c r="HIM271" s="293"/>
      <c r="HIN271" s="293"/>
      <c r="HIO271" s="293"/>
      <c r="HIP271" s="293"/>
      <c r="HIQ271" s="293"/>
      <c r="HIR271" s="293"/>
      <c r="HIS271" s="293"/>
      <c r="HIT271" s="293"/>
      <c r="HIU271" s="293"/>
      <c r="HIV271" s="293"/>
      <c r="HIW271" s="293"/>
      <c r="HIX271" s="293"/>
      <c r="HIY271" s="293"/>
      <c r="HIZ271" s="293"/>
      <c r="HJA271" s="293"/>
      <c r="HJB271" s="293"/>
      <c r="HJC271" s="293"/>
      <c r="HJD271" s="293"/>
      <c r="HJE271" s="293"/>
      <c r="HJF271" s="293"/>
      <c r="HJG271" s="293"/>
      <c r="HJH271" s="293"/>
      <c r="HJI271" s="293"/>
      <c r="HJJ271" s="293"/>
      <c r="HJK271" s="293"/>
      <c r="HJL271" s="293"/>
      <c r="HJM271" s="293"/>
      <c r="HJN271" s="293"/>
      <c r="HJO271" s="293"/>
      <c r="HJP271" s="293"/>
      <c r="HJQ271" s="293"/>
      <c r="HJR271" s="293"/>
      <c r="HJS271" s="293"/>
      <c r="HJT271" s="293"/>
      <c r="HJU271" s="293"/>
      <c r="HJV271" s="293"/>
      <c r="HJW271" s="293"/>
      <c r="HJX271" s="293"/>
      <c r="HJY271" s="293"/>
      <c r="HJZ271" s="293"/>
      <c r="HKA271" s="293"/>
      <c r="HKB271" s="293"/>
      <c r="HKC271" s="293"/>
      <c r="HKD271" s="293"/>
      <c r="HKE271" s="293"/>
      <c r="HKF271" s="293"/>
      <c r="HKG271" s="293"/>
      <c r="HKH271" s="293"/>
      <c r="HKI271" s="293"/>
      <c r="HKJ271" s="293"/>
      <c r="HKK271" s="293"/>
      <c r="HKL271" s="293"/>
      <c r="HKM271" s="293"/>
      <c r="HKN271" s="293"/>
      <c r="HKO271" s="293"/>
      <c r="HKP271" s="293"/>
      <c r="HKQ271" s="293"/>
      <c r="HKR271" s="293"/>
      <c r="HKS271" s="293"/>
      <c r="HKT271" s="293"/>
      <c r="HKU271" s="293"/>
      <c r="HKV271" s="293"/>
      <c r="HKW271" s="293"/>
      <c r="HKX271" s="293"/>
      <c r="HKY271" s="293"/>
      <c r="HKZ271" s="293"/>
      <c r="HLA271" s="293"/>
      <c r="HLB271" s="293"/>
      <c r="HLC271" s="293"/>
      <c r="HLD271" s="293"/>
      <c r="HLE271" s="293"/>
      <c r="HLF271" s="293"/>
      <c r="HLG271" s="293"/>
      <c r="HLH271" s="293"/>
      <c r="HLI271" s="293"/>
      <c r="HLJ271" s="293"/>
      <c r="HLK271" s="293"/>
      <c r="HLL271" s="293"/>
      <c r="HLM271" s="293"/>
      <c r="HLN271" s="293"/>
      <c r="HLO271" s="293"/>
      <c r="HLP271" s="293"/>
      <c r="HLQ271" s="293"/>
      <c r="HLR271" s="293"/>
      <c r="HLS271" s="293"/>
      <c r="HLT271" s="293"/>
      <c r="HLU271" s="293"/>
      <c r="HLV271" s="293"/>
      <c r="HLW271" s="293"/>
      <c r="HLX271" s="293"/>
      <c r="HLY271" s="293"/>
      <c r="HLZ271" s="293"/>
      <c r="HMA271" s="293"/>
      <c r="HMB271" s="293"/>
      <c r="HMC271" s="293"/>
      <c r="HMD271" s="293"/>
      <c r="HME271" s="293"/>
      <c r="HMF271" s="293"/>
      <c r="HMG271" s="293"/>
      <c r="HMH271" s="293"/>
      <c r="HMI271" s="293"/>
      <c r="HMJ271" s="293"/>
      <c r="HMK271" s="293"/>
      <c r="HML271" s="293"/>
      <c r="HMM271" s="293"/>
      <c r="HMN271" s="293"/>
      <c r="HMO271" s="293"/>
      <c r="HMP271" s="293"/>
      <c r="HMQ271" s="293"/>
      <c r="HMR271" s="293"/>
      <c r="HMS271" s="293"/>
      <c r="HMT271" s="293"/>
      <c r="HMU271" s="293"/>
      <c r="HMV271" s="293"/>
      <c r="HMW271" s="293"/>
      <c r="HMX271" s="293"/>
      <c r="HMY271" s="293"/>
      <c r="HMZ271" s="293"/>
      <c r="HNA271" s="293"/>
      <c r="HNB271" s="293"/>
      <c r="HNC271" s="293"/>
      <c r="HND271" s="293"/>
      <c r="HNE271" s="293"/>
      <c r="HNF271" s="293"/>
      <c r="HNG271" s="293"/>
      <c r="HNH271" s="293"/>
      <c r="HNI271" s="293"/>
      <c r="HNJ271" s="293"/>
      <c r="HNK271" s="293"/>
      <c r="HNL271" s="293"/>
      <c r="HNM271" s="293"/>
      <c r="HNN271" s="293"/>
      <c r="HNO271" s="293"/>
      <c r="HNP271" s="293"/>
      <c r="HNQ271" s="293"/>
      <c r="HNR271" s="293"/>
      <c r="HNS271" s="293"/>
      <c r="HNT271" s="293"/>
      <c r="HNU271" s="293"/>
      <c r="HNV271" s="293"/>
      <c r="HNW271" s="293"/>
      <c r="HNX271" s="293"/>
      <c r="HNY271" s="293"/>
      <c r="HNZ271" s="293"/>
      <c r="HOA271" s="293"/>
      <c r="HOB271" s="293"/>
      <c r="HOC271" s="293"/>
      <c r="HOD271" s="293"/>
      <c r="HOE271" s="293"/>
      <c r="HOF271" s="293"/>
      <c r="HOG271" s="293"/>
      <c r="HOH271" s="293"/>
      <c r="HOI271" s="293"/>
      <c r="HOJ271" s="293"/>
      <c r="HOK271" s="293"/>
      <c r="HOL271" s="293"/>
      <c r="HOM271" s="293"/>
      <c r="HON271" s="293"/>
      <c r="HOO271" s="293"/>
      <c r="HOP271" s="293"/>
      <c r="HOQ271" s="293"/>
      <c r="HOR271" s="293"/>
      <c r="HOS271" s="293"/>
      <c r="HOT271" s="293"/>
      <c r="HOU271" s="293"/>
      <c r="HOV271" s="293"/>
      <c r="HOW271" s="293"/>
      <c r="HOX271" s="293"/>
      <c r="HOY271" s="293"/>
      <c r="HOZ271" s="293"/>
      <c r="HPA271" s="293"/>
      <c r="HPB271" s="293"/>
      <c r="HPC271" s="293"/>
      <c r="HPD271" s="293"/>
      <c r="HPE271" s="293"/>
      <c r="HPF271" s="293"/>
      <c r="HPG271" s="293"/>
      <c r="HPH271" s="293"/>
      <c r="HPI271" s="293"/>
      <c r="HPJ271" s="293"/>
      <c r="HPK271" s="293"/>
      <c r="HPL271" s="293"/>
      <c r="HPM271" s="293"/>
      <c r="HPN271" s="293"/>
      <c r="HPO271" s="293"/>
      <c r="HPP271" s="293"/>
      <c r="HPQ271" s="293"/>
      <c r="HPR271" s="293"/>
      <c r="HPS271" s="293"/>
      <c r="HPT271" s="293"/>
      <c r="HPU271" s="293"/>
      <c r="HPV271" s="293"/>
      <c r="HPW271" s="293"/>
      <c r="HPX271" s="293"/>
      <c r="HPY271" s="293"/>
      <c r="HPZ271" s="293"/>
      <c r="HQA271" s="293"/>
      <c r="HQB271" s="293"/>
      <c r="HQC271" s="293"/>
      <c r="HQD271" s="293"/>
      <c r="HQE271" s="293"/>
      <c r="HQF271" s="293"/>
      <c r="HQG271" s="293"/>
      <c r="HQH271" s="293"/>
      <c r="HQI271" s="293"/>
      <c r="HQJ271" s="293"/>
      <c r="HQK271" s="293"/>
      <c r="HQL271" s="293"/>
      <c r="HQM271" s="293"/>
      <c r="HQN271" s="293"/>
      <c r="HQO271" s="293"/>
      <c r="HQP271" s="293"/>
      <c r="HQQ271" s="293"/>
      <c r="HQR271" s="293"/>
      <c r="HQS271" s="293"/>
      <c r="HQT271" s="293"/>
      <c r="HQU271" s="293"/>
      <c r="HQV271" s="293"/>
      <c r="HQW271" s="293"/>
      <c r="HQX271" s="293"/>
      <c r="HQY271" s="293"/>
      <c r="HQZ271" s="293"/>
      <c r="HRA271" s="293"/>
      <c r="HRB271" s="293"/>
      <c r="HRC271" s="293"/>
      <c r="HRD271" s="293"/>
      <c r="HRE271" s="293"/>
      <c r="HRF271" s="293"/>
      <c r="HRG271" s="293"/>
      <c r="HRH271" s="293"/>
      <c r="HRI271" s="293"/>
      <c r="HRJ271" s="293"/>
      <c r="HRK271" s="293"/>
      <c r="HRL271" s="293"/>
      <c r="HRM271" s="293"/>
      <c r="HRN271" s="293"/>
      <c r="HRO271" s="293"/>
      <c r="HRP271" s="293"/>
      <c r="HRQ271" s="293"/>
      <c r="HRR271" s="293"/>
      <c r="HRS271" s="293"/>
      <c r="HRT271" s="293"/>
      <c r="HRU271" s="293"/>
      <c r="HRV271" s="293"/>
      <c r="HRW271" s="293"/>
      <c r="HRX271" s="293"/>
      <c r="HRY271" s="293"/>
      <c r="HRZ271" s="293"/>
      <c r="HSA271" s="293"/>
      <c r="HSB271" s="293"/>
      <c r="HSC271" s="293"/>
      <c r="HSD271" s="293"/>
      <c r="HSE271" s="293"/>
      <c r="HSF271" s="293"/>
      <c r="HSG271" s="293"/>
      <c r="HSH271" s="293"/>
      <c r="HSI271" s="293"/>
      <c r="HSJ271" s="293"/>
      <c r="HSK271" s="293"/>
      <c r="HSL271" s="293"/>
      <c r="HSM271" s="293"/>
      <c r="HSN271" s="293"/>
      <c r="HSO271" s="293"/>
      <c r="HSP271" s="293"/>
      <c r="HSQ271" s="293"/>
      <c r="HSR271" s="293"/>
      <c r="HSS271" s="293"/>
      <c r="HST271" s="293"/>
      <c r="HSU271" s="293"/>
      <c r="HSV271" s="293"/>
      <c r="HSW271" s="293"/>
      <c r="HSX271" s="293"/>
      <c r="HSY271" s="293"/>
      <c r="HSZ271" s="293"/>
      <c r="HTA271" s="293"/>
      <c r="HTB271" s="293"/>
      <c r="HTC271" s="293"/>
      <c r="HTD271" s="293"/>
      <c r="HTE271" s="293"/>
      <c r="HTF271" s="293"/>
      <c r="HTG271" s="293"/>
      <c r="HTH271" s="293"/>
      <c r="HTI271" s="293"/>
      <c r="HTJ271" s="293"/>
      <c r="HTK271" s="293"/>
      <c r="HTL271" s="293"/>
      <c r="HTM271" s="293"/>
      <c r="HTN271" s="293"/>
      <c r="HTO271" s="293"/>
      <c r="HTP271" s="293"/>
      <c r="HTQ271" s="293"/>
      <c r="HTR271" s="293"/>
      <c r="HTS271" s="293"/>
      <c r="HTT271" s="293"/>
      <c r="HTU271" s="293"/>
      <c r="HTV271" s="293"/>
      <c r="HTW271" s="293"/>
      <c r="HTX271" s="293"/>
      <c r="HTY271" s="293"/>
      <c r="HTZ271" s="293"/>
      <c r="HUA271" s="293"/>
      <c r="HUB271" s="293"/>
      <c r="HUC271" s="293"/>
      <c r="HUD271" s="293"/>
      <c r="HUE271" s="293"/>
      <c r="HUF271" s="293"/>
      <c r="HUG271" s="293"/>
      <c r="HUH271" s="293"/>
      <c r="HUI271" s="293"/>
      <c r="HUJ271" s="293"/>
      <c r="HUK271" s="293"/>
      <c r="HUL271" s="293"/>
      <c r="HUM271" s="293"/>
      <c r="HUN271" s="293"/>
      <c r="HUO271" s="293"/>
      <c r="HUP271" s="293"/>
      <c r="HUQ271" s="293"/>
      <c r="HUR271" s="293"/>
      <c r="HUS271" s="293"/>
      <c r="HUT271" s="293"/>
      <c r="HUU271" s="293"/>
      <c r="HUV271" s="293"/>
      <c r="HUW271" s="293"/>
      <c r="HUX271" s="293"/>
      <c r="HUY271" s="293"/>
      <c r="HUZ271" s="293"/>
      <c r="HVA271" s="293"/>
      <c r="HVB271" s="293"/>
      <c r="HVC271" s="293"/>
      <c r="HVD271" s="293"/>
      <c r="HVE271" s="293"/>
      <c r="HVF271" s="293"/>
      <c r="HVG271" s="293"/>
      <c r="HVH271" s="293"/>
      <c r="HVI271" s="293"/>
      <c r="HVJ271" s="293"/>
      <c r="HVK271" s="293"/>
      <c r="HVL271" s="293"/>
      <c r="HVM271" s="293"/>
      <c r="HVN271" s="293"/>
      <c r="HVO271" s="293"/>
      <c r="HVP271" s="293"/>
      <c r="HVQ271" s="293"/>
      <c r="HVR271" s="293"/>
      <c r="HVS271" s="293"/>
      <c r="HVT271" s="293"/>
      <c r="HVU271" s="293"/>
      <c r="HVV271" s="293"/>
      <c r="HVW271" s="293"/>
      <c r="HVX271" s="293"/>
      <c r="HVY271" s="293"/>
      <c r="HVZ271" s="293"/>
      <c r="HWA271" s="293"/>
      <c r="HWB271" s="293"/>
      <c r="HWC271" s="293"/>
      <c r="HWD271" s="293"/>
      <c r="HWE271" s="293"/>
      <c r="HWF271" s="293"/>
      <c r="HWG271" s="293"/>
      <c r="HWH271" s="293"/>
      <c r="HWI271" s="293"/>
      <c r="HWJ271" s="293"/>
      <c r="HWK271" s="293"/>
      <c r="HWL271" s="293"/>
      <c r="HWM271" s="293"/>
      <c r="HWN271" s="293"/>
      <c r="HWO271" s="293"/>
      <c r="HWP271" s="293"/>
      <c r="HWQ271" s="293"/>
      <c r="HWR271" s="293"/>
      <c r="HWS271" s="293"/>
      <c r="HWT271" s="293"/>
      <c r="HWU271" s="293"/>
      <c r="HWV271" s="293"/>
      <c r="HWW271" s="293"/>
      <c r="HWX271" s="293"/>
      <c r="HWY271" s="293"/>
      <c r="HWZ271" s="293"/>
      <c r="HXA271" s="293"/>
      <c r="HXB271" s="293"/>
      <c r="HXC271" s="293"/>
      <c r="HXD271" s="293"/>
      <c r="HXE271" s="293"/>
      <c r="HXF271" s="293"/>
      <c r="HXG271" s="293"/>
      <c r="HXH271" s="293"/>
      <c r="HXI271" s="293"/>
      <c r="HXJ271" s="293"/>
      <c r="HXK271" s="293"/>
      <c r="HXL271" s="293"/>
      <c r="HXM271" s="293"/>
      <c r="HXN271" s="293"/>
      <c r="HXO271" s="293"/>
      <c r="HXP271" s="293"/>
      <c r="HXQ271" s="293"/>
      <c r="HXR271" s="293"/>
      <c r="HXS271" s="293"/>
      <c r="HXT271" s="293"/>
      <c r="HXU271" s="293"/>
      <c r="HXV271" s="293"/>
      <c r="HXW271" s="293"/>
      <c r="HXX271" s="293"/>
      <c r="HXY271" s="293"/>
      <c r="HXZ271" s="293"/>
      <c r="HYA271" s="293"/>
      <c r="HYB271" s="293"/>
      <c r="HYC271" s="293"/>
      <c r="HYD271" s="293"/>
      <c r="HYE271" s="293"/>
      <c r="HYF271" s="293"/>
      <c r="HYG271" s="293"/>
      <c r="HYH271" s="293"/>
      <c r="HYI271" s="293"/>
      <c r="HYJ271" s="293"/>
      <c r="HYK271" s="293"/>
      <c r="HYL271" s="293"/>
      <c r="HYM271" s="293"/>
      <c r="HYN271" s="293"/>
      <c r="HYO271" s="293"/>
      <c r="HYP271" s="293"/>
      <c r="HYQ271" s="293"/>
      <c r="HYR271" s="293"/>
      <c r="HYS271" s="293"/>
      <c r="HYT271" s="293"/>
      <c r="HYU271" s="293"/>
      <c r="HYV271" s="293"/>
      <c r="HYW271" s="293"/>
      <c r="HYX271" s="293"/>
      <c r="HYY271" s="293"/>
      <c r="HYZ271" s="293"/>
      <c r="HZA271" s="293"/>
      <c r="HZB271" s="293"/>
      <c r="HZC271" s="293"/>
      <c r="HZD271" s="293"/>
      <c r="HZE271" s="293"/>
      <c r="HZF271" s="293"/>
      <c r="HZG271" s="293"/>
      <c r="HZH271" s="293"/>
      <c r="HZI271" s="293"/>
      <c r="HZJ271" s="293"/>
      <c r="HZK271" s="293"/>
      <c r="HZL271" s="293"/>
      <c r="HZM271" s="293"/>
      <c r="HZN271" s="293"/>
      <c r="HZO271" s="293"/>
      <c r="HZP271" s="293"/>
      <c r="HZQ271" s="293"/>
      <c r="HZR271" s="293"/>
      <c r="HZS271" s="293"/>
      <c r="HZT271" s="293"/>
      <c r="HZU271" s="293"/>
      <c r="HZV271" s="293"/>
      <c r="HZW271" s="293"/>
      <c r="HZX271" s="293"/>
      <c r="HZY271" s="293"/>
      <c r="HZZ271" s="293"/>
      <c r="IAA271" s="293"/>
      <c r="IAB271" s="293"/>
      <c r="IAC271" s="293"/>
      <c r="IAD271" s="293"/>
      <c r="IAE271" s="293"/>
      <c r="IAF271" s="293"/>
      <c r="IAG271" s="293"/>
      <c r="IAH271" s="293"/>
      <c r="IAI271" s="293"/>
      <c r="IAJ271" s="293"/>
      <c r="IAK271" s="293"/>
      <c r="IAL271" s="293"/>
      <c r="IAM271" s="293"/>
      <c r="IAN271" s="293"/>
      <c r="IAO271" s="293"/>
      <c r="IAP271" s="293"/>
      <c r="IAQ271" s="293"/>
      <c r="IAR271" s="293"/>
      <c r="IAS271" s="293"/>
      <c r="IAT271" s="293"/>
      <c r="IAU271" s="293"/>
      <c r="IAV271" s="293"/>
      <c r="IAW271" s="293"/>
      <c r="IAX271" s="293"/>
      <c r="IAY271" s="293"/>
      <c r="IAZ271" s="293"/>
      <c r="IBA271" s="293"/>
      <c r="IBB271" s="293"/>
      <c r="IBC271" s="293"/>
      <c r="IBD271" s="293"/>
      <c r="IBE271" s="293"/>
      <c r="IBF271" s="293"/>
      <c r="IBG271" s="293"/>
      <c r="IBH271" s="293"/>
      <c r="IBI271" s="293"/>
      <c r="IBJ271" s="293"/>
      <c r="IBK271" s="293"/>
      <c r="IBL271" s="293"/>
      <c r="IBM271" s="293"/>
      <c r="IBN271" s="293"/>
      <c r="IBO271" s="293"/>
      <c r="IBP271" s="293"/>
      <c r="IBQ271" s="293"/>
      <c r="IBR271" s="293"/>
      <c r="IBS271" s="293"/>
      <c r="IBT271" s="293"/>
      <c r="IBU271" s="293"/>
      <c r="IBV271" s="293"/>
      <c r="IBW271" s="293"/>
      <c r="IBX271" s="293"/>
      <c r="IBY271" s="293"/>
      <c r="IBZ271" s="293"/>
      <c r="ICA271" s="293"/>
      <c r="ICB271" s="293"/>
      <c r="ICC271" s="293"/>
      <c r="ICD271" s="293"/>
      <c r="ICE271" s="293"/>
      <c r="ICF271" s="293"/>
      <c r="ICG271" s="293"/>
      <c r="ICH271" s="293"/>
      <c r="ICI271" s="293"/>
      <c r="ICJ271" s="293"/>
      <c r="ICK271" s="293"/>
      <c r="ICL271" s="293"/>
      <c r="ICM271" s="293"/>
      <c r="ICN271" s="293"/>
      <c r="ICO271" s="293"/>
      <c r="ICP271" s="293"/>
      <c r="ICQ271" s="293"/>
      <c r="ICR271" s="293"/>
      <c r="ICS271" s="293"/>
      <c r="ICT271" s="293"/>
      <c r="ICU271" s="293"/>
      <c r="ICV271" s="293"/>
      <c r="ICW271" s="293"/>
      <c r="ICX271" s="293"/>
      <c r="ICY271" s="293"/>
      <c r="ICZ271" s="293"/>
      <c r="IDA271" s="293"/>
      <c r="IDB271" s="293"/>
      <c r="IDC271" s="293"/>
      <c r="IDD271" s="293"/>
      <c r="IDE271" s="293"/>
      <c r="IDF271" s="293"/>
      <c r="IDG271" s="293"/>
      <c r="IDH271" s="293"/>
      <c r="IDI271" s="293"/>
      <c r="IDJ271" s="293"/>
      <c r="IDK271" s="293"/>
      <c r="IDL271" s="293"/>
      <c r="IDM271" s="293"/>
      <c r="IDN271" s="293"/>
      <c r="IDO271" s="293"/>
      <c r="IDP271" s="293"/>
      <c r="IDQ271" s="293"/>
      <c r="IDR271" s="293"/>
      <c r="IDS271" s="293"/>
      <c r="IDT271" s="293"/>
      <c r="IDU271" s="293"/>
      <c r="IDV271" s="293"/>
      <c r="IDW271" s="293"/>
      <c r="IDX271" s="293"/>
      <c r="IDY271" s="293"/>
      <c r="IDZ271" s="293"/>
      <c r="IEA271" s="293"/>
      <c r="IEB271" s="293"/>
      <c r="IEC271" s="293"/>
      <c r="IED271" s="293"/>
      <c r="IEE271" s="293"/>
      <c r="IEF271" s="293"/>
      <c r="IEG271" s="293"/>
      <c r="IEH271" s="293"/>
      <c r="IEI271" s="293"/>
      <c r="IEJ271" s="293"/>
      <c r="IEK271" s="293"/>
      <c r="IEL271" s="293"/>
      <c r="IEM271" s="293"/>
      <c r="IEN271" s="293"/>
      <c r="IEO271" s="293"/>
      <c r="IEP271" s="293"/>
      <c r="IEQ271" s="293"/>
      <c r="IER271" s="293"/>
      <c r="IES271" s="293"/>
      <c r="IET271" s="293"/>
      <c r="IEU271" s="293"/>
      <c r="IEV271" s="293"/>
      <c r="IEW271" s="293"/>
      <c r="IEX271" s="293"/>
      <c r="IEY271" s="293"/>
      <c r="IEZ271" s="293"/>
      <c r="IFA271" s="293"/>
      <c r="IFB271" s="293"/>
      <c r="IFC271" s="293"/>
      <c r="IFD271" s="293"/>
      <c r="IFE271" s="293"/>
      <c r="IFF271" s="293"/>
      <c r="IFG271" s="293"/>
      <c r="IFH271" s="293"/>
      <c r="IFI271" s="293"/>
      <c r="IFJ271" s="293"/>
      <c r="IFK271" s="293"/>
      <c r="IFL271" s="293"/>
      <c r="IFM271" s="293"/>
      <c r="IFN271" s="293"/>
      <c r="IFO271" s="293"/>
      <c r="IFP271" s="293"/>
      <c r="IFQ271" s="293"/>
      <c r="IFR271" s="293"/>
      <c r="IFS271" s="293"/>
      <c r="IFT271" s="293"/>
      <c r="IFU271" s="293"/>
      <c r="IFV271" s="293"/>
      <c r="IFW271" s="293"/>
      <c r="IFX271" s="293"/>
      <c r="IFY271" s="293"/>
      <c r="IFZ271" s="293"/>
      <c r="IGA271" s="293"/>
      <c r="IGB271" s="293"/>
      <c r="IGC271" s="293"/>
      <c r="IGD271" s="293"/>
      <c r="IGE271" s="293"/>
      <c r="IGF271" s="293"/>
      <c r="IGG271" s="293"/>
      <c r="IGH271" s="293"/>
      <c r="IGI271" s="293"/>
      <c r="IGJ271" s="293"/>
      <c r="IGK271" s="293"/>
      <c r="IGL271" s="293"/>
      <c r="IGM271" s="293"/>
      <c r="IGN271" s="293"/>
      <c r="IGO271" s="293"/>
      <c r="IGP271" s="293"/>
      <c r="IGQ271" s="293"/>
      <c r="IGR271" s="293"/>
      <c r="IGS271" s="293"/>
      <c r="IGT271" s="293"/>
      <c r="IGU271" s="293"/>
      <c r="IGV271" s="293"/>
      <c r="IGW271" s="293"/>
      <c r="IGX271" s="293"/>
      <c r="IGY271" s="293"/>
      <c r="IGZ271" s="293"/>
      <c r="IHA271" s="293"/>
      <c r="IHB271" s="293"/>
      <c r="IHC271" s="293"/>
      <c r="IHD271" s="293"/>
      <c r="IHE271" s="293"/>
      <c r="IHF271" s="293"/>
      <c r="IHG271" s="293"/>
      <c r="IHH271" s="293"/>
      <c r="IHI271" s="293"/>
      <c r="IHJ271" s="293"/>
      <c r="IHK271" s="293"/>
      <c r="IHL271" s="293"/>
      <c r="IHM271" s="293"/>
      <c r="IHN271" s="293"/>
      <c r="IHO271" s="293"/>
      <c r="IHP271" s="293"/>
      <c r="IHQ271" s="293"/>
      <c r="IHR271" s="293"/>
      <c r="IHS271" s="293"/>
      <c r="IHT271" s="293"/>
      <c r="IHU271" s="293"/>
      <c r="IHV271" s="293"/>
      <c r="IHW271" s="293"/>
      <c r="IHX271" s="293"/>
      <c r="IHY271" s="293"/>
      <c r="IHZ271" s="293"/>
      <c r="IIA271" s="293"/>
      <c r="IIB271" s="293"/>
      <c r="IIC271" s="293"/>
      <c r="IID271" s="293"/>
      <c r="IIE271" s="293"/>
      <c r="IIF271" s="293"/>
      <c r="IIG271" s="293"/>
      <c r="IIH271" s="293"/>
      <c r="III271" s="293"/>
      <c r="IIJ271" s="293"/>
      <c r="IIK271" s="293"/>
      <c r="IIL271" s="293"/>
      <c r="IIM271" s="293"/>
      <c r="IIN271" s="293"/>
      <c r="IIO271" s="293"/>
      <c r="IIP271" s="293"/>
      <c r="IIQ271" s="293"/>
      <c r="IIR271" s="293"/>
      <c r="IIS271" s="293"/>
      <c r="IIT271" s="293"/>
      <c r="IIU271" s="293"/>
      <c r="IIV271" s="293"/>
      <c r="IIW271" s="293"/>
      <c r="IIX271" s="293"/>
      <c r="IIY271" s="293"/>
      <c r="IIZ271" s="293"/>
      <c r="IJA271" s="293"/>
      <c r="IJB271" s="293"/>
      <c r="IJC271" s="293"/>
      <c r="IJD271" s="293"/>
      <c r="IJE271" s="293"/>
      <c r="IJF271" s="293"/>
      <c r="IJG271" s="293"/>
      <c r="IJH271" s="293"/>
      <c r="IJI271" s="293"/>
      <c r="IJJ271" s="293"/>
      <c r="IJK271" s="293"/>
      <c r="IJL271" s="293"/>
      <c r="IJM271" s="293"/>
      <c r="IJN271" s="293"/>
      <c r="IJO271" s="293"/>
      <c r="IJP271" s="293"/>
      <c r="IJQ271" s="293"/>
      <c r="IJR271" s="293"/>
      <c r="IJS271" s="293"/>
      <c r="IJT271" s="293"/>
      <c r="IJU271" s="293"/>
      <c r="IJV271" s="293"/>
      <c r="IJW271" s="293"/>
      <c r="IJX271" s="293"/>
      <c r="IJY271" s="293"/>
      <c r="IJZ271" s="293"/>
      <c r="IKA271" s="293"/>
      <c r="IKB271" s="293"/>
      <c r="IKC271" s="293"/>
      <c r="IKD271" s="293"/>
      <c r="IKE271" s="293"/>
      <c r="IKF271" s="293"/>
      <c r="IKG271" s="293"/>
      <c r="IKH271" s="293"/>
      <c r="IKI271" s="293"/>
      <c r="IKJ271" s="293"/>
      <c r="IKK271" s="293"/>
      <c r="IKL271" s="293"/>
      <c r="IKM271" s="293"/>
      <c r="IKN271" s="293"/>
      <c r="IKO271" s="293"/>
      <c r="IKP271" s="293"/>
      <c r="IKQ271" s="293"/>
      <c r="IKR271" s="293"/>
      <c r="IKS271" s="293"/>
      <c r="IKT271" s="293"/>
      <c r="IKU271" s="293"/>
      <c r="IKV271" s="293"/>
      <c r="IKW271" s="293"/>
      <c r="IKX271" s="293"/>
      <c r="IKY271" s="293"/>
      <c r="IKZ271" s="293"/>
      <c r="ILA271" s="293"/>
      <c r="ILB271" s="293"/>
      <c r="ILC271" s="293"/>
      <c r="ILD271" s="293"/>
      <c r="ILE271" s="293"/>
      <c r="ILF271" s="293"/>
      <c r="ILG271" s="293"/>
      <c r="ILH271" s="293"/>
      <c r="ILI271" s="293"/>
      <c r="ILJ271" s="293"/>
      <c r="ILK271" s="293"/>
      <c r="ILL271" s="293"/>
      <c r="ILM271" s="293"/>
      <c r="ILN271" s="293"/>
      <c r="ILO271" s="293"/>
      <c r="ILP271" s="293"/>
      <c r="ILQ271" s="293"/>
      <c r="ILR271" s="293"/>
      <c r="ILS271" s="293"/>
      <c r="ILT271" s="293"/>
      <c r="ILU271" s="293"/>
      <c r="ILV271" s="293"/>
      <c r="ILW271" s="293"/>
      <c r="ILX271" s="293"/>
      <c r="ILY271" s="293"/>
      <c r="ILZ271" s="293"/>
      <c r="IMA271" s="293"/>
      <c r="IMB271" s="293"/>
      <c r="IMC271" s="293"/>
      <c r="IMD271" s="293"/>
      <c r="IME271" s="293"/>
      <c r="IMF271" s="293"/>
      <c r="IMG271" s="293"/>
      <c r="IMH271" s="293"/>
      <c r="IMI271" s="293"/>
      <c r="IMJ271" s="293"/>
      <c r="IMK271" s="293"/>
      <c r="IML271" s="293"/>
      <c r="IMM271" s="293"/>
      <c r="IMN271" s="293"/>
      <c r="IMO271" s="293"/>
      <c r="IMP271" s="293"/>
      <c r="IMQ271" s="293"/>
      <c r="IMR271" s="293"/>
      <c r="IMS271" s="293"/>
      <c r="IMT271" s="293"/>
      <c r="IMU271" s="293"/>
      <c r="IMV271" s="293"/>
      <c r="IMW271" s="293"/>
      <c r="IMX271" s="293"/>
      <c r="IMY271" s="293"/>
      <c r="IMZ271" s="293"/>
      <c r="INA271" s="293"/>
      <c r="INB271" s="293"/>
      <c r="INC271" s="293"/>
      <c r="IND271" s="293"/>
      <c r="INE271" s="293"/>
      <c r="INF271" s="293"/>
      <c r="ING271" s="293"/>
      <c r="INH271" s="293"/>
      <c r="INI271" s="293"/>
      <c r="INJ271" s="293"/>
      <c r="INK271" s="293"/>
      <c r="INL271" s="293"/>
      <c r="INM271" s="293"/>
      <c r="INN271" s="293"/>
      <c r="INO271" s="293"/>
      <c r="INP271" s="293"/>
      <c r="INQ271" s="293"/>
      <c r="INR271" s="293"/>
      <c r="INS271" s="293"/>
      <c r="INT271" s="293"/>
      <c r="INU271" s="293"/>
      <c r="INV271" s="293"/>
      <c r="INW271" s="293"/>
      <c r="INX271" s="293"/>
      <c r="INY271" s="293"/>
      <c r="INZ271" s="293"/>
      <c r="IOA271" s="293"/>
      <c r="IOB271" s="293"/>
      <c r="IOC271" s="293"/>
      <c r="IOD271" s="293"/>
      <c r="IOE271" s="293"/>
      <c r="IOF271" s="293"/>
      <c r="IOG271" s="293"/>
      <c r="IOH271" s="293"/>
      <c r="IOI271" s="293"/>
      <c r="IOJ271" s="293"/>
      <c r="IOK271" s="293"/>
      <c r="IOL271" s="293"/>
      <c r="IOM271" s="293"/>
      <c r="ION271" s="293"/>
      <c r="IOO271" s="293"/>
      <c r="IOP271" s="293"/>
      <c r="IOQ271" s="293"/>
      <c r="IOR271" s="293"/>
      <c r="IOS271" s="293"/>
      <c r="IOT271" s="293"/>
      <c r="IOU271" s="293"/>
      <c r="IOV271" s="293"/>
      <c r="IOW271" s="293"/>
      <c r="IOX271" s="293"/>
      <c r="IOY271" s="293"/>
      <c r="IOZ271" s="293"/>
      <c r="IPA271" s="293"/>
      <c r="IPB271" s="293"/>
      <c r="IPC271" s="293"/>
      <c r="IPD271" s="293"/>
      <c r="IPE271" s="293"/>
      <c r="IPF271" s="293"/>
      <c r="IPG271" s="293"/>
      <c r="IPH271" s="293"/>
      <c r="IPI271" s="293"/>
      <c r="IPJ271" s="293"/>
      <c r="IPK271" s="293"/>
      <c r="IPL271" s="293"/>
      <c r="IPM271" s="293"/>
      <c r="IPN271" s="293"/>
      <c r="IPO271" s="293"/>
      <c r="IPP271" s="293"/>
      <c r="IPQ271" s="293"/>
      <c r="IPR271" s="293"/>
      <c r="IPS271" s="293"/>
      <c r="IPT271" s="293"/>
      <c r="IPU271" s="293"/>
      <c r="IPV271" s="293"/>
      <c r="IPW271" s="293"/>
      <c r="IPX271" s="293"/>
      <c r="IPY271" s="293"/>
      <c r="IPZ271" s="293"/>
      <c r="IQA271" s="293"/>
      <c r="IQB271" s="293"/>
      <c r="IQC271" s="293"/>
      <c r="IQD271" s="293"/>
      <c r="IQE271" s="293"/>
      <c r="IQF271" s="293"/>
      <c r="IQG271" s="293"/>
      <c r="IQH271" s="293"/>
      <c r="IQI271" s="293"/>
      <c r="IQJ271" s="293"/>
      <c r="IQK271" s="293"/>
      <c r="IQL271" s="293"/>
      <c r="IQM271" s="293"/>
      <c r="IQN271" s="293"/>
      <c r="IQO271" s="293"/>
      <c r="IQP271" s="293"/>
      <c r="IQQ271" s="293"/>
      <c r="IQR271" s="293"/>
      <c r="IQS271" s="293"/>
      <c r="IQT271" s="293"/>
      <c r="IQU271" s="293"/>
      <c r="IQV271" s="293"/>
      <c r="IQW271" s="293"/>
      <c r="IQX271" s="293"/>
      <c r="IQY271" s="293"/>
      <c r="IQZ271" s="293"/>
      <c r="IRA271" s="293"/>
      <c r="IRB271" s="293"/>
      <c r="IRC271" s="293"/>
      <c r="IRD271" s="293"/>
      <c r="IRE271" s="293"/>
      <c r="IRF271" s="293"/>
      <c r="IRG271" s="293"/>
      <c r="IRH271" s="293"/>
      <c r="IRI271" s="293"/>
      <c r="IRJ271" s="293"/>
      <c r="IRK271" s="293"/>
      <c r="IRL271" s="293"/>
      <c r="IRM271" s="293"/>
      <c r="IRN271" s="293"/>
      <c r="IRO271" s="293"/>
      <c r="IRP271" s="293"/>
      <c r="IRQ271" s="293"/>
      <c r="IRR271" s="293"/>
      <c r="IRS271" s="293"/>
      <c r="IRT271" s="293"/>
      <c r="IRU271" s="293"/>
      <c r="IRV271" s="293"/>
      <c r="IRW271" s="293"/>
      <c r="IRX271" s="293"/>
      <c r="IRY271" s="293"/>
      <c r="IRZ271" s="293"/>
      <c r="ISA271" s="293"/>
      <c r="ISB271" s="293"/>
      <c r="ISC271" s="293"/>
      <c r="ISD271" s="293"/>
      <c r="ISE271" s="293"/>
      <c r="ISF271" s="293"/>
      <c r="ISG271" s="293"/>
      <c r="ISH271" s="293"/>
      <c r="ISI271" s="293"/>
      <c r="ISJ271" s="293"/>
      <c r="ISK271" s="293"/>
      <c r="ISL271" s="293"/>
      <c r="ISM271" s="293"/>
      <c r="ISN271" s="293"/>
      <c r="ISO271" s="293"/>
      <c r="ISP271" s="293"/>
      <c r="ISQ271" s="293"/>
      <c r="ISR271" s="293"/>
      <c r="ISS271" s="293"/>
      <c r="IST271" s="293"/>
      <c r="ISU271" s="293"/>
      <c r="ISV271" s="293"/>
      <c r="ISW271" s="293"/>
      <c r="ISX271" s="293"/>
      <c r="ISY271" s="293"/>
      <c r="ISZ271" s="293"/>
      <c r="ITA271" s="293"/>
      <c r="ITB271" s="293"/>
      <c r="ITC271" s="293"/>
      <c r="ITD271" s="293"/>
      <c r="ITE271" s="293"/>
      <c r="ITF271" s="293"/>
      <c r="ITG271" s="293"/>
      <c r="ITH271" s="293"/>
      <c r="ITI271" s="293"/>
      <c r="ITJ271" s="293"/>
      <c r="ITK271" s="293"/>
      <c r="ITL271" s="293"/>
      <c r="ITM271" s="293"/>
      <c r="ITN271" s="293"/>
      <c r="ITO271" s="293"/>
      <c r="ITP271" s="293"/>
      <c r="ITQ271" s="293"/>
      <c r="ITR271" s="293"/>
      <c r="ITS271" s="293"/>
      <c r="ITT271" s="293"/>
      <c r="ITU271" s="293"/>
      <c r="ITV271" s="293"/>
      <c r="ITW271" s="293"/>
      <c r="ITX271" s="293"/>
      <c r="ITY271" s="293"/>
      <c r="ITZ271" s="293"/>
      <c r="IUA271" s="293"/>
      <c r="IUB271" s="293"/>
      <c r="IUC271" s="293"/>
      <c r="IUD271" s="293"/>
      <c r="IUE271" s="293"/>
      <c r="IUF271" s="293"/>
      <c r="IUG271" s="293"/>
      <c r="IUH271" s="293"/>
      <c r="IUI271" s="293"/>
      <c r="IUJ271" s="293"/>
      <c r="IUK271" s="293"/>
      <c r="IUL271" s="293"/>
      <c r="IUM271" s="293"/>
      <c r="IUN271" s="293"/>
      <c r="IUO271" s="293"/>
      <c r="IUP271" s="293"/>
      <c r="IUQ271" s="293"/>
      <c r="IUR271" s="293"/>
      <c r="IUS271" s="293"/>
      <c r="IUT271" s="293"/>
      <c r="IUU271" s="293"/>
      <c r="IUV271" s="293"/>
      <c r="IUW271" s="293"/>
      <c r="IUX271" s="293"/>
      <c r="IUY271" s="293"/>
      <c r="IUZ271" s="293"/>
      <c r="IVA271" s="293"/>
      <c r="IVB271" s="293"/>
      <c r="IVC271" s="293"/>
      <c r="IVD271" s="293"/>
      <c r="IVE271" s="293"/>
      <c r="IVF271" s="293"/>
      <c r="IVG271" s="293"/>
      <c r="IVH271" s="293"/>
      <c r="IVI271" s="293"/>
      <c r="IVJ271" s="293"/>
      <c r="IVK271" s="293"/>
      <c r="IVL271" s="293"/>
      <c r="IVM271" s="293"/>
      <c r="IVN271" s="293"/>
      <c r="IVO271" s="293"/>
      <c r="IVP271" s="293"/>
      <c r="IVQ271" s="293"/>
      <c r="IVR271" s="293"/>
      <c r="IVS271" s="293"/>
      <c r="IVT271" s="293"/>
      <c r="IVU271" s="293"/>
      <c r="IVV271" s="293"/>
      <c r="IVW271" s="293"/>
      <c r="IVX271" s="293"/>
      <c r="IVY271" s="293"/>
      <c r="IVZ271" s="293"/>
      <c r="IWA271" s="293"/>
      <c r="IWB271" s="293"/>
      <c r="IWC271" s="293"/>
      <c r="IWD271" s="293"/>
      <c r="IWE271" s="293"/>
      <c r="IWF271" s="293"/>
      <c r="IWG271" s="293"/>
      <c r="IWH271" s="293"/>
      <c r="IWI271" s="293"/>
      <c r="IWJ271" s="293"/>
      <c r="IWK271" s="293"/>
      <c r="IWL271" s="293"/>
      <c r="IWM271" s="293"/>
      <c r="IWN271" s="293"/>
      <c r="IWO271" s="293"/>
      <c r="IWP271" s="293"/>
      <c r="IWQ271" s="293"/>
      <c r="IWR271" s="293"/>
      <c r="IWS271" s="293"/>
      <c r="IWT271" s="293"/>
      <c r="IWU271" s="293"/>
      <c r="IWV271" s="293"/>
      <c r="IWW271" s="293"/>
      <c r="IWX271" s="293"/>
      <c r="IWY271" s="293"/>
      <c r="IWZ271" s="293"/>
      <c r="IXA271" s="293"/>
      <c r="IXB271" s="293"/>
      <c r="IXC271" s="293"/>
      <c r="IXD271" s="293"/>
      <c r="IXE271" s="293"/>
      <c r="IXF271" s="293"/>
      <c r="IXG271" s="293"/>
      <c r="IXH271" s="293"/>
      <c r="IXI271" s="293"/>
      <c r="IXJ271" s="293"/>
      <c r="IXK271" s="293"/>
      <c r="IXL271" s="293"/>
      <c r="IXM271" s="293"/>
      <c r="IXN271" s="293"/>
      <c r="IXO271" s="293"/>
      <c r="IXP271" s="293"/>
      <c r="IXQ271" s="293"/>
      <c r="IXR271" s="293"/>
      <c r="IXS271" s="293"/>
      <c r="IXT271" s="293"/>
      <c r="IXU271" s="293"/>
      <c r="IXV271" s="293"/>
      <c r="IXW271" s="293"/>
      <c r="IXX271" s="293"/>
      <c r="IXY271" s="293"/>
      <c r="IXZ271" s="293"/>
      <c r="IYA271" s="293"/>
      <c r="IYB271" s="293"/>
      <c r="IYC271" s="293"/>
      <c r="IYD271" s="293"/>
      <c r="IYE271" s="293"/>
      <c r="IYF271" s="293"/>
      <c r="IYG271" s="293"/>
      <c r="IYH271" s="293"/>
      <c r="IYI271" s="293"/>
      <c r="IYJ271" s="293"/>
      <c r="IYK271" s="293"/>
      <c r="IYL271" s="293"/>
      <c r="IYM271" s="293"/>
      <c r="IYN271" s="293"/>
      <c r="IYO271" s="293"/>
      <c r="IYP271" s="293"/>
      <c r="IYQ271" s="293"/>
      <c r="IYR271" s="293"/>
      <c r="IYS271" s="293"/>
      <c r="IYT271" s="293"/>
      <c r="IYU271" s="293"/>
      <c r="IYV271" s="293"/>
      <c r="IYW271" s="293"/>
      <c r="IYX271" s="293"/>
      <c r="IYY271" s="293"/>
      <c r="IYZ271" s="293"/>
      <c r="IZA271" s="293"/>
      <c r="IZB271" s="293"/>
      <c r="IZC271" s="293"/>
      <c r="IZD271" s="293"/>
      <c r="IZE271" s="293"/>
      <c r="IZF271" s="293"/>
      <c r="IZG271" s="293"/>
      <c r="IZH271" s="293"/>
      <c r="IZI271" s="293"/>
      <c r="IZJ271" s="293"/>
      <c r="IZK271" s="293"/>
      <c r="IZL271" s="293"/>
      <c r="IZM271" s="293"/>
      <c r="IZN271" s="293"/>
      <c r="IZO271" s="293"/>
      <c r="IZP271" s="293"/>
      <c r="IZQ271" s="293"/>
      <c r="IZR271" s="293"/>
      <c r="IZS271" s="293"/>
      <c r="IZT271" s="293"/>
      <c r="IZU271" s="293"/>
      <c r="IZV271" s="293"/>
      <c r="IZW271" s="293"/>
      <c r="IZX271" s="293"/>
      <c r="IZY271" s="293"/>
      <c r="IZZ271" s="293"/>
      <c r="JAA271" s="293"/>
      <c r="JAB271" s="293"/>
      <c r="JAC271" s="293"/>
      <c r="JAD271" s="293"/>
      <c r="JAE271" s="293"/>
      <c r="JAF271" s="293"/>
      <c r="JAG271" s="293"/>
      <c r="JAH271" s="293"/>
      <c r="JAI271" s="293"/>
      <c r="JAJ271" s="293"/>
      <c r="JAK271" s="293"/>
      <c r="JAL271" s="293"/>
      <c r="JAM271" s="293"/>
      <c r="JAN271" s="293"/>
      <c r="JAO271" s="293"/>
      <c r="JAP271" s="293"/>
      <c r="JAQ271" s="293"/>
      <c r="JAR271" s="293"/>
      <c r="JAS271" s="293"/>
      <c r="JAT271" s="293"/>
      <c r="JAU271" s="293"/>
      <c r="JAV271" s="293"/>
      <c r="JAW271" s="293"/>
      <c r="JAX271" s="293"/>
      <c r="JAY271" s="293"/>
      <c r="JAZ271" s="293"/>
      <c r="JBA271" s="293"/>
      <c r="JBB271" s="293"/>
      <c r="JBC271" s="293"/>
      <c r="JBD271" s="293"/>
      <c r="JBE271" s="293"/>
      <c r="JBF271" s="293"/>
      <c r="JBG271" s="293"/>
      <c r="JBH271" s="293"/>
      <c r="JBI271" s="293"/>
      <c r="JBJ271" s="293"/>
      <c r="JBK271" s="293"/>
      <c r="JBL271" s="293"/>
      <c r="JBM271" s="293"/>
      <c r="JBN271" s="293"/>
      <c r="JBO271" s="293"/>
      <c r="JBP271" s="293"/>
      <c r="JBQ271" s="293"/>
      <c r="JBR271" s="293"/>
      <c r="JBS271" s="293"/>
      <c r="JBT271" s="293"/>
      <c r="JBU271" s="293"/>
      <c r="JBV271" s="293"/>
      <c r="JBW271" s="293"/>
      <c r="JBX271" s="293"/>
      <c r="JBY271" s="293"/>
      <c r="JBZ271" s="293"/>
      <c r="JCA271" s="293"/>
      <c r="JCB271" s="293"/>
      <c r="JCC271" s="293"/>
      <c r="JCD271" s="293"/>
      <c r="JCE271" s="293"/>
      <c r="JCF271" s="293"/>
      <c r="JCG271" s="293"/>
      <c r="JCH271" s="293"/>
      <c r="JCI271" s="293"/>
      <c r="JCJ271" s="293"/>
      <c r="JCK271" s="293"/>
      <c r="JCL271" s="293"/>
      <c r="JCM271" s="293"/>
      <c r="JCN271" s="293"/>
      <c r="JCO271" s="293"/>
      <c r="JCP271" s="293"/>
      <c r="JCQ271" s="293"/>
      <c r="JCR271" s="293"/>
      <c r="JCS271" s="293"/>
      <c r="JCT271" s="293"/>
      <c r="JCU271" s="293"/>
      <c r="JCV271" s="293"/>
      <c r="JCW271" s="293"/>
      <c r="JCX271" s="293"/>
      <c r="JCY271" s="293"/>
      <c r="JCZ271" s="293"/>
      <c r="JDA271" s="293"/>
      <c r="JDB271" s="293"/>
      <c r="JDC271" s="293"/>
      <c r="JDD271" s="293"/>
      <c r="JDE271" s="293"/>
      <c r="JDF271" s="293"/>
      <c r="JDG271" s="293"/>
      <c r="JDH271" s="293"/>
      <c r="JDI271" s="293"/>
      <c r="JDJ271" s="293"/>
      <c r="JDK271" s="293"/>
      <c r="JDL271" s="293"/>
      <c r="JDM271" s="293"/>
      <c r="JDN271" s="293"/>
      <c r="JDO271" s="293"/>
      <c r="JDP271" s="293"/>
      <c r="JDQ271" s="293"/>
      <c r="JDR271" s="293"/>
      <c r="JDS271" s="293"/>
      <c r="JDT271" s="293"/>
      <c r="JDU271" s="293"/>
      <c r="JDV271" s="293"/>
      <c r="JDW271" s="293"/>
      <c r="JDX271" s="293"/>
      <c r="JDY271" s="293"/>
      <c r="JDZ271" s="293"/>
      <c r="JEA271" s="293"/>
      <c r="JEB271" s="293"/>
      <c r="JEC271" s="293"/>
      <c r="JED271" s="293"/>
      <c r="JEE271" s="293"/>
      <c r="JEF271" s="293"/>
      <c r="JEG271" s="293"/>
      <c r="JEH271" s="293"/>
      <c r="JEI271" s="293"/>
      <c r="JEJ271" s="293"/>
      <c r="JEK271" s="293"/>
      <c r="JEL271" s="293"/>
      <c r="JEM271" s="293"/>
      <c r="JEN271" s="293"/>
      <c r="JEO271" s="293"/>
      <c r="JEP271" s="293"/>
      <c r="JEQ271" s="293"/>
      <c r="JER271" s="293"/>
      <c r="JES271" s="293"/>
      <c r="JET271" s="293"/>
      <c r="JEU271" s="293"/>
      <c r="JEV271" s="293"/>
      <c r="JEW271" s="293"/>
      <c r="JEX271" s="293"/>
      <c r="JEY271" s="293"/>
      <c r="JEZ271" s="293"/>
      <c r="JFA271" s="293"/>
      <c r="JFB271" s="293"/>
      <c r="JFC271" s="293"/>
      <c r="JFD271" s="293"/>
      <c r="JFE271" s="293"/>
      <c r="JFF271" s="293"/>
      <c r="JFG271" s="293"/>
      <c r="JFH271" s="293"/>
      <c r="JFI271" s="293"/>
      <c r="JFJ271" s="293"/>
      <c r="JFK271" s="293"/>
      <c r="JFL271" s="293"/>
      <c r="JFM271" s="293"/>
      <c r="JFN271" s="293"/>
      <c r="JFO271" s="293"/>
      <c r="JFP271" s="293"/>
      <c r="JFQ271" s="293"/>
      <c r="JFR271" s="293"/>
      <c r="JFS271" s="293"/>
      <c r="JFT271" s="293"/>
      <c r="JFU271" s="293"/>
      <c r="JFV271" s="293"/>
      <c r="JFW271" s="293"/>
      <c r="JFX271" s="293"/>
      <c r="JFY271" s="293"/>
      <c r="JFZ271" s="293"/>
      <c r="JGA271" s="293"/>
      <c r="JGB271" s="293"/>
      <c r="JGC271" s="293"/>
      <c r="JGD271" s="293"/>
      <c r="JGE271" s="293"/>
      <c r="JGF271" s="293"/>
      <c r="JGG271" s="293"/>
      <c r="JGH271" s="293"/>
      <c r="JGI271" s="293"/>
      <c r="JGJ271" s="293"/>
      <c r="JGK271" s="293"/>
      <c r="JGL271" s="293"/>
      <c r="JGM271" s="293"/>
      <c r="JGN271" s="293"/>
      <c r="JGO271" s="293"/>
      <c r="JGP271" s="293"/>
      <c r="JGQ271" s="293"/>
      <c r="JGR271" s="293"/>
      <c r="JGS271" s="293"/>
      <c r="JGT271" s="293"/>
      <c r="JGU271" s="293"/>
      <c r="JGV271" s="293"/>
      <c r="JGW271" s="293"/>
      <c r="JGX271" s="293"/>
      <c r="JGY271" s="293"/>
      <c r="JGZ271" s="293"/>
      <c r="JHA271" s="293"/>
      <c r="JHB271" s="293"/>
      <c r="JHC271" s="293"/>
      <c r="JHD271" s="293"/>
      <c r="JHE271" s="293"/>
      <c r="JHF271" s="293"/>
      <c r="JHG271" s="293"/>
      <c r="JHH271" s="293"/>
      <c r="JHI271" s="293"/>
      <c r="JHJ271" s="293"/>
      <c r="JHK271" s="293"/>
      <c r="JHL271" s="293"/>
      <c r="JHM271" s="293"/>
      <c r="JHN271" s="293"/>
      <c r="JHO271" s="293"/>
      <c r="JHP271" s="293"/>
      <c r="JHQ271" s="293"/>
      <c r="JHR271" s="293"/>
      <c r="JHS271" s="293"/>
      <c r="JHT271" s="293"/>
      <c r="JHU271" s="293"/>
      <c r="JHV271" s="293"/>
      <c r="JHW271" s="293"/>
      <c r="JHX271" s="293"/>
      <c r="JHY271" s="293"/>
      <c r="JHZ271" s="293"/>
      <c r="JIA271" s="293"/>
      <c r="JIB271" s="293"/>
      <c r="JIC271" s="293"/>
      <c r="JID271" s="293"/>
      <c r="JIE271" s="293"/>
      <c r="JIF271" s="293"/>
      <c r="JIG271" s="293"/>
      <c r="JIH271" s="293"/>
      <c r="JII271" s="293"/>
      <c r="JIJ271" s="293"/>
      <c r="JIK271" s="293"/>
      <c r="JIL271" s="293"/>
      <c r="JIM271" s="293"/>
      <c r="JIN271" s="293"/>
      <c r="JIO271" s="293"/>
      <c r="JIP271" s="293"/>
      <c r="JIQ271" s="293"/>
      <c r="JIR271" s="293"/>
      <c r="JIS271" s="293"/>
      <c r="JIT271" s="293"/>
      <c r="JIU271" s="293"/>
      <c r="JIV271" s="293"/>
      <c r="JIW271" s="293"/>
      <c r="JIX271" s="293"/>
      <c r="JIY271" s="293"/>
      <c r="JIZ271" s="293"/>
      <c r="JJA271" s="293"/>
      <c r="JJB271" s="293"/>
      <c r="JJC271" s="293"/>
      <c r="JJD271" s="293"/>
      <c r="JJE271" s="293"/>
      <c r="JJF271" s="293"/>
      <c r="JJG271" s="293"/>
      <c r="JJH271" s="293"/>
      <c r="JJI271" s="293"/>
      <c r="JJJ271" s="293"/>
      <c r="JJK271" s="293"/>
      <c r="JJL271" s="293"/>
      <c r="JJM271" s="293"/>
      <c r="JJN271" s="293"/>
      <c r="JJO271" s="293"/>
      <c r="JJP271" s="293"/>
      <c r="JJQ271" s="293"/>
      <c r="JJR271" s="293"/>
      <c r="JJS271" s="293"/>
      <c r="JJT271" s="293"/>
      <c r="JJU271" s="293"/>
      <c r="JJV271" s="293"/>
      <c r="JJW271" s="293"/>
      <c r="JJX271" s="293"/>
      <c r="JJY271" s="293"/>
      <c r="JJZ271" s="293"/>
      <c r="JKA271" s="293"/>
      <c r="JKB271" s="293"/>
      <c r="JKC271" s="293"/>
      <c r="JKD271" s="293"/>
      <c r="JKE271" s="293"/>
      <c r="JKF271" s="293"/>
      <c r="JKG271" s="293"/>
      <c r="JKH271" s="293"/>
      <c r="JKI271" s="293"/>
      <c r="JKJ271" s="293"/>
      <c r="JKK271" s="293"/>
      <c r="JKL271" s="293"/>
      <c r="JKM271" s="293"/>
      <c r="JKN271" s="293"/>
      <c r="JKO271" s="293"/>
      <c r="JKP271" s="293"/>
      <c r="JKQ271" s="293"/>
      <c r="JKR271" s="293"/>
      <c r="JKS271" s="293"/>
      <c r="JKT271" s="293"/>
      <c r="JKU271" s="293"/>
      <c r="JKV271" s="293"/>
      <c r="JKW271" s="293"/>
      <c r="JKX271" s="293"/>
      <c r="JKY271" s="293"/>
      <c r="JKZ271" s="293"/>
      <c r="JLA271" s="293"/>
      <c r="JLB271" s="293"/>
      <c r="JLC271" s="293"/>
      <c r="JLD271" s="293"/>
      <c r="JLE271" s="293"/>
      <c r="JLF271" s="293"/>
      <c r="JLG271" s="293"/>
      <c r="JLH271" s="293"/>
      <c r="JLI271" s="293"/>
      <c r="JLJ271" s="293"/>
      <c r="JLK271" s="293"/>
      <c r="JLL271" s="293"/>
      <c r="JLM271" s="293"/>
      <c r="JLN271" s="293"/>
      <c r="JLO271" s="293"/>
      <c r="JLP271" s="293"/>
      <c r="JLQ271" s="293"/>
      <c r="JLR271" s="293"/>
      <c r="JLS271" s="293"/>
      <c r="JLT271" s="293"/>
      <c r="JLU271" s="293"/>
      <c r="JLV271" s="293"/>
      <c r="JLW271" s="293"/>
      <c r="JLX271" s="293"/>
      <c r="JLY271" s="293"/>
      <c r="JLZ271" s="293"/>
      <c r="JMA271" s="293"/>
      <c r="JMB271" s="293"/>
      <c r="JMC271" s="293"/>
      <c r="JMD271" s="293"/>
      <c r="JME271" s="293"/>
      <c r="JMF271" s="293"/>
      <c r="JMG271" s="293"/>
      <c r="JMH271" s="293"/>
      <c r="JMI271" s="293"/>
      <c r="JMJ271" s="293"/>
      <c r="JMK271" s="293"/>
      <c r="JML271" s="293"/>
      <c r="JMM271" s="293"/>
      <c r="JMN271" s="293"/>
      <c r="JMO271" s="293"/>
      <c r="JMP271" s="293"/>
      <c r="JMQ271" s="293"/>
      <c r="JMR271" s="293"/>
      <c r="JMS271" s="293"/>
      <c r="JMT271" s="293"/>
      <c r="JMU271" s="293"/>
      <c r="JMV271" s="293"/>
      <c r="JMW271" s="293"/>
      <c r="JMX271" s="293"/>
      <c r="JMY271" s="293"/>
      <c r="JMZ271" s="293"/>
      <c r="JNA271" s="293"/>
      <c r="JNB271" s="293"/>
      <c r="JNC271" s="293"/>
      <c r="JND271" s="293"/>
      <c r="JNE271" s="293"/>
      <c r="JNF271" s="293"/>
      <c r="JNG271" s="293"/>
      <c r="JNH271" s="293"/>
      <c r="JNI271" s="293"/>
      <c r="JNJ271" s="293"/>
      <c r="JNK271" s="293"/>
      <c r="JNL271" s="293"/>
      <c r="JNM271" s="293"/>
      <c r="JNN271" s="293"/>
      <c r="JNO271" s="293"/>
      <c r="JNP271" s="293"/>
      <c r="JNQ271" s="293"/>
      <c r="JNR271" s="293"/>
      <c r="JNS271" s="293"/>
      <c r="JNT271" s="293"/>
      <c r="JNU271" s="293"/>
      <c r="JNV271" s="293"/>
      <c r="JNW271" s="293"/>
      <c r="JNX271" s="293"/>
      <c r="JNY271" s="293"/>
      <c r="JNZ271" s="293"/>
      <c r="JOA271" s="293"/>
      <c r="JOB271" s="293"/>
      <c r="JOC271" s="293"/>
      <c r="JOD271" s="293"/>
      <c r="JOE271" s="293"/>
      <c r="JOF271" s="293"/>
      <c r="JOG271" s="293"/>
      <c r="JOH271" s="293"/>
      <c r="JOI271" s="293"/>
      <c r="JOJ271" s="293"/>
      <c r="JOK271" s="293"/>
      <c r="JOL271" s="293"/>
      <c r="JOM271" s="293"/>
      <c r="JON271" s="293"/>
      <c r="JOO271" s="293"/>
      <c r="JOP271" s="293"/>
      <c r="JOQ271" s="293"/>
      <c r="JOR271" s="293"/>
      <c r="JOS271" s="293"/>
      <c r="JOT271" s="293"/>
      <c r="JOU271" s="293"/>
      <c r="JOV271" s="293"/>
      <c r="JOW271" s="293"/>
      <c r="JOX271" s="293"/>
      <c r="JOY271" s="293"/>
      <c r="JOZ271" s="293"/>
      <c r="JPA271" s="293"/>
      <c r="JPB271" s="293"/>
      <c r="JPC271" s="293"/>
      <c r="JPD271" s="293"/>
      <c r="JPE271" s="293"/>
      <c r="JPF271" s="293"/>
      <c r="JPG271" s="293"/>
      <c r="JPH271" s="293"/>
      <c r="JPI271" s="293"/>
      <c r="JPJ271" s="293"/>
      <c r="JPK271" s="293"/>
      <c r="JPL271" s="293"/>
      <c r="JPM271" s="293"/>
      <c r="JPN271" s="293"/>
      <c r="JPO271" s="293"/>
      <c r="JPP271" s="293"/>
      <c r="JPQ271" s="293"/>
      <c r="JPR271" s="293"/>
      <c r="JPS271" s="293"/>
      <c r="JPT271" s="293"/>
      <c r="JPU271" s="293"/>
      <c r="JPV271" s="293"/>
      <c r="JPW271" s="293"/>
      <c r="JPX271" s="293"/>
      <c r="JPY271" s="293"/>
      <c r="JPZ271" s="293"/>
      <c r="JQA271" s="293"/>
      <c r="JQB271" s="293"/>
      <c r="JQC271" s="293"/>
      <c r="JQD271" s="293"/>
      <c r="JQE271" s="293"/>
      <c r="JQF271" s="293"/>
      <c r="JQG271" s="293"/>
      <c r="JQH271" s="293"/>
      <c r="JQI271" s="293"/>
      <c r="JQJ271" s="293"/>
      <c r="JQK271" s="293"/>
      <c r="JQL271" s="293"/>
      <c r="JQM271" s="293"/>
      <c r="JQN271" s="293"/>
      <c r="JQO271" s="293"/>
      <c r="JQP271" s="293"/>
      <c r="JQQ271" s="293"/>
      <c r="JQR271" s="293"/>
      <c r="JQS271" s="293"/>
      <c r="JQT271" s="293"/>
      <c r="JQU271" s="293"/>
      <c r="JQV271" s="293"/>
      <c r="JQW271" s="293"/>
      <c r="JQX271" s="293"/>
      <c r="JQY271" s="293"/>
      <c r="JQZ271" s="293"/>
      <c r="JRA271" s="293"/>
      <c r="JRB271" s="293"/>
      <c r="JRC271" s="293"/>
      <c r="JRD271" s="293"/>
      <c r="JRE271" s="293"/>
      <c r="JRF271" s="293"/>
      <c r="JRG271" s="293"/>
      <c r="JRH271" s="293"/>
      <c r="JRI271" s="293"/>
      <c r="JRJ271" s="293"/>
      <c r="JRK271" s="293"/>
      <c r="JRL271" s="293"/>
      <c r="JRM271" s="293"/>
      <c r="JRN271" s="293"/>
      <c r="JRO271" s="293"/>
      <c r="JRP271" s="293"/>
      <c r="JRQ271" s="293"/>
      <c r="JRR271" s="293"/>
      <c r="JRS271" s="293"/>
      <c r="JRT271" s="293"/>
      <c r="JRU271" s="293"/>
      <c r="JRV271" s="293"/>
      <c r="JRW271" s="293"/>
      <c r="JRX271" s="293"/>
      <c r="JRY271" s="293"/>
      <c r="JRZ271" s="293"/>
      <c r="JSA271" s="293"/>
      <c r="JSB271" s="293"/>
      <c r="JSC271" s="293"/>
      <c r="JSD271" s="293"/>
      <c r="JSE271" s="293"/>
      <c r="JSF271" s="293"/>
      <c r="JSG271" s="293"/>
      <c r="JSH271" s="293"/>
      <c r="JSI271" s="293"/>
      <c r="JSJ271" s="293"/>
      <c r="JSK271" s="293"/>
      <c r="JSL271" s="293"/>
      <c r="JSM271" s="293"/>
      <c r="JSN271" s="293"/>
      <c r="JSO271" s="293"/>
      <c r="JSP271" s="293"/>
      <c r="JSQ271" s="293"/>
      <c r="JSR271" s="293"/>
      <c r="JSS271" s="293"/>
      <c r="JST271" s="293"/>
      <c r="JSU271" s="293"/>
      <c r="JSV271" s="293"/>
      <c r="JSW271" s="293"/>
      <c r="JSX271" s="293"/>
      <c r="JSY271" s="293"/>
      <c r="JSZ271" s="293"/>
      <c r="JTA271" s="293"/>
      <c r="JTB271" s="293"/>
      <c r="JTC271" s="293"/>
      <c r="JTD271" s="293"/>
      <c r="JTE271" s="293"/>
      <c r="JTF271" s="293"/>
      <c r="JTG271" s="293"/>
      <c r="JTH271" s="293"/>
      <c r="JTI271" s="293"/>
      <c r="JTJ271" s="293"/>
      <c r="JTK271" s="293"/>
      <c r="JTL271" s="293"/>
      <c r="JTM271" s="293"/>
      <c r="JTN271" s="293"/>
      <c r="JTO271" s="293"/>
      <c r="JTP271" s="293"/>
      <c r="JTQ271" s="293"/>
      <c r="JTR271" s="293"/>
      <c r="JTS271" s="293"/>
      <c r="JTT271" s="293"/>
      <c r="JTU271" s="293"/>
      <c r="JTV271" s="293"/>
      <c r="JTW271" s="293"/>
      <c r="JTX271" s="293"/>
      <c r="JTY271" s="293"/>
      <c r="JTZ271" s="293"/>
      <c r="JUA271" s="293"/>
      <c r="JUB271" s="293"/>
      <c r="JUC271" s="293"/>
      <c r="JUD271" s="293"/>
      <c r="JUE271" s="293"/>
      <c r="JUF271" s="293"/>
      <c r="JUG271" s="293"/>
      <c r="JUH271" s="293"/>
      <c r="JUI271" s="293"/>
      <c r="JUJ271" s="293"/>
      <c r="JUK271" s="293"/>
      <c r="JUL271" s="293"/>
      <c r="JUM271" s="293"/>
      <c r="JUN271" s="293"/>
      <c r="JUO271" s="293"/>
      <c r="JUP271" s="293"/>
      <c r="JUQ271" s="293"/>
      <c r="JUR271" s="293"/>
      <c r="JUS271" s="293"/>
      <c r="JUT271" s="293"/>
      <c r="JUU271" s="293"/>
      <c r="JUV271" s="293"/>
      <c r="JUW271" s="293"/>
      <c r="JUX271" s="293"/>
      <c r="JUY271" s="293"/>
      <c r="JUZ271" s="293"/>
      <c r="JVA271" s="293"/>
      <c r="JVB271" s="293"/>
      <c r="JVC271" s="293"/>
      <c r="JVD271" s="293"/>
      <c r="JVE271" s="293"/>
      <c r="JVF271" s="293"/>
      <c r="JVG271" s="293"/>
      <c r="JVH271" s="293"/>
      <c r="JVI271" s="293"/>
      <c r="JVJ271" s="293"/>
      <c r="JVK271" s="293"/>
      <c r="JVL271" s="293"/>
      <c r="JVM271" s="293"/>
      <c r="JVN271" s="293"/>
      <c r="JVO271" s="293"/>
      <c r="JVP271" s="293"/>
      <c r="JVQ271" s="293"/>
      <c r="JVR271" s="293"/>
      <c r="JVS271" s="293"/>
      <c r="JVT271" s="293"/>
      <c r="JVU271" s="293"/>
      <c r="JVV271" s="293"/>
      <c r="JVW271" s="293"/>
      <c r="JVX271" s="293"/>
      <c r="JVY271" s="293"/>
      <c r="JVZ271" s="293"/>
      <c r="JWA271" s="293"/>
      <c r="JWB271" s="293"/>
      <c r="JWC271" s="293"/>
      <c r="JWD271" s="293"/>
      <c r="JWE271" s="293"/>
      <c r="JWF271" s="293"/>
      <c r="JWG271" s="293"/>
      <c r="JWH271" s="293"/>
      <c r="JWI271" s="293"/>
      <c r="JWJ271" s="293"/>
      <c r="JWK271" s="293"/>
      <c r="JWL271" s="293"/>
      <c r="JWM271" s="293"/>
      <c r="JWN271" s="293"/>
      <c r="JWO271" s="293"/>
      <c r="JWP271" s="293"/>
      <c r="JWQ271" s="293"/>
      <c r="JWR271" s="293"/>
      <c r="JWS271" s="293"/>
      <c r="JWT271" s="293"/>
      <c r="JWU271" s="293"/>
      <c r="JWV271" s="293"/>
      <c r="JWW271" s="293"/>
      <c r="JWX271" s="293"/>
      <c r="JWY271" s="293"/>
      <c r="JWZ271" s="293"/>
      <c r="JXA271" s="293"/>
      <c r="JXB271" s="293"/>
      <c r="JXC271" s="293"/>
      <c r="JXD271" s="293"/>
      <c r="JXE271" s="293"/>
      <c r="JXF271" s="293"/>
      <c r="JXG271" s="293"/>
      <c r="JXH271" s="293"/>
      <c r="JXI271" s="293"/>
      <c r="JXJ271" s="293"/>
      <c r="JXK271" s="293"/>
      <c r="JXL271" s="293"/>
      <c r="JXM271" s="293"/>
      <c r="JXN271" s="293"/>
      <c r="JXO271" s="293"/>
      <c r="JXP271" s="293"/>
      <c r="JXQ271" s="293"/>
      <c r="JXR271" s="293"/>
      <c r="JXS271" s="293"/>
      <c r="JXT271" s="293"/>
      <c r="JXU271" s="293"/>
      <c r="JXV271" s="293"/>
      <c r="JXW271" s="293"/>
      <c r="JXX271" s="293"/>
      <c r="JXY271" s="293"/>
      <c r="JXZ271" s="293"/>
      <c r="JYA271" s="293"/>
      <c r="JYB271" s="293"/>
      <c r="JYC271" s="293"/>
      <c r="JYD271" s="293"/>
      <c r="JYE271" s="293"/>
      <c r="JYF271" s="293"/>
      <c r="JYG271" s="293"/>
      <c r="JYH271" s="293"/>
      <c r="JYI271" s="293"/>
      <c r="JYJ271" s="293"/>
      <c r="JYK271" s="293"/>
      <c r="JYL271" s="293"/>
      <c r="JYM271" s="293"/>
      <c r="JYN271" s="293"/>
      <c r="JYO271" s="293"/>
      <c r="JYP271" s="293"/>
      <c r="JYQ271" s="293"/>
      <c r="JYR271" s="293"/>
      <c r="JYS271" s="293"/>
      <c r="JYT271" s="293"/>
      <c r="JYU271" s="293"/>
      <c r="JYV271" s="293"/>
      <c r="JYW271" s="293"/>
      <c r="JYX271" s="293"/>
      <c r="JYY271" s="293"/>
      <c r="JYZ271" s="293"/>
      <c r="JZA271" s="293"/>
      <c r="JZB271" s="293"/>
      <c r="JZC271" s="293"/>
      <c r="JZD271" s="293"/>
      <c r="JZE271" s="293"/>
      <c r="JZF271" s="293"/>
      <c r="JZG271" s="293"/>
      <c r="JZH271" s="293"/>
      <c r="JZI271" s="293"/>
      <c r="JZJ271" s="293"/>
      <c r="JZK271" s="293"/>
      <c r="JZL271" s="293"/>
      <c r="JZM271" s="293"/>
      <c r="JZN271" s="293"/>
      <c r="JZO271" s="293"/>
      <c r="JZP271" s="293"/>
      <c r="JZQ271" s="293"/>
      <c r="JZR271" s="293"/>
      <c r="JZS271" s="293"/>
      <c r="JZT271" s="293"/>
      <c r="JZU271" s="293"/>
      <c r="JZV271" s="293"/>
      <c r="JZW271" s="293"/>
      <c r="JZX271" s="293"/>
      <c r="JZY271" s="293"/>
      <c r="JZZ271" s="293"/>
      <c r="KAA271" s="293"/>
      <c r="KAB271" s="293"/>
      <c r="KAC271" s="293"/>
      <c r="KAD271" s="293"/>
      <c r="KAE271" s="293"/>
      <c r="KAF271" s="293"/>
      <c r="KAG271" s="293"/>
      <c r="KAH271" s="293"/>
      <c r="KAI271" s="293"/>
      <c r="KAJ271" s="293"/>
      <c r="KAK271" s="293"/>
      <c r="KAL271" s="293"/>
      <c r="KAM271" s="293"/>
      <c r="KAN271" s="293"/>
      <c r="KAO271" s="293"/>
      <c r="KAP271" s="293"/>
      <c r="KAQ271" s="293"/>
      <c r="KAR271" s="293"/>
      <c r="KAS271" s="293"/>
      <c r="KAT271" s="293"/>
      <c r="KAU271" s="293"/>
      <c r="KAV271" s="293"/>
      <c r="KAW271" s="293"/>
      <c r="KAX271" s="293"/>
      <c r="KAY271" s="293"/>
      <c r="KAZ271" s="293"/>
      <c r="KBA271" s="293"/>
      <c r="KBB271" s="293"/>
      <c r="KBC271" s="293"/>
      <c r="KBD271" s="293"/>
      <c r="KBE271" s="293"/>
      <c r="KBF271" s="293"/>
      <c r="KBG271" s="293"/>
      <c r="KBH271" s="293"/>
      <c r="KBI271" s="293"/>
      <c r="KBJ271" s="293"/>
      <c r="KBK271" s="293"/>
      <c r="KBL271" s="293"/>
      <c r="KBM271" s="293"/>
      <c r="KBN271" s="293"/>
      <c r="KBO271" s="293"/>
      <c r="KBP271" s="293"/>
      <c r="KBQ271" s="293"/>
      <c r="KBR271" s="293"/>
      <c r="KBS271" s="293"/>
      <c r="KBT271" s="293"/>
      <c r="KBU271" s="293"/>
      <c r="KBV271" s="293"/>
      <c r="KBW271" s="293"/>
      <c r="KBX271" s="293"/>
      <c r="KBY271" s="293"/>
      <c r="KBZ271" s="293"/>
      <c r="KCA271" s="293"/>
      <c r="KCB271" s="293"/>
      <c r="KCC271" s="293"/>
      <c r="KCD271" s="293"/>
      <c r="KCE271" s="293"/>
      <c r="KCF271" s="293"/>
      <c r="KCG271" s="293"/>
      <c r="KCH271" s="293"/>
      <c r="KCI271" s="293"/>
      <c r="KCJ271" s="293"/>
      <c r="KCK271" s="293"/>
      <c r="KCL271" s="293"/>
      <c r="KCM271" s="293"/>
      <c r="KCN271" s="293"/>
      <c r="KCO271" s="293"/>
      <c r="KCP271" s="293"/>
      <c r="KCQ271" s="293"/>
      <c r="KCR271" s="293"/>
      <c r="KCS271" s="293"/>
      <c r="KCT271" s="293"/>
      <c r="KCU271" s="293"/>
      <c r="KCV271" s="293"/>
      <c r="KCW271" s="293"/>
      <c r="KCX271" s="293"/>
      <c r="KCY271" s="293"/>
      <c r="KCZ271" s="293"/>
      <c r="KDA271" s="293"/>
      <c r="KDB271" s="293"/>
      <c r="KDC271" s="293"/>
      <c r="KDD271" s="293"/>
      <c r="KDE271" s="293"/>
      <c r="KDF271" s="293"/>
      <c r="KDG271" s="293"/>
      <c r="KDH271" s="293"/>
      <c r="KDI271" s="293"/>
      <c r="KDJ271" s="293"/>
      <c r="KDK271" s="293"/>
      <c r="KDL271" s="293"/>
      <c r="KDM271" s="293"/>
      <c r="KDN271" s="293"/>
      <c r="KDO271" s="293"/>
      <c r="KDP271" s="293"/>
      <c r="KDQ271" s="293"/>
      <c r="KDR271" s="293"/>
      <c r="KDS271" s="293"/>
      <c r="KDT271" s="293"/>
      <c r="KDU271" s="293"/>
      <c r="KDV271" s="293"/>
      <c r="KDW271" s="293"/>
      <c r="KDX271" s="293"/>
      <c r="KDY271" s="293"/>
      <c r="KDZ271" s="293"/>
      <c r="KEA271" s="293"/>
      <c r="KEB271" s="293"/>
      <c r="KEC271" s="293"/>
      <c r="KED271" s="293"/>
      <c r="KEE271" s="293"/>
      <c r="KEF271" s="293"/>
      <c r="KEG271" s="293"/>
      <c r="KEH271" s="293"/>
      <c r="KEI271" s="293"/>
      <c r="KEJ271" s="293"/>
      <c r="KEK271" s="293"/>
      <c r="KEL271" s="293"/>
      <c r="KEM271" s="293"/>
      <c r="KEN271" s="293"/>
      <c r="KEO271" s="293"/>
      <c r="KEP271" s="293"/>
      <c r="KEQ271" s="293"/>
      <c r="KER271" s="293"/>
      <c r="KES271" s="293"/>
      <c r="KET271" s="293"/>
      <c r="KEU271" s="293"/>
      <c r="KEV271" s="293"/>
      <c r="KEW271" s="293"/>
      <c r="KEX271" s="293"/>
      <c r="KEY271" s="293"/>
      <c r="KEZ271" s="293"/>
      <c r="KFA271" s="293"/>
      <c r="KFB271" s="293"/>
      <c r="KFC271" s="293"/>
      <c r="KFD271" s="293"/>
      <c r="KFE271" s="293"/>
      <c r="KFF271" s="293"/>
      <c r="KFG271" s="293"/>
      <c r="KFH271" s="293"/>
      <c r="KFI271" s="293"/>
      <c r="KFJ271" s="293"/>
      <c r="KFK271" s="293"/>
      <c r="KFL271" s="293"/>
      <c r="KFM271" s="293"/>
      <c r="KFN271" s="293"/>
      <c r="KFO271" s="293"/>
      <c r="KFP271" s="293"/>
      <c r="KFQ271" s="293"/>
      <c r="KFR271" s="293"/>
      <c r="KFS271" s="293"/>
      <c r="KFT271" s="293"/>
      <c r="KFU271" s="293"/>
      <c r="KFV271" s="293"/>
      <c r="KFW271" s="293"/>
      <c r="KFX271" s="293"/>
      <c r="KFY271" s="293"/>
      <c r="KFZ271" s="293"/>
      <c r="KGA271" s="293"/>
      <c r="KGB271" s="293"/>
      <c r="KGC271" s="293"/>
      <c r="KGD271" s="293"/>
      <c r="KGE271" s="293"/>
      <c r="KGF271" s="293"/>
      <c r="KGG271" s="293"/>
      <c r="KGH271" s="293"/>
      <c r="KGI271" s="293"/>
      <c r="KGJ271" s="293"/>
      <c r="KGK271" s="293"/>
      <c r="KGL271" s="293"/>
      <c r="KGM271" s="293"/>
      <c r="KGN271" s="293"/>
      <c r="KGO271" s="293"/>
      <c r="KGP271" s="293"/>
      <c r="KGQ271" s="293"/>
      <c r="KGR271" s="293"/>
      <c r="KGS271" s="293"/>
      <c r="KGT271" s="293"/>
      <c r="KGU271" s="293"/>
      <c r="KGV271" s="293"/>
      <c r="KGW271" s="293"/>
      <c r="KGX271" s="293"/>
      <c r="KGY271" s="293"/>
      <c r="KGZ271" s="293"/>
      <c r="KHA271" s="293"/>
      <c r="KHB271" s="293"/>
      <c r="KHC271" s="293"/>
      <c r="KHD271" s="293"/>
      <c r="KHE271" s="293"/>
      <c r="KHF271" s="293"/>
      <c r="KHG271" s="293"/>
      <c r="KHH271" s="293"/>
      <c r="KHI271" s="293"/>
      <c r="KHJ271" s="293"/>
      <c r="KHK271" s="293"/>
      <c r="KHL271" s="293"/>
      <c r="KHM271" s="293"/>
      <c r="KHN271" s="293"/>
      <c r="KHO271" s="293"/>
      <c r="KHP271" s="293"/>
      <c r="KHQ271" s="293"/>
      <c r="KHR271" s="293"/>
      <c r="KHS271" s="293"/>
      <c r="KHT271" s="293"/>
      <c r="KHU271" s="293"/>
      <c r="KHV271" s="293"/>
      <c r="KHW271" s="293"/>
      <c r="KHX271" s="293"/>
      <c r="KHY271" s="293"/>
      <c r="KHZ271" s="293"/>
      <c r="KIA271" s="293"/>
      <c r="KIB271" s="293"/>
      <c r="KIC271" s="293"/>
      <c r="KID271" s="293"/>
      <c r="KIE271" s="293"/>
      <c r="KIF271" s="293"/>
      <c r="KIG271" s="293"/>
      <c r="KIH271" s="293"/>
      <c r="KII271" s="293"/>
      <c r="KIJ271" s="293"/>
      <c r="KIK271" s="293"/>
      <c r="KIL271" s="293"/>
      <c r="KIM271" s="293"/>
      <c r="KIN271" s="293"/>
      <c r="KIO271" s="293"/>
      <c r="KIP271" s="293"/>
      <c r="KIQ271" s="293"/>
      <c r="KIR271" s="293"/>
      <c r="KIS271" s="293"/>
      <c r="KIT271" s="293"/>
      <c r="KIU271" s="293"/>
      <c r="KIV271" s="293"/>
      <c r="KIW271" s="293"/>
      <c r="KIX271" s="293"/>
      <c r="KIY271" s="293"/>
      <c r="KIZ271" s="293"/>
      <c r="KJA271" s="293"/>
      <c r="KJB271" s="293"/>
      <c r="KJC271" s="293"/>
      <c r="KJD271" s="293"/>
      <c r="KJE271" s="293"/>
      <c r="KJF271" s="293"/>
      <c r="KJG271" s="293"/>
      <c r="KJH271" s="293"/>
      <c r="KJI271" s="293"/>
      <c r="KJJ271" s="293"/>
      <c r="KJK271" s="293"/>
      <c r="KJL271" s="293"/>
      <c r="KJM271" s="293"/>
      <c r="KJN271" s="293"/>
      <c r="KJO271" s="293"/>
      <c r="KJP271" s="293"/>
      <c r="KJQ271" s="293"/>
      <c r="KJR271" s="293"/>
      <c r="KJS271" s="293"/>
      <c r="KJT271" s="293"/>
      <c r="KJU271" s="293"/>
      <c r="KJV271" s="293"/>
      <c r="KJW271" s="293"/>
      <c r="KJX271" s="293"/>
      <c r="KJY271" s="293"/>
      <c r="KJZ271" s="293"/>
      <c r="KKA271" s="293"/>
      <c r="KKB271" s="293"/>
      <c r="KKC271" s="293"/>
      <c r="KKD271" s="293"/>
      <c r="KKE271" s="293"/>
      <c r="KKF271" s="293"/>
      <c r="KKG271" s="293"/>
      <c r="KKH271" s="293"/>
      <c r="KKI271" s="293"/>
      <c r="KKJ271" s="293"/>
      <c r="KKK271" s="293"/>
      <c r="KKL271" s="293"/>
      <c r="KKM271" s="293"/>
      <c r="KKN271" s="293"/>
      <c r="KKO271" s="293"/>
      <c r="KKP271" s="293"/>
      <c r="KKQ271" s="293"/>
      <c r="KKR271" s="293"/>
      <c r="KKS271" s="293"/>
      <c r="KKT271" s="293"/>
      <c r="KKU271" s="293"/>
      <c r="KKV271" s="293"/>
      <c r="KKW271" s="293"/>
      <c r="KKX271" s="293"/>
      <c r="KKY271" s="293"/>
      <c r="KKZ271" s="293"/>
      <c r="KLA271" s="293"/>
      <c r="KLB271" s="293"/>
      <c r="KLC271" s="293"/>
      <c r="KLD271" s="293"/>
      <c r="KLE271" s="293"/>
      <c r="KLF271" s="293"/>
      <c r="KLG271" s="293"/>
      <c r="KLH271" s="293"/>
      <c r="KLI271" s="293"/>
      <c r="KLJ271" s="293"/>
      <c r="KLK271" s="293"/>
      <c r="KLL271" s="293"/>
      <c r="KLM271" s="293"/>
      <c r="KLN271" s="293"/>
      <c r="KLO271" s="293"/>
      <c r="KLP271" s="293"/>
      <c r="KLQ271" s="293"/>
      <c r="KLR271" s="293"/>
      <c r="KLS271" s="293"/>
      <c r="KLT271" s="293"/>
      <c r="KLU271" s="293"/>
      <c r="KLV271" s="293"/>
      <c r="KLW271" s="293"/>
      <c r="KLX271" s="293"/>
      <c r="KLY271" s="293"/>
      <c r="KLZ271" s="293"/>
      <c r="KMA271" s="293"/>
      <c r="KMB271" s="293"/>
      <c r="KMC271" s="293"/>
      <c r="KMD271" s="293"/>
      <c r="KME271" s="293"/>
      <c r="KMF271" s="293"/>
      <c r="KMG271" s="293"/>
      <c r="KMH271" s="293"/>
      <c r="KMI271" s="293"/>
      <c r="KMJ271" s="293"/>
      <c r="KMK271" s="293"/>
      <c r="KML271" s="293"/>
      <c r="KMM271" s="293"/>
      <c r="KMN271" s="293"/>
      <c r="KMO271" s="293"/>
      <c r="KMP271" s="293"/>
      <c r="KMQ271" s="293"/>
      <c r="KMR271" s="293"/>
      <c r="KMS271" s="293"/>
      <c r="KMT271" s="293"/>
      <c r="KMU271" s="293"/>
      <c r="KMV271" s="293"/>
      <c r="KMW271" s="293"/>
      <c r="KMX271" s="293"/>
      <c r="KMY271" s="293"/>
      <c r="KMZ271" s="293"/>
      <c r="KNA271" s="293"/>
      <c r="KNB271" s="293"/>
      <c r="KNC271" s="293"/>
      <c r="KND271" s="293"/>
      <c r="KNE271" s="293"/>
      <c r="KNF271" s="293"/>
      <c r="KNG271" s="293"/>
      <c r="KNH271" s="293"/>
      <c r="KNI271" s="293"/>
      <c r="KNJ271" s="293"/>
      <c r="KNK271" s="293"/>
      <c r="KNL271" s="293"/>
      <c r="KNM271" s="293"/>
      <c r="KNN271" s="293"/>
      <c r="KNO271" s="293"/>
      <c r="KNP271" s="293"/>
      <c r="KNQ271" s="293"/>
      <c r="KNR271" s="293"/>
      <c r="KNS271" s="293"/>
      <c r="KNT271" s="293"/>
      <c r="KNU271" s="293"/>
      <c r="KNV271" s="293"/>
      <c r="KNW271" s="293"/>
      <c r="KNX271" s="293"/>
      <c r="KNY271" s="293"/>
      <c r="KNZ271" s="293"/>
      <c r="KOA271" s="293"/>
      <c r="KOB271" s="293"/>
      <c r="KOC271" s="293"/>
      <c r="KOD271" s="293"/>
      <c r="KOE271" s="293"/>
      <c r="KOF271" s="293"/>
      <c r="KOG271" s="293"/>
      <c r="KOH271" s="293"/>
      <c r="KOI271" s="293"/>
      <c r="KOJ271" s="293"/>
      <c r="KOK271" s="293"/>
      <c r="KOL271" s="293"/>
      <c r="KOM271" s="293"/>
      <c r="KON271" s="293"/>
      <c r="KOO271" s="293"/>
      <c r="KOP271" s="293"/>
      <c r="KOQ271" s="293"/>
      <c r="KOR271" s="293"/>
      <c r="KOS271" s="293"/>
      <c r="KOT271" s="293"/>
      <c r="KOU271" s="293"/>
      <c r="KOV271" s="293"/>
      <c r="KOW271" s="293"/>
      <c r="KOX271" s="293"/>
      <c r="KOY271" s="293"/>
      <c r="KOZ271" s="293"/>
      <c r="KPA271" s="293"/>
      <c r="KPB271" s="293"/>
      <c r="KPC271" s="293"/>
      <c r="KPD271" s="293"/>
      <c r="KPE271" s="293"/>
      <c r="KPF271" s="293"/>
      <c r="KPG271" s="293"/>
      <c r="KPH271" s="293"/>
      <c r="KPI271" s="293"/>
      <c r="KPJ271" s="293"/>
      <c r="KPK271" s="293"/>
      <c r="KPL271" s="293"/>
      <c r="KPM271" s="293"/>
      <c r="KPN271" s="293"/>
      <c r="KPO271" s="293"/>
      <c r="KPP271" s="293"/>
      <c r="KPQ271" s="293"/>
      <c r="KPR271" s="293"/>
      <c r="KPS271" s="293"/>
      <c r="KPT271" s="293"/>
      <c r="KPU271" s="293"/>
      <c r="KPV271" s="293"/>
      <c r="KPW271" s="293"/>
      <c r="KPX271" s="293"/>
      <c r="KPY271" s="293"/>
      <c r="KPZ271" s="293"/>
      <c r="KQA271" s="293"/>
      <c r="KQB271" s="293"/>
      <c r="KQC271" s="293"/>
      <c r="KQD271" s="293"/>
      <c r="KQE271" s="293"/>
      <c r="KQF271" s="293"/>
      <c r="KQG271" s="293"/>
      <c r="KQH271" s="293"/>
      <c r="KQI271" s="293"/>
      <c r="KQJ271" s="293"/>
      <c r="KQK271" s="293"/>
      <c r="KQL271" s="293"/>
      <c r="KQM271" s="293"/>
      <c r="KQN271" s="293"/>
      <c r="KQO271" s="293"/>
      <c r="KQP271" s="293"/>
      <c r="KQQ271" s="293"/>
      <c r="KQR271" s="293"/>
      <c r="KQS271" s="293"/>
      <c r="KQT271" s="293"/>
      <c r="KQU271" s="293"/>
      <c r="KQV271" s="293"/>
      <c r="KQW271" s="293"/>
      <c r="KQX271" s="293"/>
      <c r="KQY271" s="293"/>
      <c r="KQZ271" s="293"/>
      <c r="KRA271" s="293"/>
      <c r="KRB271" s="293"/>
      <c r="KRC271" s="293"/>
      <c r="KRD271" s="293"/>
      <c r="KRE271" s="293"/>
      <c r="KRF271" s="293"/>
      <c r="KRG271" s="293"/>
      <c r="KRH271" s="293"/>
      <c r="KRI271" s="293"/>
      <c r="KRJ271" s="293"/>
      <c r="KRK271" s="293"/>
      <c r="KRL271" s="293"/>
      <c r="KRM271" s="293"/>
      <c r="KRN271" s="293"/>
      <c r="KRO271" s="293"/>
      <c r="KRP271" s="293"/>
      <c r="KRQ271" s="293"/>
      <c r="KRR271" s="293"/>
      <c r="KRS271" s="293"/>
      <c r="KRT271" s="293"/>
      <c r="KRU271" s="293"/>
      <c r="KRV271" s="293"/>
      <c r="KRW271" s="293"/>
      <c r="KRX271" s="293"/>
      <c r="KRY271" s="293"/>
      <c r="KRZ271" s="293"/>
      <c r="KSA271" s="293"/>
      <c r="KSB271" s="293"/>
      <c r="KSC271" s="293"/>
      <c r="KSD271" s="293"/>
      <c r="KSE271" s="293"/>
      <c r="KSF271" s="293"/>
      <c r="KSG271" s="293"/>
      <c r="KSH271" s="293"/>
      <c r="KSI271" s="293"/>
      <c r="KSJ271" s="293"/>
      <c r="KSK271" s="293"/>
      <c r="KSL271" s="293"/>
      <c r="KSM271" s="293"/>
      <c r="KSN271" s="293"/>
      <c r="KSO271" s="293"/>
      <c r="KSP271" s="293"/>
      <c r="KSQ271" s="293"/>
      <c r="KSR271" s="293"/>
      <c r="KSS271" s="293"/>
      <c r="KST271" s="293"/>
      <c r="KSU271" s="293"/>
      <c r="KSV271" s="293"/>
      <c r="KSW271" s="293"/>
      <c r="KSX271" s="293"/>
      <c r="KSY271" s="293"/>
      <c r="KSZ271" s="293"/>
      <c r="KTA271" s="293"/>
      <c r="KTB271" s="293"/>
      <c r="KTC271" s="293"/>
      <c r="KTD271" s="293"/>
      <c r="KTE271" s="293"/>
      <c r="KTF271" s="293"/>
      <c r="KTG271" s="293"/>
      <c r="KTH271" s="293"/>
      <c r="KTI271" s="293"/>
      <c r="KTJ271" s="293"/>
      <c r="KTK271" s="293"/>
      <c r="KTL271" s="293"/>
      <c r="KTM271" s="293"/>
      <c r="KTN271" s="293"/>
      <c r="KTO271" s="293"/>
      <c r="KTP271" s="293"/>
      <c r="KTQ271" s="293"/>
      <c r="KTR271" s="293"/>
      <c r="KTS271" s="293"/>
      <c r="KTT271" s="293"/>
      <c r="KTU271" s="293"/>
      <c r="KTV271" s="293"/>
      <c r="KTW271" s="293"/>
      <c r="KTX271" s="293"/>
      <c r="KTY271" s="293"/>
      <c r="KTZ271" s="293"/>
      <c r="KUA271" s="293"/>
      <c r="KUB271" s="293"/>
      <c r="KUC271" s="293"/>
      <c r="KUD271" s="293"/>
      <c r="KUE271" s="293"/>
      <c r="KUF271" s="293"/>
      <c r="KUG271" s="293"/>
      <c r="KUH271" s="293"/>
      <c r="KUI271" s="293"/>
      <c r="KUJ271" s="293"/>
      <c r="KUK271" s="293"/>
      <c r="KUL271" s="293"/>
      <c r="KUM271" s="293"/>
      <c r="KUN271" s="293"/>
      <c r="KUO271" s="293"/>
      <c r="KUP271" s="293"/>
      <c r="KUQ271" s="293"/>
      <c r="KUR271" s="293"/>
      <c r="KUS271" s="293"/>
      <c r="KUT271" s="293"/>
      <c r="KUU271" s="293"/>
      <c r="KUV271" s="293"/>
      <c r="KUW271" s="293"/>
      <c r="KUX271" s="293"/>
      <c r="KUY271" s="293"/>
      <c r="KUZ271" s="293"/>
      <c r="KVA271" s="293"/>
      <c r="KVB271" s="293"/>
      <c r="KVC271" s="293"/>
      <c r="KVD271" s="293"/>
      <c r="KVE271" s="293"/>
      <c r="KVF271" s="293"/>
      <c r="KVG271" s="293"/>
      <c r="KVH271" s="293"/>
      <c r="KVI271" s="293"/>
      <c r="KVJ271" s="293"/>
      <c r="KVK271" s="293"/>
      <c r="KVL271" s="293"/>
      <c r="KVM271" s="293"/>
      <c r="KVN271" s="293"/>
      <c r="KVO271" s="293"/>
      <c r="KVP271" s="293"/>
      <c r="KVQ271" s="293"/>
      <c r="KVR271" s="293"/>
      <c r="KVS271" s="293"/>
      <c r="KVT271" s="293"/>
      <c r="KVU271" s="293"/>
      <c r="KVV271" s="293"/>
      <c r="KVW271" s="293"/>
      <c r="KVX271" s="293"/>
      <c r="KVY271" s="293"/>
      <c r="KVZ271" s="293"/>
      <c r="KWA271" s="293"/>
      <c r="KWB271" s="293"/>
      <c r="KWC271" s="293"/>
      <c r="KWD271" s="293"/>
      <c r="KWE271" s="293"/>
      <c r="KWF271" s="293"/>
      <c r="KWG271" s="293"/>
      <c r="KWH271" s="293"/>
      <c r="KWI271" s="293"/>
      <c r="KWJ271" s="293"/>
      <c r="KWK271" s="293"/>
      <c r="KWL271" s="293"/>
      <c r="KWM271" s="293"/>
      <c r="KWN271" s="293"/>
      <c r="KWO271" s="293"/>
      <c r="KWP271" s="293"/>
      <c r="KWQ271" s="293"/>
      <c r="KWR271" s="293"/>
      <c r="KWS271" s="293"/>
      <c r="KWT271" s="293"/>
      <c r="KWU271" s="293"/>
      <c r="KWV271" s="293"/>
      <c r="KWW271" s="293"/>
      <c r="KWX271" s="293"/>
      <c r="KWY271" s="293"/>
      <c r="KWZ271" s="293"/>
      <c r="KXA271" s="293"/>
      <c r="KXB271" s="293"/>
      <c r="KXC271" s="293"/>
      <c r="KXD271" s="293"/>
      <c r="KXE271" s="293"/>
      <c r="KXF271" s="293"/>
      <c r="KXG271" s="293"/>
      <c r="KXH271" s="293"/>
      <c r="KXI271" s="293"/>
      <c r="KXJ271" s="293"/>
      <c r="KXK271" s="293"/>
      <c r="KXL271" s="293"/>
      <c r="KXM271" s="293"/>
      <c r="KXN271" s="293"/>
      <c r="KXO271" s="293"/>
      <c r="KXP271" s="293"/>
      <c r="KXQ271" s="293"/>
      <c r="KXR271" s="293"/>
      <c r="KXS271" s="293"/>
      <c r="KXT271" s="293"/>
      <c r="KXU271" s="293"/>
      <c r="KXV271" s="293"/>
      <c r="KXW271" s="293"/>
      <c r="KXX271" s="293"/>
      <c r="KXY271" s="293"/>
      <c r="KXZ271" s="293"/>
      <c r="KYA271" s="293"/>
      <c r="KYB271" s="293"/>
      <c r="KYC271" s="293"/>
      <c r="KYD271" s="293"/>
      <c r="KYE271" s="293"/>
      <c r="KYF271" s="293"/>
      <c r="KYG271" s="293"/>
      <c r="KYH271" s="293"/>
      <c r="KYI271" s="293"/>
      <c r="KYJ271" s="293"/>
      <c r="KYK271" s="293"/>
      <c r="KYL271" s="293"/>
      <c r="KYM271" s="293"/>
      <c r="KYN271" s="293"/>
      <c r="KYO271" s="293"/>
      <c r="KYP271" s="293"/>
      <c r="KYQ271" s="293"/>
      <c r="KYR271" s="293"/>
      <c r="KYS271" s="293"/>
      <c r="KYT271" s="293"/>
      <c r="KYU271" s="293"/>
      <c r="KYV271" s="293"/>
      <c r="KYW271" s="293"/>
      <c r="KYX271" s="293"/>
      <c r="KYY271" s="293"/>
      <c r="KYZ271" s="293"/>
      <c r="KZA271" s="293"/>
      <c r="KZB271" s="293"/>
      <c r="KZC271" s="293"/>
      <c r="KZD271" s="293"/>
      <c r="KZE271" s="293"/>
      <c r="KZF271" s="293"/>
      <c r="KZG271" s="293"/>
      <c r="KZH271" s="293"/>
      <c r="KZI271" s="293"/>
      <c r="KZJ271" s="293"/>
      <c r="KZK271" s="293"/>
      <c r="KZL271" s="293"/>
      <c r="KZM271" s="293"/>
      <c r="KZN271" s="293"/>
      <c r="KZO271" s="293"/>
      <c r="KZP271" s="293"/>
      <c r="KZQ271" s="293"/>
      <c r="KZR271" s="293"/>
      <c r="KZS271" s="293"/>
      <c r="KZT271" s="293"/>
      <c r="KZU271" s="293"/>
      <c r="KZV271" s="293"/>
      <c r="KZW271" s="293"/>
      <c r="KZX271" s="293"/>
      <c r="KZY271" s="293"/>
      <c r="KZZ271" s="293"/>
      <c r="LAA271" s="293"/>
      <c r="LAB271" s="293"/>
      <c r="LAC271" s="293"/>
      <c r="LAD271" s="293"/>
      <c r="LAE271" s="293"/>
      <c r="LAF271" s="293"/>
      <c r="LAG271" s="293"/>
      <c r="LAH271" s="293"/>
      <c r="LAI271" s="293"/>
      <c r="LAJ271" s="293"/>
      <c r="LAK271" s="293"/>
      <c r="LAL271" s="293"/>
      <c r="LAM271" s="293"/>
      <c r="LAN271" s="293"/>
      <c r="LAO271" s="293"/>
      <c r="LAP271" s="293"/>
      <c r="LAQ271" s="293"/>
      <c r="LAR271" s="293"/>
      <c r="LAS271" s="293"/>
      <c r="LAT271" s="293"/>
      <c r="LAU271" s="293"/>
      <c r="LAV271" s="293"/>
      <c r="LAW271" s="293"/>
      <c r="LAX271" s="293"/>
      <c r="LAY271" s="293"/>
      <c r="LAZ271" s="293"/>
      <c r="LBA271" s="293"/>
      <c r="LBB271" s="293"/>
      <c r="LBC271" s="293"/>
      <c r="LBD271" s="293"/>
      <c r="LBE271" s="293"/>
      <c r="LBF271" s="293"/>
      <c r="LBG271" s="293"/>
      <c r="LBH271" s="293"/>
      <c r="LBI271" s="293"/>
      <c r="LBJ271" s="293"/>
      <c r="LBK271" s="293"/>
      <c r="LBL271" s="293"/>
      <c r="LBM271" s="293"/>
      <c r="LBN271" s="293"/>
      <c r="LBO271" s="293"/>
      <c r="LBP271" s="293"/>
      <c r="LBQ271" s="293"/>
      <c r="LBR271" s="293"/>
      <c r="LBS271" s="293"/>
      <c r="LBT271" s="293"/>
      <c r="LBU271" s="293"/>
      <c r="LBV271" s="293"/>
      <c r="LBW271" s="293"/>
      <c r="LBX271" s="293"/>
      <c r="LBY271" s="293"/>
      <c r="LBZ271" s="293"/>
      <c r="LCA271" s="293"/>
      <c r="LCB271" s="293"/>
      <c r="LCC271" s="293"/>
      <c r="LCD271" s="293"/>
      <c r="LCE271" s="293"/>
      <c r="LCF271" s="293"/>
      <c r="LCG271" s="293"/>
      <c r="LCH271" s="293"/>
      <c r="LCI271" s="293"/>
      <c r="LCJ271" s="293"/>
      <c r="LCK271" s="293"/>
      <c r="LCL271" s="293"/>
      <c r="LCM271" s="293"/>
      <c r="LCN271" s="293"/>
      <c r="LCO271" s="293"/>
      <c r="LCP271" s="293"/>
      <c r="LCQ271" s="293"/>
      <c r="LCR271" s="293"/>
      <c r="LCS271" s="293"/>
      <c r="LCT271" s="293"/>
      <c r="LCU271" s="293"/>
      <c r="LCV271" s="293"/>
      <c r="LCW271" s="293"/>
      <c r="LCX271" s="293"/>
      <c r="LCY271" s="293"/>
      <c r="LCZ271" s="293"/>
      <c r="LDA271" s="293"/>
      <c r="LDB271" s="293"/>
      <c r="LDC271" s="293"/>
      <c r="LDD271" s="293"/>
      <c r="LDE271" s="293"/>
      <c r="LDF271" s="293"/>
      <c r="LDG271" s="293"/>
      <c r="LDH271" s="293"/>
      <c r="LDI271" s="293"/>
      <c r="LDJ271" s="293"/>
      <c r="LDK271" s="293"/>
      <c r="LDL271" s="293"/>
      <c r="LDM271" s="293"/>
      <c r="LDN271" s="293"/>
      <c r="LDO271" s="293"/>
      <c r="LDP271" s="293"/>
      <c r="LDQ271" s="293"/>
      <c r="LDR271" s="293"/>
      <c r="LDS271" s="293"/>
      <c r="LDT271" s="293"/>
      <c r="LDU271" s="293"/>
      <c r="LDV271" s="293"/>
      <c r="LDW271" s="293"/>
      <c r="LDX271" s="293"/>
      <c r="LDY271" s="293"/>
      <c r="LDZ271" s="293"/>
      <c r="LEA271" s="293"/>
      <c r="LEB271" s="293"/>
      <c r="LEC271" s="293"/>
      <c r="LED271" s="293"/>
      <c r="LEE271" s="293"/>
      <c r="LEF271" s="293"/>
      <c r="LEG271" s="293"/>
      <c r="LEH271" s="293"/>
      <c r="LEI271" s="293"/>
      <c r="LEJ271" s="293"/>
      <c r="LEK271" s="293"/>
      <c r="LEL271" s="293"/>
      <c r="LEM271" s="293"/>
      <c r="LEN271" s="293"/>
      <c r="LEO271" s="293"/>
      <c r="LEP271" s="293"/>
      <c r="LEQ271" s="293"/>
      <c r="LER271" s="293"/>
      <c r="LES271" s="293"/>
      <c r="LET271" s="293"/>
      <c r="LEU271" s="293"/>
      <c r="LEV271" s="293"/>
      <c r="LEW271" s="293"/>
      <c r="LEX271" s="293"/>
      <c r="LEY271" s="293"/>
      <c r="LEZ271" s="293"/>
      <c r="LFA271" s="293"/>
      <c r="LFB271" s="293"/>
      <c r="LFC271" s="293"/>
      <c r="LFD271" s="293"/>
      <c r="LFE271" s="293"/>
      <c r="LFF271" s="293"/>
      <c r="LFG271" s="293"/>
      <c r="LFH271" s="293"/>
      <c r="LFI271" s="293"/>
      <c r="LFJ271" s="293"/>
      <c r="LFK271" s="293"/>
      <c r="LFL271" s="293"/>
      <c r="LFM271" s="293"/>
      <c r="LFN271" s="293"/>
      <c r="LFO271" s="293"/>
      <c r="LFP271" s="293"/>
      <c r="LFQ271" s="293"/>
      <c r="LFR271" s="293"/>
      <c r="LFS271" s="293"/>
      <c r="LFT271" s="293"/>
      <c r="LFU271" s="293"/>
      <c r="LFV271" s="293"/>
      <c r="LFW271" s="293"/>
      <c r="LFX271" s="293"/>
      <c r="LFY271" s="293"/>
      <c r="LFZ271" s="293"/>
      <c r="LGA271" s="293"/>
      <c r="LGB271" s="293"/>
      <c r="LGC271" s="293"/>
      <c r="LGD271" s="293"/>
      <c r="LGE271" s="293"/>
      <c r="LGF271" s="293"/>
      <c r="LGG271" s="293"/>
      <c r="LGH271" s="293"/>
      <c r="LGI271" s="293"/>
      <c r="LGJ271" s="293"/>
      <c r="LGK271" s="293"/>
      <c r="LGL271" s="293"/>
      <c r="LGM271" s="293"/>
      <c r="LGN271" s="293"/>
      <c r="LGO271" s="293"/>
      <c r="LGP271" s="293"/>
      <c r="LGQ271" s="293"/>
      <c r="LGR271" s="293"/>
      <c r="LGS271" s="293"/>
      <c r="LGT271" s="293"/>
      <c r="LGU271" s="293"/>
      <c r="LGV271" s="293"/>
      <c r="LGW271" s="293"/>
      <c r="LGX271" s="293"/>
      <c r="LGY271" s="293"/>
      <c r="LGZ271" s="293"/>
      <c r="LHA271" s="293"/>
      <c r="LHB271" s="293"/>
      <c r="LHC271" s="293"/>
      <c r="LHD271" s="293"/>
      <c r="LHE271" s="293"/>
      <c r="LHF271" s="293"/>
      <c r="LHG271" s="293"/>
      <c r="LHH271" s="293"/>
      <c r="LHI271" s="293"/>
      <c r="LHJ271" s="293"/>
      <c r="LHK271" s="293"/>
      <c r="LHL271" s="293"/>
      <c r="LHM271" s="293"/>
      <c r="LHN271" s="293"/>
      <c r="LHO271" s="293"/>
      <c r="LHP271" s="293"/>
      <c r="LHQ271" s="293"/>
      <c r="LHR271" s="293"/>
      <c r="LHS271" s="293"/>
      <c r="LHT271" s="293"/>
      <c r="LHU271" s="293"/>
      <c r="LHV271" s="293"/>
      <c r="LHW271" s="293"/>
      <c r="LHX271" s="293"/>
      <c r="LHY271" s="293"/>
      <c r="LHZ271" s="293"/>
      <c r="LIA271" s="293"/>
      <c r="LIB271" s="293"/>
      <c r="LIC271" s="293"/>
      <c r="LID271" s="293"/>
      <c r="LIE271" s="293"/>
      <c r="LIF271" s="293"/>
      <c r="LIG271" s="293"/>
      <c r="LIH271" s="293"/>
      <c r="LII271" s="293"/>
      <c r="LIJ271" s="293"/>
      <c r="LIK271" s="293"/>
      <c r="LIL271" s="293"/>
      <c r="LIM271" s="293"/>
      <c r="LIN271" s="293"/>
      <c r="LIO271" s="293"/>
      <c r="LIP271" s="293"/>
      <c r="LIQ271" s="293"/>
      <c r="LIR271" s="293"/>
      <c r="LIS271" s="293"/>
      <c r="LIT271" s="293"/>
      <c r="LIU271" s="293"/>
      <c r="LIV271" s="293"/>
      <c r="LIW271" s="293"/>
      <c r="LIX271" s="293"/>
      <c r="LIY271" s="293"/>
      <c r="LIZ271" s="293"/>
      <c r="LJA271" s="293"/>
      <c r="LJB271" s="293"/>
      <c r="LJC271" s="293"/>
      <c r="LJD271" s="293"/>
      <c r="LJE271" s="293"/>
      <c r="LJF271" s="293"/>
      <c r="LJG271" s="293"/>
      <c r="LJH271" s="293"/>
      <c r="LJI271" s="293"/>
      <c r="LJJ271" s="293"/>
      <c r="LJK271" s="293"/>
      <c r="LJL271" s="293"/>
      <c r="LJM271" s="293"/>
      <c r="LJN271" s="293"/>
      <c r="LJO271" s="293"/>
      <c r="LJP271" s="293"/>
      <c r="LJQ271" s="293"/>
      <c r="LJR271" s="293"/>
      <c r="LJS271" s="293"/>
      <c r="LJT271" s="293"/>
      <c r="LJU271" s="293"/>
      <c r="LJV271" s="293"/>
      <c r="LJW271" s="293"/>
      <c r="LJX271" s="293"/>
      <c r="LJY271" s="293"/>
      <c r="LJZ271" s="293"/>
      <c r="LKA271" s="293"/>
      <c r="LKB271" s="293"/>
      <c r="LKC271" s="293"/>
      <c r="LKD271" s="293"/>
      <c r="LKE271" s="293"/>
      <c r="LKF271" s="293"/>
      <c r="LKG271" s="293"/>
      <c r="LKH271" s="293"/>
      <c r="LKI271" s="293"/>
      <c r="LKJ271" s="293"/>
      <c r="LKK271" s="293"/>
      <c r="LKL271" s="293"/>
      <c r="LKM271" s="293"/>
      <c r="LKN271" s="293"/>
      <c r="LKO271" s="293"/>
      <c r="LKP271" s="293"/>
      <c r="LKQ271" s="293"/>
      <c r="LKR271" s="293"/>
      <c r="LKS271" s="293"/>
      <c r="LKT271" s="293"/>
      <c r="LKU271" s="293"/>
      <c r="LKV271" s="293"/>
      <c r="LKW271" s="293"/>
      <c r="LKX271" s="293"/>
      <c r="LKY271" s="293"/>
      <c r="LKZ271" s="293"/>
      <c r="LLA271" s="293"/>
      <c r="LLB271" s="293"/>
      <c r="LLC271" s="293"/>
      <c r="LLD271" s="293"/>
      <c r="LLE271" s="293"/>
      <c r="LLF271" s="293"/>
      <c r="LLG271" s="293"/>
      <c r="LLH271" s="293"/>
      <c r="LLI271" s="293"/>
      <c r="LLJ271" s="293"/>
      <c r="LLK271" s="293"/>
      <c r="LLL271" s="293"/>
      <c r="LLM271" s="293"/>
      <c r="LLN271" s="293"/>
      <c r="LLO271" s="293"/>
      <c r="LLP271" s="293"/>
      <c r="LLQ271" s="293"/>
      <c r="LLR271" s="293"/>
      <c r="LLS271" s="293"/>
      <c r="LLT271" s="293"/>
      <c r="LLU271" s="293"/>
      <c r="LLV271" s="293"/>
      <c r="LLW271" s="293"/>
      <c r="LLX271" s="293"/>
      <c r="LLY271" s="293"/>
      <c r="LLZ271" s="293"/>
      <c r="LMA271" s="293"/>
      <c r="LMB271" s="293"/>
      <c r="LMC271" s="293"/>
      <c r="LMD271" s="293"/>
      <c r="LME271" s="293"/>
      <c r="LMF271" s="293"/>
      <c r="LMG271" s="293"/>
      <c r="LMH271" s="293"/>
      <c r="LMI271" s="293"/>
      <c r="LMJ271" s="293"/>
      <c r="LMK271" s="293"/>
      <c r="LML271" s="293"/>
      <c r="LMM271" s="293"/>
      <c r="LMN271" s="293"/>
      <c r="LMO271" s="293"/>
      <c r="LMP271" s="293"/>
      <c r="LMQ271" s="293"/>
      <c r="LMR271" s="293"/>
      <c r="LMS271" s="293"/>
      <c r="LMT271" s="293"/>
      <c r="LMU271" s="293"/>
      <c r="LMV271" s="293"/>
      <c r="LMW271" s="293"/>
      <c r="LMX271" s="293"/>
      <c r="LMY271" s="293"/>
      <c r="LMZ271" s="293"/>
      <c r="LNA271" s="293"/>
      <c r="LNB271" s="293"/>
      <c r="LNC271" s="293"/>
      <c r="LND271" s="293"/>
      <c r="LNE271" s="293"/>
      <c r="LNF271" s="293"/>
      <c r="LNG271" s="293"/>
      <c r="LNH271" s="293"/>
      <c r="LNI271" s="293"/>
      <c r="LNJ271" s="293"/>
      <c r="LNK271" s="293"/>
      <c r="LNL271" s="293"/>
      <c r="LNM271" s="293"/>
      <c r="LNN271" s="293"/>
      <c r="LNO271" s="293"/>
      <c r="LNP271" s="293"/>
      <c r="LNQ271" s="293"/>
      <c r="LNR271" s="293"/>
      <c r="LNS271" s="293"/>
      <c r="LNT271" s="293"/>
      <c r="LNU271" s="293"/>
      <c r="LNV271" s="293"/>
      <c r="LNW271" s="293"/>
      <c r="LNX271" s="293"/>
      <c r="LNY271" s="293"/>
      <c r="LNZ271" s="293"/>
      <c r="LOA271" s="293"/>
      <c r="LOB271" s="293"/>
      <c r="LOC271" s="293"/>
      <c r="LOD271" s="293"/>
      <c r="LOE271" s="293"/>
      <c r="LOF271" s="293"/>
      <c r="LOG271" s="293"/>
      <c r="LOH271" s="293"/>
      <c r="LOI271" s="293"/>
      <c r="LOJ271" s="293"/>
      <c r="LOK271" s="293"/>
      <c r="LOL271" s="293"/>
      <c r="LOM271" s="293"/>
      <c r="LON271" s="293"/>
      <c r="LOO271" s="293"/>
      <c r="LOP271" s="293"/>
      <c r="LOQ271" s="293"/>
      <c r="LOR271" s="293"/>
      <c r="LOS271" s="293"/>
      <c r="LOT271" s="293"/>
      <c r="LOU271" s="293"/>
      <c r="LOV271" s="293"/>
      <c r="LOW271" s="293"/>
      <c r="LOX271" s="293"/>
      <c r="LOY271" s="293"/>
      <c r="LOZ271" s="293"/>
      <c r="LPA271" s="293"/>
      <c r="LPB271" s="293"/>
      <c r="LPC271" s="293"/>
      <c r="LPD271" s="293"/>
      <c r="LPE271" s="293"/>
      <c r="LPF271" s="293"/>
      <c r="LPG271" s="293"/>
      <c r="LPH271" s="293"/>
      <c r="LPI271" s="293"/>
      <c r="LPJ271" s="293"/>
      <c r="LPK271" s="293"/>
      <c r="LPL271" s="293"/>
      <c r="LPM271" s="293"/>
      <c r="LPN271" s="293"/>
      <c r="LPO271" s="293"/>
      <c r="LPP271" s="293"/>
      <c r="LPQ271" s="293"/>
      <c r="LPR271" s="293"/>
      <c r="LPS271" s="293"/>
      <c r="LPT271" s="293"/>
      <c r="LPU271" s="293"/>
      <c r="LPV271" s="293"/>
      <c r="LPW271" s="293"/>
      <c r="LPX271" s="293"/>
      <c r="LPY271" s="293"/>
      <c r="LPZ271" s="293"/>
      <c r="LQA271" s="293"/>
      <c r="LQB271" s="293"/>
      <c r="LQC271" s="293"/>
      <c r="LQD271" s="293"/>
      <c r="LQE271" s="293"/>
      <c r="LQF271" s="293"/>
      <c r="LQG271" s="293"/>
      <c r="LQH271" s="293"/>
      <c r="LQI271" s="293"/>
      <c r="LQJ271" s="293"/>
      <c r="LQK271" s="293"/>
      <c r="LQL271" s="293"/>
      <c r="LQM271" s="293"/>
      <c r="LQN271" s="293"/>
      <c r="LQO271" s="293"/>
      <c r="LQP271" s="293"/>
      <c r="LQQ271" s="293"/>
      <c r="LQR271" s="293"/>
      <c r="LQS271" s="293"/>
      <c r="LQT271" s="293"/>
      <c r="LQU271" s="293"/>
      <c r="LQV271" s="293"/>
      <c r="LQW271" s="293"/>
      <c r="LQX271" s="293"/>
      <c r="LQY271" s="293"/>
      <c r="LQZ271" s="293"/>
      <c r="LRA271" s="293"/>
      <c r="LRB271" s="293"/>
      <c r="LRC271" s="293"/>
      <c r="LRD271" s="293"/>
      <c r="LRE271" s="293"/>
      <c r="LRF271" s="293"/>
      <c r="LRG271" s="293"/>
      <c r="LRH271" s="293"/>
      <c r="LRI271" s="293"/>
      <c r="LRJ271" s="293"/>
      <c r="LRK271" s="293"/>
      <c r="LRL271" s="293"/>
      <c r="LRM271" s="293"/>
      <c r="LRN271" s="293"/>
      <c r="LRO271" s="293"/>
      <c r="LRP271" s="293"/>
      <c r="LRQ271" s="293"/>
      <c r="LRR271" s="293"/>
      <c r="LRS271" s="293"/>
      <c r="LRT271" s="293"/>
      <c r="LRU271" s="293"/>
      <c r="LRV271" s="293"/>
      <c r="LRW271" s="293"/>
      <c r="LRX271" s="293"/>
      <c r="LRY271" s="293"/>
      <c r="LRZ271" s="293"/>
      <c r="LSA271" s="293"/>
      <c r="LSB271" s="293"/>
      <c r="LSC271" s="293"/>
      <c r="LSD271" s="293"/>
      <c r="LSE271" s="293"/>
      <c r="LSF271" s="293"/>
      <c r="LSG271" s="293"/>
      <c r="LSH271" s="293"/>
      <c r="LSI271" s="293"/>
      <c r="LSJ271" s="293"/>
      <c r="LSK271" s="293"/>
      <c r="LSL271" s="293"/>
      <c r="LSM271" s="293"/>
      <c r="LSN271" s="293"/>
      <c r="LSO271" s="293"/>
      <c r="LSP271" s="293"/>
      <c r="LSQ271" s="293"/>
      <c r="LSR271" s="293"/>
      <c r="LSS271" s="293"/>
      <c r="LST271" s="293"/>
      <c r="LSU271" s="293"/>
      <c r="LSV271" s="293"/>
      <c r="LSW271" s="293"/>
      <c r="LSX271" s="293"/>
      <c r="LSY271" s="293"/>
      <c r="LSZ271" s="293"/>
      <c r="LTA271" s="293"/>
      <c r="LTB271" s="293"/>
      <c r="LTC271" s="293"/>
      <c r="LTD271" s="293"/>
      <c r="LTE271" s="293"/>
      <c r="LTF271" s="293"/>
      <c r="LTG271" s="293"/>
      <c r="LTH271" s="293"/>
      <c r="LTI271" s="293"/>
      <c r="LTJ271" s="293"/>
      <c r="LTK271" s="293"/>
      <c r="LTL271" s="293"/>
      <c r="LTM271" s="293"/>
      <c r="LTN271" s="293"/>
      <c r="LTO271" s="293"/>
      <c r="LTP271" s="293"/>
      <c r="LTQ271" s="293"/>
      <c r="LTR271" s="293"/>
      <c r="LTS271" s="293"/>
      <c r="LTT271" s="293"/>
      <c r="LTU271" s="293"/>
      <c r="LTV271" s="293"/>
      <c r="LTW271" s="293"/>
      <c r="LTX271" s="293"/>
      <c r="LTY271" s="293"/>
      <c r="LTZ271" s="293"/>
      <c r="LUA271" s="293"/>
      <c r="LUB271" s="293"/>
      <c r="LUC271" s="293"/>
      <c r="LUD271" s="293"/>
      <c r="LUE271" s="293"/>
      <c r="LUF271" s="293"/>
      <c r="LUG271" s="293"/>
      <c r="LUH271" s="293"/>
      <c r="LUI271" s="293"/>
      <c r="LUJ271" s="293"/>
      <c r="LUK271" s="293"/>
      <c r="LUL271" s="293"/>
      <c r="LUM271" s="293"/>
      <c r="LUN271" s="293"/>
      <c r="LUO271" s="293"/>
      <c r="LUP271" s="293"/>
      <c r="LUQ271" s="293"/>
      <c r="LUR271" s="293"/>
      <c r="LUS271" s="293"/>
      <c r="LUT271" s="293"/>
      <c r="LUU271" s="293"/>
      <c r="LUV271" s="293"/>
      <c r="LUW271" s="293"/>
      <c r="LUX271" s="293"/>
      <c r="LUY271" s="293"/>
      <c r="LUZ271" s="293"/>
      <c r="LVA271" s="293"/>
      <c r="LVB271" s="293"/>
      <c r="LVC271" s="293"/>
      <c r="LVD271" s="293"/>
      <c r="LVE271" s="293"/>
      <c r="LVF271" s="293"/>
      <c r="LVG271" s="293"/>
      <c r="LVH271" s="293"/>
      <c r="LVI271" s="293"/>
      <c r="LVJ271" s="293"/>
      <c r="LVK271" s="293"/>
      <c r="LVL271" s="293"/>
      <c r="LVM271" s="293"/>
      <c r="LVN271" s="293"/>
      <c r="LVO271" s="293"/>
      <c r="LVP271" s="293"/>
      <c r="LVQ271" s="293"/>
      <c r="LVR271" s="293"/>
      <c r="LVS271" s="293"/>
      <c r="LVT271" s="293"/>
      <c r="LVU271" s="293"/>
      <c r="LVV271" s="293"/>
      <c r="LVW271" s="293"/>
      <c r="LVX271" s="293"/>
      <c r="LVY271" s="293"/>
      <c r="LVZ271" s="293"/>
      <c r="LWA271" s="293"/>
      <c r="LWB271" s="293"/>
      <c r="LWC271" s="293"/>
      <c r="LWD271" s="293"/>
      <c r="LWE271" s="293"/>
      <c r="LWF271" s="293"/>
      <c r="LWG271" s="293"/>
      <c r="LWH271" s="293"/>
      <c r="LWI271" s="293"/>
      <c r="LWJ271" s="293"/>
      <c r="LWK271" s="293"/>
      <c r="LWL271" s="293"/>
      <c r="LWM271" s="293"/>
      <c r="LWN271" s="293"/>
      <c r="LWO271" s="293"/>
      <c r="LWP271" s="293"/>
      <c r="LWQ271" s="293"/>
      <c r="LWR271" s="293"/>
      <c r="LWS271" s="293"/>
      <c r="LWT271" s="293"/>
      <c r="LWU271" s="293"/>
      <c r="LWV271" s="293"/>
      <c r="LWW271" s="293"/>
      <c r="LWX271" s="293"/>
      <c r="LWY271" s="293"/>
      <c r="LWZ271" s="293"/>
      <c r="LXA271" s="293"/>
      <c r="LXB271" s="293"/>
      <c r="LXC271" s="293"/>
      <c r="LXD271" s="293"/>
      <c r="LXE271" s="293"/>
      <c r="LXF271" s="293"/>
      <c r="LXG271" s="293"/>
      <c r="LXH271" s="293"/>
      <c r="LXI271" s="293"/>
      <c r="LXJ271" s="293"/>
      <c r="LXK271" s="293"/>
      <c r="LXL271" s="293"/>
      <c r="LXM271" s="293"/>
      <c r="LXN271" s="293"/>
      <c r="LXO271" s="293"/>
      <c r="LXP271" s="293"/>
      <c r="LXQ271" s="293"/>
      <c r="LXR271" s="293"/>
      <c r="LXS271" s="293"/>
      <c r="LXT271" s="293"/>
      <c r="LXU271" s="293"/>
      <c r="LXV271" s="293"/>
      <c r="LXW271" s="293"/>
      <c r="LXX271" s="293"/>
      <c r="LXY271" s="293"/>
      <c r="LXZ271" s="293"/>
      <c r="LYA271" s="293"/>
      <c r="LYB271" s="293"/>
      <c r="LYC271" s="293"/>
      <c r="LYD271" s="293"/>
      <c r="LYE271" s="293"/>
      <c r="LYF271" s="293"/>
      <c r="LYG271" s="293"/>
      <c r="LYH271" s="293"/>
      <c r="LYI271" s="293"/>
      <c r="LYJ271" s="293"/>
      <c r="LYK271" s="293"/>
      <c r="LYL271" s="293"/>
      <c r="LYM271" s="293"/>
      <c r="LYN271" s="293"/>
      <c r="LYO271" s="293"/>
      <c r="LYP271" s="293"/>
      <c r="LYQ271" s="293"/>
      <c r="LYR271" s="293"/>
      <c r="LYS271" s="293"/>
      <c r="LYT271" s="293"/>
      <c r="LYU271" s="293"/>
      <c r="LYV271" s="293"/>
      <c r="LYW271" s="293"/>
      <c r="LYX271" s="293"/>
      <c r="LYY271" s="293"/>
      <c r="LYZ271" s="293"/>
      <c r="LZA271" s="293"/>
      <c r="LZB271" s="293"/>
      <c r="LZC271" s="293"/>
      <c r="LZD271" s="293"/>
      <c r="LZE271" s="293"/>
      <c r="LZF271" s="293"/>
      <c r="LZG271" s="293"/>
      <c r="LZH271" s="293"/>
      <c r="LZI271" s="293"/>
      <c r="LZJ271" s="293"/>
      <c r="LZK271" s="293"/>
      <c r="LZL271" s="293"/>
      <c r="LZM271" s="293"/>
      <c r="LZN271" s="293"/>
      <c r="LZO271" s="293"/>
      <c r="LZP271" s="293"/>
      <c r="LZQ271" s="293"/>
      <c r="LZR271" s="293"/>
      <c r="LZS271" s="293"/>
      <c r="LZT271" s="293"/>
      <c r="LZU271" s="293"/>
      <c r="LZV271" s="293"/>
      <c r="LZW271" s="293"/>
      <c r="LZX271" s="293"/>
      <c r="LZY271" s="293"/>
      <c r="LZZ271" s="293"/>
      <c r="MAA271" s="293"/>
      <c r="MAB271" s="293"/>
      <c r="MAC271" s="293"/>
      <c r="MAD271" s="293"/>
      <c r="MAE271" s="293"/>
      <c r="MAF271" s="293"/>
      <c r="MAG271" s="293"/>
      <c r="MAH271" s="293"/>
      <c r="MAI271" s="293"/>
      <c r="MAJ271" s="293"/>
      <c r="MAK271" s="293"/>
      <c r="MAL271" s="293"/>
      <c r="MAM271" s="293"/>
      <c r="MAN271" s="293"/>
      <c r="MAO271" s="293"/>
      <c r="MAP271" s="293"/>
      <c r="MAQ271" s="293"/>
      <c r="MAR271" s="293"/>
      <c r="MAS271" s="293"/>
      <c r="MAT271" s="293"/>
      <c r="MAU271" s="293"/>
      <c r="MAV271" s="293"/>
      <c r="MAW271" s="293"/>
      <c r="MAX271" s="293"/>
      <c r="MAY271" s="293"/>
      <c r="MAZ271" s="293"/>
      <c r="MBA271" s="293"/>
      <c r="MBB271" s="293"/>
      <c r="MBC271" s="293"/>
      <c r="MBD271" s="293"/>
      <c r="MBE271" s="293"/>
      <c r="MBF271" s="293"/>
      <c r="MBG271" s="293"/>
      <c r="MBH271" s="293"/>
      <c r="MBI271" s="293"/>
      <c r="MBJ271" s="293"/>
      <c r="MBK271" s="293"/>
      <c r="MBL271" s="293"/>
      <c r="MBM271" s="293"/>
      <c r="MBN271" s="293"/>
      <c r="MBO271" s="293"/>
      <c r="MBP271" s="293"/>
      <c r="MBQ271" s="293"/>
      <c r="MBR271" s="293"/>
      <c r="MBS271" s="293"/>
      <c r="MBT271" s="293"/>
      <c r="MBU271" s="293"/>
      <c r="MBV271" s="293"/>
      <c r="MBW271" s="293"/>
      <c r="MBX271" s="293"/>
      <c r="MBY271" s="293"/>
      <c r="MBZ271" s="293"/>
      <c r="MCA271" s="293"/>
      <c r="MCB271" s="293"/>
      <c r="MCC271" s="293"/>
      <c r="MCD271" s="293"/>
      <c r="MCE271" s="293"/>
      <c r="MCF271" s="293"/>
      <c r="MCG271" s="293"/>
      <c r="MCH271" s="293"/>
      <c r="MCI271" s="293"/>
      <c r="MCJ271" s="293"/>
      <c r="MCK271" s="293"/>
      <c r="MCL271" s="293"/>
      <c r="MCM271" s="293"/>
      <c r="MCN271" s="293"/>
      <c r="MCO271" s="293"/>
      <c r="MCP271" s="293"/>
      <c r="MCQ271" s="293"/>
      <c r="MCR271" s="293"/>
      <c r="MCS271" s="293"/>
      <c r="MCT271" s="293"/>
      <c r="MCU271" s="293"/>
      <c r="MCV271" s="293"/>
      <c r="MCW271" s="293"/>
      <c r="MCX271" s="293"/>
      <c r="MCY271" s="293"/>
      <c r="MCZ271" s="293"/>
      <c r="MDA271" s="293"/>
      <c r="MDB271" s="293"/>
      <c r="MDC271" s="293"/>
      <c r="MDD271" s="293"/>
      <c r="MDE271" s="293"/>
      <c r="MDF271" s="293"/>
      <c r="MDG271" s="293"/>
      <c r="MDH271" s="293"/>
      <c r="MDI271" s="293"/>
      <c r="MDJ271" s="293"/>
      <c r="MDK271" s="293"/>
      <c r="MDL271" s="293"/>
      <c r="MDM271" s="293"/>
      <c r="MDN271" s="293"/>
      <c r="MDO271" s="293"/>
      <c r="MDP271" s="293"/>
      <c r="MDQ271" s="293"/>
      <c r="MDR271" s="293"/>
      <c r="MDS271" s="293"/>
      <c r="MDT271" s="293"/>
      <c r="MDU271" s="293"/>
      <c r="MDV271" s="293"/>
      <c r="MDW271" s="293"/>
      <c r="MDX271" s="293"/>
      <c r="MDY271" s="293"/>
      <c r="MDZ271" s="293"/>
      <c r="MEA271" s="293"/>
      <c r="MEB271" s="293"/>
      <c r="MEC271" s="293"/>
      <c r="MED271" s="293"/>
      <c r="MEE271" s="293"/>
      <c r="MEF271" s="293"/>
      <c r="MEG271" s="293"/>
      <c r="MEH271" s="293"/>
      <c r="MEI271" s="293"/>
      <c r="MEJ271" s="293"/>
      <c r="MEK271" s="293"/>
      <c r="MEL271" s="293"/>
      <c r="MEM271" s="293"/>
      <c r="MEN271" s="293"/>
      <c r="MEO271" s="293"/>
      <c r="MEP271" s="293"/>
      <c r="MEQ271" s="293"/>
      <c r="MER271" s="293"/>
      <c r="MES271" s="293"/>
      <c r="MET271" s="293"/>
      <c r="MEU271" s="293"/>
      <c r="MEV271" s="293"/>
      <c r="MEW271" s="293"/>
      <c r="MEX271" s="293"/>
      <c r="MEY271" s="293"/>
      <c r="MEZ271" s="293"/>
      <c r="MFA271" s="293"/>
      <c r="MFB271" s="293"/>
      <c r="MFC271" s="293"/>
      <c r="MFD271" s="293"/>
      <c r="MFE271" s="293"/>
      <c r="MFF271" s="293"/>
      <c r="MFG271" s="293"/>
      <c r="MFH271" s="293"/>
      <c r="MFI271" s="293"/>
      <c r="MFJ271" s="293"/>
      <c r="MFK271" s="293"/>
      <c r="MFL271" s="293"/>
      <c r="MFM271" s="293"/>
      <c r="MFN271" s="293"/>
      <c r="MFO271" s="293"/>
      <c r="MFP271" s="293"/>
      <c r="MFQ271" s="293"/>
      <c r="MFR271" s="293"/>
      <c r="MFS271" s="293"/>
      <c r="MFT271" s="293"/>
      <c r="MFU271" s="293"/>
      <c r="MFV271" s="293"/>
      <c r="MFW271" s="293"/>
      <c r="MFX271" s="293"/>
      <c r="MFY271" s="293"/>
      <c r="MFZ271" s="293"/>
      <c r="MGA271" s="293"/>
      <c r="MGB271" s="293"/>
      <c r="MGC271" s="293"/>
      <c r="MGD271" s="293"/>
      <c r="MGE271" s="293"/>
      <c r="MGF271" s="293"/>
      <c r="MGG271" s="293"/>
      <c r="MGH271" s="293"/>
      <c r="MGI271" s="293"/>
      <c r="MGJ271" s="293"/>
      <c r="MGK271" s="293"/>
      <c r="MGL271" s="293"/>
      <c r="MGM271" s="293"/>
      <c r="MGN271" s="293"/>
      <c r="MGO271" s="293"/>
      <c r="MGP271" s="293"/>
      <c r="MGQ271" s="293"/>
      <c r="MGR271" s="293"/>
      <c r="MGS271" s="293"/>
      <c r="MGT271" s="293"/>
      <c r="MGU271" s="293"/>
      <c r="MGV271" s="293"/>
      <c r="MGW271" s="293"/>
      <c r="MGX271" s="293"/>
      <c r="MGY271" s="293"/>
      <c r="MGZ271" s="293"/>
      <c r="MHA271" s="293"/>
      <c r="MHB271" s="293"/>
      <c r="MHC271" s="293"/>
      <c r="MHD271" s="293"/>
      <c r="MHE271" s="293"/>
      <c r="MHF271" s="293"/>
      <c r="MHG271" s="293"/>
      <c r="MHH271" s="293"/>
      <c r="MHI271" s="293"/>
      <c r="MHJ271" s="293"/>
      <c r="MHK271" s="293"/>
      <c r="MHL271" s="293"/>
      <c r="MHM271" s="293"/>
      <c r="MHN271" s="293"/>
      <c r="MHO271" s="293"/>
      <c r="MHP271" s="293"/>
      <c r="MHQ271" s="293"/>
      <c r="MHR271" s="293"/>
      <c r="MHS271" s="293"/>
      <c r="MHT271" s="293"/>
      <c r="MHU271" s="293"/>
      <c r="MHV271" s="293"/>
      <c r="MHW271" s="293"/>
      <c r="MHX271" s="293"/>
      <c r="MHY271" s="293"/>
      <c r="MHZ271" s="293"/>
      <c r="MIA271" s="293"/>
      <c r="MIB271" s="293"/>
      <c r="MIC271" s="293"/>
      <c r="MID271" s="293"/>
      <c r="MIE271" s="293"/>
      <c r="MIF271" s="293"/>
      <c r="MIG271" s="293"/>
      <c r="MIH271" s="293"/>
      <c r="MII271" s="293"/>
      <c r="MIJ271" s="293"/>
      <c r="MIK271" s="293"/>
      <c r="MIL271" s="293"/>
      <c r="MIM271" s="293"/>
      <c r="MIN271" s="293"/>
      <c r="MIO271" s="293"/>
      <c r="MIP271" s="293"/>
      <c r="MIQ271" s="293"/>
      <c r="MIR271" s="293"/>
      <c r="MIS271" s="293"/>
      <c r="MIT271" s="293"/>
      <c r="MIU271" s="293"/>
      <c r="MIV271" s="293"/>
      <c r="MIW271" s="293"/>
      <c r="MIX271" s="293"/>
      <c r="MIY271" s="293"/>
      <c r="MIZ271" s="293"/>
      <c r="MJA271" s="293"/>
      <c r="MJB271" s="293"/>
      <c r="MJC271" s="293"/>
      <c r="MJD271" s="293"/>
      <c r="MJE271" s="293"/>
      <c r="MJF271" s="293"/>
      <c r="MJG271" s="293"/>
      <c r="MJH271" s="293"/>
      <c r="MJI271" s="293"/>
      <c r="MJJ271" s="293"/>
      <c r="MJK271" s="293"/>
      <c r="MJL271" s="293"/>
      <c r="MJM271" s="293"/>
      <c r="MJN271" s="293"/>
      <c r="MJO271" s="293"/>
      <c r="MJP271" s="293"/>
      <c r="MJQ271" s="293"/>
      <c r="MJR271" s="293"/>
      <c r="MJS271" s="293"/>
      <c r="MJT271" s="293"/>
      <c r="MJU271" s="293"/>
      <c r="MJV271" s="293"/>
      <c r="MJW271" s="293"/>
      <c r="MJX271" s="293"/>
      <c r="MJY271" s="293"/>
      <c r="MJZ271" s="293"/>
      <c r="MKA271" s="293"/>
      <c r="MKB271" s="293"/>
      <c r="MKC271" s="293"/>
      <c r="MKD271" s="293"/>
      <c r="MKE271" s="293"/>
      <c r="MKF271" s="293"/>
      <c r="MKG271" s="293"/>
      <c r="MKH271" s="293"/>
      <c r="MKI271" s="293"/>
      <c r="MKJ271" s="293"/>
      <c r="MKK271" s="293"/>
      <c r="MKL271" s="293"/>
      <c r="MKM271" s="293"/>
      <c r="MKN271" s="293"/>
      <c r="MKO271" s="293"/>
      <c r="MKP271" s="293"/>
      <c r="MKQ271" s="293"/>
      <c r="MKR271" s="293"/>
      <c r="MKS271" s="293"/>
      <c r="MKT271" s="293"/>
      <c r="MKU271" s="293"/>
      <c r="MKV271" s="293"/>
      <c r="MKW271" s="293"/>
      <c r="MKX271" s="293"/>
      <c r="MKY271" s="293"/>
      <c r="MKZ271" s="293"/>
      <c r="MLA271" s="293"/>
      <c r="MLB271" s="293"/>
      <c r="MLC271" s="293"/>
      <c r="MLD271" s="293"/>
      <c r="MLE271" s="293"/>
      <c r="MLF271" s="293"/>
      <c r="MLG271" s="293"/>
      <c r="MLH271" s="293"/>
      <c r="MLI271" s="293"/>
      <c r="MLJ271" s="293"/>
      <c r="MLK271" s="293"/>
      <c r="MLL271" s="293"/>
      <c r="MLM271" s="293"/>
      <c r="MLN271" s="293"/>
      <c r="MLO271" s="293"/>
      <c r="MLP271" s="293"/>
      <c r="MLQ271" s="293"/>
      <c r="MLR271" s="293"/>
      <c r="MLS271" s="293"/>
      <c r="MLT271" s="293"/>
      <c r="MLU271" s="293"/>
      <c r="MLV271" s="293"/>
      <c r="MLW271" s="293"/>
      <c r="MLX271" s="293"/>
      <c r="MLY271" s="293"/>
      <c r="MLZ271" s="293"/>
      <c r="MMA271" s="293"/>
      <c r="MMB271" s="293"/>
      <c r="MMC271" s="293"/>
      <c r="MMD271" s="293"/>
      <c r="MME271" s="293"/>
      <c r="MMF271" s="293"/>
      <c r="MMG271" s="293"/>
      <c r="MMH271" s="293"/>
      <c r="MMI271" s="293"/>
      <c r="MMJ271" s="293"/>
      <c r="MMK271" s="293"/>
      <c r="MML271" s="293"/>
      <c r="MMM271" s="293"/>
      <c r="MMN271" s="293"/>
      <c r="MMO271" s="293"/>
      <c r="MMP271" s="293"/>
      <c r="MMQ271" s="293"/>
      <c r="MMR271" s="293"/>
      <c r="MMS271" s="293"/>
      <c r="MMT271" s="293"/>
      <c r="MMU271" s="293"/>
      <c r="MMV271" s="293"/>
      <c r="MMW271" s="293"/>
      <c r="MMX271" s="293"/>
      <c r="MMY271" s="293"/>
      <c r="MMZ271" s="293"/>
      <c r="MNA271" s="293"/>
      <c r="MNB271" s="293"/>
      <c r="MNC271" s="293"/>
      <c r="MND271" s="293"/>
      <c r="MNE271" s="293"/>
      <c r="MNF271" s="293"/>
      <c r="MNG271" s="293"/>
      <c r="MNH271" s="293"/>
      <c r="MNI271" s="293"/>
      <c r="MNJ271" s="293"/>
      <c r="MNK271" s="293"/>
      <c r="MNL271" s="293"/>
      <c r="MNM271" s="293"/>
      <c r="MNN271" s="293"/>
      <c r="MNO271" s="293"/>
      <c r="MNP271" s="293"/>
      <c r="MNQ271" s="293"/>
      <c r="MNR271" s="293"/>
      <c r="MNS271" s="293"/>
      <c r="MNT271" s="293"/>
      <c r="MNU271" s="293"/>
      <c r="MNV271" s="293"/>
      <c r="MNW271" s="293"/>
      <c r="MNX271" s="293"/>
      <c r="MNY271" s="293"/>
      <c r="MNZ271" s="293"/>
      <c r="MOA271" s="293"/>
      <c r="MOB271" s="293"/>
      <c r="MOC271" s="293"/>
      <c r="MOD271" s="293"/>
      <c r="MOE271" s="293"/>
      <c r="MOF271" s="293"/>
      <c r="MOG271" s="293"/>
      <c r="MOH271" s="293"/>
      <c r="MOI271" s="293"/>
      <c r="MOJ271" s="293"/>
      <c r="MOK271" s="293"/>
      <c r="MOL271" s="293"/>
      <c r="MOM271" s="293"/>
      <c r="MON271" s="293"/>
      <c r="MOO271" s="293"/>
      <c r="MOP271" s="293"/>
      <c r="MOQ271" s="293"/>
      <c r="MOR271" s="293"/>
      <c r="MOS271" s="293"/>
      <c r="MOT271" s="293"/>
      <c r="MOU271" s="293"/>
      <c r="MOV271" s="293"/>
      <c r="MOW271" s="293"/>
      <c r="MOX271" s="293"/>
      <c r="MOY271" s="293"/>
      <c r="MOZ271" s="293"/>
      <c r="MPA271" s="293"/>
      <c r="MPB271" s="293"/>
      <c r="MPC271" s="293"/>
      <c r="MPD271" s="293"/>
      <c r="MPE271" s="293"/>
      <c r="MPF271" s="293"/>
      <c r="MPG271" s="293"/>
      <c r="MPH271" s="293"/>
      <c r="MPI271" s="293"/>
      <c r="MPJ271" s="293"/>
      <c r="MPK271" s="293"/>
      <c r="MPL271" s="293"/>
      <c r="MPM271" s="293"/>
      <c r="MPN271" s="293"/>
      <c r="MPO271" s="293"/>
      <c r="MPP271" s="293"/>
      <c r="MPQ271" s="293"/>
      <c r="MPR271" s="293"/>
      <c r="MPS271" s="293"/>
      <c r="MPT271" s="293"/>
      <c r="MPU271" s="293"/>
      <c r="MPV271" s="293"/>
      <c r="MPW271" s="293"/>
      <c r="MPX271" s="293"/>
      <c r="MPY271" s="293"/>
      <c r="MPZ271" s="293"/>
      <c r="MQA271" s="293"/>
      <c r="MQB271" s="293"/>
      <c r="MQC271" s="293"/>
      <c r="MQD271" s="293"/>
      <c r="MQE271" s="293"/>
      <c r="MQF271" s="293"/>
      <c r="MQG271" s="293"/>
      <c r="MQH271" s="293"/>
      <c r="MQI271" s="293"/>
      <c r="MQJ271" s="293"/>
      <c r="MQK271" s="293"/>
      <c r="MQL271" s="293"/>
      <c r="MQM271" s="293"/>
      <c r="MQN271" s="293"/>
      <c r="MQO271" s="293"/>
      <c r="MQP271" s="293"/>
      <c r="MQQ271" s="293"/>
      <c r="MQR271" s="293"/>
      <c r="MQS271" s="293"/>
      <c r="MQT271" s="293"/>
      <c r="MQU271" s="293"/>
      <c r="MQV271" s="293"/>
      <c r="MQW271" s="293"/>
      <c r="MQX271" s="293"/>
      <c r="MQY271" s="293"/>
      <c r="MQZ271" s="293"/>
      <c r="MRA271" s="293"/>
      <c r="MRB271" s="293"/>
      <c r="MRC271" s="293"/>
      <c r="MRD271" s="293"/>
      <c r="MRE271" s="293"/>
      <c r="MRF271" s="293"/>
      <c r="MRG271" s="293"/>
      <c r="MRH271" s="293"/>
      <c r="MRI271" s="293"/>
      <c r="MRJ271" s="293"/>
      <c r="MRK271" s="293"/>
      <c r="MRL271" s="293"/>
      <c r="MRM271" s="293"/>
      <c r="MRN271" s="293"/>
      <c r="MRO271" s="293"/>
      <c r="MRP271" s="293"/>
      <c r="MRQ271" s="293"/>
      <c r="MRR271" s="293"/>
      <c r="MRS271" s="293"/>
      <c r="MRT271" s="293"/>
      <c r="MRU271" s="293"/>
      <c r="MRV271" s="293"/>
      <c r="MRW271" s="293"/>
      <c r="MRX271" s="293"/>
      <c r="MRY271" s="293"/>
      <c r="MRZ271" s="293"/>
      <c r="MSA271" s="293"/>
      <c r="MSB271" s="293"/>
      <c r="MSC271" s="293"/>
      <c r="MSD271" s="293"/>
      <c r="MSE271" s="293"/>
      <c r="MSF271" s="293"/>
      <c r="MSG271" s="293"/>
      <c r="MSH271" s="293"/>
      <c r="MSI271" s="293"/>
      <c r="MSJ271" s="293"/>
      <c r="MSK271" s="293"/>
      <c r="MSL271" s="293"/>
      <c r="MSM271" s="293"/>
      <c r="MSN271" s="293"/>
      <c r="MSO271" s="293"/>
      <c r="MSP271" s="293"/>
      <c r="MSQ271" s="293"/>
      <c r="MSR271" s="293"/>
      <c r="MSS271" s="293"/>
      <c r="MST271" s="293"/>
      <c r="MSU271" s="293"/>
      <c r="MSV271" s="293"/>
      <c r="MSW271" s="293"/>
      <c r="MSX271" s="293"/>
      <c r="MSY271" s="293"/>
      <c r="MSZ271" s="293"/>
      <c r="MTA271" s="293"/>
      <c r="MTB271" s="293"/>
      <c r="MTC271" s="293"/>
      <c r="MTD271" s="293"/>
      <c r="MTE271" s="293"/>
      <c r="MTF271" s="293"/>
      <c r="MTG271" s="293"/>
      <c r="MTH271" s="293"/>
      <c r="MTI271" s="293"/>
      <c r="MTJ271" s="293"/>
      <c r="MTK271" s="293"/>
      <c r="MTL271" s="293"/>
      <c r="MTM271" s="293"/>
      <c r="MTN271" s="293"/>
      <c r="MTO271" s="293"/>
      <c r="MTP271" s="293"/>
      <c r="MTQ271" s="293"/>
      <c r="MTR271" s="293"/>
      <c r="MTS271" s="293"/>
      <c r="MTT271" s="293"/>
      <c r="MTU271" s="293"/>
      <c r="MTV271" s="293"/>
      <c r="MTW271" s="293"/>
      <c r="MTX271" s="293"/>
      <c r="MTY271" s="293"/>
      <c r="MTZ271" s="293"/>
      <c r="MUA271" s="293"/>
      <c r="MUB271" s="293"/>
      <c r="MUC271" s="293"/>
      <c r="MUD271" s="293"/>
      <c r="MUE271" s="293"/>
      <c r="MUF271" s="293"/>
      <c r="MUG271" s="293"/>
      <c r="MUH271" s="293"/>
      <c r="MUI271" s="293"/>
      <c r="MUJ271" s="293"/>
      <c r="MUK271" s="293"/>
      <c r="MUL271" s="293"/>
      <c r="MUM271" s="293"/>
      <c r="MUN271" s="293"/>
      <c r="MUO271" s="293"/>
      <c r="MUP271" s="293"/>
      <c r="MUQ271" s="293"/>
      <c r="MUR271" s="293"/>
      <c r="MUS271" s="293"/>
      <c r="MUT271" s="293"/>
      <c r="MUU271" s="293"/>
      <c r="MUV271" s="293"/>
      <c r="MUW271" s="293"/>
      <c r="MUX271" s="293"/>
      <c r="MUY271" s="293"/>
      <c r="MUZ271" s="293"/>
      <c r="MVA271" s="293"/>
      <c r="MVB271" s="293"/>
      <c r="MVC271" s="293"/>
      <c r="MVD271" s="293"/>
      <c r="MVE271" s="293"/>
      <c r="MVF271" s="293"/>
      <c r="MVG271" s="293"/>
      <c r="MVH271" s="293"/>
      <c r="MVI271" s="293"/>
      <c r="MVJ271" s="293"/>
      <c r="MVK271" s="293"/>
      <c r="MVL271" s="293"/>
      <c r="MVM271" s="293"/>
      <c r="MVN271" s="293"/>
      <c r="MVO271" s="293"/>
      <c r="MVP271" s="293"/>
      <c r="MVQ271" s="293"/>
      <c r="MVR271" s="293"/>
      <c r="MVS271" s="293"/>
      <c r="MVT271" s="293"/>
      <c r="MVU271" s="293"/>
      <c r="MVV271" s="293"/>
      <c r="MVW271" s="293"/>
      <c r="MVX271" s="293"/>
      <c r="MVY271" s="293"/>
      <c r="MVZ271" s="293"/>
      <c r="MWA271" s="293"/>
      <c r="MWB271" s="293"/>
      <c r="MWC271" s="293"/>
      <c r="MWD271" s="293"/>
      <c r="MWE271" s="293"/>
      <c r="MWF271" s="293"/>
      <c r="MWG271" s="293"/>
      <c r="MWH271" s="293"/>
      <c r="MWI271" s="293"/>
      <c r="MWJ271" s="293"/>
      <c r="MWK271" s="293"/>
      <c r="MWL271" s="293"/>
      <c r="MWM271" s="293"/>
      <c r="MWN271" s="293"/>
      <c r="MWO271" s="293"/>
      <c r="MWP271" s="293"/>
      <c r="MWQ271" s="293"/>
      <c r="MWR271" s="293"/>
      <c r="MWS271" s="293"/>
      <c r="MWT271" s="293"/>
      <c r="MWU271" s="293"/>
      <c r="MWV271" s="293"/>
      <c r="MWW271" s="293"/>
      <c r="MWX271" s="293"/>
      <c r="MWY271" s="293"/>
      <c r="MWZ271" s="293"/>
      <c r="MXA271" s="293"/>
      <c r="MXB271" s="293"/>
      <c r="MXC271" s="293"/>
      <c r="MXD271" s="293"/>
      <c r="MXE271" s="293"/>
      <c r="MXF271" s="293"/>
      <c r="MXG271" s="293"/>
      <c r="MXH271" s="293"/>
      <c r="MXI271" s="293"/>
      <c r="MXJ271" s="293"/>
      <c r="MXK271" s="293"/>
      <c r="MXL271" s="293"/>
      <c r="MXM271" s="293"/>
      <c r="MXN271" s="293"/>
      <c r="MXO271" s="293"/>
      <c r="MXP271" s="293"/>
      <c r="MXQ271" s="293"/>
      <c r="MXR271" s="293"/>
      <c r="MXS271" s="293"/>
      <c r="MXT271" s="293"/>
      <c r="MXU271" s="293"/>
      <c r="MXV271" s="293"/>
      <c r="MXW271" s="293"/>
      <c r="MXX271" s="293"/>
      <c r="MXY271" s="293"/>
      <c r="MXZ271" s="293"/>
      <c r="MYA271" s="293"/>
      <c r="MYB271" s="293"/>
      <c r="MYC271" s="293"/>
      <c r="MYD271" s="293"/>
      <c r="MYE271" s="293"/>
      <c r="MYF271" s="293"/>
      <c r="MYG271" s="293"/>
      <c r="MYH271" s="293"/>
      <c r="MYI271" s="293"/>
      <c r="MYJ271" s="293"/>
      <c r="MYK271" s="293"/>
      <c r="MYL271" s="293"/>
      <c r="MYM271" s="293"/>
      <c r="MYN271" s="293"/>
      <c r="MYO271" s="293"/>
      <c r="MYP271" s="293"/>
      <c r="MYQ271" s="293"/>
      <c r="MYR271" s="293"/>
      <c r="MYS271" s="293"/>
      <c r="MYT271" s="293"/>
      <c r="MYU271" s="293"/>
      <c r="MYV271" s="293"/>
      <c r="MYW271" s="293"/>
      <c r="MYX271" s="293"/>
      <c r="MYY271" s="293"/>
      <c r="MYZ271" s="293"/>
      <c r="MZA271" s="293"/>
      <c r="MZB271" s="293"/>
      <c r="MZC271" s="293"/>
      <c r="MZD271" s="293"/>
      <c r="MZE271" s="293"/>
      <c r="MZF271" s="293"/>
      <c r="MZG271" s="293"/>
      <c r="MZH271" s="293"/>
      <c r="MZI271" s="293"/>
      <c r="MZJ271" s="293"/>
      <c r="MZK271" s="293"/>
      <c r="MZL271" s="293"/>
      <c r="MZM271" s="293"/>
      <c r="MZN271" s="293"/>
      <c r="MZO271" s="293"/>
      <c r="MZP271" s="293"/>
      <c r="MZQ271" s="293"/>
      <c r="MZR271" s="293"/>
      <c r="MZS271" s="293"/>
      <c r="MZT271" s="293"/>
      <c r="MZU271" s="293"/>
      <c r="MZV271" s="293"/>
      <c r="MZW271" s="293"/>
      <c r="MZX271" s="293"/>
      <c r="MZY271" s="293"/>
      <c r="MZZ271" s="293"/>
      <c r="NAA271" s="293"/>
      <c r="NAB271" s="293"/>
      <c r="NAC271" s="293"/>
      <c r="NAD271" s="293"/>
      <c r="NAE271" s="293"/>
      <c r="NAF271" s="293"/>
      <c r="NAG271" s="293"/>
      <c r="NAH271" s="293"/>
      <c r="NAI271" s="293"/>
      <c r="NAJ271" s="293"/>
      <c r="NAK271" s="293"/>
      <c r="NAL271" s="293"/>
      <c r="NAM271" s="293"/>
      <c r="NAN271" s="293"/>
      <c r="NAO271" s="293"/>
      <c r="NAP271" s="293"/>
      <c r="NAQ271" s="293"/>
      <c r="NAR271" s="293"/>
      <c r="NAS271" s="293"/>
      <c r="NAT271" s="293"/>
      <c r="NAU271" s="293"/>
      <c r="NAV271" s="293"/>
      <c r="NAW271" s="293"/>
      <c r="NAX271" s="293"/>
      <c r="NAY271" s="293"/>
      <c r="NAZ271" s="293"/>
      <c r="NBA271" s="293"/>
      <c r="NBB271" s="293"/>
      <c r="NBC271" s="293"/>
      <c r="NBD271" s="293"/>
      <c r="NBE271" s="293"/>
      <c r="NBF271" s="293"/>
      <c r="NBG271" s="293"/>
      <c r="NBH271" s="293"/>
      <c r="NBI271" s="293"/>
      <c r="NBJ271" s="293"/>
      <c r="NBK271" s="293"/>
      <c r="NBL271" s="293"/>
      <c r="NBM271" s="293"/>
      <c r="NBN271" s="293"/>
      <c r="NBO271" s="293"/>
      <c r="NBP271" s="293"/>
      <c r="NBQ271" s="293"/>
      <c r="NBR271" s="293"/>
      <c r="NBS271" s="293"/>
      <c r="NBT271" s="293"/>
      <c r="NBU271" s="293"/>
      <c r="NBV271" s="293"/>
      <c r="NBW271" s="293"/>
      <c r="NBX271" s="293"/>
      <c r="NBY271" s="293"/>
      <c r="NBZ271" s="293"/>
      <c r="NCA271" s="293"/>
      <c r="NCB271" s="293"/>
      <c r="NCC271" s="293"/>
      <c r="NCD271" s="293"/>
      <c r="NCE271" s="293"/>
      <c r="NCF271" s="293"/>
      <c r="NCG271" s="293"/>
      <c r="NCH271" s="293"/>
      <c r="NCI271" s="293"/>
      <c r="NCJ271" s="293"/>
      <c r="NCK271" s="293"/>
      <c r="NCL271" s="293"/>
      <c r="NCM271" s="293"/>
      <c r="NCN271" s="293"/>
      <c r="NCO271" s="293"/>
      <c r="NCP271" s="293"/>
      <c r="NCQ271" s="293"/>
      <c r="NCR271" s="293"/>
      <c r="NCS271" s="293"/>
      <c r="NCT271" s="293"/>
      <c r="NCU271" s="293"/>
      <c r="NCV271" s="293"/>
      <c r="NCW271" s="293"/>
      <c r="NCX271" s="293"/>
      <c r="NCY271" s="293"/>
      <c r="NCZ271" s="293"/>
      <c r="NDA271" s="293"/>
      <c r="NDB271" s="293"/>
      <c r="NDC271" s="293"/>
      <c r="NDD271" s="293"/>
      <c r="NDE271" s="293"/>
      <c r="NDF271" s="293"/>
      <c r="NDG271" s="293"/>
      <c r="NDH271" s="293"/>
      <c r="NDI271" s="293"/>
      <c r="NDJ271" s="293"/>
      <c r="NDK271" s="293"/>
      <c r="NDL271" s="293"/>
      <c r="NDM271" s="293"/>
      <c r="NDN271" s="293"/>
      <c r="NDO271" s="293"/>
      <c r="NDP271" s="293"/>
      <c r="NDQ271" s="293"/>
      <c r="NDR271" s="293"/>
      <c r="NDS271" s="293"/>
      <c r="NDT271" s="293"/>
      <c r="NDU271" s="293"/>
      <c r="NDV271" s="293"/>
      <c r="NDW271" s="293"/>
      <c r="NDX271" s="293"/>
      <c r="NDY271" s="293"/>
      <c r="NDZ271" s="293"/>
      <c r="NEA271" s="293"/>
      <c r="NEB271" s="293"/>
      <c r="NEC271" s="293"/>
      <c r="NED271" s="293"/>
      <c r="NEE271" s="293"/>
      <c r="NEF271" s="293"/>
      <c r="NEG271" s="293"/>
      <c r="NEH271" s="293"/>
      <c r="NEI271" s="293"/>
      <c r="NEJ271" s="293"/>
      <c r="NEK271" s="293"/>
      <c r="NEL271" s="293"/>
      <c r="NEM271" s="293"/>
      <c r="NEN271" s="293"/>
      <c r="NEO271" s="293"/>
      <c r="NEP271" s="293"/>
      <c r="NEQ271" s="293"/>
      <c r="NER271" s="293"/>
      <c r="NES271" s="293"/>
      <c r="NET271" s="293"/>
      <c r="NEU271" s="293"/>
      <c r="NEV271" s="293"/>
      <c r="NEW271" s="293"/>
      <c r="NEX271" s="293"/>
      <c r="NEY271" s="293"/>
      <c r="NEZ271" s="293"/>
      <c r="NFA271" s="293"/>
      <c r="NFB271" s="293"/>
      <c r="NFC271" s="293"/>
      <c r="NFD271" s="293"/>
      <c r="NFE271" s="293"/>
      <c r="NFF271" s="293"/>
      <c r="NFG271" s="293"/>
      <c r="NFH271" s="293"/>
      <c r="NFI271" s="293"/>
      <c r="NFJ271" s="293"/>
      <c r="NFK271" s="293"/>
      <c r="NFL271" s="293"/>
      <c r="NFM271" s="293"/>
      <c r="NFN271" s="293"/>
      <c r="NFO271" s="293"/>
      <c r="NFP271" s="293"/>
      <c r="NFQ271" s="293"/>
      <c r="NFR271" s="293"/>
      <c r="NFS271" s="293"/>
      <c r="NFT271" s="293"/>
      <c r="NFU271" s="293"/>
      <c r="NFV271" s="293"/>
      <c r="NFW271" s="293"/>
      <c r="NFX271" s="293"/>
      <c r="NFY271" s="293"/>
      <c r="NFZ271" s="293"/>
      <c r="NGA271" s="293"/>
      <c r="NGB271" s="293"/>
      <c r="NGC271" s="293"/>
      <c r="NGD271" s="293"/>
      <c r="NGE271" s="293"/>
      <c r="NGF271" s="293"/>
      <c r="NGG271" s="293"/>
      <c r="NGH271" s="293"/>
      <c r="NGI271" s="293"/>
      <c r="NGJ271" s="293"/>
      <c r="NGK271" s="293"/>
      <c r="NGL271" s="293"/>
      <c r="NGM271" s="293"/>
      <c r="NGN271" s="293"/>
      <c r="NGO271" s="293"/>
      <c r="NGP271" s="293"/>
      <c r="NGQ271" s="293"/>
      <c r="NGR271" s="293"/>
      <c r="NGS271" s="293"/>
      <c r="NGT271" s="293"/>
      <c r="NGU271" s="293"/>
      <c r="NGV271" s="293"/>
      <c r="NGW271" s="293"/>
      <c r="NGX271" s="293"/>
      <c r="NGY271" s="293"/>
      <c r="NGZ271" s="293"/>
      <c r="NHA271" s="293"/>
      <c r="NHB271" s="293"/>
      <c r="NHC271" s="293"/>
      <c r="NHD271" s="293"/>
      <c r="NHE271" s="293"/>
      <c r="NHF271" s="293"/>
      <c r="NHG271" s="293"/>
      <c r="NHH271" s="293"/>
      <c r="NHI271" s="293"/>
      <c r="NHJ271" s="293"/>
      <c r="NHK271" s="293"/>
      <c r="NHL271" s="293"/>
      <c r="NHM271" s="293"/>
      <c r="NHN271" s="293"/>
      <c r="NHO271" s="293"/>
      <c r="NHP271" s="293"/>
      <c r="NHQ271" s="293"/>
      <c r="NHR271" s="293"/>
      <c r="NHS271" s="293"/>
      <c r="NHT271" s="293"/>
      <c r="NHU271" s="293"/>
      <c r="NHV271" s="293"/>
      <c r="NHW271" s="293"/>
      <c r="NHX271" s="293"/>
      <c r="NHY271" s="293"/>
      <c r="NHZ271" s="293"/>
      <c r="NIA271" s="293"/>
      <c r="NIB271" s="293"/>
      <c r="NIC271" s="293"/>
      <c r="NID271" s="293"/>
      <c r="NIE271" s="293"/>
      <c r="NIF271" s="293"/>
      <c r="NIG271" s="293"/>
      <c r="NIH271" s="293"/>
      <c r="NII271" s="293"/>
      <c r="NIJ271" s="293"/>
      <c r="NIK271" s="293"/>
      <c r="NIL271" s="293"/>
      <c r="NIM271" s="293"/>
      <c r="NIN271" s="293"/>
      <c r="NIO271" s="293"/>
      <c r="NIP271" s="293"/>
      <c r="NIQ271" s="293"/>
      <c r="NIR271" s="293"/>
      <c r="NIS271" s="293"/>
      <c r="NIT271" s="293"/>
      <c r="NIU271" s="293"/>
      <c r="NIV271" s="293"/>
      <c r="NIW271" s="293"/>
      <c r="NIX271" s="293"/>
      <c r="NIY271" s="293"/>
      <c r="NIZ271" s="293"/>
      <c r="NJA271" s="293"/>
      <c r="NJB271" s="293"/>
      <c r="NJC271" s="293"/>
      <c r="NJD271" s="293"/>
      <c r="NJE271" s="293"/>
      <c r="NJF271" s="293"/>
      <c r="NJG271" s="293"/>
      <c r="NJH271" s="293"/>
      <c r="NJI271" s="293"/>
      <c r="NJJ271" s="293"/>
      <c r="NJK271" s="293"/>
      <c r="NJL271" s="293"/>
      <c r="NJM271" s="293"/>
      <c r="NJN271" s="293"/>
      <c r="NJO271" s="293"/>
      <c r="NJP271" s="293"/>
      <c r="NJQ271" s="293"/>
      <c r="NJR271" s="293"/>
      <c r="NJS271" s="293"/>
      <c r="NJT271" s="293"/>
      <c r="NJU271" s="293"/>
      <c r="NJV271" s="293"/>
      <c r="NJW271" s="293"/>
      <c r="NJX271" s="293"/>
      <c r="NJY271" s="293"/>
      <c r="NJZ271" s="293"/>
      <c r="NKA271" s="293"/>
      <c r="NKB271" s="293"/>
      <c r="NKC271" s="293"/>
      <c r="NKD271" s="293"/>
      <c r="NKE271" s="293"/>
      <c r="NKF271" s="293"/>
      <c r="NKG271" s="293"/>
      <c r="NKH271" s="293"/>
      <c r="NKI271" s="293"/>
      <c r="NKJ271" s="293"/>
      <c r="NKK271" s="293"/>
      <c r="NKL271" s="293"/>
      <c r="NKM271" s="293"/>
      <c r="NKN271" s="293"/>
      <c r="NKO271" s="293"/>
      <c r="NKP271" s="293"/>
      <c r="NKQ271" s="293"/>
      <c r="NKR271" s="293"/>
      <c r="NKS271" s="293"/>
      <c r="NKT271" s="293"/>
      <c r="NKU271" s="293"/>
      <c r="NKV271" s="293"/>
      <c r="NKW271" s="293"/>
      <c r="NKX271" s="293"/>
      <c r="NKY271" s="293"/>
      <c r="NKZ271" s="293"/>
      <c r="NLA271" s="293"/>
      <c r="NLB271" s="293"/>
      <c r="NLC271" s="293"/>
      <c r="NLD271" s="293"/>
      <c r="NLE271" s="293"/>
      <c r="NLF271" s="293"/>
      <c r="NLG271" s="293"/>
      <c r="NLH271" s="293"/>
      <c r="NLI271" s="293"/>
      <c r="NLJ271" s="293"/>
      <c r="NLK271" s="293"/>
      <c r="NLL271" s="293"/>
      <c r="NLM271" s="293"/>
      <c r="NLN271" s="293"/>
      <c r="NLO271" s="293"/>
      <c r="NLP271" s="293"/>
      <c r="NLQ271" s="293"/>
      <c r="NLR271" s="293"/>
      <c r="NLS271" s="293"/>
      <c r="NLT271" s="293"/>
      <c r="NLU271" s="293"/>
      <c r="NLV271" s="293"/>
      <c r="NLW271" s="293"/>
      <c r="NLX271" s="293"/>
      <c r="NLY271" s="293"/>
      <c r="NLZ271" s="293"/>
      <c r="NMA271" s="293"/>
      <c r="NMB271" s="293"/>
      <c r="NMC271" s="293"/>
      <c r="NMD271" s="293"/>
      <c r="NME271" s="293"/>
      <c r="NMF271" s="293"/>
      <c r="NMG271" s="293"/>
      <c r="NMH271" s="293"/>
      <c r="NMI271" s="293"/>
      <c r="NMJ271" s="293"/>
      <c r="NMK271" s="293"/>
      <c r="NML271" s="293"/>
      <c r="NMM271" s="293"/>
      <c r="NMN271" s="293"/>
      <c r="NMO271" s="293"/>
      <c r="NMP271" s="293"/>
      <c r="NMQ271" s="293"/>
      <c r="NMR271" s="293"/>
      <c r="NMS271" s="293"/>
      <c r="NMT271" s="293"/>
      <c r="NMU271" s="293"/>
      <c r="NMV271" s="293"/>
      <c r="NMW271" s="293"/>
      <c r="NMX271" s="293"/>
      <c r="NMY271" s="293"/>
      <c r="NMZ271" s="293"/>
      <c r="NNA271" s="293"/>
      <c r="NNB271" s="293"/>
      <c r="NNC271" s="293"/>
      <c r="NND271" s="293"/>
      <c r="NNE271" s="293"/>
      <c r="NNF271" s="293"/>
      <c r="NNG271" s="293"/>
      <c r="NNH271" s="293"/>
      <c r="NNI271" s="293"/>
      <c r="NNJ271" s="293"/>
      <c r="NNK271" s="293"/>
      <c r="NNL271" s="293"/>
      <c r="NNM271" s="293"/>
      <c r="NNN271" s="293"/>
      <c r="NNO271" s="293"/>
      <c r="NNP271" s="293"/>
      <c r="NNQ271" s="293"/>
      <c r="NNR271" s="293"/>
      <c r="NNS271" s="293"/>
      <c r="NNT271" s="293"/>
      <c r="NNU271" s="293"/>
      <c r="NNV271" s="293"/>
      <c r="NNW271" s="293"/>
      <c r="NNX271" s="293"/>
      <c r="NNY271" s="293"/>
      <c r="NNZ271" s="293"/>
      <c r="NOA271" s="293"/>
      <c r="NOB271" s="293"/>
      <c r="NOC271" s="293"/>
      <c r="NOD271" s="293"/>
      <c r="NOE271" s="293"/>
      <c r="NOF271" s="293"/>
      <c r="NOG271" s="293"/>
      <c r="NOH271" s="293"/>
      <c r="NOI271" s="293"/>
      <c r="NOJ271" s="293"/>
      <c r="NOK271" s="293"/>
      <c r="NOL271" s="293"/>
      <c r="NOM271" s="293"/>
      <c r="NON271" s="293"/>
      <c r="NOO271" s="293"/>
      <c r="NOP271" s="293"/>
      <c r="NOQ271" s="293"/>
      <c r="NOR271" s="293"/>
      <c r="NOS271" s="293"/>
      <c r="NOT271" s="293"/>
      <c r="NOU271" s="293"/>
      <c r="NOV271" s="293"/>
      <c r="NOW271" s="293"/>
      <c r="NOX271" s="293"/>
      <c r="NOY271" s="293"/>
      <c r="NOZ271" s="293"/>
      <c r="NPA271" s="293"/>
      <c r="NPB271" s="293"/>
      <c r="NPC271" s="293"/>
      <c r="NPD271" s="293"/>
      <c r="NPE271" s="293"/>
      <c r="NPF271" s="293"/>
      <c r="NPG271" s="293"/>
      <c r="NPH271" s="293"/>
      <c r="NPI271" s="293"/>
      <c r="NPJ271" s="293"/>
      <c r="NPK271" s="293"/>
      <c r="NPL271" s="293"/>
      <c r="NPM271" s="293"/>
      <c r="NPN271" s="293"/>
      <c r="NPO271" s="293"/>
      <c r="NPP271" s="293"/>
      <c r="NPQ271" s="293"/>
      <c r="NPR271" s="293"/>
      <c r="NPS271" s="293"/>
      <c r="NPT271" s="293"/>
      <c r="NPU271" s="293"/>
      <c r="NPV271" s="293"/>
      <c r="NPW271" s="293"/>
      <c r="NPX271" s="293"/>
      <c r="NPY271" s="293"/>
      <c r="NPZ271" s="293"/>
      <c r="NQA271" s="293"/>
      <c r="NQB271" s="293"/>
      <c r="NQC271" s="293"/>
      <c r="NQD271" s="293"/>
      <c r="NQE271" s="293"/>
      <c r="NQF271" s="293"/>
      <c r="NQG271" s="293"/>
      <c r="NQH271" s="293"/>
      <c r="NQI271" s="293"/>
      <c r="NQJ271" s="293"/>
      <c r="NQK271" s="293"/>
      <c r="NQL271" s="293"/>
      <c r="NQM271" s="293"/>
      <c r="NQN271" s="293"/>
      <c r="NQO271" s="293"/>
      <c r="NQP271" s="293"/>
      <c r="NQQ271" s="293"/>
      <c r="NQR271" s="293"/>
      <c r="NQS271" s="293"/>
      <c r="NQT271" s="293"/>
      <c r="NQU271" s="293"/>
      <c r="NQV271" s="293"/>
      <c r="NQW271" s="293"/>
      <c r="NQX271" s="293"/>
      <c r="NQY271" s="293"/>
      <c r="NQZ271" s="293"/>
      <c r="NRA271" s="293"/>
      <c r="NRB271" s="293"/>
      <c r="NRC271" s="293"/>
      <c r="NRD271" s="293"/>
      <c r="NRE271" s="293"/>
      <c r="NRF271" s="293"/>
      <c r="NRG271" s="293"/>
      <c r="NRH271" s="293"/>
      <c r="NRI271" s="293"/>
      <c r="NRJ271" s="293"/>
      <c r="NRK271" s="293"/>
      <c r="NRL271" s="293"/>
      <c r="NRM271" s="293"/>
      <c r="NRN271" s="293"/>
      <c r="NRO271" s="293"/>
      <c r="NRP271" s="293"/>
      <c r="NRQ271" s="293"/>
      <c r="NRR271" s="293"/>
      <c r="NRS271" s="293"/>
      <c r="NRT271" s="293"/>
      <c r="NRU271" s="293"/>
      <c r="NRV271" s="293"/>
      <c r="NRW271" s="293"/>
      <c r="NRX271" s="293"/>
      <c r="NRY271" s="293"/>
      <c r="NRZ271" s="293"/>
      <c r="NSA271" s="293"/>
      <c r="NSB271" s="293"/>
      <c r="NSC271" s="293"/>
      <c r="NSD271" s="293"/>
      <c r="NSE271" s="293"/>
      <c r="NSF271" s="293"/>
      <c r="NSG271" s="293"/>
      <c r="NSH271" s="293"/>
      <c r="NSI271" s="293"/>
      <c r="NSJ271" s="293"/>
      <c r="NSK271" s="293"/>
      <c r="NSL271" s="293"/>
      <c r="NSM271" s="293"/>
      <c r="NSN271" s="293"/>
      <c r="NSO271" s="293"/>
      <c r="NSP271" s="293"/>
      <c r="NSQ271" s="293"/>
      <c r="NSR271" s="293"/>
      <c r="NSS271" s="293"/>
      <c r="NST271" s="293"/>
      <c r="NSU271" s="293"/>
      <c r="NSV271" s="293"/>
      <c r="NSW271" s="293"/>
      <c r="NSX271" s="293"/>
      <c r="NSY271" s="293"/>
      <c r="NSZ271" s="293"/>
      <c r="NTA271" s="293"/>
      <c r="NTB271" s="293"/>
      <c r="NTC271" s="293"/>
      <c r="NTD271" s="293"/>
      <c r="NTE271" s="293"/>
      <c r="NTF271" s="293"/>
      <c r="NTG271" s="293"/>
      <c r="NTH271" s="293"/>
      <c r="NTI271" s="293"/>
      <c r="NTJ271" s="293"/>
      <c r="NTK271" s="293"/>
      <c r="NTL271" s="293"/>
      <c r="NTM271" s="293"/>
      <c r="NTN271" s="293"/>
      <c r="NTO271" s="293"/>
      <c r="NTP271" s="293"/>
      <c r="NTQ271" s="293"/>
      <c r="NTR271" s="293"/>
      <c r="NTS271" s="293"/>
      <c r="NTT271" s="293"/>
      <c r="NTU271" s="293"/>
      <c r="NTV271" s="293"/>
      <c r="NTW271" s="293"/>
      <c r="NTX271" s="293"/>
      <c r="NTY271" s="293"/>
      <c r="NTZ271" s="293"/>
      <c r="NUA271" s="293"/>
      <c r="NUB271" s="293"/>
      <c r="NUC271" s="293"/>
      <c r="NUD271" s="293"/>
      <c r="NUE271" s="293"/>
      <c r="NUF271" s="293"/>
      <c r="NUG271" s="293"/>
      <c r="NUH271" s="293"/>
      <c r="NUI271" s="293"/>
      <c r="NUJ271" s="293"/>
      <c r="NUK271" s="293"/>
      <c r="NUL271" s="293"/>
      <c r="NUM271" s="293"/>
      <c r="NUN271" s="293"/>
      <c r="NUO271" s="293"/>
      <c r="NUP271" s="293"/>
      <c r="NUQ271" s="293"/>
      <c r="NUR271" s="293"/>
      <c r="NUS271" s="293"/>
      <c r="NUT271" s="293"/>
      <c r="NUU271" s="293"/>
      <c r="NUV271" s="293"/>
      <c r="NUW271" s="293"/>
      <c r="NUX271" s="293"/>
      <c r="NUY271" s="293"/>
      <c r="NUZ271" s="293"/>
      <c r="NVA271" s="293"/>
      <c r="NVB271" s="293"/>
      <c r="NVC271" s="293"/>
      <c r="NVD271" s="293"/>
      <c r="NVE271" s="293"/>
      <c r="NVF271" s="293"/>
      <c r="NVG271" s="293"/>
      <c r="NVH271" s="293"/>
      <c r="NVI271" s="293"/>
      <c r="NVJ271" s="293"/>
      <c r="NVK271" s="293"/>
      <c r="NVL271" s="293"/>
      <c r="NVM271" s="293"/>
      <c r="NVN271" s="293"/>
      <c r="NVO271" s="293"/>
      <c r="NVP271" s="293"/>
      <c r="NVQ271" s="293"/>
      <c r="NVR271" s="293"/>
      <c r="NVS271" s="293"/>
      <c r="NVT271" s="293"/>
      <c r="NVU271" s="293"/>
      <c r="NVV271" s="293"/>
      <c r="NVW271" s="293"/>
      <c r="NVX271" s="293"/>
      <c r="NVY271" s="293"/>
      <c r="NVZ271" s="293"/>
      <c r="NWA271" s="293"/>
      <c r="NWB271" s="293"/>
      <c r="NWC271" s="293"/>
      <c r="NWD271" s="293"/>
      <c r="NWE271" s="293"/>
      <c r="NWF271" s="293"/>
      <c r="NWG271" s="293"/>
      <c r="NWH271" s="293"/>
      <c r="NWI271" s="293"/>
      <c r="NWJ271" s="293"/>
      <c r="NWK271" s="293"/>
      <c r="NWL271" s="293"/>
      <c r="NWM271" s="293"/>
      <c r="NWN271" s="293"/>
      <c r="NWO271" s="293"/>
      <c r="NWP271" s="293"/>
      <c r="NWQ271" s="293"/>
      <c r="NWR271" s="293"/>
      <c r="NWS271" s="293"/>
      <c r="NWT271" s="293"/>
      <c r="NWU271" s="293"/>
      <c r="NWV271" s="293"/>
      <c r="NWW271" s="293"/>
      <c r="NWX271" s="293"/>
      <c r="NWY271" s="293"/>
      <c r="NWZ271" s="293"/>
      <c r="NXA271" s="293"/>
      <c r="NXB271" s="293"/>
      <c r="NXC271" s="293"/>
      <c r="NXD271" s="293"/>
      <c r="NXE271" s="293"/>
      <c r="NXF271" s="293"/>
      <c r="NXG271" s="293"/>
      <c r="NXH271" s="293"/>
      <c r="NXI271" s="293"/>
      <c r="NXJ271" s="293"/>
      <c r="NXK271" s="293"/>
      <c r="NXL271" s="293"/>
      <c r="NXM271" s="293"/>
      <c r="NXN271" s="293"/>
      <c r="NXO271" s="293"/>
      <c r="NXP271" s="293"/>
      <c r="NXQ271" s="293"/>
      <c r="NXR271" s="293"/>
      <c r="NXS271" s="293"/>
      <c r="NXT271" s="293"/>
      <c r="NXU271" s="293"/>
      <c r="NXV271" s="293"/>
      <c r="NXW271" s="293"/>
      <c r="NXX271" s="293"/>
      <c r="NXY271" s="293"/>
      <c r="NXZ271" s="293"/>
      <c r="NYA271" s="293"/>
      <c r="NYB271" s="293"/>
      <c r="NYC271" s="293"/>
      <c r="NYD271" s="293"/>
      <c r="NYE271" s="293"/>
      <c r="NYF271" s="293"/>
      <c r="NYG271" s="293"/>
      <c r="NYH271" s="293"/>
      <c r="NYI271" s="293"/>
      <c r="NYJ271" s="293"/>
      <c r="NYK271" s="293"/>
      <c r="NYL271" s="293"/>
      <c r="NYM271" s="293"/>
      <c r="NYN271" s="293"/>
      <c r="NYO271" s="293"/>
      <c r="NYP271" s="293"/>
      <c r="NYQ271" s="293"/>
      <c r="NYR271" s="293"/>
      <c r="NYS271" s="293"/>
      <c r="NYT271" s="293"/>
      <c r="NYU271" s="293"/>
      <c r="NYV271" s="293"/>
      <c r="NYW271" s="293"/>
      <c r="NYX271" s="293"/>
      <c r="NYY271" s="293"/>
      <c r="NYZ271" s="293"/>
      <c r="NZA271" s="293"/>
      <c r="NZB271" s="293"/>
      <c r="NZC271" s="293"/>
      <c r="NZD271" s="293"/>
      <c r="NZE271" s="293"/>
      <c r="NZF271" s="293"/>
      <c r="NZG271" s="293"/>
      <c r="NZH271" s="293"/>
      <c r="NZI271" s="293"/>
      <c r="NZJ271" s="293"/>
      <c r="NZK271" s="293"/>
      <c r="NZL271" s="293"/>
      <c r="NZM271" s="293"/>
      <c r="NZN271" s="293"/>
      <c r="NZO271" s="293"/>
      <c r="NZP271" s="293"/>
      <c r="NZQ271" s="293"/>
      <c r="NZR271" s="293"/>
      <c r="NZS271" s="293"/>
      <c r="NZT271" s="293"/>
      <c r="NZU271" s="293"/>
      <c r="NZV271" s="293"/>
      <c r="NZW271" s="293"/>
      <c r="NZX271" s="293"/>
      <c r="NZY271" s="293"/>
      <c r="NZZ271" s="293"/>
      <c r="OAA271" s="293"/>
      <c r="OAB271" s="293"/>
      <c r="OAC271" s="293"/>
      <c r="OAD271" s="293"/>
      <c r="OAE271" s="293"/>
      <c r="OAF271" s="293"/>
      <c r="OAG271" s="293"/>
      <c r="OAH271" s="293"/>
      <c r="OAI271" s="293"/>
      <c r="OAJ271" s="293"/>
      <c r="OAK271" s="293"/>
      <c r="OAL271" s="293"/>
      <c r="OAM271" s="293"/>
      <c r="OAN271" s="293"/>
      <c r="OAO271" s="293"/>
      <c r="OAP271" s="293"/>
      <c r="OAQ271" s="293"/>
      <c r="OAR271" s="293"/>
      <c r="OAS271" s="293"/>
      <c r="OAT271" s="293"/>
      <c r="OAU271" s="293"/>
      <c r="OAV271" s="293"/>
      <c r="OAW271" s="293"/>
      <c r="OAX271" s="293"/>
      <c r="OAY271" s="293"/>
      <c r="OAZ271" s="293"/>
      <c r="OBA271" s="293"/>
      <c r="OBB271" s="293"/>
      <c r="OBC271" s="293"/>
      <c r="OBD271" s="293"/>
      <c r="OBE271" s="293"/>
      <c r="OBF271" s="293"/>
      <c r="OBG271" s="293"/>
      <c r="OBH271" s="293"/>
      <c r="OBI271" s="293"/>
      <c r="OBJ271" s="293"/>
      <c r="OBK271" s="293"/>
      <c r="OBL271" s="293"/>
      <c r="OBM271" s="293"/>
      <c r="OBN271" s="293"/>
      <c r="OBO271" s="293"/>
      <c r="OBP271" s="293"/>
      <c r="OBQ271" s="293"/>
      <c r="OBR271" s="293"/>
      <c r="OBS271" s="293"/>
      <c r="OBT271" s="293"/>
      <c r="OBU271" s="293"/>
      <c r="OBV271" s="293"/>
      <c r="OBW271" s="293"/>
      <c r="OBX271" s="293"/>
      <c r="OBY271" s="293"/>
      <c r="OBZ271" s="293"/>
      <c r="OCA271" s="293"/>
      <c r="OCB271" s="293"/>
      <c r="OCC271" s="293"/>
      <c r="OCD271" s="293"/>
      <c r="OCE271" s="293"/>
      <c r="OCF271" s="293"/>
      <c r="OCG271" s="293"/>
      <c r="OCH271" s="293"/>
      <c r="OCI271" s="293"/>
      <c r="OCJ271" s="293"/>
      <c r="OCK271" s="293"/>
      <c r="OCL271" s="293"/>
      <c r="OCM271" s="293"/>
      <c r="OCN271" s="293"/>
      <c r="OCO271" s="293"/>
      <c r="OCP271" s="293"/>
      <c r="OCQ271" s="293"/>
      <c r="OCR271" s="293"/>
      <c r="OCS271" s="293"/>
      <c r="OCT271" s="293"/>
      <c r="OCU271" s="293"/>
      <c r="OCV271" s="293"/>
      <c r="OCW271" s="293"/>
      <c r="OCX271" s="293"/>
      <c r="OCY271" s="293"/>
      <c r="OCZ271" s="293"/>
      <c r="ODA271" s="293"/>
      <c r="ODB271" s="293"/>
      <c r="ODC271" s="293"/>
      <c r="ODD271" s="293"/>
      <c r="ODE271" s="293"/>
      <c r="ODF271" s="293"/>
      <c r="ODG271" s="293"/>
      <c r="ODH271" s="293"/>
      <c r="ODI271" s="293"/>
      <c r="ODJ271" s="293"/>
      <c r="ODK271" s="293"/>
      <c r="ODL271" s="293"/>
      <c r="ODM271" s="293"/>
      <c r="ODN271" s="293"/>
      <c r="ODO271" s="293"/>
      <c r="ODP271" s="293"/>
      <c r="ODQ271" s="293"/>
      <c r="ODR271" s="293"/>
      <c r="ODS271" s="293"/>
      <c r="ODT271" s="293"/>
      <c r="ODU271" s="293"/>
      <c r="ODV271" s="293"/>
      <c r="ODW271" s="293"/>
      <c r="ODX271" s="293"/>
      <c r="ODY271" s="293"/>
      <c r="ODZ271" s="293"/>
      <c r="OEA271" s="293"/>
      <c r="OEB271" s="293"/>
      <c r="OEC271" s="293"/>
      <c r="OED271" s="293"/>
      <c r="OEE271" s="293"/>
      <c r="OEF271" s="293"/>
      <c r="OEG271" s="293"/>
      <c r="OEH271" s="293"/>
      <c r="OEI271" s="293"/>
      <c r="OEJ271" s="293"/>
      <c r="OEK271" s="293"/>
      <c r="OEL271" s="293"/>
      <c r="OEM271" s="293"/>
      <c r="OEN271" s="293"/>
      <c r="OEO271" s="293"/>
      <c r="OEP271" s="293"/>
      <c r="OEQ271" s="293"/>
      <c r="OER271" s="293"/>
      <c r="OES271" s="293"/>
      <c r="OET271" s="293"/>
      <c r="OEU271" s="293"/>
      <c r="OEV271" s="293"/>
      <c r="OEW271" s="293"/>
      <c r="OEX271" s="293"/>
      <c r="OEY271" s="293"/>
      <c r="OEZ271" s="293"/>
      <c r="OFA271" s="293"/>
      <c r="OFB271" s="293"/>
      <c r="OFC271" s="293"/>
      <c r="OFD271" s="293"/>
      <c r="OFE271" s="293"/>
      <c r="OFF271" s="293"/>
      <c r="OFG271" s="293"/>
      <c r="OFH271" s="293"/>
      <c r="OFI271" s="293"/>
      <c r="OFJ271" s="293"/>
      <c r="OFK271" s="293"/>
      <c r="OFL271" s="293"/>
      <c r="OFM271" s="293"/>
      <c r="OFN271" s="293"/>
      <c r="OFO271" s="293"/>
      <c r="OFP271" s="293"/>
      <c r="OFQ271" s="293"/>
      <c r="OFR271" s="293"/>
      <c r="OFS271" s="293"/>
      <c r="OFT271" s="293"/>
      <c r="OFU271" s="293"/>
      <c r="OFV271" s="293"/>
      <c r="OFW271" s="293"/>
      <c r="OFX271" s="293"/>
      <c r="OFY271" s="293"/>
      <c r="OFZ271" s="293"/>
      <c r="OGA271" s="293"/>
      <c r="OGB271" s="293"/>
      <c r="OGC271" s="293"/>
      <c r="OGD271" s="293"/>
      <c r="OGE271" s="293"/>
      <c r="OGF271" s="293"/>
      <c r="OGG271" s="293"/>
      <c r="OGH271" s="293"/>
      <c r="OGI271" s="293"/>
      <c r="OGJ271" s="293"/>
      <c r="OGK271" s="293"/>
      <c r="OGL271" s="293"/>
      <c r="OGM271" s="293"/>
      <c r="OGN271" s="293"/>
      <c r="OGO271" s="293"/>
      <c r="OGP271" s="293"/>
      <c r="OGQ271" s="293"/>
      <c r="OGR271" s="293"/>
      <c r="OGS271" s="293"/>
      <c r="OGT271" s="293"/>
      <c r="OGU271" s="293"/>
      <c r="OGV271" s="293"/>
      <c r="OGW271" s="293"/>
      <c r="OGX271" s="293"/>
      <c r="OGY271" s="293"/>
      <c r="OGZ271" s="293"/>
      <c r="OHA271" s="293"/>
      <c r="OHB271" s="293"/>
      <c r="OHC271" s="293"/>
      <c r="OHD271" s="293"/>
      <c r="OHE271" s="293"/>
      <c r="OHF271" s="293"/>
      <c r="OHG271" s="293"/>
      <c r="OHH271" s="293"/>
      <c r="OHI271" s="293"/>
      <c r="OHJ271" s="293"/>
      <c r="OHK271" s="293"/>
      <c r="OHL271" s="293"/>
      <c r="OHM271" s="293"/>
      <c r="OHN271" s="293"/>
      <c r="OHO271" s="293"/>
      <c r="OHP271" s="293"/>
      <c r="OHQ271" s="293"/>
      <c r="OHR271" s="293"/>
      <c r="OHS271" s="293"/>
      <c r="OHT271" s="293"/>
      <c r="OHU271" s="293"/>
      <c r="OHV271" s="293"/>
      <c r="OHW271" s="293"/>
      <c r="OHX271" s="293"/>
      <c r="OHY271" s="293"/>
      <c r="OHZ271" s="293"/>
      <c r="OIA271" s="293"/>
      <c r="OIB271" s="293"/>
      <c r="OIC271" s="293"/>
      <c r="OID271" s="293"/>
      <c r="OIE271" s="293"/>
      <c r="OIF271" s="293"/>
      <c r="OIG271" s="293"/>
      <c r="OIH271" s="293"/>
      <c r="OII271" s="293"/>
      <c r="OIJ271" s="293"/>
      <c r="OIK271" s="293"/>
      <c r="OIL271" s="293"/>
      <c r="OIM271" s="293"/>
      <c r="OIN271" s="293"/>
      <c r="OIO271" s="293"/>
      <c r="OIP271" s="293"/>
      <c r="OIQ271" s="293"/>
      <c r="OIR271" s="293"/>
      <c r="OIS271" s="293"/>
      <c r="OIT271" s="293"/>
      <c r="OIU271" s="293"/>
      <c r="OIV271" s="293"/>
      <c r="OIW271" s="293"/>
      <c r="OIX271" s="293"/>
      <c r="OIY271" s="293"/>
      <c r="OIZ271" s="293"/>
      <c r="OJA271" s="293"/>
      <c r="OJB271" s="293"/>
      <c r="OJC271" s="293"/>
      <c r="OJD271" s="293"/>
      <c r="OJE271" s="293"/>
      <c r="OJF271" s="293"/>
      <c r="OJG271" s="293"/>
      <c r="OJH271" s="293"/>
      <c r="OJI271" s="293"/>
      <c r="OJJ271" s="293"/>
      <c r="OJK271" s="293"/>
      <c r="OJL271" s="293"/>
      <c r="OJM271" s="293"/>
      <c r="OJN271" s="293"/>
      <c r="OJO271" s="293"/>
      <c r="OJP271" s="293"/>
      <c r="OJQ271" s="293"/>
      <c r="OJR271" s="293"/>
      <c r="OJS271" s="293"/>
      <c r="OJT271" s="293"/>
      <c r="OJU271" s="293"/>
      <c r="OJV271" s="293"/>
      <c r="OJW271" s="293"/>
      <c r="OJX271" s="293"/>
      <c r="OJY271" s="293"/>
      <c r="OJZ271" s="293"/>
      <c r="OKA271" s="293"/>
      <c r="OKB271" s="293"/>
      <c r="OKC271" s="293"/>
      <c r="OKD271" s="293"/>
      <c r="OKE271" s="293"/>
      <c r="OKF271" s="293"/>
      <c r="OKG271" s="293"/>
      <c r="OKH271" s="293"/>
      <c r="OKI271" s="293"/>
      <c r="OKJ271" s="293"/>
      <c r="OKK271" s="293"/>
      <c r="OKL271" s="293"/>
      <c r="OKM271" s="293"/>
      <c r="OKN271" s="293"/>
      <c r="OKO271" s="293"/>
      <c r="OKP271" s="293"/>
      <c r="OKQ271" s="293"/>
      <c r="OKR271" s="293"/>
      <c r="OKS271" s="293"/>
      <c r="OKT271" s="293"/>
      <c r="OKU271" s="293"/>
      <c r="OKV271" s="293"/>
      <c r="OKW271" s="293"/>
      <c r="OKX271" s="293"/>
      <c r="OKY271" s="293"/>
      <c r="OKZ271" s="293"/>
      <c r="OLA271" s="293"/>
      <c r="OLB271" s="293"/>
      <c r="OLC271" s="293"/>
      <c r="OLD271" s="293"/>
      <c r="OLE271" s="293"/>
      <c r="OLF271" s="293"/>
      <c r="OLG271" s="293"/>
      <c r="OLH271" s="293"/>
      <c r="OLI271" s="293"/>
      <c r="OLJ271" s="293"/>
      <c r="OLK271" s="293"/>
      <c r="OLL271" s="293"/>
      <c r="OLM271" s="293"/>
      <c r="OLN271" s="293"/>
      <c r="OLO271" s="293"/>
      <c r="OLP271" s="293"/>
      <c r="OLQ271" s="293"/>
      <c r="OLR271" s="293"/>
      <c r="OLS271" s="293"/>
      <c r="OLT271" s="293"/>
      <c r="OLU271" s="293"/>
      <c r="OLV271" s="293"/>
      <c r="OLW271" s="293"/>
      <c r="OLX271" s="293"/>
      <c r="OLY271" s="293"/>
      <c r="OLZ271" s="293"/>
      <c r="OMA271" s="293"/>
      <c r="OMB271" s="293"/>
      <c r="OMC271" s="293"/>
      <c r="OMD271" s="293"/>
      <c r="OME271" s="293"/>
      <c r="OMF271" s="293"/>
      <c r="OMG271" s="293"/>
      <c r="OMH271" s="293"/>
      <c r="OMI271" s="293"/>
      <c r="OMJ271" s="293"/>
      <c r="OMK271" s="293"/>
      <c r="OML271" s="293"/>
      <c r="OMM271" s="293"/>
      <c r="OMN271" s="293"/>
      <c r="OMO271" s="293"/>
      <c r="OMP271" s="293"/>
      <c r="OMQ271" s="293"/>
      <c r="OMR271" s="293"/>
      <c r="OMS271" s="293"/>
      <c r="OMT271" s="293"/>
      <c r="OMU271" s="293"/>
      <c r="OMV271" s="293"/>
      <c r="OMW271" s="293"/>
      <c r="OMX271" s="293"/>
      <c r="OMY271" s="293"/>
      <c r="OMZ271" s="293"/>
      <c r="ONA271" s="293"/>
      <c r="ONB271" s="293"/>
      <c r="ONC271" s="293"/>
      <c r="OND271" s="293"/>
      <c r="ONE271" s="293"/>
      <c r="ONF271" s="293"/>
      <c r="ONG271" s="293"/>
      <c r="ONH271" s="293"/>
      <c r="ONI271" s="293"/>
      <c r="ONJ271" s="293"/>
      <c r="ONK271" s="293"/>
      <c r="ONL271" s="293"/>
      <c r="ONM271" s="293"/>
      <c r="ONN271" s="293"/>
      <c r="ONO271" s="293"/>
      <c r="ONP271" s="293"/>
      <c r="ONQ271" s="293"/>
      <c r="ONR271" s="293"/>
      <c r="ONS271" s="293"/>
      <c r="ONT271" s="293"/>
      <c r="ONU271" s="293"/>
      <c r="ONV271" s="293"/>
      <c r="ONW271" s="293"/>
      <c r="ONX271" s="293"/>
      <c r="ONY271" s="293"/>
      <c r="ONZ271" s="293"/>
      <c r="OOA271" s="293"/>
      <c r="OOB271" s="293"/>
      <c r="OOC271" s="293"/>
      <c r="OOD271" s="293"/>
      <c r="OOE271" s="293"/>
      <c r="OOF271" s="293"/>
      <c r="OOG271" s="293"/>
      <c r="OOH271" s="293"/>
      <c r="OOI271" s="293"/>
      <c r="OOJ271" s="293"/>
      <c r="OOK271" s="293"/>
      <c r="OOL271" s="293"/>
      <c r="OOM271" s="293"/>
      <c r="OON271" s="293"/>
      <c r="OOO271" s="293"/>
      <c r="OOP271" s="293"/>
      <c r="OOQ271" s="293"/>
      <c r="OOR271" s="293"/>
      <c r="OOS271" s="293"/>
      <c r="OOT271" s="293"/>
      <c r="OOU271" s="293"/>
      <c r="OOV271" s="293"/>
      <c r="OOW271" s="293"/>
      <c r="OOX271" s="293"/>
      <c r="OOY271" s="293"/>
      <c r="OOZ271" s="293"/>
      <c r="OPA271" s="293"/>
      <c r="OPB271" s="293"/>
      <c r="OPC271" s="293"/>
      <c r="OPD271" s="293"/>
      <c r="OPE271" s="293"/>
      <c r="OPF271" s="293"/>
      <c r="OPG271" s="293"/>
      <c r="OPH271" s="293"/>
      <c r="OPI271" s="293"/>
      <c r="OPJ271" s="293"/>
      <c r="OPK271" s="293"/>
      <c r="OPL271" s="293"/>
      <c r="OPM271" s="293"/>
      <c r="OPN271" s="293"/>
      <c r="OPO271" s="293"/>
      <c r="OPP271" s="293"/>
      <c r="OPQ271" s="293"/>
      <c r="OPR271" s="293"/>
      <c r="OPS271" s="293"/>
      <c r="OPT271" s="293"/>
      <c r="OPU271" s="293"/>
      <c r="OPV271" s="293"/>
      <c r="OPW271" s="293"/>
      <c r="OPX271" s="293"/>
      <c r="OPY271" s="293"/>
      <c r="OPZ271" s="293"/>
      <c r="OQA271" s="293"/>
      <c r="OQB271" s="293"/>
      <c r="OQC271" s="293"/>
      <c r="OQD271" s="293"/>
      <c r="OQE271" s="293"/>
      <c r="OQF271" s="293"/>
      <c r="OQG271" s="293"/>
      <c r="OQH271" s="293"/>
      <c r="OQI271" s="293"/>
      <c r="OQJ271" s="293"/>
      <c r="OQK271" s="293"/>
      <c r="OQL271" s="293"/>
      <c r="OQM271" s="293"/>
      <c r="OQN271" s="293"/>
      <c r="OQO271" s="293"/>
      <c r="OQP271" s="293"/>
      <c r="OQQ271" s="293"/>
      <c r="OQR271" s="293"/>
      <c r="OQS271" s="293"/>
      <c r="OQT271" s="293"/>
      <c r="OQU271" s="293"/>
      <c r="OQV271" s="293"/>
      <c r="OQW271" s="293"/>
      <c r="OQX271" s="293"/>
      <c r="OQY271" s="293"/>
      <c r="OQZ271" s="293"/>
      <c r="ORA271" s="293"/>
      <c r="ORB271" s="293"/>
      <c r="ORC271" s="293"/>
      <c r="ORD271" s="293"/>
      <c r="ORE271" s="293"/>
      <c r="ORF271" s="293"/>
      <c r="ORG271" s="293"/>
      <c r="ORH271" s="293"/>
      <c r="ORI271" s="293"/>
      <c r="ORJ271" s="293"/>
      <c r="ORK271" s="293"/>
      <c r="ORL271" s="293"/>
      <c r="ORM271" s="293"/>
      <c r="ORN271" s="293"/>
      <c r="ORO271" s="293"/>
      <c r="ORP271" s="293"/>
      <c r="ORQ271" s="293"/>
      <c r="ORR271" s="293"/>
      <c r="ORS271" s="293"/>
      <c r="ORT271" s="293"/>
      <c r="ORU271" s="293"/>
      <c r="ORV271" s="293"/>
      <c r="ORW271" s="293"/>
      <c r="ORX271" s="293"/>
      <c r="ORY271" s="293"/>
      <c r="ORZ271" s="293"/>
      <c r="OSA271" s="293"/>
      <c r="OSB271" s="293"/>
      <c r="OSC271" s="293"/>
      <c r="OSD271" s="293"/>
      <c r="OSE271" s="293"/>
      <c r="OSF271" s="293"/>
      <c r="OSG271" s="293"/>
      <c r="OSH271" s="293"/>
      <c r="OSI271" s="293"/>
      <c r="OSJ271" s="293"/>
      <c r="OSK271" s="293"/>
      <c r="OSL271" s="293"/>
      <c r="OSM271" s="293"/>
      <c r="OSN271" s="293"/>
      <c r="OSO271" s="293"/>
      <c r="OSP271" s="293"/>
      <c r="OSQ271" s="293"/>
      <c r="OSR271" s="293"/>
      <c r="OSS271" s="293"/>
      <c r="OST271" s="293"/>
      <c r="OSU271" s="293"/>
      <c r="OSV271" s="293"/>
      <c r="OSW271" s="293"/>
      <c r="OSX271" s="293"/>
      <c r="OSY271" s="293"/>
      <c r="OSZ271" s="293"/>
      <c r="OTA271" s="293"/>
      <c r="OTB271" s="293"/>
      <c r="OTC271" s="293"/>
      <c r="OTD271" s="293"/>
      <c r="OTE271" s="293"/>
      <c r="OTF271" s="293"/>
      <c r="OTG271" s="293"/>
      <c r="OTH271" s="293"/>
      <c r="OTI271" s="293"/>
      <c r="OTJ271" s="293"/>
      <c r="OTK271" s="293"/>
      <c r="OTL271" s="293"/>
      <c r="OTM271" s="293"/>
      <c r="OTN271" s="293"/>
      <c r="OTO271" s="293"/>
      <c r="OTP271" s="293"/>
      <c r="OTQ271" s="293"/>
      <c r="OTR271" s="293"/>
      <c r="OTS271" s="293"/>
      <c r="OTT271" s="293"/>
      <c r="OTU271" s="293"/>
      <c r="OTV271" s="293"/>
      <c r="OTW271" s="293"/>
      <c r="OTX271" s="293"/>
      <c r="OTY271" s="293"/>
      <c r="OTZ271" s="293"/>
      <c r="OUA271" s="293"/>
      <c r="OUB271" s="293"/>
      <c r="OUC271" s="293"/>
      <c r="OUD271" s="293"/>
      <c r="OUE271" s="293"/>
      <c r="OUF271" s="293"/>
      <c r="OUG271" s="293"/>
      <c r="OUH271" s="293"/>
      <c r="OUI271" s="293"/>
      <c r="OUJ271" s="293"/>
      <c r="OUK271" s="293"/>
      <c r="OUL271" s="293"/>
      <c r="OUM271" s="293"/>
      <c r="OUN271" s="293"/>
      <c r="OUO271" s="293"/>
      <c r="OUP271" s="293"/>
      <c r="OUQ271" s="293"/>
      <c r="OUR271" s="293"/>
      <c r="OUS271" s="293"/>
      <c r="OUT271" s="293"/>
      <c r="OUU271" s="293"/>
      <c r="OUV271" s="293"/>
      <c r="OUW271" s="293"/>
      <c r="OUX271" s="293"/>
      <c r="OUY271" s="293"/>
      <c r="OUZ271" s="293"/>
      <c r="OVA271" s="293"/>
      <c r="OVB271" s="293"/>
      <c r="OVC271" s="293"/>
      <c r="OVD271" s="293"/>
      <c r="OVE271" s="293"/>
      <c r="OVF271" s="293"/>
      <c r="OVG271" s="293"/>
      <c r="OVH271" s="293"/>
      <c r="OVI271" s="293"/>
      <c r="OVJ271" s="293"/>
      <c r="OVK271" s="293"/>
      <c r="OVL271" s="293"/>
      <c r="OVM271" s="293"/>
      <c r="OVN271" s="293"/>
      <c r="OVO271" s="293"/>
      <c r="OVP271" s="293"/>
      <c r="OVQ271" s="293"/>
      <c r="OVR271" s="293"/>
      <c r="OVS271" s="293"/>
      <c r="OVT271" s="293"/>
      <c r="OVU271" s="293"/>
      <c r="OVV271" s="293"/>
      <c r="OVW271" s="293"/>
      <c r="OVX271" s="293"/>
      <c r="OVY271" s="293"/>
      <c r="OVZ271" s="293"/>
      <c r="OWA271" s="293"/>
      <c r="OWB271" s="293"/>
      <c r="OWC271" s="293"/>
      <c r="OWD271" s="293"/>
      <c r="OWE271" s="293"/>
      <c r="OWF271" s="293"/>
      <c r="OWG271" s="293"/>
      <c r="OWH271" s="293"/>
      <c r="OWI271" s="293"/>
      <c r="OWJ271" s="293"/>
      <c r="OWK271" s="293"/>
      <c r="OWL271" s="293"/>
      <c r="OWM271" s="293"/>
      <c r="OWN271" s="293"/>
      <c r="OWO271" s="293"/>
      <c r="OWP271" s="293"/>
      <c r="OWQ271" s="293"/>
      <c r="OWR271" s="293"/>
      <c r="OWS271" s="293"/>
      <c r="OWT271" s="293"/>
      <c r="OWU271" s="293"/>
      <c r="OWV271" s="293"/>
      <c r="OWW271" s="293"/>
      <c r="OWX271" s="293"/>
      <c r="OWY271" s="293"/>
      <c r="OWZ271" s="293"/>
      <c r="OXA271" s="293"/>
      <c r="OXB271" s="293"/>
      <c r="OXC271" s="293"/>
      <c r="OXD271" s="293"/>
      <c r="OXE271" s="293"/>
      <c r="OXF271" s="293"/>
      <c r="OXG271" s="293"/>
      <c r="OXH271" s="293"/>
      <c r="OXI271" s="293"/>
      <c r="OXJ271" s="293"/>
      <c r="OXK271" s="293"/>
      <c r="OXL271" s="293"/>
      <c r="OXM271" s="293"/>
      <c r="OXN271" s="293"/>
      <c r="OXO271" s="293"/>
      <c r="OXP271" s="293"/>
      <c r="OXQ271" s="293"/>
      <c r="OXR271" s="293"/>
      <c r="OXS271" s="293"/>
      <c r="OXT271" s="293"/>
      <c r="OXU271" s="293"/>
      <c r="OXV271" s="293"/>
      <c r="OXW271" s="293"/>
      <c r="OXX271" s="293"/>
      <c r="OXY271" s="293"/>
      <c r="OXZ271" s="293"/>
      <c r="OYA271" s="293"/>
      <c r="OYB271" s="293"/>
      <c r="OYC271" s="293"/>
      <c r="OYD271" s="293"/>
      <c r="OYE271" s="293"/>
      <c r="OYF271" s="293"/>
      <c r="OYG271" s="293"/>
      <c r="OYH271" s="293"/>
      <c r="OYI271" s="293"/>
      <c r="OYJ271" s="293"/>
      <c r="OYK271" s="293"/>
      <c r="OYL271" s="293"/>
      <c r="OYM271" s="293"/>
      <c r="OYN271" s="293"/>
      <c r="OYO271" s="293"/>
      <c r="OYP271" s="293"/>
      <c r="OYQ271" s="293"/>
      <c r="OYR271" s="293"/>
      <c r="OYS271" s="293"/>
      <c r="OYT271" s="293"/>
      <c r="OYU271" s="293"/>
      <c r="OYV271" s="293"/>
      <c r="OYW271" s="293"/>
      <c r="OYX271" s="293"/>
      <c r="OYY271" s="293"/>
      <c r="OYZ271" s="293"/>
      <c r="OZA271" s="293"/>
      <c r="OZB271" s="293"/>
      <c r="OZC271" s="293"/>
      <c r="OZD271" s="293"/>
      <c r="OZE271" s="293"/>
      <c r="OZF271" s="293"/>
      <c r="OZG271" s="293"/>
      <c r="OZH271" s="293"/>
      <c r="OZI271" s="293"/>
      <c r="OZJ271" s="293"/>
      <c r="OZK271" s="293"/>
      <c r="OZL271" s="293"/>
      <c r="OZM271" s="293"/>
      <c r="OZN271" s="293"/>
      <c r="OZO271" s="293"/>
      <c r="OZP271" s="293"/>
      <c r="OZQ271" s="293"/>
      <c r="OZR271" s="293"/>
      <c r="OZS271" s="293"/>
      <c r="OZT271" s="293"/>
      <c r="OZU271" s="293"/>
      <c r="OZV271" s="293"/>
      <c r="OZW271" s="293"/>
      <c r="OZX271" s="293"/>
      <c r="OZY271" s="293"/>
      <c r="OZZ271" s="293"/>
      <c r="PAA271" s="293"/>
      <c r="PAB271" s="293"/>
      <c r="PAC271" s="293"/>
      <c r="PAD271" s="293"/>
      <c r="PAE271" s="293"/>
      <c r="PAF271" s="293"/>
      <c r="PAG271" s="293"/>
      <c r="PAH271" s="293"/>
      <c r="PAI271" s="293"/>
      <c r="PAJ271" s="293"/>
      <c r="PAK271" s="293"/>
      <c r="PAL271" s="293"/>
      <c r="PAM271" s="293"/>
      <c r="PAN271" s="293"/>
      <c r="PAO271" s="293"/>
      <c r="PAP271" s="293"/>
      <c r="PAQ271" s="293"/>
      <c r="PAR271" s="293"/>
      <c r="PAS271" s="293"/>
      <c r="PAT271" s="293"/>
      <c r="PAU271" s="293"/>
      <c r="PAV271" s="293"/>
      <c r="PAW271" s="293"/>
      <c r="PAX271" s="293"/>
      <c r="PAY271" s="293"/>
      <c r="PAZ271" s="293"/>
      <c r="PBA271" s="293"/>
      <c r="PBB271" s="293"/>
      <c r="PBC271" s="293"/>
      <c r="PBD271" s="293"/>
      <c r="PBE271" s="293"/>
      <c r="PBF271" s="293"/>
      <c r="PBG271" s="293"/>
      <c r="PBH271" s="293"/>
      <c r="PBI271" s="293"/>
      <c r="PBJ271" s="293"/>
      <c r="PBK271" s="293"/>
      <c r="PBL271" s="293"/>
      <c r="PBM271" s="293"/>
      <c r="PBN271" s="293"/>
      <c r="PBO271" s="293"/>
      <c r="PBP271" s="293"/>
      <c r="PBQ271" s="293"/>
      <c r="PBR271" s="293"/>
      <c r="PBS271" s="293"/>
      <c r="PBT271" s="293"/>
      <c r="PBU271" s="293"/>
      <c r="PBV271" s="293"/>
      <c r="PBW271" s="293"/>
      <c r="PBX271" s="293"/>
      <c r="PBY271" s="293"/>
      <c r="PBZ271" s="293"/>
      <c r="PCA271" s="293"/>
      <c r="PCB271" s="293"/>
      <c r="PCC271" s="293"/>
      <c r="PCD271" s="293"/>
      <c r="PCE271" s="293"/>
      <c r="PCF271" s="293"/>
      <c r="PCG271" s="293"/>
      <c r="PCH271" s="293"/>
      <c r="PCI271" s="293"/>
      <c r="PCJ271" s="293"/>
      <c r="PCK271" s="293"/>
      <c r="PCL271" s="293"/>
      <c r="PCM271" s="293"/>
      <c r="PCN271" s="293"/>
      <c r="PCO271" s="293"/>
      <c r="PCP271" s="293"/>
      <c r="PCQ271" s="293"/>
      <c r="PCR271" s="293"/>
      <c r="PCS271" s="293"/>
      <c r="PCT271" s="293"/>
      <c r="PCU271" s="293"/>
      <c r="PCV271" s="293"/>
      <c r="PCW271" s="293"/>
      <c r="PCX271" s="293"/>
      <c r="PCY271" s="293"/>
      <c r="PCZ271" s="293"/>
      <c r="PDA271" s="293"/>
      <c r="PDB271" s="293"/>
      <c r="PDC271" s="293"/>
      <c r="PDD271" s="293"/>
      <c r="PDE271" s="293"/>
      <c r="PDF271" s="293"/>
      <c r="PDG271" s="293"/>
      <c r="PDH271" s="293"/>
      <c r="PDI271" s="293"/>
      <c r="PDJ271" s="293"/>
      <c r="PDK271" s="293"/>
      <c r="PDL271" s="293"/>
      <c r="PDM271" s="293"/>
      <c r="PDN271" s="293"/>
      <c r="PDO271" s="293"/>
      <c r="PDP271" s="293"/>
      <c r="PDQ271" s="293"/>
      <c r="PDR271" s="293"/>
      <c r="PDS271" s="293"/>
      <c r="PDT271" s="293"/>
      <c r="PDU271" s="293"/>
      <c r="PDV271" s="293"/>
      <c r="PDW271" s="293"/>
      <c r="PDX271" s="293"/>
      <c r="PDY271" s="293"/>
      <c r="PDZ271" s="293"/>
      <c r="PEA271" s="293"/>
      <c r="PEB271" s="293"/>
      <c r="PEC271" s="293"/>
      <c r="PED271" s="293"/>
      <c r="PEE271" s="293"/>
      <c r="PEF271" s="293"/>
      <c r="PEG271" s="293"/>
      <c r="PEH271" s="293"/>
      <c r="PEI271" s="293"/>
      <c r="PEJ271" s="293"/>
      <c r="PEK271" s="293"/>
      <c r="PEL271" s="293"/>
      <c r="PEM271" s="293"/>
      <c r="PEN271" s="293"/>
      <c r="PEO271" s="293"/>
      <c r="PEP271" s="293"/>
      <c r="PEQ271" s="293"/>
      <c r="PER271" s="293"/>
      <c r="PES271" s="293"/>
      <c r="PET271" s="293"/>
      <c r="PEU271" s="293"/>
      <c r="PEV271" s="293"/>
      <c r="PEW271" s="293"/>
      <c r="PEX271" s="293"/>
      <c r="PEY271" s="293"/>
      <c r="PEZ271" s="293"/>
      <c r="PFA271" s="293"/>
      <c r="PFB271" s="293"/>
      <c r="PFC271" s="293"/>
      <c r="PFD271" s="293"/>
      <c r="PFE271" s="293"/>
      <c r="PFF271" s="293"/>
      <c r="PFG271" s="293"/>
      <c r="PFH271" s="293"/>
      <c r="PFI271" s="293"/>
      <c r="PFJ271" s="293"/>
      <c r="PFK271" s="293"/>
      <c r="PFL271" s="293"/>
      <c r="PFM271" s="293"/>
      <c r="PFN271" s="293"/>
      <c r="PFO271" s="293"/>
      <c r="PFP271" s="293"/>
      <c r="PFQ271" s="293"/>
      <c r="PFR271" s="293"/>
      <c r="PFS271" s="293"/>
      <c r="PFT271" s="293"/>
      <c r="PFU271" s="293"/>
      <c r="PFV271" s="293"/>
      <c r="PFW271" s="293"/>
      <c r="PFX271" s="293"/>
      <c r="PFY271" s="293"/>
      <c r="PFZ271" s="293"/>
      <c r="PGA271" s="293"/>
      <c r="PGB271" s="293"/>
      <c r="PGC271" s="293"/>
      <c r="PGD271" s="293"/>
      <c r="PGE271" s="293"/>
      <c r="PGF271" s="293"/>
      <c r="PGG271" s="293"/>
      <c r="PGH271" s="293"/>
      <c r="PGI271" s="293"/>
      <c r="PGJ271" s="293"/>
      <c r="PGK271" s="293"/>
      <c r="PGL271" s="293"/>
      <c r="PGM271" s="293"/>
      <c r="PGN271" s="293"/>
      <c r="PGO271" s="293"/>
      <c r="PGP271" s="293"/>
      <c r="PGQ271" s="293"/>
      <c r="PGR271" s="293"/>
      <c r="PGS271" s="293"/>
      <c r="PGT271" s="293"/>
      <c r="PGU271" s="293"/>
      <c r="PGV271" s="293"/>
      <c r="PGW271" s="293"/>
      <c r="PGX271" s="293"/>
      <c r="PGY271" s="293"/>
      <c r="PGZ271" s="293"/>
      <c r="PHA271" s="293"/>
      <c r="PHB271" s="293"/>
      <c r="PHC271" s="293"/>
      <c r="PHD271" s="293"/>
      <c r="PHE271" s="293"/>
      <c r="PHF271" s="293"/>
      <c r="PHG271" s="293"/>
      <c r="PHH271" s="293"/>
      <c r="PHI271" s="293"/>
      <c r="PHJ271" s="293"/>
      <c r="PHK271" s="293"/>
      <c r="PHL271" s="293"/>
      <c r="PHM271" s="293"/>
      <c r="PHN271" s="293"/>
      <c r="PHO271" s="293"/>
      <c r="PHP271" s="293"/>
      <c r="PHQ271" s="293"/>
      <c r="PHR271" s="293"/>
      <c r="PHS271" s="293"/>
      <c r="PHT271" s="293"/>
      <c r="PHU271" s="293"/>
      <c r="PHV271" s="293"/>
      <c r="PHW271" s="293"/>
      <c r="PHX271" s="293"/>
      <c r="PHY271" s="293"/>
      <c r="PHZ271" s="293"/>
      <c r="PIA271" s="293"/>
      <c r="PIB271" s="293"/>
      <c r="PIC271" s="293"/>
      <c r="PID271" s="293"/>
      <c r="PIE271" s="293"/>
      <c r="PIF271" s="293"/>
      <c r="PIG271" s="293"/>
      <c r="PIH271" s="293"/>
      <c r="PII271" s="293"/>
      <c r="PIJ271" s="293"/>
      <c r="PIK271" s="293"/>
      <c r="PIL271" s="293"/>
      <c r="PIM271" s="293"/>
      <c r="PIN271" s="293"/>
      <c r="PIO271" s="293"/>
      <c r="PIP271" s="293"/>
      <c r="PIQ271" s="293"/>
      <c r="PIR271" s="293"/>
      <c r="PIS271" s="293"/>
      <c r="PIT271" s="293"/>
      <c r="PIU271" s="293"/>
      <c r="PIV271" s="293"/>
      <c r="PIW271" s="293"/>
      <c r="PIX271" s="293"/>
      <c r="PIY271" s="293"/>
      <c r="PIZ271" s="293"/>
      <c r="PJA271" s="293"/>
      <c r="PJB271" s="293"/>
      <c r="PJC271" s="293"/>
      <c r="PJD271" s="293"/>
      <c r="PJE271" s="293"/>
      <c r="PJF271" s="293"/>
      <c r="PJG271" s="293"/>
      <c r="PJH271" s="293"/>
      <c r="PJI271" s="293"/>
      <c r="PJJ271" s="293"/>
      <c r="PJK271" s="293"/>
      <c r="PJL271" s="293"/>
      <c r="PJM271" s="293"/>
      <c r="PJN271" s="293"/>
      <c r="PJO271" s="293"/>
      <c r="PJP271" s="293"/>
      <c r="PJQ271" s="293"/>
      <c r="PJR271" s="293"/>
      <c r="PJS271" s="293"/>
      <c r="PJT271" s="293"/>
      <c r="PJU271" s="293"/>
      <c r="PJV271" s="293"/>
      <c r="PJW271" s="293"/>
      <c r="PJX271" s="293"/>
      <c r="PJY271" s="293"/>
      <c r="PJZ271" s="293"/>
      <c r="PKA271" s="293"/>
      <c r="PKB271" s="293"/>
      <c r="PKC271" s="293"/>
      <c r="PKD271" s="293"/>
      <c r="PKE271" s="293"/>
      <c r="PKF271" s="293"/>
      <c r="PKG271" s="293"/>
      <c r="PKH271" s="293"/>
      <c r="PKI271" s="293"/>
      <c r="PKJ271" s="293"/>
      <c r="PKK271" s="293"/>
      <c r="PKL271" s="293"/>
      <c r="PKM271" s="293"/>
      <c r="PKN271" s="293"/>
      <c r="PKO271" s="293"/>
      <c r="PKP271" s="293"/>
      <c r="PKQ271" s="293"/>
      <c r="PKR271" s="293"/>
      <c r="PKS271" s="293"/>
      <c r="PKT271" s="293"/>
      <c r="PKU271" s="293"/>
      <c r="PKV271" s="293"/>
      <c r="PKW271" s="293"/>
      <c r="PKX271" s="293"/>
      <c r="PKY271" s="293"/>
      <c r="PKZ271" s="293"/>
      <c r="PLA271" s="293"/>
      <c r="PLB271" s="293"/>
      <c r="PLC271" s="293"/>
      <c r="PLD271" s="293"/>
      <c r="PLE271" s="293"/>
      <c r="PLF271" s="293"/>
      <c r="PLG271" s="293"/>
      <c r="PLH271" s="293"/>
      <c r="PLI271" s="293"/>
      <c r="PLJ271" s="293"/>
      <c r="PLK271" s="293"/>
      <c r="PLL271" s="293"/>
      <c r="PLM271" s="293"/>
      <c r="PLN271" s="293"/>
      <c r="PLO271" s="293"/>
      <c r="PLP271" s="293"/>
      <c r="PLQ271" s="293"/>
      <c r="PLR271" s="293"/>
      <c r="PLS271" s="293"/>
      <c r="PLT271" s="293"/>
      <c r="PLU271" s="293"/>
      <c r="PLV271" s="293"/>
      <c r="PLW271" s="293"/>
      <c r="PLX271" s="293"/>
      <c r="PLY271" s="293"/>
      <c r="PLZ271" s="293"/>
      <c r="PMA271" s="293"/>
      <c r="PMB271" s="293"/>
      <c r="PMC271" s="293"/>
      <c r="PMD271" s="293"/>
      <c r="PME271" s="293"/>
      <c r="PMF271" s="293"/>
      <c r="PMG271" s="293"/>
      <c r="PMH271" s="293"/>
      <c r="PMI271" s="293"/>
      <c r="PMJ271" s="293"/>
      <c r="PMK271" s="293"/>
      <c r="PML271" s="293"/>
      <c r="PMM271" s="293"/>
      <c r="PMN271" s="293"/>
      <c r="PMO271" s="293"/>
      <c r="PMP271" s="293"/>
      <c r="PMQ271" s="293"/>
      <c r="PMR271" s="293"/>
      <c r="PMS271" s="293"/>
      <c r="PMT271" s="293"/>
      <c r="PMU271" s="293"/>
      <c r="PMV271" s="293"/>
      <c r="PMW271" s="293"/>
      <c r="PMX271" s="293"/>
      <c r="PMY271" s="293"/>
      <c r="PMZ271" s="293"/>
      <c r="PNA271" s="293"/>
      <c r="PNB271" s="293"/>
      <c r="PNC271" s="293"/>
      <c r="PND271" s="293"/>
      <c r="PNE271" s="293"/>
      <c r="PNF271" s="293"/>
      <c r="PNG271" s="293"/>
      <c r="PNH271" s="293"/>
      <c r="PNI271" s="293"/>
      <c r="PNJ271" s="293"/>
      <c r="PNK271" s="293"/>
      <c r="PNL271" s="293"/>
      <c r="PNM271" s="293"/>
      <c r="PNN271" s="293"/>
      <c r="PNO271" s="293"/>
      <c r="PNP271" s="293"/>
      <c r="PNQ271" s="293"/>
      <c r="PNR271" s="293"/>
      <c r="PNS271" s="293"/>
      <c r="PNT271" s="293"/>
      <c r="PNU271" s="293"/>
      <c r="PNV271" s="293"/>
      <c r="PNW271" s="293"/>
      <c r="PNX271" s="293"/>
      <c r="PNY271" s="293"/>
      <c r="PNZ271" s="293"/>
      <c r="POA271" s="293"/>
      <c r="POB271" s="293"/>
      <c r="POC271" s="293"/>
      <c r="POD271" s="293"/>
      <c r="POE271" s="293"/>
      <c r="POF271" s="293"/>
      <c r="POG271" s="293"/>
      <c r="POH271" s="293"/>
      <c r="POI271" s="293"/>
      <c r="POJ271" s="293"/>
      <c r="POK271" s="293"/>
      <c r="POL271" s="293"/>
      <c r="POM271" s="293"/>
      <c r="PON271" s="293"/>
      <c r="POO271" s="293"/>
      <c r="POP271" s="293"/>
      <c r="POQ271" s="293"/>
      <c r="POR271" s="293"/>
      <c r="POS271" s="293"/>
      <c r="POT271" s="293"/>
      <c r="POU271" s="293"/>
      <c r="POV271" s="293"/>
      <c r="POW271" s="293"/>
      <c r="POX271" s="293"/>
      <c r="POY271" s="293"/>
      <c r="POZ271" s="293"/>
      <c r="PPA271" s="293"/>
      <c r="PPB271" s="293"/>
      <c r="PPC271" s="293"/>
      <c r="PPD271" s="293"/>
      <c r="PPE271" s="293"/>
      <c r="PPF271" s="293"/>
      <c r="PPG271" s="293"/>
      <c r="PPH271" s="293"/>
      <c r="PPI271" s="293"/>
      <c r="PPJ271" s="293"/>
      <c r="PPK271" s="293"/>
      <c r="PPL271" s="293"/>
      <c r="PPM271" s="293"/>
      <c r="PPN271" s="293"/>
      <c r="PPO271" s="293"/>
      <c r="PPP271" s="293"/>
      <c r="PPQ271" s="293"/>
      <c r="PPR271" s="293"/>
      <c r="PPS271" s="293"/>
      <c r="PPT271" s="293"/>
      <c r="PPU271" s="293"/>
      <c r="PPV271" s="293"/>
      <c r="PPW271" s="293"/>
      <c r="PPX271" s="293"/>
      <c r="PPY271" s="293"/>
      <c r="PPZ271" s="293"/>
      <c r="PQA271" s="293"/>
      <c r="PQB271" s="293"/>
      <c r="PQC271" s="293"/>
      <c r="PQD271" s="293"/>
      <c r="PQE271" s="293"/>
      <c r="PQF271" s="293"/>
      <c r="PQG271" s="293"/>
      <c r="PQH271" s="293"/>
      <c r="PQI271" s="293"/>
      <c r="PQJ271" s="293"/>
      <c r="PQK271" s="293"/>
      <c r="PQL271" s="293"/>
      <c r="PQM271" s="293"/>
      <c r="PQN271" s="293"/>
      <c r="PQO271" s="293"/>
      <c r="PQP271" s="293"/>
      <c r="PQQ271" s="293"/>
      <c r="PQR271" s="293"/>
      <c r="PQS271" s="293"/>
      <c r="PQT271" s="293"/>
      <c r="PQU271" s="293"/>
      <c r="PQV271" s="293"/>
      <c r="PQW271" s="293"/>
      <c r="PQX271" s="293"/>
      <c r="PQY271" s="293"/>
      <c r="PQZ271" s="293"/>
      <c r="PRA271" s="293"/>
      <c r="PRB271" s="293"/>
      <c r="PRC271" s="293"/>
      <c r="PRD271" s="293"/>
      <c r="PRE271" s="293"/>
      <c r="PRF271" s="293"/>
      <c r="PRG271" s="293"/>
      <c r="PRH271" s="293"/>
      <c r="PRI271" s="293"/>
      <c r="PRJ271" s="293"/>
      <c r="PRK271" s="293"/>
      <c r="PRL271" s="293"/>
      <c r="PRM271" s="293"/>
      <c r="PRN271" s="293"/>
      <c r="PRO271" s="293"/>
      <c r="PRP271" s="293"/>
      <c r="PRQ271" s="293"/>
      <c r="PRR271" s="293"/>
      <c r="PRS271" s="293"/>
      <c r="PRT271" s="293"/>
      <c r="PRU271" s="293"/>
      <c r="PRV271" s="293"/>
      <c r="PRW271" s="293"/>
      <c r="PRX271" s="293"/>
      <c r="PRY271" s="293"/>
      <c r="PRZ271" s="293"/>
      <c r="PSA271" s="293"/>
      <c r="PSB271" s="293"/>
      <c r="PSC271" s="293"/>
      <c r="PSD271" s="293"/>
      <c r="PSE271" s="293"/>
      <c r="PSF271" s="293"/>
      <c r="PSG271" s="293"/>
      <c r="PSH271" s="293"/>
      <c r="PSI271" s="293"/>
      <c r="PSJ271" s="293"/>
      <c r="PSK271" s="293"/>
      <c r="PSL271" s="293"/>
      <c r="PSM271" s="293"/>
      <c r="PSN271" s="293"/>
      <c r="PSO271" s="293"/>
      <c r="PSP271" s="293"/>
      <c r="PSQ271" s="293"/>
      <c r="PSR271" s="293"/>
      <c r="PSS271" s="293"/>
      <c r="PST271" s="293"/>
      <c r="PSU271" s="293"/>
      <c r="PSV271" s="293"/>
      <c r="PSW271" s="293"/>
      <c r="PSX271" s="293"/>
      <c r="PSY271" s="293"/>
      <c r="PSZ271" s="293"/>
      <c r="PTA271" s="293"/>
      <c r="PTB271" s="293"/>
      <c r="PTC271" s="293"/>
      <c r="PTD271" s="293"/>
      <c r="PTE271" s="293"/>
      <c r="PTF271" s="293"/>
      <c r="PTG271" s="293"/>
      <c r="PTH271" s="293"/>
      <c r="PTI271" s="293"/>
      <c r="PTJ271" s="293"/>
      <c r="PTK271" s="293"/>
      <c r="PTL271" s="293"/>
      <c r="PTM271" s="293"/>
      <c r="PTN271" s="293"/>
      <c r="PTO271" s="293"/>
      <c r="PTP271" s="293"/>
      <c r="PTQ271" s="293"/>
      <c r="PTR271" s="293"/>
      <c r="PTS271" s="293"/>
      <c r="PTT271" s="293"/>
      <c r="PTU271" s="293"/>
      <c r="PTV271" s="293"/>
      <c r="PTW271" s="293"/>
      <c r="PTX271" s="293"/>
      <c r="PTY271" s="293"/>
      <c r="PTZ271" s="293"/>
      <c r="PUA271" s="293"/>
      <c r="PUB271" s="293"/>
      <c r="PUC271" s="293"/>
      <c r="PUD271" s="293"/>
      <c r="PUE271" s="293"/>
      <c r="PUF271" s="293"/>
      <c r="PUG271" s="293"/>
      <c r="PUH271" s="293"/>
      <c r="PUI271" s="293"/>
      <c r="PUJ271" s="293"/>
      <c r="PUK271" s="293"/>
      <c r="PUL271" s="293"/>
      <c r="PUM271" s="293"/>
      <c r="PUN271" s="293"/>
      <c r="PUO271" s="293"/>
      <c r="PUP271" s="293"/>
      <c r="PUQ271" s="293"/>
      <c r="PUR271" s="293"/>
      <c r="PUS271" s="293"/>
      <c r="PUT271" s="293"/>
      <c r="PUU271" s="293"/>
      <c r="PUV271" s="293"/>
      <c r="PUW271" s="293"/>
      <c r="PUX271" s="293"/>
      <c r="PUY271" s="293"/>
      <c r="PUZ271" s="293"/>
      <c r="PVA271" s="293"/>
      <c r="PVB271" s="293"/>
      <c r="PVC271" s="293"/>
      <c r="PVD271" s="293"/>
      <c r="PVE271" s="293"/>
      <c r="PVF271" s="293"/>
      <c r="PVG271" s="293"/>
      <c r="PVH271" s="293"/>
      <c r="PVI271" s="293"/>
      <c r="PVJ271" s="293"/>
      <c r="PVK271" s="293"/>
      <c r="PVL271" s="293"/>
      <c r="PVM271" s="293"/>
      <c r="PVN271" s="293"/>
      <c r="PVO271" s="293"/>
      <c r="PVP271" s="293"/>
      <c r="PVQ271" s="293"/>
      <c r="PVR271" s="293"/>
      <c r="PVS271" s="293"/>
      <c r="PVT271" s="293"/>
      <c r="PVU271" s="293"/>
      <c r="PVV271" s="293"/>
      <c r="PVW271" s="293"/>
      <c r="PVX271" s="293"/>
      <c r="PVY271" s="293"/>
      <c r="PVZ271" s="293"/>
      <c r="PWA271" s="293"/>
      <c r="PWB271" s="293"/>
      <c r="PWC271" s="293"/>
      <c r="PWD271" s="293"/>
      <c r="PWE271" s="293"/>
      <c r="PWF271" s="293"/>
      <c r="PWG271" s="293"/>
      <c r="PWH271" s="293"/>
      <c r="PWI271" s="293"/>
      <c r="PWJ271" s="293"/>
      <c r="PWK271" s="293"/>
      <c r="PWL271" s="293"/>
      <c r="PWM271" s="293"/>
      <c r="PWN271" s="293"/>
      <c r="PWO271" s="293"/>
      <c r="PWP271" s="293"/>
      <c r="PWQ271" s="293"/>
      <c r="PWR271" s="293"/>
      <c r="PWS271" s="293"/>
      <c r="PWT271" s="293"/>
      <c r="PWU271" s="293"/>
      <c r="PWV271" s="293"/>
      <c r="PWW271" s="293"/>
      <c r="PWX271" s="293"/>
      <c r="PWY271" s="293"/>
      <c r="PWZ271" s="293"/>
      <c r="PXA271" s="293"/>
      <c r="PXB271" s="293"/>
      <c r="PXC271" s="293"/>
      <c r="PXD271" s="293"/>
      <c r="PXE271" s="293"/>
      <c r="PXF271" s="293"/>
      <c r="PXG271" s="293"/>
      <c r="PXH271" s="293"/>
      <c r="PXI271" s="293"/>
      <c r="PXJ271" s="293"/>
      <c r="PXK271" s="293"/>
      <c r="PXL271" s="293"/>
      <c r="PXM271" s="293"/>
      <c r="PXN271" s="293"/>
      <c r="PXO271" s="293"/>
      <c r="PXP271" s="293"/>
      <c r="PXQ271" s="293"/>
      <c r="PXR271" s="293"/>
      <c r="PXS271" s="293"/>
      <c r="PXT271" s="293"/>
      <c r="PXU271" s="293"/>
      <c r="PXV271" s="293"/>
      <c r="PXW271" s="293"/>
      <c r="PXX271" s="293"/>
      <c r="PXY271" s="293"/>
      <c r="PXZ271" s="293"/>
      <c r="PYA271" s="293"/>
      <c r="PYB271" s="293"/>
      <c r="PYC271" s="293"/>
      <c r="PYD271" s="293"/>
      <c r="PYE271" s="293"/>
      <c r="PYF271" s="293"/>
      <c r="PYG271" s="293"/>
      <c r="PYH271" s="293"/>
      <c r="PYI271" s="293"/>
      <c r="PYJ271" s="293"/>
      <c r="PYK271" s="293"/>
      <c r="PYL271" s="293"/>
      <c r="PYM271" s="293"/>
      <c r="PYN271" s="293"/>
      <c r="PYO271" s="293"/>
      <c r="PYP271" s="293"/>
      <c r="PYQ271" s="293"/>
      <c r="PYR271" s="293"/>
      <c r="PYS271" s="293"/>
      <c r="PYT271" s="293"/>
      <c r="PYU271" s="293"/>
      <c r="PYV271" s="293"/>
      <c r="PYW271" s="293"/>
      <c r="PYX271" s="293"/>
      <c r="PYY271" s="293"/>
      <c r="PYZ271" s="293"/>
      <c r="PZA271" s="293"/>
      <c r="PZB271" s="293"/>
      <c r="PZC271" s="293"/>
      <c r="PZD271" s="293"/>
      <c r="PZE271" s="293"/>
      <c r="PZF271" s="293"/>
      <c r="PZG271" s="293"/>
      <c r="PZH271" s="293"/>
      <c r="PZI271" s="293"/>
      <c r="PZJ271" s="293"/>
      <c r="PZK271" s="293"/>
      <c r="PZL271" s="293"/>
      <c r="PZM271" s="293"/>
      <c r="PZN271" s="293"/>
      <c r="PZO271" s="293"/>
      <c r="PZP271" s="293"/>
      <c r="PZQ271" s="293"/>
      <c r="PZR271" s="293"/>
      <c r="PZS271" s="293"/>
      <c r="PZT271" s="293"/>
      <c r="PZU271" s="293"/>
      <c r="PZV271" s="293"/>
      <c r="PZW271" s="293"/>
      <c r="PZX271" s="293"/>
      <c r="PZY271" s="293"/>
      <c r="PZZ271" s="293"/>
      <c r="QAA271" s="293"/>
      <c r="QAB271" s="293"/>
      <c r="QAC271" s="293"/>
      <c r="QAD271" s="293"/>
      <c r="QAE271" s="293"/>
      <c r="QAF271" s="293"/>
      <c r="QAG271" s="293"/>
      <c r="QAH271" s="293"/>
      <c r="QAI271" s="293"/>
      <c r="QAJ271" s="293"/>
      <c r="QAK271" s="293"/>
      <c r="QAL271" s="293"/>
      <c r="QAM271" s="293"/>
      <c r="QAN271" s="293"/>
      <c r="QAO271" s="293"/>
      <c r="QAP271" s="293"/>
      <c r="QAQ271" s="293"/>
      <c r="QAR271" s="293"/>
      <c r="QAS271" s="293"/>
      <c r="QAT271" s="293"/>
      <c r="QAU271" s="293"/>
      <c r="QAV271" s="293"/>
      <c r="QAW271" s="293"/>
      <c r="QAX271" s="293"/>
      <c r="QAY271" s="293"/>
      <c r="QAZ271" s="293"/>
      <c r="QBA271" s="293"/>
      <c r="QBB271" s="293"/>
      <c r="QBC271" s="293"/>
      <c r="QBD271" s="293"/>
      <c r="QBE271" s="293"/>
      <c r="QBF271" s="293"/>
      <c r="QBG271" s="293"/>
      <c r="QBH271" s="293"/>
      <c r="QBI271" s="293"/>
      <c r="QBJ271" s="293"/>
      <c r="QBK271" s="293"/>
      <c r="QBL271" s="293"/>
      <c r="QBM271" s="293"/>
      <c r="QBN271" s="293"/>
      <c r="QBO271" s="293"/>
      <c r="QBP271" s="293"/>
      <c r="QBQ271" s="293"/>
      <c r="QBR271" s="293"/>
      <c r="QBS271" s="293"/>
      <c r="QBT271" s="293"/>
      <c r="QBU271" s="293"/>
      <c r="QBV271" s="293"/>
      <c r="QBW271" s="293"/>
      <c r="QBX271" s="293"/>
      <c r="QBY271" s="293"/>
      <c r="QBZ271" s="293"/>
      <c r="QCA271" s="293"/>
      <c r="QCB271" s="293"/>
      <c r="QCC271" s="293"/>
      <c r="QCD271" s="293"/>
      <c r="QCE271" s="293"/>
      <c r="QCF271" s="293"/>
      <c r="QCG271" s="293"/>
      <c r="QCH271" s="293"/>
      <c r="QCI271" s="293"/>
      <c r="QCJ271" s="293"/>
      <c r="QCK271" s="293"/>
      <c r="QCL271" s="293"/>
      <c r="QCM271" s="293"/>
      <c r="QCN271" s="293"/>
      <c r="QCO271" s="293"/>
      <c r="QCP271" s="293"/>
      <c r="QCQ271" s="293"/>
      <c r="QCR271" s="293"/>
      <c r="QCS271" s="293"/>
      <c r="QCT271" s="293"/>
      <c r="QCU271" s="293"/>
      <c r="QCV271" s="293"/>
      <c r="QCW271" s="293"/>
      <c r="QCX271" s="293"/>
      <c r="QCY271" s="293"/>
      <c r="QCZ271" s="293"/>
      <c r="QDA271" s="293"/>
      <c r="QDB271" s="293"/>
      <c r="QDC271" s="293"/>
      <c r="QDD271" s="293"/>
      <c r="QDE271" s="293"/>
      <c r="QDF271" s="293"/>
      <c r="QDG271" s="293"/>
      <c r="QDH271" s="293"/>
      <c r="QDI271" s="293"/>
      <c r="QDJ271" s="293"/>
      <c r="QDK271" s="293"/>
      <c r="QDL271" s="293"/>
      <c r="QDM271" s="293"/>
      <c r="QDN271" s="293"/>
      <c r="QDO271" s="293"/>
      <c r="QDP271" s="293"/>
      <c r="QDQ271" s="293"/>
      <c r="QDR271" s="293"/>
      <c r="QDS271" s="293"/>
      <c r="QDT271" s="293"/>
      <c r="QDU271" s="293"/>
      <c r="QDV271" s="293"/>
      <c r="QDW271" s="293"/>
      <c r="QDX271" s="293"/>
      <c r="QDY271" s="293"/>
      <c r="QDZ271" s="293"/>
      <c r="QEA271" s="293"/>
      <c r="QEB271" s="293"/>
      <c r="QEC271" s="293"/>
      <c r="QED271" s="293"/>
      <c r="QEE271" s="293"/>
      <c r="QEF271" s="293"/>
      <c r="QEG271" s="293"/>
      <c r="QEH271" s="293"/>
      <c r="QEI271" s="293"/>
      <c r="QEJ271" s="293"/>
      <c r="QEK271" s="293"/>
      <c r="QEL271" s="293"/>
      <c r="QEM271" s="293"/>
      <c r="QEN271" s="293"/>
      <c r="QEO271" s="293"/>
      <c r="QEP271" s="293"/>
      <c r="QEQ271" s="293"/>
      <c r="QER271" s="293"/>
      <c r="QES271" s="293"/>
      <c r="QET271" s="293"/>
      <c r="QEU271" s="293"/>
      <c r="QEV271" s="293"/>
      <c r="QEW271" s="293"/>
      <c r="QEX271" s="293"/>
      <c r="QEY271" s="293"/>
      <c r="QEZ271" s="293"/>
      <c r="QFA271" s="293"/>
      <c r="QFB271" s="293"/>
      <c r="QFC271" s="293"/>
      <c r="QFD271" s="293"/>
      <c r="QFE271" s="293"/>
      <c r="QFF271" s="293"/>
      <c r="QFG271" s="293"/>
      <c r="QFH271" s="293"/>
      <c r="QFI271" s="293"/>
      <c r="QFJ271" s="293"/>
      <c r="QFK271" s="293"/>
      <c r="QFL271" s="293"/>
      <c r="QFM271" s="293"/>
      <c r="QFN271" s="293"/>
      <c r="QFO271" s="293"/>
      <c r="QFP271" s="293"/>
      <c r="QFQ271" s="293"/>
      <c r="QFR271" s="293"/>
      <c r="QFS271" s="293"/>
      <c r="QFT271" s="293"/>
      <c r="QFU271" s="293"/>
      <c r="QFV271" s="293"/>
      <c r="QFW271" s="293"/>
      <c r="QFX271" s="293"/>
      <c r="QFY271" s="293"/>
      <c r="QFZ271" s="293"/>
      <c r="QGA271" s="293"/>
      <c r="QGB271" s="293"/>
      <c r="QGC271" s="293"/>
      <c r="QGD271" s="293"/>
      <c r="QGE271" s="293"/>
      <c r="QGF271" s="293"/>
      <c r="QGG271" s="293"/>
      <c r="QGH271" s="293"/>
      <c r="QGI271" s="293"/>
      <c r="QGJ271" s="293"/>
      <c r="QGK271" s="293"/>
      <c r="QGL271" s="293"/>
      <c r="QGM271" s="293"/>
      <c r="QGN271" s="293"/>
      <c r="QGO271" s="293"/>
      <c r="QGP271" s="293"/>
      <c r="QGQ271" s="293"/>
      <c r="QGR271" s="293"/>
      <c r="QGS271" s="293"/>
      <c r="QGT271" s="293"/>
      <c r="QGU271" s="293"/>
      <c r="QGV271" s="293"/>
      <c r="QGW271" s="293"/>
      <c r="QGX271" s="293"/>
      <c r="QGY271" s="293"/>
      <c r="QGZ271" s="293"/>
      <c r="QHA271" s="293"/>
      <c r="QHB271" s="293"/>
      <c r="QHC271" s="293"/>
      <c r="QHD271" s="293"/>
      <c r="QHE271" s="293"/>
      <c r="QHF271" s="293"/>
      <c r="QHG271" s="293"/>
      <c r="QHH271" s="293"/>
      <c r="QHI271" s="293"/>
      <c r="QHJ271" s="293"/>
      <c r="QHK271" s="293"/>
      <c r="QHL271" s="293"/>
      <c r="QHM271" s="293"/>
      <c r="QHN271" s="293"/>
      <c r="QHO271" s="293"/>
      <c r="QHP271" s="293"/>
      <c r="QHQ271" s="293"/>
      <c r="QHR271" s="293"/>
      <c r="QHS271" s="293"/>
      <c r="QHT271" s="293"/>
      <c r="QHU271" s="293"/>
      <c r="QHV271" s="293"/>
      <c r="QHW271" s="293"/>
      <c r="QHX271" s="293"/>
      <c r="QHY271" s="293"/>
      <c r="QHZ271" s="293"/>
      <c r="QIA271" s="293"/>
      <c r="QIB271" s="293"/>
      <c r="QIC271" s="293"/>
      <c r="QID271" s="293"/>
      <c r="QIE271" s="293"/>
      <c r="QIF271" s="293"/>
      <c r="QIG271" s="293"/>
      <c r="QIH271" s="293"/>
      <c r="QII271" s="293"/>
      <c r="QIJ271" s="293"/>
      <c r="QIK271" s="293"/>
      <c r="QIL271" s="293"/>
      <c r="QIM271" s="293"/>
      <c r="QIN271" s="293"/>
      <c r="QIO271" s="293"/>
      <c r="QIP271" s="293"/>
      <c r="QIQ271" s="293"/>
      <c r="QIR271" s="293"/>
      <c r="QIS271" s="293"/>
      <c r="QIT271" s="293"/>
      <c r="QIU271" s="293"/>
      <c r="QIV271" s="293"/>
      <c r="QIW271" s="293"/>
      <c r="QIX271" s="293"/>
      <c r="QIY271" s="293"/>
      <c r="QIZ271" s="293"/>
      <c r="QJA271" s="293"/>
      <c r="QJB271" s="293"/>
      <c r="QJC271" s="293"/>
      <c r="QJD271" s="293"/>
      <c r="QJE271" s="293"/>
      <c r="QJF271" s="293"/>
      <c r="QJG271" s="293"/>
      <c r="QJH271" s="293"/>
      <c r="QJI271" s="293"/>
      <c r="QJJ271" s="293"/>
      <c r="QJK271" s="293"/>
      <c r="QJL271" s="293"/>
      <c r="QJM271" s="293"/>
      <c r="QJN271" s="293"/>
      <c r="QJO271" s="293"/>
      <c r="QJP271" s="293"/>
      <c r="QJQ271" s="293"/>
      <c r="QJR271" s="293"/>
      <c r="QJS271" s="293"/>
      <c r="QJT271" s="293"/>
      <c r="QJU271" s="293"/>
      <c r="QJV271" s="293"/>
      <c r="QJW271" s="293"/>
      <c r="QJX271" s="293"/>
      <c r="QJY271" s="293"/>
      <c r="QJZ271" s="293"/>
      <c r="QKA271" s="293"/>
      <c r="QKB271" s="293"/>
      <c r="QKC271" s="293"/>
      <c r="QKD271" s="293"/>
      <c r="QKE271" s="293"/>
      <c r="QKF271" s="293"/>
      <c r="QKG271" s="293"/>
      <c r="QKH271" s="293"/>
      <c r="QKI271" s="293"/>
      <c r="QKJ271" s="293"/>
      <c r="QKK271" s="293"/>
      <c r="QKL271" s="293"/>
      <c r="QKM271" s="293"/>
      <c r="QKN271" s="293"/>
      <c r="QKO271" s="293"/>
      <c r="QKP271" s="293"/>
      <c r="QKQ271" s="293"/>
      <c r="QKR271" s="293"/>
      <c r="QKS271" s="293"/>
      <c r="QKT271" s="293"/>
      <c r="QKU271" s="293"/>
      <c r="QKV271" s="293"/>
      <c r="QKW271" s="293"/>
      <c r="QKX271" s="293"/>
      <c r="QKY271" s="293"/>
      <c r="QKZ271" s="293"/>
      <c r="QLA271" s="293"/>
      <c r="QLB271" s="293"/>
      <c r="QLC271" s="293"/>
      <c r="QLD271" s="293"/>
      <c r="QLE271" s="293"/>
      <c r="QLF271" s="293"/>
      <c r="QLG271" s="293"/>
      <c r="QLH271" s="293"/>
      <c r="QLI271" s="293"/>
      <c r="QLJ271" s="293"/>
      <c r="QLK271" s="293"/>
      <c r="QLL271" s="293"/>
      <c r="QLM271" s="293"/>
      <c r="QLN271" s="293"/>
      <c r="QLO271" s="293"/>
      <c r="QLP271" s="293"/>
      <c r="QLQ271" s="293"/>
      <c r="QLR271" s="293"/>
      <c r="QLS271" s="293"/>
      <c r="QLT271" s="293"/>
      <c r="QLU271" s="293"/>
      <c r="QLV271" s="293"/>
      <c r="QLW271" s="293"/>
      <c r="QLX271" s="293"/>
      <c r="QLY271" s="293"/>
      <c r="QLZ271" s="293"/>
      <c r="QMA271" s="293"/>
      <c r="QMB271" s="293"/>
      <c r="QMC271" s="293"/>
      <c r="QMD271" s="293"/>
      <c r="QME271" s="293"/>
      <c r="QMF271" s="293"/>
      <c r="QMG271" s="293"/>
      <c r="QMH271" s="293"/>
      <c r="QMI271" s="293"/>
      <c r="QMJ271" s="293"/>
      <c r="QMK271" s="293"/>
      <c r="QML271" s="293"/>
      <c r="QMM271" s="293"/>
      <c r="QMN271" s="293"/>
      <c r="QMO271" s="293"/>
      <c r="QMP271" s="293"/>
      <c r="QMQ271" s="293"/>
      <c r="QMR271" s="293"/>
      <c r="QMS271" s="293"/>
      <c r="QMT271" s="293"/>
      <c r="QMU271" s="293"/>
      <c r="QMV271" s="293"/>
      <c r="QMW271" s="293"/>
      <c r="QMX271" s="293"/>
      <c r="QMY271" s="293"/>
      <c r="QMZ271" s="293"/>
      <c r="QNA271" s="293"/>
      <c r="QNB271" s="293"/>
      <c r="QNC271" s="293"/>
      <c r="QND271" s="293"/>
      <c r="QNE271" s="293"/>
      <c r="QNF271" s="293"/>
      <c r="QNG271" s="293"/>
      <c r="QNH271" s="293"/>
      <c r="QNI271" s="293"/>
      <c r="QNJ271" s="293"/>
      <c r="QNK271" s="293"/>
      <c r="QNL271" s="293"/>
      <c r="QNM271" s="293"/>
      <c r="QNN271" s="293"/>
      <c r="QNO271" s="293"/>
      <c r="QNP271" s="293"/>
      <c r="QNQ271" s="293"/>
      <c r="QNR271" s="293"/>
      <c r="QNS271" s="293"/>
      <c r="QNT271" s="293"/>
      <c r="QNU271" s="293"/>
      <c r="QNV271" s="293"/>
      <c r="QNW271" s="293"/>
      <c r="QNX271" s="293"/>
      <c r="QNY271" s="293"/>
      <c r="QNZ271" s="293"/>
      <c r="QOA271" s="293"/>
      <c r="QOB271" s="293"/>
      <c r="QOC271" s="293"/>
      <c r="QOD271" s="293"/>
      <c r="QOE271" s="293"/>
      <c r="QOF271" s="293"/>
      <c r="QOG271" s="293"/>
      <c r="QOH271" s="293"/>
      <c r="QOI271" s="293"/>
      <c r="QOJ271" s="293"/>
      <c r="QOK271" s="293"/>
      <c r="QOL271" s="293"/>
      <c r="QOM271" s="293"/>
      <c r="QON271" s="293"/>
      <c r="QOO271" s="293"/>
      <c r="QOP271" s="293"/>
      <c r="QOQ271" s="293"/>
      <c r="QOR271" s="293"/>
      <c r="QOS271" s="293"/>
      <c r="QOT271" s="293"/>
      <c r="QOU271" s="293"/>
      <c r="QOV271" s="293"/>
      <c r="QOW271" s="293"/>
      <c r="QOX271" s="293"/>
      <c r="QOY271" s="293"/>
      <c r="QOZ271" s="293"/>
      <c r="QPA271" s="293"/>
      <c r="QPB271" s="293"/>
      <c r="QPC271" s="293"/>
      <c r="QPD271" s="293"/>
      <c r="QPE271" s="293"/>
      <c r="QPF271" s="293"/>
      <c r="QPG271" s="293"/>
      <c r="QPH271" s="293"/>
      <c r="QPI271" s="293"/>
      <c r="QPJ271" s="293"/>
      <c r="QPK271" s="293"/>
      <c r="QPL271" s="293"/>
      <c r="QPM271" s="293"/>
      <c r="QPN271" s="293"/>
      <c r="QPO271" s="293"/>
      <c r="QPP271" s="293"/>
      <c r="QPQ271" s="293"/>
      <c r="QPR271" s="293"/>
      <c r="QPS271" s="293"/>
      <c r="QPT271" s="293"/>
      <c r="QPU271" s="293"/>
      <c r="QPV271" s="293"/>
      <c r="QPW271" s="293"/>
      <c r="QPX271" s="293"/>
      <c r="QPY271" s="293"/>
      <c r="QPZ271" s="293"/>
      <c r="QQA271" s="293"/>
      <c r="QQB271" s="293"/>
      <c r="QQC271" s="293"/>
      <c r="QQD271" s="293"/>
      <c r="QQE271" s="293"/>
      <c r="QQF271" s="293"/>
      <c r="QQG271" s="293"/>
      <c r="QQH271" s="293"/>
      <c r="QQI271" s="293"/>
      <c r="QQJ271" s="293"/>
      <c r="QQK271" s="293"/>
      <c r="QQL271" s="293"/>
      <c r="QQM271" s="293"/>
      <c r="QQN271" s="293"/>
      <c r="QQO271" s="293"/>
      <c r="QQP271" s="293"/>
      <c r="QQQ271" s="293"/>
      <c r="QQR271" s="293"/>
      <c r="QQS271" s="293"/>
      <c r="QQT271" s="293"/>
      <c r="QQU271" s="293"/>
      <c r="QQV271" s="293"/>
      <c r="QQW271" s="293"/>
      <c r="QQX271" s="293"/>
      <c r="QQY271" s="293"/>
      <c r="QQZ271" s="293"/>
      <c r="QRA271" s="293"/>
      <c r="QRB271" s="293"/>
      <c r="QRC271" s="293"/>
      <c r="QRD271" s="293"/>
      <c r="QRE271" s="293"/>
      <c r="QRF271" s="293"/>
      <c r="QRG271" s="293"/>
      <c r="QRH271" s="293"/>
      <c r="QRI271" s="293"/>
      <c r="QRJ271" s="293"/>
      <c r="QRK271" s="293"/>
      <c r="QRL271" s="293"/>
      <c r="QRM271" s="293"/>
      <c r="QRN271" s="293"/>
      <c r="QRO271" s="293"/>
      <c r="QRP271" s="293"/>
      <c r="QRQ271" s="293"/>
      <c r="QRR271" s="293"/>
      <c r="QRS271" s="293"/>
      <c r="QRT271" s="293"/>
      <c r="QRU271" s="293"/>
      <c r="QRV271" s="293"/>
      <c r="QRW271" s="293"/>
      <c r="QRX271" s="293"/>
      <c r="QRY271" s="293"/>
      <c r="QRZ271" s="293"/>
      <c r="QSA271" s="293"/>
      <c r="QSB271" s="293"/>
      <c r="QSC271" s="293"/>
      <c r="QSD271" s="293"/>
      <c r="QSE271" s="293"/>
      <c r="QSF271" s="293"/>
      <c r="QSG271" s="293"/>
      <c r="QSH271" s="293"/>
      <c r="QSI271" s="293"/>
      <c r="QSJ271" s="293"/>
      <c r="QSK271" s="293"/>
      <c r="QSL271" s="293"/>
      <c r="QSM271" s="293"/>
      <c r="QSN271" s="293"/>
      <c r="QSO271" s="293"/>
      <c r="QSP271" s="293"/>
      <c r="QSQ271" s="293"/>
      <c r="QSR271" s="293"/>
      <c r="QSS271" s="293"/>
      <c r="QST271" s="293"/>
      <c r="QSU271" s="293"/>
      <c r="QSV271" s="293"/>
      <c r="QSW271" s="293"/>
      <c r="QSX271" s="293"/>
      <c r="QSY271" s="293"/>
      <c r="QSZ271" s="293"/>
      <c r="QTA271" s="293"/>
      <c r="QTB271" s="293"/>
      <c r="QTC271" s="293"/>
      <c r="QTD271" s="293"/>
      <c r="QTE271" s="293"/>
      <c r="QTF271" s="293"/>
      <c r="QTG271" s="293"/>
      <c r="QTH271" s="293"/>
      <c r="QTI271" s="293"/>
      <c r="QTJ271" s="293"/>
      <c r="QTK271" s="293"/>
      <c r="QTL271" s="293"/>
      <c r="QTM271" s="293"/>
      <c r="QTN271" s="293"/>
      <c r="QTO271" s="293"/>
      <c r="QTP271" s="293"/>
      <c r="QTQ271" s="293"/>
      <c r="QTR271" s="293"/>
      <c r="QTS271" s="293"/>
      <c r="QTT271" s="293"/>
      <c r="QTU271" s="293"/>
      <c r="QTV271" s="293"/>
      <c r="QTW271" s="293"/>
      <c r="QTX271" s="293"/>
      <c r="QTY271" s="293"/>
      <c r="QTZ271" s="293"/>
      <c r="QUA271" s="293"/>
      <c r="QUB271" s="293"/>
      <c r="QUC271" s="293"/>
      <c r="QUD271" s="293"/>
      <c r="QUE271" s="293"/>
      <c r="QUF271" s="293"/>
      <c r="QUG271" s="293"/>
      <c r="QUH271" s="293"/>
      <c r="QUI271" s="293"/>
      <c r="QUJ271" s="293"/>
      <c r="QUK271" s="293"/>
      <c r="QUL271" s="293"/>
      <c r="QUM271" s="293"/>
      <c r="QUN271" s="293"/>
      <c r="QUO271" s="293"/>
      <c r="QUP271" s="293"/>
      <c r="QUQ271" s="293"/>
      <c r="QUR271" s="293"/>
      <c r="QUS271" s="293"/>
      <c r="QUT271" s="293"/>
      <c r="QUU271" s="293"/>
      <c r="QUV271" s="293"/>
      <c r="QUW271" s="293"/>
      <c r="QUX271" s="293"/>
      <c r="QUY271" s="293"/>
      <c r="QUZ271" s="293"/>
      <c r="QVA271" s="293"/>
      <c r="QVB271" s="293"/>
      <c r="QVC271" s="293"/>
      <c r="QVD271" s="293"/>
      <c r="QVE271" s="293"/>
      <c r="QVF271" s="293"/>
      <c r="QVG271" s="293"/>
      <c r="QVH271" s="293"/>
      <c r="QVI271" s="293"/>
      <c r="QVJ271" s="293"/>
      <c r="QVK271" s="293"/>
      <c r="QVL271" s="293"/>
      <c r="QVM271" s="293"/>
      <c r="QVN271" s="293"/>
      <c r="QVO271" s="293"/>
      <c r="QVP271" s="293"/>
      <c r="QVQ271" s="293"/>
      <c r="QVR271" s="293"/>
      <c r="QVS271" s="293"/>
      <c r="QVT271" s="293"/>
      <c r="QVU271" s="293"/>
      <c r="QVV271" s="293"/>
      <c r="QVW271" s="293"/>
      <c r="QVX271" s="293"/>
      <c r="QVY271" s="293"/>
      <c r="QVZ271" s="293"/>
      <c r="QWA271" s="293"/>
      <c r="QWB271" s="293"/>
      <c r="QWC271" s="293"/>
      <c r="QWD271" s="293"/>
      <c r="QWE271" s="293"/>
      <c r="QWF271" s="293"/>
      <c r="QWG271" s="293"/>
      <c r="QWH271" s="293"/>
      <c r="QWI271" s="293"/>
      <c r="QWJ271" s="293"/>
      <c r="QWK271" s="293"/>
      <c r="QWL271" s="293"/>
      <c r="QWM271" s="293"/>
      <c r="QWN271" s="293"/>
      <c r="QWO271" s="293"/>
      <c r="QWP271" s="293"/>
      <c r="QWQ271" s="293"/>
      <c r="QWR271" s="293"/>
      <c r="QWS271" s="293"/>
      <c r="QWT271" s="293"/>
      <c r="QWU271" s="293"/>
      <c r="QWV271" s="293"/>
      <c r="QWW271" s="293"/>
      <c r="QWX271" s="293"/>
      <c r="QWY271" s="293"/>
      <c r="QWZ271" s="293"/>
      <c r="QXA271" s="293"/>
      <c r="QXB271" s="293"/>
      <c r="QXC271" s="293"/>
      <c r="QXD271" s="293"/>
      <c r="QXE271" s="293"/>
      <c r="QXF271" s="293"/>
      <c r="QXG271" s="293"/>
      <c r="QXH271" s="293"/>
      <c r="QXI271" s="293"/>
      <c r="QXJ271" s="293"/>
      <c r="QXK271" s="293"/>
      <c r="QXL271" s="293"/>
      <c r="QXM271" s="293"/>
      <c r="QXN271" s="293"/>
      <c r="QXO271" s="293"/>
      <c r="QXP271" s="293"/>
      <c r="QXQ271" s="293"/>
      <c r="QXR271" s="293"/>
      <c r="QXS271" s="293"/>
      <c r="QXT271" s="293"/>
      <c r="QXU271" s="293"/>
      <c r="QXV271" s="293"/>
      <c r="QXW271" s="293"/>
      <c r="QXX271" s="293"/>
      <c r="QXY271" s="293"/>
      <c r="QXZ271" s="293"/>
      <c r="QYA271" s="293"/>
      <c r="QYB271" s="293"/>
      <c r="QYC271" s="293"/>
      <c r="QYD271" s="293"/>
      <c r="QYE271" s="293"/>
      <c r="QYF271" s="293"/>
      <c r="QYG271" s="293"/>
      <c r="QYH271" s="293"/>
      <c r="QYI271" s="293"/>
      <c r="QYJ271" s="293"/>
      <c r="QYK271" s="293"/>
      <c r="QYL271" s="293"/>
      <c r="QYM271" s="293"/>
      <c r="QYN271" s="293"/>
      <c r="QYO271" s="293"/>
      <c r="QYP271" s="293"/>
      <c r="QYQ271" s="293"/>
      <c r="QYR271" s="293"/>
      <c r="QYS271" s="293"/>
      <c r="QYT271" s="293"/>
      <c r="QYU271" s="293"/>
      <c r="QYV271" s="293"/>
      <c r="QYW271" s="293"/>
      <c r="QYX271" s="293"/>
      <c r="QYY271" s="293"/>
      <c r="QYZ271" s="293"/>
      <c r="QZA271" s="293"/>
      <c r="QZB271" s="293"/>
      <c r="QZC271" s="293"/>
      <c r="QZD271" s="293"/>
      <c r="QZE271" s="293"/>
      <c r="QZF271" s="293"/>
      <c r="QZG271" s="293"/>
      <c r="QZH271" s="293"/>
      <c r="QZI271" s="293"/>
      <c r="QZJ271" s="293"/>
      <c r="QZK271" s="293"/>
      <c r="QZL271" s="293"/>
      <c r="QZM271" s="293"/>
      <c r="QZN271" s="293"/>
      <c r="QZO271" s="293"/>
      <c r="QZP271" s="293"/>
      <c r="QZQ271" s="293"/>
      <c r="QZR271" s="293"/>
      <c r="QZS271" s="293"/>
      <c r="QZT271" s="293"/>
      <c r="QZU271" s="293"/>
      <c r="QZV271" s="293"/>
      <c r="QZW271" s="293"/>
      <c r="QZX271" s="293"/>
      <c r="QZY271" s="293"/>
      <c r="QZZ271" s="293"/>
      <c r="RAA271" s="293"/>
      <c r="RAB271" s="293"/>
      <c r="RAC271" s="293"/>
      <c r="RAD271" s="293"/>
      <c r="RAE271" s="293"/>
      <c r="RAF271" s="293"/>
      <c r="RAG271" s="293"/>
      <c r="RAH271" s="293"/>
      <c r="RAI271" s="293"/>
      <c r="RAJ271" s="293"/>
      <c r="RAK271" s="293"/>
      <c r="RAL271" s="293"/>
      <c r="RAM271" s="293"/>
      <c r="RAN271" s="293"/>
      <c r="RAO271" s="293"/>
      <c r="RAP271" s="293"/>
      <c r="RAQ271" s="293"/>
      <c r="RAR271" s="293"/>
      <c r="RAS271" s="293"/>
      <c r="RAT271" s="293"/>
      <c r="RAU271" s="293"/>
      <c r="RAV271" s="293"/>
      <c r="RAW271" s="293"/>
      <c r="RAX271" s="293"/>
      <c r="RAY271" s="293"/>
      <c r="RAZ271" s="293"/>
      <c r="RBA271" s="293"/>
      <c r="RBB271" s="293"/>
      <c r="RBC271" s="293"/>
      <c r="RBD271" s="293"/>
      <c r="RBE271" s="293"/>
      <c r="RBF271" s="293"/>
      <c r="RBG271" s="293"/>
      <c r="RBH271" s="293"/>
      <c r="RBI271" s="293"/>
      <c r="RBJ271" s="293"/>
      <c r="RBK271" s="293"/>
      <c r="RBL271" s="293"/>
      <c r="RBM271" s="293"/>
      <c r="RBN271" s="293"/>
      <c r="RBO271" s="293"/>
      <c r="RBP271" s="293"/>
      <c r="RBQ271" s="293"/>
      <c r="RBR271" s="293"/>
      <c r="RBS271" s="293"/>
      <c r="RBT271" s="293"/>
      <c r="RBU271" s="293"/>
      <c r="RBV271" s="293"/>
      <c r="RBW271" s="293"/>
      <c r="RBX271" s="293"/>
      <c r="RBY271" s="293"/>
      <c r="RBZ271" s="293"/>
      <c r="RCA271" s="293"/>
      <c r="RCB271" s="293"/>
      <c r="RCC271" s="293"/>
      <c r="RCD271" s="293"/>
      <c r="RCE271" s="293"/>
      <c r="RCF271" s="293"/>
      <c r="RCG271" s="293"/>
      <c r="RCH271" s="293"/>
      <c r="RCI271" s="293"/>
      <c r="RCJ271" s="293"/>
      <c r="RCK271" s="293"/>
      <c r="RCL271" s="293"/>
      <c r="RCM271" s="293"/>
      <c r="RCN271" s="293"/>
      <c r="RCO271" s="293"/>
      <c r="RCP271" s="293"/>
      <c r="RCQ271" s="293"/>
      <c r="RCR271" s="293"/>
      <c r="RCS271" s="293"/>
      <c r="RCT271" s="293"/>
      <c r="RCU271" s="293"/>
      <c r="RCV271" s="293"/>
      <c r="RCW271" s="293"/>
      <c r="RCX271" s="293"/>
      <c r="RCY271" s="293"/>
      <c r="RCZ271" s="293"/>
      <c r="RDA271" s="293"/>
      <c r="RDB271" s="293"/>
      <c r="RDC271" s="293"/>
      <c r="RDD271" s="293"/>
      <c r="RDE271" s="293"/>
      <c r="RDF271" s="293"/>
      <c r="RDG271" s="293"/>
      <c r="RDH271" s="293"/>
      <c r="RDI271" s="293"/>
      <c r="RDJ271" s="293"/>
      <c r="RDK271" s="293"/>
      <c r="RDL271" s="293"/>
      <c r="RDM271" s="293"/>
      <c r="RDN271" s="293"/>
      <c r="RDO271" s="293"/>
      <c r="RDP271" s="293"/>
      <c r="RDQ271" s="293"/>
      <c r="RDR271" s="293"/>
      <c r="RDS271" s="293"/>
      <c r="RDT271" s="293"/>
      <c r="RDU271" s="293"/>
      <c r="RDV271" s="293"/>
      <c r="RDW271" s="293"/>
      <c r="RDX271" s="293"/>
      <c r="RDY271" s="293"/>
      <c r="RDZ271" s="293"/>
      <c r="REA271" s="293"/>
      <c r="REB271" s="293"/>
      <c r="REC271" s="293"/>
      <c r="RED271" s="293"/>
      <c r="REE271" s="293"/>
      <c r="REF271" s="293"/>
      <c r="REG271" s="293"/>
      <c r="REH271" s="293"/>
      <c r="REI271" s="293"/>
      <c r="REJ271" s="293"/>
      <c r="REK271" s="293"/>
      <c r="REL271" s="293"/>
      <c r="REM271" s="293"/>
      <c r="REN271" s="293"/>
      <c r="REO271" s="293"/>
      <c r="REP271" s="293"/>
      <c r="REQ271" s="293"/>
      <c r="RER271" s="293"/>
      <c r="RES271" s="293"/>
      <c r="RET271" s="293"/>
      <c r="REU271" s="293"/>
      <c r="REV271" s="293"/>
      <c r="REW271" s="293"/>
      <c r="REX271" s="293"/>
      <c r="REY271" s="293"/>
      <c r="REZ271" s="293"/>
      <c r="RFA271" s="293"/>
      <c r="RFB271" s="293"/>
      <c r="RFC271" s="293"/>
      <c r="RFD271" s="293"/>
      <c r="RFE271" s="293"/>
      <c r="RFF271" s="293"/>
      <c r="RFG271" s="293"/>
      <c r="RFH271" s="293"/>
      <c r="RFI271" s="293"/>
      <c r="RFJ271" s="293"/>
      <c r="RFK271" s="293"/>
      <c r="RFL271" s="293"/>
      <c r="RFM271" s="293"/>
      <c r="RFN271" s="293"/>
      <c r="RFO271" s="293"/>
      <c r="RFP271" s="293"/>
      <c r="RFQ271" s="293"/>
      <c r="RFR271" s="293"/>
      <c r="RFS271" s="293"/>
      <c r="RFT271" s="293"/>
      <c r="RFU271" s="293"/>
      <c r="RFV271" s="293"/>
      <c r="RFW271" s="293"/>
      <c r="RFX271" s="293"/>
      <c r="RFY271" s="293"/>
      <c r="RFZ271" s="293"/>
      <c r="RGA271" s="293"/>
      <c r="RGB271" s="293"/>
      <c r="RGC271" s="293"/>
      <c r="RGD271" s="293"/>
      <c r="RGE271" s="293"/>
      <c r="RGF271" s="293"/>
      <c r="RGG271" s="293"/>
      <c r="RGH271" s="293"/>
      <c r="RGI271" s="293"/>
      <c r="RGJ271" s="293"/>
      <c r="RGK271" s="293"/>
      <c r="RGL271" s="293"/>
      <c r="RGM271" s="293"/>
      <c r="RGN271" s="293"/>
      <c r="RGO271" s="293"/>
      <c r="RGP271" s="293"/>
      <c r="RGQ271" s="293"/>
      <c r="RGR271" s="293"/>
      <c r="RGS271" s="293"/>
      <c r="RGT271" s="293"/>
      <c r="RGU271" s="293"/>
      <c r="RGV271" s="293"/>
      <c r="RGW271" s="293"/>
      <c r="RGX271" s="293"/>
      <c r="RGY271" s="293"/>
      <c r="RGZ271" s="293"/>
      <c r="RHA271" s="293"/>
      <c r="RHB271" s="293"/>
      <c r="RHC271" s="293"/>
      <c r="RHD271" s="293"/>
      <c r="RHE271" s="293"/>
      <c r="RHF271" s="293"/>
      <c r="RHG271" s="293"/>
      <c r="RHH271" s="293"/>
      <c r="RHI271" s="293"/>
      <c r="RHJ271" s="293"/>
      <c r="RHK271" s="293"/>
      <c r="RHL271" s="293"/>
      <c r="RHM271" s="293"/>
      <c r="RHN271" s="293"/>
      <c r="RHO271" s="293"/>
      <c r="RHP271" s="293"/>
      <c r="RHQ271" s="293"/>
      <c r="RHR271" s="293"/>
      <c r="RHS271" s="293"/>
      <c r="RHT271" s="293"/>
      <c r="RHU271" s="293"/>
      <c r="RHV271" s="293"/>
      <c r="RHW271" s="293"/>
      <c r="RHX271" s="293"/>
      <c r="RHY271" s="293"/>
      <c r="RHZ271" s="293"/>
      <c r="RIA271" s="293"/>
      <c r="RIB271" s="293"/>
      <c r="RIC271" s="293"/>
      <c r="RID271" s="293"/>
      <c r="RIE271" s="293"/>
      <c r="RIF271" s="293"/>
      <c r="RIG271" s="293"/>
      <c r="RIH271" s="293"/>
      <c r="RII271" s="293"/>
      <c r="RIJ271" s="293"/>
      <c r="RIK271" s="293"/>
      <c r="RIL271" s="293"/>
      <c r="RIM271" s="293"/>
      <c r="RIN271" s="293"/>
      <c r="RIO271" s="293"/>
      <c r="RIP271" s="293"/>
      <c r="RIQ271" s="293"/>
      <c r="RIR271" s="293"/>
      <c r="RIS271" s="293"/>
      <c r="RIT271" s="293"/>
      <c r="RIU271" s="293"/>
      <c r="RIV271" s="293"/>
      <c r="RIW271" s="293"/>
      <c r="RIX271" s="293"/>
      <c r="RIY271" s="293"/>
      <c r="RIZ271" s="293"/>
      <c r="RJA271" s="293"/>
      <c r="RJB271" s="293"/>
      <c r="RJC271" s="293"/>
      <c r="RJD271" s="293"/>
      <c r="RJE271" s="293"/>
      <c r="RJF271" s="293"/>
      <c r="RJG271" s="293"/>
      <c r="RJH271" s="293"/>
      <c r="RJI271" s="293"/>
      <c r="RJJ271" s="293"/>
      <c r="RJK271" s="293"/>
      <c r="RJL271" s="293"/>
      <c r="RJM271" s="293"/>
      <c r="RJN271" s="293"/>
      <c r="RJO271" s="293"/>
      <c r="RJP271" s="293"/>
      <c r="RJQ271" s="293"/>
      <c r="RJR271" s="293"/>
      <c r="RJS271" s="293"/>
      <c r="RJT271" s="293"/>
      <c r="RJU271" s="293"/>
      <c r="RJV271" s="293"/>
      <c r="RJW271" s="293"/>
      <c r="RJX271" s="293"/>
      <c r="RJY271" s="293"/>
      <c r="RJZ271" s="293"/>
      <c r="RKA271" s="293"/>
      <c r="RKB271" s="293"/>
      <c r="RKC271" s="293"/>
      <c r="RKD271" s="293"/>
      <c r="RKE271" s="293"/>
      <c r="RKF271" s="293"/>
      <c r="RKG271" s="293"/>
      <c r="RKH271" s="293"/>
      <c r="RKI271" s="293"/>
      <c r="RKJ271" s="293"/>
      <c r="RKK271" s="293"/>
      <c r="RKL271" s="293"/>
      <c r="RKM271" s="293"/>
      <c r="RKN271" s="293"/>
      <c r="RKO271" s="293"/>
      <c r="RKP271" s="293"/>
      <c r="RKQ271" s="293"/>
      <c r="RKR271" s="293"/>
      <c r="RKS271" s="293"/>
      <c r="RKT271" s="293"/>
      <c r="RKU271" s="293"/>
      <c r="RKV271" s="293"/>
      <c r="RKW271" s="293"/>
      <c r="RKX271" s="293"/>
      <c r="RKY271" s="293"/>
      <c r="RKZ271" s="293"/>
      <c r="RLA271" s="293"/>
      <c r="RLB271" s="293"/>
      <c r="RLC271" s="293"/>
      <c r="RLD271" s="293"/>
      <c r="RLE271" s="293"/>
      <c r="RLF271" s="293"/>
      <c r="RLG271" s="293"/>
      <c r="RLH271" s="293"/>
      <c r="RLI271" s="293"/>
      <c r="RLJ271" s="293"/>
      <c r="RLK271" s="293"/>
      <c r="RLL271" s="293"/>
      <c r="RLM271" s="293"/>
      <c r="RLN271" s="293"/>
      <c r="RLO271" s="293"/>
      <c r="RLP271" s="293"/>
      <c r="RLQ271" s="293"/>
      <c r="RLR271" s="293"/>
      <c r="RLS271" s="293"/>
      <c r="RLT271" s="293"/>
      <c r="RLU271" s="293"/>
      <c r="RLV271" s="293"/>
      <c r="RLW271" s="293"/>
      <c r="RLX271" s="293"/>
      <c r="RLY271" s="293"/>
      <c r="RLZ271" s="293"/>
      <c r="RMA271" s="293"/>
      <c r="RMB271" s="293"/>
      <c r="RMC271" s="293"/>
      <c r="RMD271" s="293"/>
      <c r="RME271" s="293"/>
      <c r="RMF271" s="293"/>
      <c r="RMG271" s="293"/>
      <c r="RMH271" s="293"/>
      <c r="RMI271" s="293"/>
      <c r="RMJ271" s="293"/>
      <c r="RMK271" s="293"/>
      <c r="RML271" s="293"/>
      <c r="RMM271" s="293"/>
      <c r="RMN271" s="293"/>
      <c r="RMO271" s="293"/>
      <c r="RMP271" s="293"/>
      <c r="RMQ271" s="293"/>
      <c r="RMR271" s="293"/>
      <c r="RMS271" s="293"/>
      <c r="RMT271" s="293"/>
      <c r="RMU271" s="293"/>
      <c r="RMV271" s="293"/>
      <c r="RMW271" s="293"/>
      <c r="RMX271" s="293"/>
      <c r="RMY271" s="293"/>
      <c r="RMZ271" s="293"/>
      <c r="RNA271" s="293"/>
      <c r="RNB271" s="293"/>
      <c r="RNC271" s="293"/>
      <c r="RND271" s="293"/>
      <c r="RNE271" s="293"/>
      <c r="RNF271" s="293"/>
      <c r="RNG271" s="293"/>
      <c r="RNH271" s="293"/>
      <c r="RNI271" s="293"/>
      <c r="RNJ271" s="293"/>
      <c r="RNK271" s="293"/>
      <c r="RNL271" s="293"/>
      <c r="RNM271" s="293"/>
      <c r="RNN271" s="293"/>
      <c r="RNO271" s="293"/>
      <c r="RNP271" s="293"/>
      <c r="RNQ271" s="293"/>
      <c r="RNR271" s="293"/>
      <c r="RNS271" s="293"/>
      <c r="RNT271" s="293"/>
      <c r="RNU271" s="293"/>
      <c r="RNV271" s="293"/>
      <c r="RNW271" s="293"/>
      <c r="RNX271" s="293"/>
      <c r="RNY271" s="293"/>
      <c r="RNZ271" s="293"/>
      <c r="ROA271" s="293"/>
      <c r="ROB271" s="293"/>
      <c r="ROC271" s="293"/>
      <c r="ROD271" s="293"/>
      <c r="ROE271" s="293"/>
      <c r="ROF271" s="293"/>
      <c r="ROG271" s="293"/>
      <c r="ROH271" s="293"/>
      <c r="ROI271" s="293"/>
      <c r="ROJ271" s="293"/>
      <c r="ROK271" s="293"/>
      <c r="ROL271" s="293"/>
      <c r="ROM271" s="293"/>
      <c r="RON271" s="293"/>
      <c r="ROO271" s="293"/>
      <c r="ROP271" s="293"/>
      <c r="ROQ271" s="293"/>
      <c r="ROR271" s="293"/>
      <c r="ROS271" s="293"/>
      <c r="ROT271" s="293"/>
      <c r="ROU271" s="293"/>
      <c r="ROV271" s="293"/>
      <c r="ROW271" s="293"/>
      <c r="ROX271" s="293"/>
      <c r="ROY271" s="293"/>
      <c r="ROZ271" s="293"/>
      <c r="RPA271" s="293"/>
      <c r="RPB271" s="293"/>
      <c r="RPC271" s="293"/>
      <c r="RPD271" s="293"/>
      <c r="RPE271" s="293"/>
      <c r="RPF271" s="293"/>
      <c r="RPG271" s="293"/>
      <c r="RPH271" s="293"/>
      <c r="RPI271" s="293"/>
      <c r="RPJ271" s="293"/>
      <c r="RPK271" s="293"/>
      <c r="RPL271" s="293"/>
      <c r="RPM271" s="293"/>
      <c r="RPN271" s="293"/>
      <c r="RPO271" s="293"/>
      <c r="RPP271" s="293"/>
      <c r="RPQ271" s="293"/>
      <c r="RPR271" s="293"/>
      <c r="RPS271" s="293"/>
      <c r="RPT271" s="293"/>
      <c r="RPU271" s="293"/>
      <c r="RPV271" s="293"/>
      <c r="RPW271" s="293"/>
      <c r="RPX271" s="293"/>
      <c r="RPY271" s="293"/>
      <c r="RPZ271" s="293"/>
      <c r="RQA271" s="293"/>
      <c r="RQB271" s="293"/>
      <c r="RQC271" s="293"/>
      <c r="RQD271" s="293"/>
      <c r="RQE271" s="293"/>
      <c r="RQF271" s="293"/>
      <c r="RQG271" s="293"/>
      <c r="RQH271" s="293"/>
      <c r="RQI271" s="293"/>
      <c r="RQJ271" s="293"/>
      <c r="RQK271" s="293"/>
      <c r="RQL271" s="293"/>
      <c r="RQM271" s="293"/>
      <c r="RQN271" s="293"/>
      <c r="RQO271" s="293"/>
      <c r="RQP271" s="293"/>
      <c r="RQQ271" s="293"/>
      <c r="RQR271" s="293"/>
      <c r="RQS271" s="293"/>
      <c r="RQT271" s="293"/>
      <c r="RQU271" s="293"/>
      <c r="RQV271" s="293"/>
      <c r="RQW271" s="293"/>
      <c r="RQX271" s="293"/>
      <c r="RQY271" s="293"/>
      <c r="RQZ271" s="293"/>
      <c r="RRA271" s="293"/>
      <c r="RRB271" s="293"/>
      <c r="RRC271" s="293"/>
      <c r="RRD271" s="293"/>
      <c r="RRE271" s="293"/>
      <c r="RRF271" s="293"/>
      <c r="RRG271" s="293"/>
      <c r="RRH271" s="293"/>
      <c r="RRI271" s="293"/>
      <c r="RRJ271" s="293"/>
      <c r="RRK271" s="293"/>
      <c r="RRL271" s="293"/>
      <c r="RRM271" s="293"/>
      <c r="RRN271" s="293"/>
      <c r="RRO271" s="293"/>
      <c r="RRP271" s="293"/>
      <c r="RRQ271" s="293"/>
      <c r="RRR271" s="293"/>
      <c r="RRS271" s="293"/>
      <c r="RRT271" s="293"/>
      <c r="RRU271" s="293"/>
      <c r="RRV271" s="293"/>
      <c r="RRW271" s="293"/>
      <c r="RRX271" s="293"/>
      <c r="RRY271" s="293"/>
      <c r="RRZ271" s="293"/>
      <c r="RSA271" s="293"/>
      <c r="RSB271" s="293"/>
      <c r="RSC271" s="293"/>
      <c r="RSD271" s="293"/>
      <c r="RSE271" s="293"/>
      <c r="RSF271" s="293"/>
      <c r="RSG271" s="293"/>
      <c r="RSH271" s="293"/>
      <c r="RSI271" s="293"/>
      <c r="RSJ271" s="293"/>
      <c r="RSK271" s="293"/>
      <c r="RSL271" s="293"/>
      <c r="RSM271" s="293"/>
      <c r="RSN271" s="293"/>
      <c r="RSO271" s="293"/>
      <c r="RSP271" s="293"/>
      <c r="RSQ271" s="293"/>
      <c r="RSR271" s="293"/>
      <c r="RSS271" s="293"/>
      <c r="RST271" s="293"/>
      <c r="RSU271" s="293"/>
      <c r="RSV271" s="293"/>
      <c r="RSW271" s="293"/>
      <c r="RSX271" s="293"/>
      <c r="RSY271" s="293"/>
      <c r="RSZ271" s="293"/>
      <c r="RTA271" s="293"/>
      <c r="RTB271" s="293"/>
      <c r="RTC271" s="293"/>
      <c r="RTD271" s="293"/>
      <c r="RTE271" s="293"/>
      <c r="RTF271" s="293"/>
      <c r="RTG271" s="293"/>
      <c r="RTH271" s="293"/>
      <c r="RTI271" s="293"/>
      <c r="RTJ271" s="293"/>
      <c r="RTK271" s="293"/>
      <c r="RTL271" s="293"/>
      <c r="RTM271" s="293"/>
      <c r="RTN271" s="293"/>
      <c r="RTO271" s="293"/>
      <c r="RTP271" s="293"/>
      <c r="RTQ271" s="293"/>
      <c r="RTR271" s="293"/>
      <c r="RTS271" s="293"/>
      <c r="RTT271" s="293"/>
      <c r="RTU271" s="293"/>
      <c r="RTV271" s="293"/>
      <c r="RTW271" s="293"/>
      <c r="RTX271" s="293"/>
      <c r="RTY271" s="293"/>
      <c r="RTZ271" s="293"/>
      <c r="RUA271" s="293"/>
      <c r="RUB271" s="293"/>
      <c r="RUC271" s="293"/>
      <c r="RUD271" s="293"/>
      <c r="RUE271" s="293"/>
      <c r="RUF271" s="293"/>
      <c r="RUG271" s="293"/>
      <c r="RUH271" s="293"/>
      <c r="RUI271" s="293"/>
      <c r="RUJ271" s="293"/>
      <c r="RUK271" s="293"/>
      <c r="RUL271" s="293"/>
      <c r="RUM271" s="293"/>
      <c r="RUN271" s="293"/>
      <c r="RUO271" s="293"/>
      <c r="RUP271" s="293"/>
      <c r="RUQ271" s="293"/>
      <c r="RUR271" s="293"/>
      <c r="RUS271" s="293"/>
      <c r="RUT271" s="293"/>
      <c r="RUU271" s="293"/>
      <c r="RUV271" s="293"/>
      <c r="RUW271" s="293"/>
      <c r="RUX271" s="293"/>
      <c r="RUY271" s="293"/>
      <c r="RUZ271" s="293"/>
      <c r="RVA271" s="293"/>
      <c r="RVB271" s="293"/>
      <c r="RVC271" s="293"/>
      <c r="RVD271" s="293"/>
      <c r="RVE271" s="293"/>
      <c r="RVF271" s="293"/>
      <c r="RVG271" s="293"/>
      <c r="RVH271" s="293"/>
      <c r="RVI271" s="293"/>
      <c r="RVJ271" s="293"/>
      <c r="RVK271" s="293"/>
      <c r="RVL271" s="293"/>
      <c r="RVM271" s="293"/>
      <c r="RVN271" s="293"/>
      <c r="RVO271" s="293"/>
      <c r="RVP271" s="293"/>
      <c r="RVQ271" s="293"/>
      <c r="RVR271" s="293"/>
      <c r="RVS271" s="293"/>
      <c r="RVT271" s="293"/>
      <c r="RVU271" s="293"/>
      <c r="RVV271" s="293"/>
      <c r="RVW271" s="293"/>
      <c r="RVX271" s="293"/>
      <c r="RVY271" s="293"/>
      <c r="RVZ271" s="293"/>
      <c r="RWA271" s="293"/>
      <c r="RWB271" s="293"/>
      <c r="RWC271" s="293"/>
      <c r="RWD271" s="293"/>
      <c r="RWE271" s="293"/>
      <c r="RWF271" s="293"/>
      <c r="RWG271" s="293"/>
      <c r="RWH271" s="293"/>
      <c r="RWI271" s="293"/>
      <c r="RWJ271" s="293"/>
      <c r="RWK271" s="293"/>
      <c r="RWL271" s="293"/>
      <c r="RWM271" s="293"/>
      <c r="RWN271" s="293"/>
      <c r="RWO271" s="293"/>
      <c r="RWP271" s="293"/>
      <c r="RWQ271" s="293"/>
      <c r="RWR271" s="293"/>
      <c r="RWS271" s="293"/>
      <c r="RWT271" s="293"/>
      <c r="RWU271" s="293"/>
      <c r="RWV271" s="293"/>
      <c r="RWW271" s="293"/>
      <c r="RWX271" s="293"/>
      <c r="RWY271" s="293"/>
      <c r="RWZ271" s="293"/>
      <c r="RXA271" s="293"/>
      <c r="RXB271" s="293"/>
      <c r="RXC271" s="293"/>
      <c r="RXD271" s="293"/>
      <c r="RXE271" s="293"/>
      <c r="RXF271" s="293"/>
      <c r="RXG271" s="293"/>
      <c r="RXH271" s="293"/>
      <c r="RXI271" s="293"/>
      <c r="RXJ271" s="293"/>
      <c r="RXK271" s="293"/>
      <c r="RXL271" s="293"/>
      <c r="RXM271" s="293"/>
      <c r="RXN271" s="293"/>
      <c r="RXO271" s="293"/>
      <c r="RXP271" s="293"/>
      <c r="RXQ271" s="293"/>
      <c r="RXR271" s="293"/>
      <c r="RXS271" s="293"/>
      <c r="RXT271" s="293"/>
      <c r="RXU271" s="293"/>
      <c r="RXV271" s="293"/>
      <c r="RXW271" s="293"/>
      <c r="RXX271" s="293"/>
      <c r="RXY271" s="293"/>
      <c r="RXZ271" s="293"/>
      <c r="RYA271" s="293"/>
      <c r="RYB271" s="293"/>
      <c r="RYC271" s="293"/>
      <c r="RYD271" s="293"/>
      <c r="RYE271" s="293"/>
      <c r="RYF271" s="293"/>
      <c r="RYG271" s="293"/>
      <c r="RYH271" s="293"/>
      <c r="RYI271" s="293"/>
      <c r="RYJ271" s="293"/>
      <c r="RYK271" s="293"/>
      <c r="RYL271" s="293"/>
      <c r="RYM271" s="293"/>
      <c r="RYN271" s="293"/>
      <c r="RYO271" s="293"/>
      <c r="RYP271" s="293"/>
      <c r="RYQ271" s="293"/>
      <c r="RYR271" s="293"/>
      <c r="RYS271" s="293"/>
      <c r="RYT271" s="293"/>
      <c r="RYU271" s="293"/>
      <c r="RYV271" s="293"/>
      <c r="RYW271" s="293"/>
      <c r="RYX271" s="293"/>
      <c r="RYY271" s="293"/>
      <c r="RYZ271" s="293"/>
      <c r="RZA271" s="293"/>
      <c r="RZB271" s="293"/>
      <c r="RZC271" s="293"/>
      <c r="RZD271" s="293"/>
      <c r="RZE271" s="293"/>
      <c r="RZF271" s="293"/>
      <c r="RZG271" s="293"/>
      <c r="RZH271" s="293"/>
      <c r="RZI271" s="293"/>
      <c r="RZJ271" s="293"/>
      <c r="RZK271" s="293"/>
      <c r="RZL271" s="293"/>
      <c r="RZM271" s="293"/>
      <c r="RZN271" s="293"/>
      <c r="RZO271" s="293"/>
      <c r="RZP271" s="293"/>
      <c r="RZQ271" s="293"/>
      <c r="RZR271" s="293"/>
      <c r="RZS271" s="293"/>
      <c r="RZT271" s="293"/>
      <c r="RZU271" s="293"/>
      <c r="RZV271" s="293"/>
      <c r="RZW271" s="293"/>
      <c r="RZX271" s="293"/>
      <c r="RZY271" s="293"/>
      <c r="RZZ271" s="293"/>
      <c r="SAA271" s="293"/>
      <c r="SAB271" s="293"/>
      <c r="SAC271" s="293"/>
      <c r="SAD271" s="293"/>
      <c r="SAE271" s="293"/>
      <c r="SAF271" s="293"/>
      <c r="SAG271" s="293"/>
      <c r="SAH271" s="293"/>
      <c r="SAI271" s="293"/>
      <c r="SAJ271" s="293"/>
      <c r="SAK271" s="293"/>
      <c r="SAL271" s="293"/>
      <c r="SAM271" s="293"/>
      <c r="SAN271" s="293"/>
      <c r="SAO271" s="293"/>
      <c r="SAP271" s="293"/>
      <c r="SAQ271" s="293"/>
      <c r="SAR271" s="293"/>
      <c r="SAS271" s="293"/>
      <c r="SAT271" s="293"/>
      <c r="SAU271" s="293"/>
      <c r="SAV271" s="293"/>
      <c r="SAW271" s="293"/>
      <c r="SAX271" s="293"/>
      <c r="SAY271" s="293"/>
      <c r="SAZ271" s="293"/>
      <c r="SBA271" s="293"/>
      <c r="SBB271" s="293"/>
      <c r="SBC271" s="293"/>
      <c r="SBD271" s="293"/>
      <c r="SBE271" s="293"/>
      <c r="SBF271" s="293"/>
      <c r="SBG271" s="293"/>
      <c r="SBH271" s="293"/>
      <c r="SBI271" s="293"/>
      <c r="SBJ271" s="293"/>
      <c r="SBK271" s="293"/>
      <c r="SBL271" s="293"/>
      <c r="SBM271" s="293"/>
      <c r="SBN271" s="293"/>
      <c r="SBO271" s="293"/>
      <c r="SBP271" s="293"/>
      <c r="SBQ271" s="293"/>
      <c r="SBR271" s="293"/>
      <c r="SBS271" s="293"/>
      <c r="SBT271" s="293"/>
      <c r="SBU271" s="293"/>
      <c r="SBV271" s="293"/>
      <c r="SBW271" s="293"/>
      <c r="SBX271" s="293"/>
      <c r="SBY271" s="293"/>
      <c r="SBZ271" s="293"/>
      <c r="SCA271" s="293"/>
      <c r="SCB271" s="293"/>
      <c r="SCC271" s="293"/>
      <c r="SCD271" s="293"/>
      <c r="SCE271" s="293"/>
      <c r="SCF271" s="293"/>
      <c r="SCG271" s="293"/>
      <c r="SCH271" s="293"/>
      <c r="SCI271" s="293"/>
      <c r="SCJ271" s="293"/>
      <c r="SCK271" s="293"/>
      <c r="SCL271" s="293"/>
      <c r="SCM271" s="293"/>
      <c r="SCN271" s="293"/>
      <c r="SCO271" s="293"/>
      <c r="SCP271" s="293"/>
      <c r="SCQ271" s="293"/>
      <c r="SCR271" s="293"/>
      <c r="SCS271" s="293"/>
      <c r="SCT271" s="293"/>
      <c r="SCU271" s="293"/>
      <c r="SCV271" s="293"/>
      <c r="SCW271" s="293"/>
      <c r="SCX271" s="293"/>
      <c r="SCY271" s="293"/>
      <c r="SCZ271" s="293"/>
      <c r="SDA271" s="293"/>
      <c r="SDB271" s="293"/>
      <c r="SDC271" s="293"/>
      <c r="SDD271" s="293"/>
      <c r="SDE271" s="293"/>
      <c r="SDF271" s="293"/>
      <c r="SDG271" s="293"/>
      <c r="SDH271" s="293"/>
      <c r="SDI271" s="293"/>
      <c r="SDJ271" s="293"/>
      <c r="SDK271" s="293"/>
      <c r="SDL271" s="293"/>
      <c r="SDM271" s="293"/>
      <c r="SDN271" s="293"/>
      <c r="SDO271" s="293"/>
      <c r="SDP271" s="293"/>
      <c r="SDQ271" s="293"/>
      <c r="SDR271" s="293"/>
      <c r="SDS271" s="293"/>
      <c r="SDT271" s="293"/>
      <c r="SDU271" s="293"/>
      <c r="SDV271" s="293"/>
      <c r="SDW271" s="293"/>
      <c r="SDX271" s="293"/>
      <c r="SDY271" s="293"/>
      <c r="SDZ271" s="293"/>
      <c r="SEA271" s="293"/>
      <c r="SEB271" s="293"/>
      <c r="SEC271" s="293"/>
      <c r="SED271" s="293"/>
      <c r="SEE271" s="293"/>
      <c r="SEF271" s="293"/>
      <c r="SEG271" s="293"/>
      <c r="SEH271" s="293"/>
      <c r="SEI271" s="293"/>
      <c r="SEJ271" s="293"/>
      <c r="SEK271" s="293"/>
      <c r="SEL271" s="293"/>
      <c r="SEM271" s="293"/>
      <c r="SEN271" s="293"/>
      <c r="SEO271" s="293"/>
      <c r="SEP271" s="293"/>
      <c r="SEQ271" s="293"/>
      <c r="SER271" s="293"/>
      <c r="SES271" s="293"/>
      <c r="SET271" s="293"/>
      <c r="SEU271" s="293"/>
      <c r="SEV271" s="293"/>
      <c r="SEW271" s="293"/>
      <c r="SEX271" s="293"/>
      <c r="SEY271" s="293"/>
      <c r="SEZ271" s="293"/>
      <c r="SFA271" s="293"/>
      <c r="SFB271" s="293"/>
      <c r="SFC271" s="293"/>
      <c r="SFD271" s="293"/>
      <c r="SFE271" s="293"/>
      <c r="SFF271" s="293"/>
      <c r="SFG271" s="293"/>
      <c r="SFH271" s="293"/>
      <c r="SFI271" s="293"/>
      <c r="SFJ271" s="293"/>
      <c r="SFK271" s="293"/>
      <c r="SFL271" s="293"/>
      <c r="SFM271" s="293"/>
      <c r="SFN271" s="293"/>
      <c r="SFO271" s="293"/>
      <c r="SFP271" s="293"/>
      <c r="SFQ271" s="293"/>
      <c r="SFR271" s="293"/>
      <c r="SFS271" s="293"/>
      <c r="SFT271" s="293"/>
      <c r="SFU271" s="293"/>
      <c r="SFV271" s="293"/>
      <c r="SFW271" s="293"/>
      <c r="SFX271" s="293"/>
      <c r="SFY271" s="293"/>
      <c r="SFZ271" s="293"/>
      <c r="SGA271" s="293"/>
      <c r="SGB271" s="293"/>
      <c r="SGC271" s="293"/>
      <c r="SGD271" s="293"/>
      <c r="SGE271" s="293"/>
      <c r="SGF271" s="293"/>
      <c r="SGG271" s="293"/>
      <c r="SGH271" s="293"/>
      <c r="SGI271" s="293"/>
      <c r="SGJ271" s="293"/>
      <c r="SGK271" s="293"/>
      <c r="SGL271" s="293"/>
      <c r="SGM271" s="293"/>
      <c r="SGN271" s="293"/>
      <c r="SGO271" s="293"/>
      <c r="SGP271" s="293"/>
      <c r="SGQ271" s="293"/>
      <c r="SGR271" s="293"/>
      <c r="SGS271" s="293"/>
      <c r="SGT271" s="293"/>
      <c r="SGU271" s="293"/>
      <c r="SGV271" s="293"/>
      <c r="SGW271" s="293"/>
      <c r="SGX271" s="293"/>
      <c r="SGY271" s="293"/>
      <c r="SGZ271" s="293"/>
      <c r="SHA271" s="293"/>
      <c r="SHB271" s="293"/>
      <c r="SHC271" s="293"/>
      <c r="SHD271" s="293"/>
      <c r="SHE271" s="293"/>
      <c r="SHF271" s="293"/>
      <c r="SHG271" s="293"/>
      <c r="SHH271" s="293"/>
      <c r="SHI271" s="293"/>
      <c r="SHJ271" s="293"/>
      <c r="SHK271" s="293"/>
      <c r="SHL271" s="293"/>
      <c r="SHM271" s="293"/>
      <c r="SHN271" s="293"/>
      <c r="SHO271" s="293"/>
      <c r="SHP271" s="293"/>
      <c r="SHQ271" s="293"/>
      <c r="SHR271" s="293"/>
      <c r="SHS271" s="293"/>
      <c r="SHT271" s="293"/>
      <c r="SHU271" s="293"/>
      <c r="SHV271" s="293"/>
      <c r="SHW271" s="293"/>
      <c r="SHX271" s="293"/>
      <c r="SHY271" s="293"/>
      <c r="SHZ271" s="293"/>
      <c r="SIA271" s="293"/>
      <c r="SIB271" s="293"/>
      <c r="SIC271" s="293"/>
      <c r="SID271" s="293"/>
      <c r="SIE271" s="293"/>
      <c r="SIF271" s="293"/>
      <c r="SIG271" s="293"/>
      <c r="SIH271" s="293"/>
      <c r="SII271" s="293"/>
      <c r="SIJ271" s="293"/>
      <c r="SIK271" s="293"/>
      <c r="SIL271" s="293"/>
      <c r="SIM271" s="293"/>
      <c r="SIN271" s="293"/>
      <c r="SIO271" s="293"/>
      <c r="SIP271" s="293"/>
      <c r="SIQ271" s="293"/>
      <c r="SIR271" s="293"/>
      <c r="SIS271" s="293"/>
      <c r="SIT271" s="293"/>
      <c r="SIU271" s="293"/>
      <c r="SIV271" s="293"/>
      <c r="SIW271" s="293"/>
      <c r="SIX271" s="293"/>
      <c r="SIY271" s="293"/>
      <c r="SIZ271" s="293"/>
      <c r="SJA271" s="293"/>
      <c r="SJB271" s="293"/>
      <c r="SJC271" s="293"/>
      <c r="SJD271" s="293"/>
      <c r="SJE271" s="293"/>
      <c r="SJF271" s="293"/>
      <c r="SJG271" s="293"/>
      <c r="SJH271" s="293"/>
      <c r="SJI271" s="293"/>
      <c r="SJJ271" s="293"/>
      <c r="SJK271" s="293"/>
      <c r="SJL271" s="293"/>
      <c r="SJM271" s="293"/>
      <c r="SJN271" s="293"/>
      <c r="SJO271" s="293"/>
      <c r="SJP271" s="293"/>
      <c r="SJQ271" s="293"/>
      <c r="SJR271" s="293"/>
      <c r="SJS271" s="293"/>
      <c r="SJT271" s="293"/>
      <c r="SJU271" s="293"/>
      <c r="SJV271" s="293"/>
      <c r="SJW271" s="293"/>
      <c r="SJX271" s="293"/>
      <c r="SJY271" s="293"/>
      <c r="SJZ271" s="293"/>
      <c r="SKA271" s="293"/>
      <c r="SKB271" s="293"/>
      <c r="SKC271" s="293"/>
      <c r="SKD271" s="293"/>
      <c r="SKE271" s="293"/>
      <c r="SKF271" s="293"/>
      <c r="SKG271" s="293"/>
      <c r="SKH271" s="293"/>
      <c r="SKI271" s="293"/>
      <c r="SKJ271" s="293"/>
      <c r="SKK271" s="293"/>
      <c r="SKL271" s="293"/>
      <c r="SKM271" s="293"/>
      <c r="SKN271" s="293"/>
      <c r="SKO271" s="293"/>
      <c r="SKP271" s="293"/>
      <c r="SKQ271" s="293"/>
      <c r="SKR271" s="293"/>
      <c r="SKS271" s="293"/>
      <c r="SKT271" s="293"/>
      <c r="SKU271" s="293"/>
      <c r="SKV271" s="293"/>
      <c r="SKW271" s="293"/>
      <c r="SKX271" s="293"/>
      <c r="SKY271" s="293"/>
      <c r="SKZ271" s="293"/>
      <c r="SLA271" s="293"/>
      <c r="SLB271" s="293"/>
      <c r="SLC271" s="293"/>
      <c r="SLD271" s="293"/>
      <c r="SLE271" s="293"/>
      <c r="SLF271" s="293"/>
      <c r="SLG271" s="293"/>
      <c r="SLH271" s="293"/>
      <c r="SLI271" s="293"/>
      <c r="SLJ271" s="293"/>
      <c r="SLK271" s="293"/>
      <c r="SLL271" s="293"/>
      <c r="SLM271" s="293"/>
      <c r="SLN271" s="293"/>
      <c r="SLO271" s="293"/>
      <c r="SLP271" s="293"/>
      <c r="SLQ271" s="293"/>
      <c r="SLR271" s="293"/>
      <c r="SLS271" s="293"/>
      <c r="SLT271" s="293"/>
      <c r="SLU271" s="293"/>
      <c r="SLV271" s="293"/>
      <c r="SLW271" s="293"/>
      <c r="SLX271" s="293"/>
      <c r="SLY271" s="293"/>
      <c r="SLZ271" s="293"/>
      <c r="SMA271" s="293"/>
      <c r="SMB271" s="293"/>
      <c r="SMC271" s="293"/>
      <c r="SMD271" s="293"/>
      <c r="SME271" s="293"/>
      <c r="SMF271" s="293"/>
      <c r="SMG271" s="293"/>
      <c r="SMH271" s="293"/>
      <c r="SMI271" s="293"/>
      <c r="SMJ271" s="293"/>
      <c r="SMK271" s="293"/>
      <c r="SML271" s="293"/>
      <c r="SMM271" s="293"/>
      <c r="SMN271" s="293"/>
      <c r="SMO271" s="293"/>
      <c r="SMP271" s="293"/>
      <c r="SMQ271" s="293"/>
      <c r="SMR271" s="293"/>
      <c r="SMS271" s="293"/>
      <c r="SMT271" s="293"/>
      <c r="SMU271" s="293"/>
      <c r="SMV271" s="293"/>
      <c r="SMW271" s="293"/>
      <c r="SMX271" s="293"/>
      <c r="SMY271" s="293"/>
      <c r="SMZ271" s="293"/>
      <c r="SNA271" s="293"/>
      <c r="SNB271" s="293"/>
      <c r="SNC271" s="293"/>
      <c r="SND271" s="293"/>
      <c r="SNE271" s="293"/>
      <c r="SNF271" s="293"/>
      <c r="SNG271" s="293"/>
      <c r="SNH271" s="293"/>
      <c r="SNI271" s="293"/>
      <c r="SNJ271" s="293"/>
      <c r="SNK271" s="293"/>
      <c r="SNL271" s="293"/>
      <c r="SNM271" s="293"/>
      <c r="SNN271" s="293"/>
      <c r="SNO271" s="293"/>
      <c r="SNP271" s="293"/>
      <c r="SNQ271" s="293"/>
      <c r="SNR271" s="293"/>
      <c r="SNS271" s="293"/>
      <c r="SNT271" s="293"/>
      <c r="SNU271" s="293"/>
      <c r="SNV271" s="293"/>
      <c r="SNW271" s="293"/>
      <c r="SNX271" s="293"/>
      <c r="SNY271" s="293"/>
      <c r="SNZ271" s="293"/>
      <c r="SOA271" s="293"/>
      <c r="SOB271" s="293"/>
      <c r="SOC271" s="293"/>
      <c r="SOD271" s="293"/>
      <c r="SOE271" s="293"/>
      <c r="SOF271" s="293"/>
      <c r="SOG271" s="293"/>
      <c r="SOH271" s="293"/>
      <c r="SOI271" s="293"/>
      <c r="SOJ271" s="293"/>
      <c r="SOK271" s="293"/>
      <c r="SOL271" s="293"/>
      <c r="SOM271" s="293"/>
      <c r="SON271" s="293"/>
      <c r="SOO271" s="293"/>
      <c r="SOP271" s="293"/>
      <c r="SOQ271" s="293"/>
      <c r="SOR271" s="293"/>
      <c r="SOS271" s="293"/>
      <c r="SOT271" s="293"/>
      <c r="SOU271" s="293"/>
      <c r="SOV271" s="293"/>
      <c r="SOW271" s="293"/>
      <c r="SOX271" s="293"/>
      <c r="SOY271" s="293"/>
      <c r="SOZ271" s="293"/>
      <c r="SPA271" s="293"/>
      <c r="SPB271" s="293"/>
      <c r="SPC271" s="293"/>
      <c r="SPD271" s="293"/>
      <c r="SPE271" s="293"/>
      <c r="SPF271" s="293"/>
      <c r="SPG271" s="293"/>
      <c r="SPH271" s="293"/>
      <c r="SPI271" s="293"/>
      <c r="SPJ271" s="293"/>
      <c r="SPK271" s="293"/>
      <c r="SPL271" s="293"/>
      <c r="SPM271" s="293"/>
      <c r="SPN271" s="293"/>
      <c r="SPO271" s="293"/>
      <c r="SPP271" s="293"/>
      <c r="SPQ271" s="293"/>
      <c r="SPR271" s="293"/>
      <c r="SPS271" s="293"/>
      <c r="SPT271" s="293"/>
      <c r="SPU271" s="293"/>
      <c r="SPV271" s="293"/>
      <c r="SPW271" s="293"/>
      <c r="SPX271" s="293"/>
      <c r="SPY271" s="293"/>
      <c r="SPZ271" s="293"/>
      <c r="SQA271" s="293"/>
      <c r="SQB271" s="293"/>
      <c r="SQC271" s="293"/>
      <c r="SQD271" s="293"/>
      <c r="SQE271" s="293"/>
      <c r="SQF271" s="293"/>
      <c r="SQG271" s="293"/>
      <c r="SQH271" s="293"/>
      <c r="SQI271" s="293"/>
      <c r="SQJ271" s="293"/>
      <c r="SQK271" s="293"/>
      <c r="SQL271" s="293"/>
      <c r="SQM271" s="293"/>
      <c r="SQN271" s="293"/>
      <c r="SQO271" s="293"/>
      <c r="SQP271" s="293"/>
      <c r="SQQ271" s="293"/>
      <c r="SQR271" s="293"/>
      <c r="SQS271" s="293"/>
      <c r="SQT271" s="293"/>
      <c r="SQU271" s="293"/>
      <c r="SQV271" s="293"/>
      <c r="SQW271" s="293"/>
      <c r="SQX271" s="293"/>
      <c r="SQY271" s="293"/>
      <c r="SQZ271" s="293"/>
      <c r="SRA271" s="293"/>
      <c r="SRB271" s="293"/>
      <c r="SRC271" s="293"/>
      <c r="SRD271" s="293"/>
      <c r="SRE271" s="293"/>
      <c r="SRF271" s="293"/>
      <c r="SRG271" s="293"/>
      <c r="SRH271" s="293"/>
      <c r="SRI271" s="293"/>
      <c r="SRJ271" s="293"/>
      <c r="SRK271" s="293"/>
      <c r="SRL271" s="293"/>
      <c r="SRM271" s="293"/>
      <c r="SRN271" s="293"/>
      <c r="SRO271" s="293"/>
      <c r="SRP271" s="293"/>
      <c r="SRQ271" s="293"/>
      <c r="SRR271" s="293"/>
      <c r="SRS271" s="293"/>
      <c r="SRT271" s="293"/>
      <c r="SRU271" s="293"/>
      <c r="SRV271" s="293"/>
      <c r="SRW271" s="293"/>
      <c r="SRX271" s="293"/>
      <c r="SRY271" s="293"/>
      <c r="SRZ271" s="293"/>
      <c r="SSA271" s="293"/>
      <c r="SSB271" s="293"/>
      <c r="SSC271" s="293"/>
      <c r="SSD271" s="293"/>
      <c r="SSE271" s="293"/>
      <c r="SSF271" s="293"/>
      <c r="SSG271" s="293"/>
      <c r="SSH271" s="293"/>
      <c r="SSI271" s="293"/>
      <c r="SSJ271" s="293"/>
      <c r="SSK271" s="293"/>
      <c r="SSL271" s="293"/>
      <c r="SSM271" s="293"/>
      <c r="SSN271" s="293"/>
      <c r="SSO271" s="293"/>
      <c r="SSP271" s="293"/>
      <c r="SSQ271" s="293"/>
      <c r="SSR271" s="293"/>
      <c r="SSS271" s="293"/>
      <c r="SST271" s="293"/>
      <c r="SSU271" s="293"/>
      <c r="SSV271" s="293"/>
      <c r="SSW271" s="293"/>
      <c r="SSX271" s="293"/>
      <c r="SSY271" s="293"/>
      <c r="SSZ271" s="293"/>
      <c r="STA271" s="293"/>
      <c r="STB271" s="293"/>
      <c r="STC271" s="293"/>
      <c r="STD271" s="293"/>
      <c r="STE271" s="293"/>
      <c r="STF271" s="293"/>
      <c r="STG271" s="293"/>
      <c r="STH271" s="293"/>
      <c r="STI271" s="293"/>
      <c r="STJ271" s="293"/>
      <c r="STK271" s="293"/>
      <c r="STL271" s="293"/>
      <c r="STM271" s="293"/>
      <c r="STN271" s="293"/>
      <c r="STO271" s="293"/>
      <c r="STP271" s="293"/>
      <c r="STQ271" s="293"/>
      <c r="STR271" s="293"/>
      <c r="STS271" s="293"/>
      <c r="STT271" s="293"/>
      <c r="STU271" s="293"/>
      <c r="STV271" s="293"/>
      <c r="STW271" s="293"/>
      <c r="STX271" s="293"/>
      <c r="STY271" s="293"/>
      <c r="STZ271" s="293"/>
      <c r="SUA271" s="293"/>
      <c r="SUB271" s="293"/>
      <c r="SUC271" s="293"/>
      <c r="SUD271" s="293"/>
      <c r="SUE271" s="293"/>
      <c r="SUF271" s="293"/>
      <c r="SUG271" s="293"/>
      <c r="SUH271" s="293"/>
      <c r="SUI271" s="293"/>
      <c r="SUJ271" s="293"/>
      <c r="SUK271" s="293"/>
      <c r="SUL271" s="293"/>
      <c r="SUM271" s="293"/>
      <c r="SUN271" s="293"/>
      <c r="SUO271" s="293"/>
      <c r="SUP271" s="293"/>
      <c r="SUQ271" s="293"/>
      <c r="SUR271" s="293"/>
      <c r="SUS271" s="293"/>
      <c r="SUT271" s="293"/>
      <c r="SUU271" s="293"/>
      <c r="SUV271" s="293"/>
      <c r="SUW271" s="293"/>
      <c r="SUX271" s="293"/>
      <c r="SUY271" s="293"/>
      <c r="SUZ271" s="293"/>
      <c r="SVA271" s="293"/>
      <c r="SVB271" s="293"/>
      <c r="SVC271" s="293"/>
      <c r="SVD271" s="293"/>
      <c r="SVE271" s="293"/>
      <c r="SVF271" s="293"/>
      <c r="SVG271" s="293"/>
      <c r="SVH271" s="293"/>
      <c r="SVI271" s="293"/>
      <c r="SVJ271" s="293"/>
      <c r="SVK271" s="293"/>
      <c r="SVL271" s="293"/>
      <c r="SVM271" s="293"/>
      <c r="SVN271" s="293"/>
      <c r="SVO271" s="293"/>
      <c r="SVP271" s="293"/>
      <c r="SVQ271" s="293"/>
      <c r="SVR271" s="293"/>
      <c r="SVS271" s="293"/>
      <c r="SVT271" s="293"/>
      <c r="SVU271" s="293"/>
      <c r="SVV271" s="293"/>
      <c r="SVW271" s="293"/>
      <c r="SVX271" s="293"/>
      <c r="SVY271" s="293"/>
      <c r="SVZ271" s="293"/>
      <c r="SWA271" s="293"/>
      <c r="SWB271" s="293"/>
      <c r="SWC271" s="293"/>
      <c r="SWD271" s="293"/>
      <c r="SWE271" s="293"/>
      <c r="SWF271" s="293"/>
      <c r="SWG271" s="293"/>
      <c r="SWH271" s="293"/>
      <c r="SWI271" s="293"/>
      <c r="SWJ271" s="293"/>
      <c r="SWK271" s="293"/>
      <c r="SWL271" s="293"/>
      <c r="SWM271" s="293"/>
      <c r="SWN271" s="293"/>
      <c r="SWO271" s="293"/>
      <c r="SWP271" s="293"/>
      <c r="SWQ271" s="293"/>
      <c r="SWR271" s="293"/>
      <c r="SWS271" s="293"/>
      <c r="SWT271" s="293"/>
      <c r="SWU271" s="293"/>
      <c r="SWV271" s="293"/>
      <c r="SWW271" s="293"/>
      <c r="SWX271" s="293"/>
      <c r="SWY271" s="293"/>
      <c r="SWZ271" s="293"/>
      <c r="SXA271" s="293"/>
      <c r="SXB271" s="293"/>
      <c r="SXC271" s="293"/>
      <c r="SXD271" s="293"/>
      <c r="SXE271" s="293"/>
      <c r="SXF271" s="293"/>
      <c r="SXG271" s="293"/>
      <c r="SXH271" s="293"/>
      <c r="SXI271" s="293"/>
      <c r="SXJ271" s="293"/>
      <c r="SXK271" s="293"/>
      <c r="SXL271" s="293"/>
      <c r="SXM271" s="293"/>
      <c r="SXN271" s="293"/>
      <c r="SXO271" s="293"/>
      <c r="SXP271" s="293"/>
      <c r="SXQ271" s="293"/>
      <c r="SXR271" s="293"/>
      <c r="SXS271" s="293"/>
      <c r="SXT271" s="293"/>
      <c r="SXU271" s="293"/>
      <c r="SXV271" s="293"/>
      <c r="SXW271" s="293"/>
      <c r="SXX271" s="293"/>
      <c r="SXY271" s="293"/>
      <c r="SXZ271" s="293"/>
      <c r="SYA271" s="293"/>
      <c r="SYB271" s="293"/>
      <c r="SYC271" s="293"/>
      <c r="SYD271" s="293"/>
      <c r="SYE271" s="293"/>
      <c r="SYF271" s="293"/>
      <c r="SYG271" s="293"/>
      <c r="SYH271" s="293"/>
      <c r="SYI271" s="293"/>
      <c r="SYJ271" s="293"/>
      <c r="SYK271" s="293"/>
      <c r="SYL271" s="293"/>
      <c r="SYM271" s="293"/>
      <c r="SYN271" s="293"/>
      <c r="SYO271" s="293"/>
      <c r="SYP271" s="293"/>
      <c r="SYQ271" s="293"/>
      <c r="SYR271" s="293"/>
      <c r="SYS271" s="293"/>
      <c r="SYT271" s="293"/>
      <c r="SYU271" s="293"/>
      <c r="SYV271" s="293"/>
      <c r="SYW271" s="293"/>
      <c r="SYX271" s="293"/>
      <c r="SYY271" s="293"/>
      <c r="SYZ271" s="293"/>
      <c r="SZA271" s="293"/>
      <c r="SZB271" s="293"/>
      <c r="SZC271" s="293"/>
      <c r="SZD271" s="293"/>
      <c r="SZE271" s="293"/>
      <c r="SZF271" s="293"/>
      <c r="SZG271" s="293"/>
      <c r="SZH271" s="293"/>
      <c r="SZI271" s="293"/>
      <c r="SZJ271" s="293"/>
      <c r="SZK271" s="293"/>
      <c r="SZL271" s="293"/>
      <c r="SZM271" s="293"/>
      <c r="SZN271" s="293"/>
      <c r="SZO271" s="293"/>
      <c r="SZP271" s="293"/>
      <c r="SZQ271" s="293"/>
      <c r="SZR271" s="293"/>
      <c r="SZS271" s="293"/>
      <c r="SZT271" s="293"/>
      <c r="SZU271" s="293"/>
      <c r="SZV271" s="293"/>
      <c r="SZW271" s="293"/>
      <c r="SZX271" s="293"/>
      <c r="SZY271" s="293"/>
      <c r="SZZ271" s="293"/>
      <c r="TAA271" s="293"/>
      <c r="TAB271" s="293"/>
      <c r="TAC271" s="293"/>
      <c r="TAD271" s="293"/>
      <c r="TAE271" s="293"/>
      <c r="TAF271" s="293"/>
      <c r="TAG271" s="293"/>
      <c r="TAH271" s="293"/>
      <c r="TAI271" s="293"/>
      <c r="TAJ271" s="293"/>
      <c r="TAK271" s="293"/>
      <c r="TAL271" s="293"/>
      <c r="TAM271" s="293"/>
      <c r="TAN271" s="293"/>
      <c r="TAO271" s="293"/>
      <c r="TAP271" s="293"/>
      <c r="TAQ271" s="293"/>
      <c r="TAR271" s="293"/>
      <c r="TAS271" s="293"/>
      <c r="TAT271" s="293"/>
      <c r="TAU271" s="293"/>
      <c r="TAV271" s="293"/>
      <c r="TAW271" s="293"/>
      <c r="TAX271" s="293"/>
      <c r="TAY271" s="293"/>
      <c r="TAZ271" s="293"/>
      <c r="TBA271" s="293"/>
      <c r="TBB271" s="293"/>
      <c r="TBC271" s="293"/>
      <c r="TBD271" s="293"/>
      <c r="TBE271" s="293"/>
      <c r="TBF271" s="293"/>
      <c r="TBG271" s="293"/>
      <c r="TBH271" s="293"/>
      <c r="TBI271" s="293"/>
      <c r="TBJ271" s="293"/>
      <c r="TBK271" s="293"/>
      <c r="TBL271" s="293"/>
      <c r="TBM271" s="293"/>
      <c r="TBN271" s="293"/>
      <c r="TBO271" s="293"/>
      <c r="TBP271" s="293"/>
      <c r="TBQ271" s="293"/>
      <c r="TBR271" s="293"/>
      <c r="TBS271" s="293"/>
      <c r="TBT271" s="293"/>
      <c r="TBU271" s="293"/>
      <c r="TBV271" s="293"/>
      <c r="TBW271" s="293"/>
      <c r="TBX271" s="293"/>
      <c r="TBY271" s="293"/>
      <c r="TBZ271" s="293"/>
      <c r="TCA271" s="293"/>
      <c r="TCB271" s="293"/>
      <c r="TCC271" s="293"/>
      <c r="TCD271" s="293"/>
      <c r="TCE271" s="293"/>
      <c r="TCF271" s="293"/>
      <c r="TCG271" s="293"/>
      <c r="TCH271" s="293"/>
      <c r="TCI271" s="293"/>
      <c r="TCJ271" s="293"/>
      <c r="TCK271" s="293"/>
      <c r="TCL271" s="293"/>
      <c r="TCM271" s="293"/>
      <c r="TCN271" s="293"/>
      <c r="TCO271" s="293"/>
      <c r="TCP271" s="293"/>
      <c r="TCQ271" s="293"/>
      <c r="TCR271" s="293"/>
      <c r="TCS271" s="293"/>
      <c r="TCT271" s="293"/>
      <c r="TCU271" s="293"/>
      <c r="TCV271" s="293"/>
      <c r="TCW271" s="293"/>
      <c r="TCX271" s="293"/>
      <c r="TCY271" s="293"/>
      <c r="TCZ271" s="293"/>
      <c r="TDA271" s="293"/>
      <c r="TDB271" s="293"/>
      <c r="TDC271" s="293"/>
      <c r="TDD271" s="293"/>
      <c r="TDE271" s="293"/>
      <c r="TDF271" s="293"/>
      <c r="TDG271" s="293"/>
      <c r="TDH271" s="293"/>
      <c r="TDI271" s="293"/>
      <c r="TDJ271" s="293"/>
      <c r="TDK271" s="293"/>
      <c r="TDL271" s="293"/>
      <c r="TDM271" s="293"/>
      <c r="TDN271" s="293"/>
      <c r="TDO271" s="293"/>
      <c r="TDP271" s="293"/>
      <c r="TDQ271" s="293"/>
      <c r="TDR271" s="293"/>
      <c r="TDS271" s="293"/>
      <c r="TDT271" s="293"/>
      <c r="TDU271" s="293"/>
      <c r="TDV271" s="293"/>
      <c r="TDW271" s="293"/>
      <c r="TDX271" s="293"/>
      <c r="TDY271" s="293"/>
      <c r="TDZ271" s="293"/>
      <c r="TEA271" s="293"/>
      <c r="TEB271" s="293"/>
      <c r="TEC271" s="293"/>
      <c r="TED271" s="293"/>
      <c r="TEE271" s="293"/>
      <c r="TEF271" s="293"/>
      <c r="TEG271" s="293"/>
      <c r="TEH271" s="293"/>
      <c r="TEI271" s="293"/>
      <c r="TEJ271" s="293"/>
      <c r="TEK271" s="293"/>
      <c r="TEL271" s="293"/>
      <c r="TEM271" s="293"/>
      <c r="TEN271" s="293"/>
      <c r="TEO271" s="293"/>
      <c r="TEP271" s="293"/>
      <c r="TEQ271" s="293"/>
      <c r="TER271" s="293"/>
      <c r="TES271" s="293"/>
      <c r="TET271" s="293"/>
      <c r="TEU271" s="293"/>
      <c r="TEV271" s="293"/>
      <c r="TEW271" s="293"/>
      <c r="TEX271" s="293"/>
      <c r="TEY271" s="293"/>
      <c r="TEZ271" s="293"/>
      <c r="TFA271" s="293"/>
      <c r="TFB271" s="293"/>
      <c r="TFC271" s="293"/>
      <c r="TFD271" s="293"/>
      <c r="TFE271" s="293"/>
      <c r="TFF271" s="293"/>
      <c r="TFG271" s="293"/>
      <c r="TFH271" s="293"/>
      <c r="TFI271" s="293"/>
      <c r="TFJ271" s="293"/>
      <c r="TFK271" s="293"/>
      <c r="TFL271" s="293"/>
      <c r="TFM271" s="293"/>
      <c r="TFN271" s="293"/>
      <c r="TFO271" s="293"/>
      <c r="TFP271" s="293"/>
      <c r="TFQ271" s="293"/>
      <c r="TFR271" s="293"/>
      <c r="TFS271" s="293"/>
      <c r="TFT271" s="293"/>
      <c r="TFU271" s="293"/>
      <c r="TFV271" s="293"/>
      <c r="TFW271" s="293"/>
      <c r="TFX271" s="293"/>
      <c r="TFY271" s="293"/>
      <c r="TFZ271" s="293"/>
      <c r="TGA271" s="293"/>
      <c r="TGB271" s="293"/>
      <c r="TGC271" s="293"/>
      <c r="TGD271" s="293"/>
      <c r="TGE271" s="293"/>
      <c r="TGF271" s="293"/>
      <c r="TGG271" s="293"/>
      <c r="TGH271" s="293"/>
      <c r="TGI271" s="293"/>
      <c r="TGJ271" s="293"/>
      <c r="TGK271" s="293"/>
      <c r="TGL271" s="293"/>
      <c r="TGM271" s="293"/>
      <c r="TGN271" s="293"/>
      <c r="TGO271" s="293"/>
      <c r="TGP271" s="293"/>
      <c r="TGQ271" s="293"/>
      <c r="TGR271" s="293"/>
      <c r="TGS271" s="293"/>
      <c r="TGT271" s="293"/>
      <c r="TGU271" s="293"/>
      <c r="TGV271" s="293"/>
      <c r="TGW271" s="293"/>
      <c r="TGX271" s="293"/>
      <c r="TGY271" s="293"/>
      <c r="TGZ271" s="293"/>
      <c r="THA271" s="293"/>
      <c r="THB271" s="293"/>
      <c r="THC271" s="293"/>
      <c r="THD271" s="293"/>
      <c r="THE271" s="293"/>
      <c r="THF271" s="293"/>
      <c r="THG271" s="293"/>
      <c r="THH271" s="293"/>
      <c r="THI271" s="293"/>
      <c r="THJ271" s="293"/>
      <c r="THK271" s="293"/>
      <c r="THL271" s="293"/>
      <c r="THM271" s="293"/>
      <c r="THN271" s="293"/>
      <c r="THO271" s="293"/>
      <c r="THP271" s="293"/>
      <c r="THQ271" s="293"/>
      <c r="THR271" s="293"/>
      <c r="THS271" s="293"/>
      <c r="THT271" s="293"/>
      <c r="THU271" s="293"/>
      <c r="THV271" s="293"/>
      <c r="THW271" s="293"/>
      <c r="THX271" s="293"/>
      <c r="THY271" s="293"/>
      <c r="THZ271" s="293"/>
      <c r="TIA271" s="293"/>
      <c r="TIB271" s="293"/>
      <c r="TIC271" s="293"/>
      <c r="TID271" s="293"/>
      <c r="TIE271" s="293"/>
      <c r="TIF271" s="293"/>
      <c r="TIG271" s="293"/>
      <c r="TIH271" s="293"/>
      <c r="TII271" s="293"/>
      <c r="TIJ271" s="293"/>
      <c r="TIK271" s="293"/>
      <c r="TIL271" s="293"/>
      <c r="TIM271" s="293"/>
      <c r="TIN271" s="293"/>
      <c r="TIO271" s="293"/>
      <c r="TIP271" s="293"/>
      <c r="TIQ271" s="293"/>
      <c r="TIR271" s="293"/>
      <c r="TIS271" s="293"/>
      <c r="TIT271" s="293"/>
      <c r="TIU271" s="293"/>
      <c r="TIV271" s="293"/>
      <c r="TIW271" s="293"/>
      <c r="TIX271" s="293"/>
      <c r="TIY271" s="293"/>
      <c r="TIZ271" s="293"/>
      <c r="TJA271" s="293"/>
      <c r="TJB271" s="293"/>
      <c r="TJC271" s="293"/>
      <c r="TJD271" s="293"/>
      <c r="TJE271" s="293"/>
      <c r="TJF271" s="293"/>
      <c r="TJG271" s="293"/>
      <c r="TJH271" s="293"/>
      <c r="TJI271" s="293"/>
      <c r="TJJ271" s="293"/>
      <c r="TJK271" s="293"/>
      <c r="TJL271" s="293"/>
      <c r="TJM271" s="293"/>
      <c r="TJN271" s="293"/>
      <c r="TJO271" s="293"/>
      <c r="TJP271" s="293"/>
      <c r="TJQ271" s="293"/>
      <c r="TJR271" s="293"/>
      <c r="TJS271" s="293"/>
      <c r="TJT271" s="293"/>
      <c r="TJU271" s="293"/>
      <c r="TJV271" s="293"/>
      <c r="TJW271" s="293"/>
      <c r="TJX271" s="293"/>
      <c r="TJY271" s="293"/>
      <c r="TJZ271" s="293"/>
      <c r="TKA271" s="293"/>
      <c r="TKB271" s="293"/>
      <c r="TKC271" s="293"/>
      <c r="TKD271" s="293"/>
      <c r="TKE271" s="293"/>
      <c r="TKF271" s="293"/>
      <c r="TKG271" s="293"/>
      <c r="TKH271" s="293"/>
      <c r="TKI271" s="293"/>
      <c r="TKJ271" s="293"/>
      <c r="TKK271" s="293"/>
      <c r="TKL271" s="293"/>
      <c r="TKM271" s="293"/>
      <c r="TKN271" s="293"/>
      <c r="TKO271" s="293"/>
      <c r="TKP271" s="293"/>
      <c r="TKQ271" s="293"/>
      <c r="TKR271" s="293"/>
      <c r="TKS271" s="293"/>
      <c r="TKT271" s="293"/>
      <c r="TKU271" s="293"/>
      <c r="TKV271" s="293"/>
      <c r="TKW271" s="293"/>
      <c r="TKX271" s="293"/>
      <c r="TKY271" s="293"/>
      <c r="TKZ271" s="293"/>
      <c r="TLA271" s="293"/>
      <c r="TLB271" s="293"/>
      <c r="TLC271" s="293"/>
      <c r="TLD271" s="293"/>
      <c r="TLE271" s="293"/>
      <c r="TLF271" s="293"/>
      <c r="TLG271" s="293"/>
      <c r="TLH271" s="293"/>
      <c r="TLI271" s="293"/>
      <c r="TLJ271" s="293"/>
      <c r="TLK271" s="293"/>
      <c r="TLL271" s="293"/>
      <c r="TLM271" s="293"/>
      <c r="TLN271" s="293"/>
      <c r="TLO271" s="293"/>
      <c r="TLP271" s="293"/>
      <c r="TLQ271" s="293"/>
      <c r="TLR271" s="293"/>
      <c r="TLS271" s="293"/>
      <c r="TLT271" s="293"/>
      <c r="TLU271" s="293"/>
      <c r="TLV271" s="293"/>
      <c r="TLW271" s="293"/>
      <c r="TLX271" s="293"/>
      <c r="TLY271" s="293"/>
      <c r="TLZ271" s="293"/>
      <c r="TMA271" s="293"/>
      <c r="TMB271" s="293"/>
      <c r="TMC271" s="293"/>
      <c r="TMD271" s="293"/>
      <c r="TME271" s="293"/>
      <c r="TMF271" s="293"/>
      <c r="TMG271" s="293"/>
      <c r="TMH271" s="293"/>
      <c r="TMI271" s="293"/>
      <c r="TMJ271" s="293"/>
      <c r="TMK271" s="293"/>
      <c r="TML271" s="293"/>
      <c r="TMM271" s="293"/>
      <c r="TMN271" s="293"/>
      <c r="TMO271" s="293"/>
      <c r="TMP271" s="293"/>
      <c r="TMQ271" s="293"/>
      <c r="TMR271" s="293"/>
      <c r="TMS271" s="293"/>
      <c r="TMT271" s="293"/>
      <c r="TMU271" s="293"/>
      <c r="TMV271" s="293"/>
      <c r="TMW271" s="293"/>
      <c r="TMX271" s="293"/>
      <c r="TMY271" s="293"/>
      <c r="TMZ271" s="293"/>
      <c r="TNA271" s="293"/>
      <c r="TNB271" s="293"/>
      <c r="TNC271" s="293"/>
      <c r="TND271" s="293"/>
      <c r="TNE271" s="293"/>
      <c r="TNF271" s="293"/>
      <c r="TNG271" s="293"/>
      <c r="TNH271" s="293"/>
      <c r="TNI271" s="293"/>
      <c r="TNJ271" s="293"/>
      <c r="TNK271" s="293"/>
      <c r="TNL271" s="293"/>
      <c r="TNM271" s="293"/>
      <c r="TNN271" s="293"/>
      <c r="TNO271" s="293"/>
      <c r="TNP271" s="293"/>
      <c r="TNQ271" s="293"/>
      <c r="TNR271" s="293"/>
      <c r="TNS271" s="293"/>
      <c r="TNT271" s="293"/>
      <c r="TNU271" s="293"/>
      <c r="TNV271" s="293"/>
      <c r="TNW271" s="293"/>
      <c r="TNX271" s="293"/>
      <c r="TNY271" s="293"/>
      <c r="TNZ271" s="293"/>
      <c r="TOA271" s="293"/>
      <c r="TOB271" s="293"/>
      <c r="TOC271" s="293"/>
      <c r="TOD271" s="293"/>
      <c r="TOE271" s="293"/>
      <c r="TOF271" s="293"/>
      <c r="TOG271" s="293"/>
      <c r="TOH271" s="293"/>
      <c r="TOI271" s="293"/>
      <c r="TOJ271" s="293"/>
      <c r="TOK271" s="293"/>
      <c r="TOL271" s="293"/>
      <c r="TOM271" s="293"/>
      <c r="TON271" s="293"/>
      <c r="TOO271" s="293"/>
      <c r="TOP271" s="293"/>
      <c r="TOQ271" s="293"/>
      <c r="TOR271" s="293"/>
      <c r="TOS271" s="293"/>
      <c r="TOT271" s="293"/>
      <c r="TOU271" s="293"/>
      <c r="TOV271" s="293"/>
      <c r="TOW271" s="293"/>
      <c r="TOX271" s="293"/>
      <c r="TOY271" s="293"/>
      <c r="TOZ271" s="293"/>
      <c r="TPA271" s="293"/>
      <c r="TPB271" s="293"/>
      <c r="TPC271" s="293"/>
      <c r="TPD271" s="293"/>
      <c r="TPE271" s="293"/>
      <c r="TPF271" s="293"/>
      <c r="TPG271" s="293"/>
      <c r="TPH271" s="293"/>
      <c r="TPI271" s="293"/>
      <c r="TPJ271" s="293"/>
      <c r="TPK271" s="293"/>
      <c r="TPL271" s="293"/>
      <c r="TPM271" s="293"/>
      <c r="TPN271" s="293"/>
      <c r="TPO271" s="293"/>
      <c r="TPP271" s="293"/>
      <c r="TPQ271" s="293"/>
      <c r="TPR271" s="293"/>
      <c r="TPS271" s="293"/>
      <c r="TPT271" s="293"/>
      <c r="TPU271" s="293"/>
      <c r="TPV271" s="293"/>
      <c r="TPW271" s="293"/>
      <c r="TPX271" s="293"/>
      <c r="TPY271" s="293"/>
      <c r="TPZ271" s="293"/>
      <c r="TQA271" s="293"/>
      <c r="TQB271" s="293"/>
      <c r="TQC271" s="293"/>
      <c r="TQD271" s="293"/>
      <c r="TQE271" s="293"/>
      <c r="TQF271" s="293"/>
      <c r="TQG271" s="293"/>
      <c r="TQH271" s="293"/>
      <c r="TQI271" s="293"/>
      <c r="TQJ271" s="293"/>
      <c r="TQK271" s="293"/>
      <c r="TQL271" s="293"/>
      <c r="TQM271" s="293"/>
      <c r="TQN271" s="293"/>
      <c r="TQO271" s="293"/>
      <c r="TQP271" s="293"/>
      <c r="TQQ271" s="293"/>
      <c r="TQR271" s="293"/>
      <c r="TQS271" s="293"/>
      <c r="TQT271" s="293"/>
      <c r="TQU271" s="293"/>
      <c r="TQV271" s="293"/>
      <c r="TQW271" s="293"/>
      <c r="TQX271" s="293"/>
      <c r="TQY271" s="293"/>
      <c r="TQZ271" s="293"/>
      <c r="TRA271" s="293"/>
      <c r="TRB271" s="293"/>
      <c r="TRC271" s="293"/>
      <c r="TRD271" s="293"/>
      <c r="TRE271" s="293"/>
      <c r="TRF271" s="293"/>
      <c r="TRG271" s="293"/>
      <c r="TRH271" s="293"/>
      <c r="TRI271" s="293"/>
      <c r="TRJ271" s="293"/>
      <c r="TRK271" s="293"/>
      <c r="TRL271" s="293"/>
      <c r="TRM271" s="293"/>
      <c r="TRN271" s="293"/>
      <c r="TRO271" s="293"/>
      <c r="TRP271" s="293"/>
      <c r="TRQ271" s="293"/>
      <c r="TRR271" s="293"/>
      <c r="TRS271" s="293"/>
      <c r="TRT271" s="293"/>
      <c r="TRU271" s="293"/>
      <c r="TRV271" s="293"/>
      <c r="TRW271" s="293"/>
      <c r="TRX271" s="293"/>
      <c r="TRY271" s="293"/>
      <c r="TRZ271" s="293"/>
      <c r="TSA271" s="293"/>
      <c r="TSB271" s="293"/>
      <c r="TSC271" s="293"/>
      <c r="TSD271" s="293"/>
      <c r="TSE271" s="293"/>
      <c r="TSF271" s="293"/>
      <c r="TSG271" s="293"/>
      <c r="TSH271" s="293"/>
      <c r="TSI271" s="293"/>
      <c r="TSJ271" s="293"/>
      <c r="TSK271" s="293"/>
      <c r="TSL271" s="293"/>
      <c r="TSM271" s="293"/>
      <c r="TSN271" s="293"/>
      <c r="TSO271" s="293"/>
      <c r="TSP271" s="293"/>
      <c r="TSQ271" s="293"/>
      <c r="TSR271" s="293"/>
      <c r="TSS271" s="293"/>
      <c r="TST271" s="293"/>
      <c r="TSU271" s="293"/>
      <c r="TSV271" s="293"/>
      <c r="TSW271" s="293"/>
      <c r="TSX271" s="293"/>
      <c r="TSY271" s="293"/>
      <c r="TSZ271" s="293"/>
      <c r="TTA271" s="293"/>
      <c r="TTB271" s="293"/>
      <c r="TTC271" s="293"/>
      <c r="TTD271" s="293"/>
      <c r="TTE271" s="293"/>
      <c r="TTF271" s="293"/>
      <c r="TTG271" s="293"/>
      <c r="TTH271" s="293"/>
      <c r="TTI271" s="293"/>
      <c r="TTJ271" s="293"/>
      <c r="TTK271" s="293"/>
      <c r="TTL271" s="293"/>
      <c r="TTM271" s="293"/>
      <c r="TTN271" s="293"/>
      <c r="TTO271" s="293"/>
      <c r="TTP271" s="293"/>
      <c r="TTQ271" s="293"/>
      <c r="TTR271" s="293"/>
      <c r="TTS271" s="293"/>
      <c r="TTT271" s="293"/>
      <c r="TTU271" s="293"/>
      <c r="TTV271" s="293"/>
      <c r="TTW271" s="293"/>
      <c r="TTX271" s="293"/>
      <c r="TTY271" s="293"/>
      <c r="TTZ271" s="293"/>
      <c r="TUA271" s="293"/>
      <c r="TUB271" s="293"/>
      <c r="TUC271" s="293"/>
      <c r="TUD271" s="293"/>
      <c r="TUE271" s="293"/>
      <c r="TUF271" s="293"/>
      <c r="TUG271" s="293"/>
      <c r="TUH271" s="293"/>
      <c r="TUI271" s="293"/>
      <c r="TUJ271" s="293"/>
      <c r="TUK271" s="293"/>
      <c r="TUL271" s="293"/>
      <c r="TUM271" s="293"/>
      <c r="TUN271" s="293"/>
      <c r="TUO271" s="293"/>
      <c r="TUP271" s="293"/>
      <c r="TUQ271" s="293"/>
      <c r="TUR271" s="293"/>
      <c r="TUS271" s="293"/>
      <c r="TUT271" s="293"/>
      <c r="TUU271" s="293"/>
      <c r="TUV271" s="293"/>
      <c r="TUW271" s="293"/>
      <c r="TUX271" s="293"/>
      <c r="TUY271" s="293"/>
      <c r="TUZ271" s="293"/>
      <c r="TVA271" s="293"/>
      <c r="TVB271" s="293"/>
      <c r="TVC271" s="293"/>
      <c r="TVD271" s="293"/>
      <c r="TVE271" s="293"/>
      <c r="TVF271" s="293"/>
      <c r="TVG271" s="293"/>
      <c r="TVH271" s="293"/>
      <c r="TVI271" s="293"/>
      <c r="TVJ271" s="293"/>
      <c r="TVK271" s="293"/>
      <c r="TVL271" s="293"/>
      <c r="TVM271" s="293"/>
      <c r="TVN271" s="293"/>
      <c r="TVO271" s="293"/>
      <c r="TVP271" s="293"/>
      <c r="TVQ271" s="293"/>
      <c r="TVR271" s="293"/>
      <c r="TVS271" s="293"/>
      <c r="TVT271" s="293"/>
      <c r="TVU271" s="293"/>
      <c r="TVV271" s="293"/>
      <c r="TVW271" s="293"/>
      <c r="TVX271" s="293"/>
      <c r="TVY271" s="293"/>
      <c r="TVZ271" s="293"/>
      <c r="TWA271" s="293"/>
      <c r="TWB271" s="293"/>
      <c r="TWC271" s="293"/>
      <c r="TWD271" s="293"/>
      <c r="TWE271" s="293"/>
      <c r="TWF271" s="293"/>
      <c r="TWG271" s="293"/>
      <c r="TWH271" s="293"/>
      <c r="TWI271" s="293"/>
      <c r="TWJ271" s="293"/>
      <c r="TWK271" s="293"/>
      <c r="TWL271" s="293"/>
      <c r="TWM271" s="293"/>
      <c r="TWN271" s="293"/>
      <c r="TWO271" s="293"/>
      <c r="TWP271" s="293"/>
      <c r="TWQ271" s="293"/>
      <c r="TWR271" s="293"/>
      <c r="TWS271" s="293"/>
      <c r="TWT271" s="293"/>
      <c r="TWU271" s="293"/>
      <c r="TWV271" s="293"/>
      <c r="TWW271" s="293"/>
      <c r="TWX271" s="293"/>
      <c r="TWY271" s="293"/>
      <c r="TWZ271" s="293"/>
      <c r="TXA271" s="293"/>
      <c r="TXB271" s="293"/>
      <c r="TXC271" s="293"/>
      <c r="TXD271" s="293"/>
      <c r="TXE271" s="293"/>
      <c r="TXF271" s="293"/>
      <c r="TXG271" s="293"/>
      <c r="TXH271" s="293"/>
      <c r="TXI271" s="293"/>
      <c r="TXJ271" s="293"/>
      <c r="TXK271" s="293"/>
      <c r="TXL271" s="293"/>
      <c r="TXM271" s="293"/>
      <c r="TXN271" s="293"/>
      <c r="TXO271" s="293"/>
      <c r="TXP271" s="293"/>
      <c r="TXQ271" s="293"/>
      <c r="TXR271" s="293"/>
      <c r="TXS271" s="293"/>
      <c r="TXT271" s="293"/>
      <c r="TXU271" s="293"/>
      <c r="TXV271" s="293"/>
      <c r="TXW271" s="293"/>
      <c r="TXX271" s="293"/>
      <c r="TXY271" s="293"/>
      <c r="TXZ271" s="293"/>
      <c r="TYA271" s="293"/>
      <c r="TYB271" s="293"/>
      <c r="TYC271" s="293"/>
      <c r="TYD271" s="293"/>
      <c r="TYE271" s="293"/>
      <c r="TYF271" s="293"/>
      <c r="TYG271" s="293"/>
      <c r="TYH271" s="293"/>
      <c r="TYI271" s="293"/>
      <c r="TYJ271" s="293"/>
      <c r="TYK271" s="293"/>
      <c r="TYL271" s="293"/>
      <c r="TYM271" s="293"/>
      <c r="TYN271" s="293"/>
      <c r="TYO271" s="293"/>
      <c r="TYP271" s="293"/>
      <c r="TYQ271" s="293"/>
      <c r="TYR271" s="293"/>
      <c r="TYS271" s="293"/>
      <c r="TYT271" s="293"/>
      <c r="TYU271" s="293"/>
      <c r="TYV271" s="293"/>
      <c r="TYW271" s="293"/>
      <c r="TYX271" s="293"/>
      <c r="TYY271" s="293"/>
      <c r="TYZ271" s="293"/>
      <c r="TZA271" s="293"/>
      <c r="TZB271" s="293"/>
      <c r="TZC271" s="293"/>
      <c r="TZD271" s="293"/>
      <c r="TZE271" s="293"/>
      <c r="TZF271" s="293"/>
      <c r="TZG271" s="293"/>
      <c r="TZH271" s="293"/>
      <c r="TZI271" s="293"/>
      <c r="TZJ271" s="293"/>
      <c r="TZK271" s="293"/>
      <c r="TZL271" s="293"/>
      <c r="TZM271" s="293"/>
      <c r="TZN271" s="293"/>
      <c r="TZO271" s="293"/>
      <c r="TZP271" s="293"/>
      <c r="TZQ271" s="293"/>
      <c r="TZR271" s="293"/>
      <c r="TZS271" s="293"/>
      <c r="TZT271" s="293"/>
      <c r="TZU271" s="293"/>
      <c r="TZV271" s="293"/>
      <c r="TZW271" s="293"/>
      <c r="TZX271" s="293"/>
      <c r="TZY271" s="293"/>
      <c r="TZZ271" s="293"/>
      <c r="UAA271" s="293"/>
      <c r="UAB271" s="293"/>
      <c r="UAC271" s="293"/>
      <c r="UAD271" s="293"/>
      <c r="UAE271" s="293"/>
      <c r="UAF271" s="293"/>
      <c r="UAG271" s="293"/>
      <c r="UAH271" s="293"/>
      <c r="UAI271" s="293"/>
      <c r="UAJ271" s="293"/>
      <c r="UAK271" s="293"/>
      <c r="UAL271" s="293"/>
      <c r="UAM271" s="293"/>
      <c r="UAN271" s="293"/>
      <c r="UAO271" s="293"/>
      <c r="UAP271" s="293"/>
      <c r="UAQ271" s="293"/>
      <c r="UAR271" s="293"/>
      <c r="UAS271" s="293"/>
      <c r="UAT271" s="293"/>
      <c r="UAU271" s="293"/>
      <c r="UAV271" s="293"/>
      <c r="UAW271" s="293"/>
      <c r="UAX271" s="293"/>
      <c r="UAY271" s="293"/>
      <c r="UAZ271" s="293"/>
      <c r="UBA271" s="293"/>
      <c r="UBB271" s="293"/>
      <c r="UBC271" s="293"/>
      <c r="UBD271" s="293"/>
      <c r="UBE271" s="293"/>
      <c r="UBF271" s="293"/>
      <c r="UBG271" s="293"/>
      <c r="UBH271" s="293"/>
      <c r="UBI271" s="293"/>
      <c r="UBJ271" s="293"/>
      <c r="UBK271" s="293"/>
      <c r="UBL271" s="293"/>
      <c r="UBM271" s="293"/>
      <c r="UBN271" s="293"/>
      <c r="UBO271" s="293"/>
      <c r="UBP271" s="293"/>
      <c r="UBQ271" s="293"/>
      <c r="UBR271" s="293"/>
      <c r="UBS271" s="293"/>
      <c r="UBT271" s="293"/>
      <c r="UBU271" s="293"/>
      <c r="UBV271" s="293"/>
      <c r="UBW271" s="293"/>
      <c r="UBX271" s="293"/>
      <c r="UBY271" s="293"/>
      <c r="UBZ271" s="293"/>
      <c r="UCA271" s="293"/>
      <c r="UCB271" s="293"/>
      <c r="UCC271" s="293"/>
      <c r="UCD271" s="293"/>
      <c r="UCE271" s="293"/>
      <c r="UCF271" s="293"/>
      <c r="UCG271" s="293"/>
      <c r="UCH271" s="293"/>
      <c r="UCI271" s="293"/>
      <c r="UCJ271" s="293"/>
      <c r="UCK271" s="293"/>
      <c r="UCL271" s="293"/>
      <c r="UCM271" s="293"/>
      <c r="UCN271" s="293"/>
      <c r="UCO271" s="293"/>
      <c r="UCP271" s="293"/>
      <c r="UCQ271" s="293"/>
      <c r="UCR271" s="293"/>
      <c r="UCS271" s="293"/>
      <c r="UCT271" s="293"/>
      <c r="UCU271" s="293"/>
      <c r="UCV271" s="293"/>
      <c r="UCW271" s="293"/>
      <c r="UCX271" s="293"/>
      <c r="UCY271" s="293"/>
      <c r="UCZ271" s="293"/>
      <c r="UDA271" s="293"/>
      <c r="UDB271" s="293"/>
      <c r="UDC271" s="293"/>
      <c r="UDD271" s="293"/>
      <c r="UDE271" s="293"/>
      <c r="UDF271" s="293"/>
      <c r="UDG271" s="293"/>
      <c r="UDH271" s="293"/>
      <c r="UDI271" s="293"/>
      <c r="UDJ271" s="293"/>
      <c r="UDK271" s="293"/>
      <c r="UDL271" s="293"/>
      <c r="UDM271" s="293"/>
      <c r="UDN271" s="293"/>
      <c r="UDO271" s="293"/>
      <c r="UDP271" s="293"/>
      <c r="UDQ271" s="293"/>
      <c r="UDR271" s="293"/>
      <c r="UDS271" s="293"/>
      <c r="UDT271" s="293"/>
      <c r="UDU271" s="293"/>
      <c r="UDV271" s="293"/>
      <c r="UDW271" s="293"/>
      <c r="UDX271" s="293"/>
      <c r="UDY271" s="293"/>
      <c r="UDZ271" s="293"/>
      <c r="UEA271" s="293"/>
      <c r="UEB271" s="293"/>
      <c r="UEC271" s="293"/>
      <c r="UED271" s="293"/>
      <c r="UEE271" s="293"/>
      <c r="UEF271" s="293"/>
      <c r="UEG271" s="293"/>
      <c r="UEH271" s="293"/>
      <c r="UEI271" s="293"/>
      <c r="UEJ271" s="293"/>
      <c r="UEK271" s="293"/>
      <c r="UEL271" s="293"/>
      <c r="UEM271" s="293"/>
      <c r="UEN271" s="293"/>
      <c r="UEO271" s="293"/>
      <c r="UEP271" s="293"/>
      <c r="UEQ271" s="293"/>
      <c r="UER271" s="293"/>
      <c r="UES271" s="293"/>
      <c r="UET271" s="293"/>
      <c r="UEU271" s="293"/>
      <c r="UEV271" s="293"/>
      <c r="UEW271" s="293"/>
      <c r="UEX271" s="293"/>
      <c r="UEY271" s="293"/>
      <c r="UEZ271" s="293"/>
      <c r="UFA271" s="293"/>
      <c r="UFB271" s="293"/>
      <c r="UFC271" s="293"/>
      <c r="UFD271" s="293"/>
      <c r="UFE271" s="293"/>
      <c r="UFF271" s="293"/>
      <c r="UFG271" s="293"/>
      <c r="UFH271" s="293"/>
      <c r="UFI271" s="293"/>
      <c r="UFJ271" s="293"/>
      <c r="UFK271" s="293"/>
      <c r="UFL271" s="293"/>
      <c r="UFM271" s="293"/>
      <c r="UFN271" s="293"/>
      <c r="UFO271" s="293"/>
      <c r="UFP271" s="293"/>
      <c r="UFQ271" s="293"/>
      <c r="UFR271" s="293"/>
      <c r="UFS271" s="293"/>
      <c r="UFT271" s="293"/>
      <c r="UFU271" s="293"/>
      <c r="UFV271" s="293"/>
      <c r="UFW271" s="293"/>
      <c r="UFX271" s="293"/>
      <c r="UFY271" s="293"/>
      <c r="UFZ271" s="293"/>
      <c r="UGA271" s="293"/>
      <c r="UGB271" s="293"/>
      <c r="UGC271" s="293"/>
      <c r="UGD271" s="293"/>
      <c r="UGE271" s="293"/>
      <c r="UGF271" s="293"/>
      <c r="UGG271" s="293"/>
      <c r="UGH271" s="293"/>
      <c r="UGI271" s="293"/>
      <c r="UGJ271" s="293"/>
      <c r="UGK271" s="293"/>
      <c r="UGL271" s="293"/>
      <c r="UGM271" s="293"/>
      <c r="UGN271" s="293"/>
      <c r="UGO271" s="293"/>
      <c r="UGP271" s="293"/>
      <c r="UGQ271" s="293"/>
      <c r="UGR271" s="293"/>
      <c r="UGS271" s="293"/>
      <c r="UGT271" s="293"/>
      <c r="UGU271" s="293"/>
      <c r="UGV271" s="293"/>
      <c r="UGW271" s="293"/>
      <c r="UGX271" s="293"/>
      <c r="UGY271" s="293"/>
      <c r="UGZ271" s="293"/>
      <c r="UHA271" s="293"/>
      <c r="UHB271" s="293"/>
      <c r="UHC271" s="293"/>
      <c r="UHD271" s="293"/>
      <c r="UHE271" s="293"/>
      <c r="UHF271" s="293"/>
      <c r="UHG271" s="293"/>
      <c r="UHH271" s="293"/>
      <c r="UHI271" s="293"/>
      <c r="UHJ271" s="293"/>
      <c r="UHK271" s="293"/>
      <c r="UHL271" s="293"/>
      <c r="UHM271" s="293"/>
      <c r="UHN271" s="293"/>
      <c r="UHO271" s="293"/>
      <c r="UHP271" s="293"/>
      <c r="UHQ271" s="293"/>
      <c r="UHR271" s="293"/>
      <c r="UHS271" s="293"/>
      <c r="UHT271" s="293"/>
      <c r="UHU271" s="293"/>
      <c r="UHV271" s="293"/>
      <c r="UHW271" s="293"/>
      <c r="UHX271" s="293"/>
      <c r="UHY271" s="293"/>
      <c r="UHZ271" s="293"/>
      <c r="UIA271" s="293"/>
      <c r="UIB271" s="293"/>
      <c r="UIC271" s="293"/>
      <c r="UID271" s="293"/>
      <c r="UIE271" s="293"/>
      <c r="UIF271" s="293"/>
      <c r="UIG271" s="293"/>
      <c r="UIH271" s="293"/>
      <c r="UII271" s="293"/>
      <c r="UIJ271" s="293"/>
      <c r="UIK271" s="293"/>
      <c r="UIL271" s="293"/>
      <c r="UIM271" s="293"/>
      <c r="UIN271" s="293"/>
      <c r="UIO271" s="293"/>
      <c r="UIP271" s="293"/>
      <c r="UIQ271" s="293"/>
      <c r="UIR271" s="293"/>
      <c r="UIS271" s="293"/>
      <c r="UIT271" s="293"/>
      <c r="UIU271" s="293"/>
      <c r="UIV271" s="293"/>
      <c r="UIW271" s="293"/>
      <c r="UIX271" s="293"/>
      <c r="UIY271" s="293"/>
      <c r="UIZ271" s="293"/>
      <c r="UJA271" s="293"/>
      <c r="UJB271" s="293"/>
      <c r="UJC271" s="293"/>
      <c r="UJD271" s="293"/>
      <c r="UJE271" s="293"/>
      <c r="UJF271" s="293"/>
      <c r="UJG271" s="293"/>
      <c r="UJH271" s="293"/>
      <c r="UJI271" s="293"/>
      <c r="UJJ271" s="293"/>
      <c r="UJK271" s="293"/>
      <c r="UJL271" s="293"/>
      <c r="UJM271" s="293"/>
      <c r="UJN271" s="293"/>
      <c r="UJO271" s="293"/>
      <c r="UJP271" s="293"/>
      <c r="UJQ271" s="293"/>
      <c r="UJR271" s="293"/>
      <c r="UJS271" s="293"/>
      <c r="UJT271" s="293"/>
      <c r="UJU271" s="293"/>
      <c r="UJV271" s="293"/>
      <c r="UJW271" s="293"/>
      <c r="UJX271" s="293"/>
      <c r="UJY271" s="293"/>
      <c r="UJZ271" s="293"/>
      <c r="UKA271" s="293"/>
      <c r="UKB271" s="293"/>
      <c r="UKC271" s="293"/>
      <c r="UKD271" s="293"/>
      <c r="UKE271" s="293"/>
      <c r="UKF271" s="293"/>
      <c r="UKG271" s="293"/>
      <c r="UKH271" s="293"/>
      <c r="UKI271" s="293"/>
      <c r="UKJ271" s="293"/>
      <c r="UKK271" s="293"/>
      <c r="UKL271" s="293"/>
      <c r="UKM271" s="293"/>
      <c r="UKN271" s="293"/>
      <c r="UKO271" s="293"/>
      <c r="UKP271" s="293"/>
      <c r="UKQ271" s="293"/>
      <c r="UKR271" s="293"/>
      <c r="UKS271" s="293"/>
      <c r="UKT271" s="293"/>
      <c r="UKU271" s="293"/>
      <c r="UKV271" s="293"/>
      <c r="UKW271" s="293"/>
      <c r="UKX271" s="293"/>
      <c r="UKY271" s="293"/>
      <c r="UKZ271" s="293"/>
      <c r="ULA271" s="293"/>
      <c r="ULB271" s="293"/>
      <c r="ULC271" s="293"/>
      <c r="ULD271" s="293"/>
      <c r="ULE271" s="293"/>
      <c r="ULF271" s="293"/>
      <c r="ULG271" s="293"/>
      <c r="ULH271" s="293"/>
      <c r="ULI271" s="293"/>
      <c r="ULJ271" s="293"/>
      <c r="ULK271" s="293"/>
      <c r="ULL271" s="293"/>
      <c r="ULM271" s="293"/>
      <c r="ULN271" s="293"/>
      <c r="ULO271" s="293"/>
      <c r="ULP271" s="293"/>
      <c r="ULQ271" s="293"/>
      <c r="ULR271" s="293"/>
      <c r="ULS271" s="293"/>
      <c r="ULT271" s="293"/>
      <c r="ULU271" s="293"/>
      <c r="ULV271" s="293"/>
      <c r="ULW271" s="293"/>
      <c r="ULX271" s="293"/>
      <c r="ULY271" s="293"/>
      <c r="ULZ271" s="293"/>
      <c r="UMA271" s="293"/>
      <c r="UMB271" s="293"/>
      <c r="UMC271" s="293"/>
      <c r="UMD271" s="293"/>
      <c r="UME271" s="293"/>
      <c r="UMF271" s="293"/>
      <c r="UMG271" s="293"/>
      <c r="UMH271" s="293"/>
      <c r="UMI271" s="293"/>
      <c r="UMJ271" s="293"/>
      <c r="UMK271" s="293"/>
      <c r="UML271" s="293"/>
      <c r="UMM271" s="293"/>
      <c r="UMN271" s="293"/>
      <c r="UMO271" s="293"/>
      <c r="UMP271" s="293"/>
      <c r="UMQ271" s="293"/>
      <c r="UMR271" s="293"/>
      <c r="UMS271" s="293"/>
      <c r="UMT271" s="293"/>
      <c r="UMU271" s="293"/>
      <c r="UMV271" s="293"/>
      <c r="UMW271" s="293"/>
      <c r="UMX271" s="293"/>
      <c r="UMY271" s="293"/>
      <c r="UMZ271" s="293"/>
      <c r="UNA271" s="293"/>
      <c r="UNB271" s="293"/>
      <c r="UNC271" s="293"/>
      <c r="UND271" s="293"/>
      <c r="UNE271" s="293"/>
      <c r="UNF271" s="293"/>
      <c r="UNG271" s="293"/>
      <c r="UNH271" s="293"/>
      <c r="UNI271" s="293"/>
      <c r="UNJ271" s="293"/>
      <c r="UNK271" s="293"/>
      <c r="UNL271" s="293"/>
      <c r="UNM271" s="293"/>
      <c r="UNN271" s="293"/>
      <c r="UNO271" s="293"/>
      <c r="UNP271" s="293"/>
      <c r="UNQ271" s="293"/>
      <c r="UNR271" s="293"/>
      <c r="UNS271" s="293"/>
      <c r="UNT271" s="293"/>
      <c r="UNU271" s="293"/>
      <c r="UNV271" s="293"/>
      <c r="UNW271" s="293"/>
      <c r="UNX271" s="293"/>
      <c r="UNY271" s="293"/>
      <c r="UNZ271" s="293"/>
      <c r="UOA271" s="293"/>
      <c r="UOB271" s="293"/>
      <c r="UOC271" s="293"/>
      <c r="UOD271" s="293"/>
      <c r="UOE271" s="293"/>
      <c r="UOF271" s="293"/>
      <c r="UOG271" s="293"/>
      <c r="UOH271" s="293"/>
      <c r="UOI271" s="293"/>
      <c r="UOJ271" s="293"/>
      <c r="UOK271" s="293"/>
      <c r="UOL271" s="293"/>
      <c r="UOM271" s="293"/>
      <c r="UON271" s="293"/>
      <c r="UOO271" s="293"/>
      <c r="UOP271" s="293"/>
      <c r="UOQ271" s="293"/>
      <c r="UOR271" s="293"/>
      <c r="UOS271" s="293"/>
      <c r="UOT271" s="293"/>
      <c r="UOU271" s="293"/>
      <c r="UOV271" s="293"/>
      <c r="UOW271" s="293"/>
      <c r="UOX271" s="293"/>
      <c r="UOY271" s="293"/>
      <c r="UOZ271" s="293"/>
      <c r="UPA271" s="293"/>
      <c r="UPB271" s="293"/>
      <c r="UPC271" s="293"/>
      <c r="UPD271" s="293"/>
      <c r="UPE271" s="293"/>
      <c r="UPF271" s="293"/>
      <c r="UPG271" s="293"/>
      <c r="UPH271" s="293"/>
      <c r="UPI271" s="293"/>
      <c r="UPJ271" s="293"/>
      <c r="UPK271" s="293"/>
      <c r="UPL271" s="293"/>
      <c r="UPM271" s="293"/>
      <c r="UPN271" s="293"/>
      <c r="UPO271" s="293"/>
      <c r="UPP271" s="293"/>
      <c r="UPQ271" s="293"/>
      <c r="UPR271" s="293"/>
      <c r="UPS271" s="293"/>
      <c r="UPT271" s="293"/>
      <c r="UPU271" s="293"/>
      <c r="UPV271" s="293"/>
      <c r="UPW271" s="293"/>
      <c r="UPX271" s="293"/>
      <c r="UPY271" s="293"/>
      <c r="UPZ271" s="293"/>
      <c r="UQA271" s="293"/>
      <c r="UQB271" s="293"/>
      <c r="UQC271" s="293"/>
      <c r="UQD271" s="293"/>
      <c r="UQE271" s="293"/>
      <c r="UQF271" s="293"/>
      <c r="UQG271" s="293"/>
      <c r="UQH271" s="293"/>
      <c r="UQI271" s="293"/>
      <c r="UQJ271" s="293"/>
      <c r="UQK271" s="293"/>
      <c r="UQL271" s="293"/>
      <c r="UQM271" s="293"/>
      <c r="UQN271" s="293"/>
      <c r="UQO271" s="293"/>
      <c r="UQP271" s="293"/>
      <c r="UQQ271" s="293"/>
      <c r="UQR271" s="293"/>
      <c r="UQS271" s="293"/>
      <c r="UQT271" s="293"/>
      <c r="UQU271" s="293"/>
      <c r="UQV271" s="293"/>
      <c r="UQW271" s="293"/>
      <c r="UQX271" s="293"/>
      <c r="UQY271" s="293"/>
      <c r="UQZ271" s="293"/>
      <c r="URA271" s="293"/>
      <c r="URB271" s="293"/>
      <c r="URC271" s="293"/>
      <c r="URD271" s="293"/>
      <c r="URE271" s="293"/>
      <c r="URF271" s="293"/>
      <c r="URG271" s="293"/>
      <c r="URH271" s="293"/>
      <c r="URI271" s="293"/>
      <c r="URJ271" s="293"/>
      <c r="URK271" s="293"/>
      <c r="URL271" s="293"/>
      <c r="URM271" s="293"/>
      <c r="URN271" s="293"/>
      <c r="URO271" s="293"/>
      <c r="URP271" s="293"/>
      <c r="URQ271" s="293"/>
      <c r="URR271" s="293"/>
      <c r="URS271" s="293"/>
      <c r="URT271" s="293"/>
      <c r="URU271" s="293"/>
      <c r="URV271" s="293"/>
      <c r="URW271" s="293"/>
      <c r="URX271" s="293"/>
      <c r="URY271" s="293"/>
      <c r="URZ271" s="293"/>
      <c r="USA271" s="293"/>
      <c r="USB271" s="293"/>
      <c r="USC271" s="293"/>
      <c r="USD271" s="293"/>
      <c r="USE271" s="293"/>
      <c r="USF271" s="293"/>
      <c r="USG271" s="293"/>
      <c r="USH271" s="293"/>
      <c r="USI271" s="293"/>
      <c r="USJ271" s="293"/>
      <c r="USK271" s="293"/>
      <c r="USL271" s="293"/>
      <c r="USM271" s="293"/>
      <c r="USN271" s="293"/>
      <c r="USO271" s="293"/>
      <c r="USP271" s="293"/>
      <c r="USQ271" s="293"/>
      <c r="USR271" s="293"/>
      <c r="USS271" s="293"/>
      <c r="UST271" s="293"/>
      <c r="USU271" s="293"/>
      <c r="USV271" s="293"/>
      <c r="USW271" s="293"/>
      <c r="USX271" s="293"/>
      <c r="USY271" s="293"/>
      <c r="USZ271" s="293"/>
      <c r="UTA271" s="293"/>
      <c r="UTB271" s="293"/>
      <c r="UTC271" s="293"/>
      <c r="UTD271" s="293"/>
      <c r="UTE271" s="293"/>
      <c r="UTF271" s="293"/>
      <c r="UTG271" s="293"/>
      <c r="UTH271" s="293"/>
      <c r="UTI271" s="293"/>
      <c r="UTJ271" s="293"/>
      <c r="UTK271" s="293"/>
      <c r="UTL271" s="293"/>
      <c r="UTM271" s="293"/>
      <c r="UTN271" s="293"/>
      <c r="UTO271" s="293"/>
      <c r="UTP271" s="293"/>
      <c r="UTQ271" s="293"/>
      <c r="UTR271" s="293"/>
      <c r="UTS271" s="293"/>
      <c r="UTT271" s="293"/>
      <c r="UTU271" s="293"/>
      <c r="UTV271" s="293"/>
      <c r="UTW271" s="293"/>
      <c r="UTX271" s="293"/>
      <c r="UTY271" s="293"/>
      <c r="UTZ271" s="293"/>
      <c r="UUA271" s="293"/>
      <c r="UUB271" s="293"/>
      <c r="UUC271" s="293"/>
      <c r="UUD271" s="293"/>
      <c r="UUE271" s="293"/>
      <c r="UUF271" s="293"/>
      <c r="UUG271" s="293"/>
      <c r="UUH271" s="293"/>
      <c r="UUI271" s="293"/>
      <c r="UUJ271" s="293"/>
      <c r="UUK271" s="293"/>
      <c r="UUL271" s="293"/>
      <c r="UUM271" s="293"/>
      <c r="UUN271" s="293"/>
      <c r="UUO271" s="293"/>
      <c r="UUP271" s="293"/>
      <c r="UUQ271" s="293"/>
      <c r="UUR271" s="293"/>
      <c r="UUS271" s="293"/>
      <c r="UUT271" s="293"/>
      <c r="UUU271" s="293"/>
      <c r="UUV271" s="293"/>
      <c r="UUW271" s="293"/>
      <c r="UUX271" s="293"/>
      <c r="UUY271" s="293"/>
      <c r="UUZ271" s="293"/>
      <c r="UVA271" s="293"/>
      <c r="UVB271" s="293"/>
      <c r="UVC271" s="293"/>
      <c r="UVD271" s="293"/>
      <c r="UVE271" s="293"/>
      <c r="UVF271" s="293"/>
      <c r="UVG271" s="293"/>
      <c r="UVH271" s="293"/>
      <c r="UVI271" s="293"/>
      <c r="UVJ271" s="293"/>
      <c r="UVK271" s="293"/>
      <c r="UVL271" s="293"/>
      <c r="UVM271" s="293"/>
      <c r="UVN271" s="293"/>
      <c r="UVO271" s="293"/>
      <c r="UVP271" s="293"/>
      <c r="UVQ271" s="293"/>
      <c r="UVR271" s="293"/>
      <c r="UVS271" s="293"/>
      <c r="UVT271" s="293"/>
      <c r="UVU271" s="293"/>
      <c r="UVV271" s="293"/>
      <c r="UVW271" s="293"/>
      <c r="UVX271" s="293"/>
      <c r="UVY271" s="293"/>
      <c r="UVZ271" s="293"/>
      <c r="UWA271" s="293"/>
      <c r="UWB271" s="293"/>
      <c r="UWC271" s="293"/>
      <c r="UWD271" s="293"/>
      <c r="UWE271" s="293"/>
      <c r="UWF271" s="293"/>
      <c r="UWG271" s="293"/>
      <c r="UWH271" s="293"/>
      <c r="UWI271" s="293"/>
      <c r="UWJ271" s="293"/>
      <c r="UWK271" s="293"/>
      <c r="UWL271" s="293"/>
      <c r="UWM271" s="293"/>
      <c r="UWN271" s="293"/>
      <c r="UWO271" s="293"/>
      <c r="UWP271" s="293"/>
      <c r="UWQ271" s="293"/>
      <c r="UWR271" s="293"/>
      <c r="UWS271" s="293"/>
      <c r="UWT271" s="293"/>
      <c r="UWU271" s="293"/>
      <c r="UWV271" s="293"/>
      <c r="UWW271" s="293"/>
      <c r="UWX271" s="293"/>
      <c r="UWY271" s="293"/>
      <c r="UWZ271" s="293"/>
      <c r="UXA271" s="293"/>
      <c r="UXB271" s="293"/>
      <c r="UXC271" s="293"/>
      <c r="UXD271" s="293"/>
      <c r="UXE271" s="293"/>
      <c r="UXF271" s="293"/>
      <c r="UXG271" s="293"/>
      <c r="UXH271" s="293"/>
      <c r="UXI271" s="293"/>
      <c r="UXJ271" s="293"/>
      <c r="UXK271" s="293"/>
      <c r="UXL271" s="293"/>
      <c r="UXM271" s="293"/>
      <c r="UXN271" s="293"/>
      <c r="UXO271" s="293"/>
      <c r="UXP271" s="293"/>
      <c r="UXQ271" s="293"/>
      <c r="UXR271" s="293"/>
      <c r="UXS271" s="293"/>
      <c r="UXT271" s="293"/>
      <c r="UXU271" s="293"/>
      <c r="UXV271" s="293"/>
      <c r="UXW271" s="293"/>
      <c r="UXX271" s="293"/>
      <c r="UXY271" s="293"/>
      <c r="UXZ271" s="293"/>
      <c r="UYA271" s="293"/>
      <c r="UYB271" s="293"/>
      <c r="UYC271" s="293"/>
      <c r="UYD271" s="293"/>
      <c r="UYE271" s="293"/>
      <c r="UYF271" s="293"/>
      <c r="UYG271" s="293"/>
      <c r="UYH271" s="293"/>
      <c r="UYI271" s="293"/>
      <c r="UYJ271" s="293"/>
      <c r="UYK271" s="293"/>
      <c r="UYL271" s="293"/>
      <c r="UYM271" s="293"/>
      <c r="UYN271" s="293"/>
      <c r="UYO271" s="293"/>
      <c r="UYP271" s="293"/>
      <c r="UYQ271" s="293"/>
      <c r="UYR271" s="293"/>
      <c r="UYS271" s="293"/>
      <c r="UYT271" s="293"/>
      <c r="UYU271" s="293"/>
      <c r="UYV271" s="293"/>
      <c r="UYW271" s="293"/>
      <c r="UYX271" s="293"/>
      <c r="UYY271" s="293"/>
      <c r="UYZ271" s="293"/>
      <c r="UZA271" s="293"/>
      <c r="UZB271" s="293"/>
      <c r="UZC271" s="293"/>
      <c r="UZD271" s="293"/>
      <c r="UZE271" s="293"/>
      <c r="UZF271" s="293"/>
      <c r="UZG271" s="293"/>
      <c r="UZH271" s="293"/>
      <c r="UZI271" s="293"/>
      <c r="UZJ271" s="293"/>
      <c r="UZK271" s="293"/>
      <c r="UZL271" s="293"/>
      <c r="UZM271" s="293"/>
      <c r="UZN271" s="293"/>
      <c r="UZO271" s="293"/>
      <c r="UZP271" s="293"/>
      <c r="UZQ271" s="293"/>
      <c r="UZR271" s="293"/>
      <c r="UZS271" s="293"/>
      <c r="UZT271" s="293"/>
      <c r="UZU271" s="293"/>
      <c r="UZV271" s="293"/>
      <c r="UZW271" s="293"/>
      <c r="UZX271" s="293"/>
      <c r="UZY271" s="293"/>
      <c r="UZZ271" s="293"/>
      <c r="VAA271" s="293"/>
      <c r="VAB271" s="293"/>
      <c r="VAC271" s="293"/>
      <c r="VAD271" s="293"/>
      <c r="VAE271" s="293"/>
      <c r="VAF271" s="293"/>
      <c r="VAG271" s="293"/>
      <c r="VAH271" s="293"/>
      <c r="VAI271" s="293"/>
      <c r="VAJ271" s="293"/>
      <c r="VAK271" s="293"/>
      <c r="VAL271" s="293"/>
      <c r="VAM271" s="293"/>
      <c r="VAN271" s="293"/>
      <c r="VAO271" s="293"/>
      <c r="VAP271" s="293"/>
      <c r="VAQ271" s="293"/>
      <c r="VAR271" s="293"/>
      <c r="VAS271" s="293"/>
      <c r="VAT271" s="293"/>
      <c r="VAU271" s="293"/>
      <c r="VAV271" s="293"/>
      <c r="VAW271" s="293"/>
      <c r="VAX271" s="293"/>
      <c r="VAY271" s="293"/>
      <c r="VAZ271" s="293"/>
      <c r="VBA271" s="293"/>
      <c r="VBB271" s="293"/>
      <c r="VBC271" s="293"/>
      <c r="VBD271" s="293"/>
      <c r="VBE271" s="293"/>
      <c r="VBF271" s="293"/>
      <c r="VBG271" s="293"/>
      <c r="VBH271" s="293"/>
      <c r="VBI271" s="293"/>
      <c r="VBJ271" s="293"/>
      <c r="VBK271" s="293"/>
      <c r="VBL271" s="293"/>
      <c r="VBM271" s="293"/>
      <c r="VBN271" s="293"/>
      <c r="VBO271" s="293"/>
      <c r="VBP271" s="293"/>
      <c r="VBQ271" s="293"/>
      <c r="VBR271" s="293"/>
      <c r="VBS271" s="293"/>
      <c r="VBT271" s="293"/>
      <c r="VBU271" s="293"/>
      <c r="VBV271" s="293"/>
      <c r="VBW271" s="293"/>
      <c r="VBX271" s="293"/>
      <c r="VBY271" s="293"/>
      <c r="VBZ271" s="293"/>
      <c r="VCA271" s="293"/>
      <c r="VCB271" s="293"/>
      <c r="VCC271" s="293"/>
      <c r="VCD271" s="293"/>
      <c r="VCE271" s="293"/>
      <c r="VCF271" s="293"/>
      <c r="VCG271" s="293"/>
      <c r="VCH271" s="293"/>
      <c r="VCI271" s="293"/>
      <c r="VCJ271" s="293"/>
      <c r="VCK271" s="293"/>
      <c r="VCL271" s="293"/>
      <c r="VCM271" s="293"/>
      <c r="VCN271" s="293"/>
      <c r="VCO271" s="293"/>
      <c r="VCP271" s="293"/>
      <c r="VCQ271" s="293"/>
      <c r="VCR271" s="293"/>
      <c r="VCS271" s="293"/>
      <c r="VCT271" s="293"/>
      <c r="VCU271" s="293"/>
      <c r="VCV271" s="293"/>
      <c r="VCW271" s="293"/>
      <c r="VCX271" s="293"/>
      <c r="VCY271" s="293"/>
      <c r="VCZ271" s="293"/>
      <c r="VDA271" s="293"/>
      <c r="VDB271" s="293"/>
      <c r="VDC271" s="293"/>
      <c r="VDD271" s="293"/>
      <c r="VDE271" s="293"/>
      <c r="VDF271" s="293"/>
      <c r="VDG271" s="293"/>
      <c r="VDH271" s="293"/>
      <c r="VDI271" s="293"/>
      <c r="VDJ271" s="293"/>
      <c r="VDK271" s="293"/>
      <c r="VDL271" s="293"/>
      <c r="VDM271" s="293"/>
      <c r="VDN271" s="293"/>
      <c r="VDO271" s="293"/>
      <c r="VDP271" s="293"/>
      <c r="VDQ271" s="293"/>
      <c r="VDR271" s="293"/>
      <c r="VDS271" s="293"/>
      <c r="VDT271" s="293"/>
      <c r="VDU271" s="293"/>
      <c r="VDV271" s="293"/>
      <c r="VDW271" s="293"/>
      <c r="VDX271" s="293"/>
      <c r="VDY271" s="293"/>
      <c r="VDZ271" s="293"/>
      <c r="VEA271" s="293"/>
      <c r="VEB271" s="293"/>
      <c r="VEC271" s="293"/>
      <c r="VED271" s="293"/>
      <c r="VEE271" s="293"/>
      <c r="VEF271" s="293"/>
      <c r="VEG271" s="293"/>
      <c r="VEH271" s="293"/>
      <c r="VEI271" s="293"/>
      <c r="VEJ271" s="293"/>
      <c r="VEK271" s="293"/>
      <c r="VEL271" s="293"/>
      <c r="VEM271" s="293"/>
      <c r="VEN271" s="293"/>
      <c r="VEO271" s="293"/>
      <c r="VEP271" s="293"/>
      <c r="VEQ271" s="293"/>
      <c r="VER271" s="293"/>
      <c r="VES271" s="293"/>
      <c r="VET271" s="293"/>
      <c r="VEU271" s="293"/>
      <c r="VEV271" s="293"/>
      <c r="VEW271" s="293"/>
      <c r="VEX271" s="293"/>
      <c r="VEY271" s="293"/>
      <c r="VEZ271" s="293"/>
      <c r="VFA271" s="293"/>
      <c r="VFB271" s="293"/>
      <c r="VFC271" s="293"/>
      <c r="VFD271" s="293"/>
      <c r="VFE271" s="293"/>
      <c r="VFF271" s="293"/>
      <c r="VFG271" s="293"/>
      <c r="VFH271" s="293"/>
      <c r="VFI271" s="293"/>
      <c r="VFJ271" s="293"/>
      <c r="VFK271" s="293"/>
      <c r="VFL271" s="293"/>
      <c r="VFM271" s="293"/>
      <c r="VFN271" s="293"/>
      <c r="VFO271" s="293"/>
      <c r="VFP271" s="293"/>
      <c r="VFQ271" s="293"/>
      <c r="VFR271" s="293"/>
      <c r="VFS271" s="293"/>
      <c r="VFT271" s="293"/>
      <c r="VFU271" s="293"/>
      <c r="VFV271" s="293"/>
      <c r="VFW271" s="293"/>
      <c r="VFX271" s="293"/>
      <c r="VFY271" s="293"/>
      <c r="VFZ271" s="293"/>
      <c r="VGA271" s="293"/>
      <c r="VGB271" s="293"/>
      <c r="VGC271" s="293"/>
      <c r="VGD271" s="293"/>
      <c r="VGE271" s="293"/>
      <c r="VGF271" s="293"/>
      <c r="VGG271" s="293"/>
      <c r="VGH271" s="293"/>
      <c r="VGI271" s="293"/>
      <c r="VGJ271" s="293"/>
      <c r="VGK271" s="293"/>
      <c r="VGL271" s="293"/>
      <c r="VGM271" s="293"/>
      <c r="VGN271" s="293"/>
      <c r="VGO271" s="293"/>
      <c r="VGP271" s="293"/>
      <c r="VGQ271" s="293"/>
      <c r="VGR271" s="293"/>
      <c r="VGS271" s="293"/>
      <c r="VGT271" s="293"/>
      <c r="VGU271" s="293"/>
      <c r="VGV271" s="293"/>
      <c r="VGW271" s="293"/>
      <c r="VGX271" s="293"/>
      <c r="VGY271" s="293"/>
      <c r="VGZ271" s="293"/>
      <c r="VHA271" s="293"/>
      <c r="VHB271" s="293"/>
      <c r="VHC271" s="293"/>
      <c r="VHD271" s="293"/>
      <c r="VHE271" s="293"/>
      <c r="VHF271" s="293"/>
      <c r="VHG271" s="293"/>
      <c r="VHH271" s="293"/>
      <c r="VHI271" s="293"/>
      <c r="VHJ271" s="293"/>
      <c r="VHK271" s="293"/>
      <c r="VHL271" s="293"/>
      <c r="VHM271" s="293"/>
      <c r="VHN271" s="293"/>
      <c r="VHO271" s="293"/>
      <c r="VHP271" s="293"/>
      <c r="VHQ271" s="293"/>
      <c r="VHR271" s="293"/>
      <c r="VHS271" s="293"/>
      <c r="VHT271" s="293"/>
      <c r="VHU271" s="293"/>
      <c r="VHV271" s="293"/>
      <c r="VHW271" s="293"/>
      <c r="VHX271" s="293"/>
      <c r="VHY271" s="293"/>
      <c r="VHZ271" s="293"/>
      <c r="VIA271" s="293"/>
      <c r="VIB271" s="293"/>
      <c r="VIC271" s="293"/>
      <c r="VID271" s="293"/>
      <c r="VIE271" s="293"/>
      <c r="VIF271" s="293"/>
      <c r="VIG271" s="293"/>
      <c r="VIH271" s="293"/>
      <c r="VII271" s="293"/>
      <c r="VIJ271" s="293"/>
      <c r="VIK271" s="293"/>
      <c r="VIL271" s="293"/>
      <c r="VIM271" s="293"/>
      <c r="VIN271" s="293"/>
      <c r="VIO271" s="293"/>
      <c r="VIP271" s="293"/>
      <c r="VIQ271" s="293"/>
      <c r="VIR271" s="293"/>
      <c r="VIS271" s="293"/>
      <c r="VIT271" s="293"/>
      <c r="VIU271" s="293"/>
      <c r="VIV271" s="293"/>
      <c r="VIW271" s="293"/>
      <c r="VIX271" s="293"/>
      <c r="VIY271" s="293"/>
      <c r="VIZ271" s="293"/>
      <c r="VJA271" s="293"/>
      <c r="VJB271" s="293"/>
      <c r="VJC271" s="293"/>
      <c r="VJD271" s="293"/>
      <c r="VJE271" s="293"/>
      <c r="VJF271" s="293"/>
      <c r="VJG271" s="293"/>
      <c r="VJH271" s="293"/>
      <c r="VJI271" s="293"/>
      <c r="VJJ271" s="293"/>
      <c r="VJK271" s="293"/>
      <c r="VJL271" s="293"/>
      <c r="VJM271" s="293"/>
      <c r="VJN271" s="293"/>
      <c r="VJO271" s="293"/>
      <c r="VJP271" s="293"/>
      <c r="VJQ271" s="293"/>
      <c r="VJR271" s="293"/>
      <c r="VJS271" s="293"/>
      <c r="VJT271" s="293"/>
      <c r="VJU271" s="293"/>
      <c r="VJV271" s="293"/>
      <c r="VJW271" s="293"/>
      <c r="VJX271" s="293"/>
      <c r="VJY271" s="293"/>
      <c r="VJZ271" s="293"/>
      <c r="VKA271" s="293"/>
      <c r="VKB271" s="293"/>
      <c r="VKC271" s="293"/>
      <c r="VKD271" s="293"/>
      <c r="VKE271" s="293"/>
      <c r="VKF271" s="293"/>
      <c r="VKG271" s="293"/>
      <c r="VKH271" s="293"/>
      <c r="VKI271" s="293"/>
      <c r="VKJ271" s="293"/>
      <c r="VKK271" s="293"/>
      <c r="VKL271" s="293"/>
      <c r="VKM271" s="293"/>
      <c r="VKN271" s="293"/>
      <c r="VKO271" s="293"/>
      <c r="VKP271" s="293"/>
      <c r="VKQ271" s="293"/>
      <c r="VKR271" s="293"/>
      <c r="VKS271" s="293"/>
      <c r="VKT271" s="293"/>
      <c r="VKU271" s="293"/>
      <c r="VKV271" s="293"/>
      <c r="VKW271" s="293"/>
      <c r="VKX271" s="293"/>
      <c r="VKY271" s="293"/>
      <c r="VKZ271" s="293"/>
      <c r="VLA271" s="293"/>
      <c r="VLB271" s="293"/>
      <c r="VLC271" s="293"/>
      <c r="VLD271" s="293"/>
      <c r="VLE271" s="293"/>
      <c r="VLF271" s="293"/>
      <c r="VLG271" s="293"/>
      <c r="VLH271" s="293"/>
      <c r="VLI271" s="293"/>
      <c r="VLJ271" s="293"/>
      <c r="VLK271" s="293"/>
      <c r="VLL271" s="293"/>
      <c r="VLM271" s="293"/>
      <c r="VLN271" s="293"/>
      <c r="VLO271" s="293"/>
      <c r="VLP271" s="293"/>
      <c r="VLQ271" s="293"/>
      <c r="VLR271" s="293"/>
      <c r="VLS271" s="293"/>
      <c r="VLT271" s="293"/>
      <c r="VLU271" s="293"/>
      <c r="VLV271" s="293"/>
      <c r="VLW271" s="293"/>
      <c r="VLX271" s="293"/>
      <c r="VLY271" s="293"/>
      <c r="VLZ271" s="293"/>
      <c r="VMA271" s="293"/>
      <c r="VMB271" s="293"/>
      <c r="VMC271" s="293"/>
      <c r="VMD271" s="293"/>
      <c r="VME271" s="293"/>
      <c r="VMF271" s="293"/>
      <c r="VMG271" s="293"/>
      <c r="VMH271" s="293"/>
      <c r="VMI271" s="293"/>
      <c r="VMJ271" s="293"/>
      <c r="VMK271" s="293"/>
      <c r="VML271" s="293"/>
      <c r="VMM271" s="293"/>
      <c r="VMN271" s="293"/>
      <c r="VMO271" s="293"/>
      <c r="VMP271" s="293"/>
      <c r="VMQ271" s="293"/>
      <c r="VMR271" s="293"/>
      <c r="VMS271" s="293"/>
      <c r="VMT271" s="293"/>
      <c r="VMU271" s="293"/>
      <c r="VMV271" s="293"/>
      <c r="VMW271" s="293"/>
      <c r="VMX271" s="293"/>
      <c r="VMY271" s="293"/>
      <c r="VMZ271" s="293"/>
      <c r="VNA271" s="293"/>
      <c r="VNB271" s="293"/>
      <c r="VNC271" s="293"/>
      <c r="VND271" s="293"/>
      <c r="VNE271" s="293"/>
      <c r="VNF271" s="293"/>
      <c r="VNG271" s="293"/>
      <c r="VNH271" s="293"/>
      <c r="VNI271" s="293"/>
      <c r="VNJ271" s="293"/>
      <c r="VNK271" s="293"/>
      <c r="VNL271" s="293"/>
      <c r="VNM271" s="293"/>
      <c r="VNN271" s="293"/>
      <c r="VNO271" s="293"/>
      <c r="VNP271" s="293"/>
      <c r="VNQ271" s="293"/>
      <c r="VNR271" s="293"/>
      <c r="VNS271" s="293"/>
      <c r="VNT271" s="293"/>
      <c r="VNU271" s="293"/>
      <c r="VNV271" s="293"/>
      <c r="VNW271" s="293"/>
      <c r="VNX271" s="293"/>
      <c r="VNY271" s="293"/>
      <c r="VNZ271" s="293"/>
      <c r="VOA271" s="293"/>
      <c r="VOB271" s="293"/>
      <c r="VOC271" s="293"/>
      <c r="VOD271" s="293"/>
      <c r="VOE271" s="293"/>
      <c r="VOF271" s="293"/>
      <c r="VOG271" s="293"/>
      <c r="VOH271" s="293"/>
      <c r="VOI271" s="293"/>
      <c r="VOJ271" s="293"/>
      <c r="VOK271" s="293"/>
      <c r="VOL271" s="293"/>
      <c r="VOM271" s="293"/>
      <c r="VON271" s="293"/>
      <c r="VOO271" s="293"/>
      <c r="VOP271" s="293"/>
      <c r="VOQ271" s="293"/>
      <c r="VOR271" s="293"/>
      <c r="VOS271" s="293"/>
      <c r="VOT271" s="293"/>
      <c r="VOU271" s="293"/>
      <c r="VOV271" s="293"/>
      <c r="VOW271" s="293"/>
      <c r="VOX271" s="293"/>
      <c r="VOY271" s="293"/>
      <c r="VOZ271" s="293"/>
      <c r="VPA271" s="293"/>
      <c r="VPB271" s="293"/>
      <c r="VPC271" s="293"/>
      <c r="VPD271" s="293"/>
      <c r="VPE271" s="293"/>
      <c r="VPF271" s="293"/>
      <c r="VPG271" s="293"/>
      <c r="VPH271" s="293"/>
      <c r="VPI271" s="293"/>
      <c r="VPJ271" s="293"/>
      <c r="VPK271" s="293"/>
      <c r="VPL271" s="293"/>
      <c r="VPM271" s="293"/>
      <c r="VPN271" s="293"/>
      <c r="VPO271" s="293"/>
      <c r="VPP271" s="293"/>
      <c r="VPQ271" s="293"/>
      <c r="VPR271" s="293"/>
      <c r="VPS271" s="293"/>
      <c r="VPT271" s="293"/>
      <c r="VPU271" s="293"/>
      <c r="VPV271" s="293"/>
      <c r="VPW271" s="293"/>
      <c r="VPX271" s="293"/>
      <c r="VPY271" s="293"/>
      <c r="VPZ271" s="293"/>
      <c r="VQA271" s="293"/>
      <c r="VQB271" s="293"/>
      <c r="VQC271" s="293"/>
      <c r="VQD271" s="293"/>
      <c r="VQE271" s="293"/>
      <c r="VQF271" s="293"/>
      <c r="VQG271" s="293"/>
      <c r="VQH271" s="293"/>
      <c r="VQI271" s="293"/>
      <c r="VQJ271" s="293"/>
      <c r="VQK271" s="293"/>
      <c r="VQL271" s="293"/>
      <c r="VQM271" s="293"/>
      <c r="VQN271" s="293"/>
      <c r="VQO271" s="293"/>
      <c r="VQP271" s="293"/>
      <c r="VQQ271" s="293"/>
      <c r="VQR271" s="293"/>
      <c r="VQS271" s="293"/>
      <c r="VQT271" s="293"/>
      <c r="VQU271" s="293"/>
      <c r="VQV271" s="293"/>
      <c r="VQW271" s="293"/>
      <c r="VQX271" s="293"/>
      <c r="VQY271" s="293"/>
      <c r="VQZ271" s="293"/>
      <c r="VRA271" s="293"/>
      <c r="VRB271" s="293"/>
      <c r="VRC271" s="293"/>
      <c r="VRD271" s="293"/>
      <c r="VRE271" s="293"/>
      <c r="VRF271" s="293"/>
      <c r="VRG271" s="293"/>
      <c r="VRH271" s="293"/>
      <c r="VRI271" s="293"/>
      <c r="VRJ271" s="293"/>
      <c r="VRK271" s="293"/>
      <c r="VRL271" s="293"/>
      <c r="VRM271" s="293"/>
      <c r="VRN271" s="293"/>
      <c r="VRO271" s="293"/>
      <c r="VRP271" s="293"/>
      <c r="VRQ271" s="293"/>
      <c r="VRR271" s="293"/>
      <c r="VRS271" s="293"/>
      <c r="VRT271" s="293"/>
      <c r="VRU271" s="293"/>
      <c r="VRV271" s="293"/>
      <c r="VRW271" s="293"/>
      <c r="VRX271" s="293"/>
      <c r="VRY271" s="293"/>
      <c r="VRZ271" s="293"/>
      <c r="VSA271" s="293"/>
      <c r="VSB271" s="293"/>
      <c r="VSC271" s="293"/>
      <c r="VSD271" s="293"/>
      <c r="VSE271" s="293"/>
      <c r="VSF271" s="293"/>
      <c r="VSG271" s="293"/>
      <c r="VSH271" s="293"/>
      <c r="VSI271" s="293"/>
      <c r="VSJ271" s="293"/>
      <c r="VSK271" s="293"/>
      <c r="VSL271" s="293"/>
      <c r="VSM271" s="293"/>
      <c r="VSN271" s="293"/>
      <c r="VSO271" s="293"/>
      <c r="VSP271" s="293"/>
      <c r="VSQ271" s="293"/>
      <c r="VSR271" s="293"/>
      <c r="VSS271" s="293"/>
      <c r="VST271" s="293"/>
      <c r="VSU271" s="293"/>
      <c r="VSV271" s="293"/>
      <c r="VSW271" s="293"/>
      <c r="VSX271" s="293"/>
      <c r="VSY271" s="293"/>
      <c r="VSZ271" s="293"/>
      <c r="VTA271" s="293"/>
      <c r="VTB271" s="293"/>
      <c r="VTC271" s="293"/>
      <c r="VTD271" s="293"/>
      <c r="VTE271" s="293"/>
      <c r="VTF271" s="293"/>
      <c r="VTG271" s="293"/>
      <c r="VTH271" s="293"/>
      <c r="VTI271" s="293"/>
      <c r="VTJ271" s="293"/>
      <c r="VTK271" s="293"/>
      <c r="VTL271" s="293"/>
      <c r="VTM271" s="293"/>
      <c r="VTN271" s="293"/>
      <c r="VTO271" s="293"/>
      <c r="VTP271" s="293"/>
      <c r="VTQ271" s="293"/>
      <c r="VTR271" s="293"/>
      <c r="VTS271" s="293"/>
      <c r="VTT271" s="293"/>
      <c r="VTU271" s="293"/>
      <c r="VTV271" s="293"/>
      <c r="VTW271" s="293"/>
      <c r="VTX271" s="293"/>
      <c r="VTY271" s="293"/>
      <c r="VTZ271" s="293"/>
      <c r="VUA271" s="293"/>
      <c r="VUB271" s="293"/>
      <c r="VUC271" s="293"/>
      <c r="VUD271" s="293"/>
      <c r="VUE271" s="293"/>
      <c r="VUF271" s="293"/>
      <c r="VUG271" s="293"/>
      <c r="VUH271" s="293"/>
      <c r="VUI271" s="293"/>
      <c r="VUJ271" s="293"/>
      <c r="VUK271" s="293"/>
      <c r="VUL271" s="293"/>
      <c r="VUM271" s="293"/>
      <c r="VUN271" s="293"/>
      <c r="VUO271" s="293"/>
      <c r="VUP271" s="293"/>
      <c r="VUQ271" s="293"/>
      <c r="VUR271" s="293"/>
      <c r="VUS271" s="293"/>
      <c r="VUT271" s="293"/>
      <c r="VUU271" s="293"/>
      <c r="VUV271" s="293"/>
      <c r="VUW271" s="293"/>
      <c r="VUX271" s="293"/>
      <c r="VUY271" s="293"/>
      <c r="VUZ271" s="293"/>
      <c r="VVA271" s="293"/>
      <c r="VVB271" s="293"/>
      <c r="VVC271" s="293"/>
      <c r="VVD271" s="293"/>
      <c r="VVE271" s="293"/>
      <c r="VVF271" s="293"/>
      <c r="VVG271" s="293"/>
      <c r="VVH271" s="293"/>
      <c r="VVI271" s="293"/>
      <c r="VVJ271" s="293"/>
      <c r="VVK271" s="293"/>
      <c r="VVL271" s="293"/>
      <c r="VVM271" s="293"/>
      <c r="VVN271" s="293"/>
      <c r="VVO271" s="293"/>
      <c r="VVP271" s="293"/>
      <c r="VVQ271" s="293"/>
      <c r="VVR271" s="293"/>
      <c r="VVS271" s="293"/>
      <c r="VVT271" s="293"/>
      <c r="VVU271" s="293"/>
      <c r="VVV271" s="293"/>
      <c r="VVW271" s="293"/>
      <c r="VVX271" s="293"/>
      <c r="VVY271" s="293"/>
      <c r="VVZ271" s="293"/>
      <c r="VWA271" s="293"/>
      <c r="VWB271" s="293"/>
      <c r="VWC271" s="293"/>
      <c r="VWD271" s="293"/>
      <c r="VWE271" s="293"/>
      <c r="VWF271" s="293"/>
      <c r="VWG271" s="293"/>
      <c r="VWH271" s="293"/>
      <c r="VWI271" s="293"/>
      <c r="VWJ271" s="293"/>
      <c r="VWK271" s="293"/>
      <c r="VWL271" s="293"/>
      <c r="VWM271" s="293"/>
      <c r="VWN271" s="293"/>
      <c r="VWO271" s="293"/>
      <c r="VWP271" s="293"/>
      <c r="VWQ271" s="293"/>
      <c r="VWR271" s="293"/>
      <c r="VWS271" s="293"/>
      <c r="VWT271" s="293"/>
      <c r="VWU271" s="293"/>
      <c r="VWV271" s="293"/>
      <c r="VWW271" s="293"/>
      <c r="VWX271" s="293"/>
      <c r="VWY271" s="293"/>
      <c r="VWZ271" s="293"/>
      <c r="VXA271" s="293"/>
      <c r="VXB271" s="293"/>
      <c r="VXC271" s="293"/>
      <c r="VXD271" s="293"/>
      <c r="VXE271" s="293"/>
      <c r="VXF271" s="293"/>
      <c r="VXG271" s="293"/>
      <c r="VXH271" s="293"/>
      <c r="VXI271" s="293"/>
      <c r="VXJ271" s="293"/>
      <c r="VXK271" s="293"/>
      <c r="VXL271" s="293"/>
      <c r="VXM271" s="293"/>
      <c r="VXN271" s="293"/>
      <c r="VXO271" s="293"/>
      <c r="VXP271" s="293"/>
      <c r="VXQ271" s="293"/>
      <c r="VXR271" s="293"/>
      <c r="VXS271" s="293"/>
      <c r="VXT271" s="293"/>
      <c r="VXU271" s="293"/>
      <c r="VXV271" s="293"/>
      <c r="VXW271" s="293"/>
      <c r="VXX271" s="293"/>
      <c r="VXY271" s="293"/>
      <c r="VXZ271" s="293"/>
      <c r="VYA271" s="293"/>
      <c r="VYB271" s="293"/>
      <c r="VYC271" s="293"/>
      <c r="VYD271" s="293"/>
      <c r="VYE271" s="293"/>
      <c r="VYF271" s="293"/>
      <c r="VYG271" s="293"/>
      <c r="VYH271" s="293"/>
      <c r="VYI271" s="293"/>
      <c r="VYJ271" s="293"/>
      <c r="VYK271" s="293"/>
      <c r="VYL271" s="293"/>
      <c r="VYM271" s="293"/>
      <c r="VYN271" s="293"/>
      <c r="VYO271" s="293"/>
      <c r="VYP271" s="293"/>
      <c r="VYQ271" s="293"/>
      <c r="VYR271" s="293"/>
      <c r="VYS271" s="293"/>
      <c r="VYT271" s="293"/>
      <c r="VYU271" s="293"/>
      <c r="VYV271" s="293"/>
      <c r="VYW271" s="293"/>
      <c r="VYX271" s="293"/>
      <c r="VYY271" s="293"/>
      <c r="VYZ271" s="293"/>
      <c r="VZA271" s="293"/>
      <c r="VZB271" s="293"/>
      <c r="VZC271" s="293"/>
      <c r="VZD271" s="293"/>
      <c r="VZE271" s="293"/>
      <c r="VZF271" s="293"/>
      <c r="VZG271" s="293"/>
      <c r="VZH271" s="293"/>
      <c r="VZI271" s="293"/>
      <c r="VZJ271" s="293"/>
      <c r="VZK271" s="293"/>
      <c r="VZL271" s="293"/>
      <c r="VZM271" s="293"/>
      <c r="VZN271" s="293"/>
      <c r="VZO271" s="293"/>
      <c r="VZP271" s="293"/>
      <c r="VZQ271" s="293"/>
      <c r="VZR271" s="293"/>
      <c r="VZS271" s="293"/>
      <c r="VZT271" s="293"/>
      <c r="VZU271" s="293"/>
      <c r="VZV271" s="293"/>
      <c r="VZW271" s="293"/>
      <c r="VZX271" s="293"/>
      <c r="VZY271" s="293"/>
      <c r="VZZ271" s="293"/>
      <c r="WAA271" s="293"/>
      <c r="WAB271" s="293"/>
      <c r="WAC271" s="293"/>
      <c r="WAD271" s="293"/>
      <c r="WAE271" s="293"/>
      <c r="WAF271" s="293"/>
      <c r="WAG271" s="293"/>
      <c r="WAH271" s="293"/>
      <c r="WAI271" s="293"/>
      <c r="WAJ271" s="293"/>
      <c r="WAK271" s="293"/>
      <c r="WAL271" s="293"/>
      <c r="WAM271" s="293"/>
      <c r="WAN271" s="293"/>
      <c r="WAO271" s="293"/>
      <c r="WAP271" s="293"/>
      <c r="WAQ271" s="293"/>
      <c r="WAR271" s="293"/>
      <c r="WAS271" s="293"/>
      <c r="WAT271" s="293"/>
      <c r="WAU271" s="293"/>
      <c r="WAV271" s="293"/>
      <c r="WAW271" s="293"/>
      <c r="WAX271" s="293"/>
      <c r="WAY271" s="293"/>
      <c r="WAZ271" s="293"/>
      <c r="WBA271" s="293"/>
      <c r="WBB271" s="293"/>
      <c r="WBC271" s="293"/>
      <c r="WBD271" s="293"/>
      <c r="WBE271" s="293"/>
      <c r="WBF271" s="293"/>
      <c r="WBG271" s="293"/>
      <c r="WBH271" s="293"/>
      <c r="WBI271" s="293"/>
      <c r="WBJ271" s="293"/>
      <c r="WBK271" s="293"/>
      <c r="WBL271" s="293"/>
      <c r="WBM271" s="293"/>
      <c r="WBN271" s="293"/>
      <c r="WBO271" s="293"/>
      <c r="WBP271" s="293"/>
      <c r="WBQ271" s="293"/>
      <c r="WBR271" s="293"/>
      <c r="WBS271" s="293"/>
      <c r="WBT271" s="293"/>
      <c r="WBU271" s="293"/>
      <c r="WBV271" s="293"/>
      <c r="WBW271" s="293"/>
      <c r="WBX271" s="293"/>
      <c r="WBY271" s="293"/>
      <c r="WBZ271" s="293"/>
      <c r="WCA271" s="293"/>
      <c r="WCB271" s="293"/>
      <c r="WCC271" s="293"/>
      <c r="WCD271" s="293"/>
      <c r="WCE271" s="293"/>
      <c r="WCF271" s="293"/>
      <c r="WCG271" s="293"/>
      <c r="WCH271" s="293"/>
      <c r="WCI271" s="293"/>
      <c r="WCJ271" s="293"/>
      <c r="WCK271" s="293"/>
      <c r="WCL271" s="293"/>
      <c r="WCM271" s="293"/>
      <c r="WCN271" s="293"/>
      <c r="WCO271" s="293"/>
      <c r="WCP271" s="293"/>
      <c r="WCQ271" s="293"/>
      <c r="WCR271" s="293"/>
      <c r="WCS271" s="293"/>
      <c r="WCT271" s="293"/>
      <c r="WCU271" s="293"/>
      <c r="WCV271" s="293"/>
      <c r="WCW271" s="293"/>
      <c r="WCX271" s="293"/>
      <c r="WCY271" s="293"/>
      <c r="WCZ271" s="293"/>
      <c r="WDA271" s="293"/>
      <c r="WDB271" s="293"/>
      <c r="WDC271" s="293"/>
      <c r="WDD271" s="293"/>
      <c r="WDE271" s="293"/>
      <c r="WDF271" s="293"/>
      <c r="WDG271" s="293"/>
      <c r="WDH271" s="293"/>
      <c r="WDI271" s="293"/>
      <c r="WDJ271" s="293"/>
      <c r="WDK271" s="293"/>
      <c r="WDL271" s="293"/>
      <c r="WDM271" s="293"/>
      <c r="WDN271" s="293"/>
      <c r="WDO271" s="293"/>
      <c r="WDP271" s="293"/>
      <c r="WDQ271" s="293"/>
      <c r="WDR271" s="293"/>
      <c r="WDS271" s="293"/>
      <c r="WDT271" s="293"/>
      <c r="WDU271" s="293"/>
      <c r="WDV271" s="293"/>
      <c r="WDW271" s="293"/>
      <c r="WDX271" s="293"/>
      <c r="WDY271" s="293"/>
      <c r="WDZ271" s="293"/>
      <c r="WEA271" s="293"/>
      <c r="WEB271" s="293"/>
      <c r="WEC271" s="293"/>
      <c r="WED271" s="293"/>
      <c r="WEE271" s="293"/>
      <c r="WEF271" s="293"/>
      <c r="WEG271" s="293"/>
      <c r="WEH271" s="293"/>
      <c r="WEI271" s="293"/>
      <c r="WEJ271" s="293"/>
      <c r="WEK271" s="293"/>
      <c r="WEL271" s="293"/>
      <c r="WEM271" s="293"/>
      <c r="WEN271" s="293"/>
      <c r="WEO271" s="293"/>
      <c r="WEP271" s="293"/>
      <c r="WEQ271" s="293"/>
      <c r="WER271" s="293"/>
      <c r="WES271" s="293"/>
      <c r="WET271" s="293"/>
      <c r="WEU271" s="293"/>
      <c r="WEV271" s="293"/>
      <c r="WEW271" s="293"/>
      <c r="WEX271" s="293"/>
      <c r="WEY271" s="293"/>
      <c r="WEZ271" s="293"/>
      <c r="WFA271" s="293"/>
      <c r="WFB271" s="293"/>
      <c r="WFC271" s="293"/>
      <c r="WFD271" s="293"/>
      <c r="WFE271" s="293"/>
      <c r="WFF271" s="293"/>
      <c r="WFG271" s="293"/>
      <c r="WFH271" s="293"/>
      <c r="WFI271" s="293"/>
      <c r="WFJ271" s="293"/>
      <c r="WFK271" s="293"/>
      <c r="WFL271" s="293"/>
      <c r="WFM271" s="293"/>
      <c r="WFN271" s="293"/>
      <c r="WFO271" s="293"/>
      <c r="WFP271" s="293"/>
      <c r="WFQ271" s="293"/>
      <c r="WFR271" s="293"/>
      <c r="WFS271" s="293"/>
      <c r="WFT271" s="293"/>
      <c r="WFU271" s="293"/>
      <c r="WFV271" s="293"/>
      <c r="WFW271" s="293"/>
      <c r="WFX271" s="293"/>
      <c r="WFY271" s="293"/>
      <c r="WFZ271" s="293"/>
      <c r="WGA271" s="293"/>
      <c r="WGB271" s="293"/>
      <c r="WGC271" s="293"/>
      <c r="WGD271" s="293"/>
      <c r="WGE271" s="293"/>
      <c r="WGF271" s="293"/>
      <c r="WGG271" s="293"/>
      <c r="WGH271" s="293"/>
      <c r="WGI271" s="293"/>
      <c r="WGJ271" s="293"/>
      <c r="WGK271" s="293"/>
      <c r="WGL271" s="293"/>
      <c r="WGM271" s="293"/>
      <c r="WGN271" s="293"/>
      <c r="WGO271" s="293"/>
      <c r="WGP271" s="293"/>
      <c r="WGQ271" s="293"/>
      <c r="WGR271" s="293"/>
      <c r="WGS271" s="293"/>
      <c r="WGT271" s="293"/>
      <c r="WGU271" s="293"/>
      <c r="WGV271" s="293"/>
      <c r="WGW271" s="293"/>
      <c r="WGX271" s="293"/>
      <c r="WGY271" s="293"/>
      <c r="WGZ271" s="293"/>
      <c r="WHA271" s="293"/>
      <c r="WHB271" s="293"/>
      <c r="WHC271" s="293"/>
      <c r="WHD271" s="293"/>
      <c r="WHE271" s="293"/>
      <c r="WHF271" s="293"/>
      <c r="WHG271" s="293"/>
      <c r="WHH271" s="293"/>
      <c r="WHI271" s="293"/>
      <c r="WHJ271" s="293"/>
      <c r="WHK271" s="293"/>
      <c r="WHL271" s="293"/>
      <c r="WHM271" s="293"/>
      <c r="WHN271" s="293"/>
      <c r="WHO271" s="293"/>
      <c r="WHP271" s="293"/>
      <c r="WHQ271" s="293"/>
      <c r="WHR271" s="293"/>
      <c r="WHS271" s="293"/>
      <c r="WHT271" s="293"/>
      <c r="WHU271" s="293"/>
      <c r="WHV271" s="293"/>
      <c r="WHW271" s="293"/>
      <c r="WHX271" s="293"/>
      <c r="WHY271" s="293"/>
      <c r="WHZ271" s="293"/>
      <c r="WIA271" s="293"/>
      <c r="WIB271" s="293"/>
      <c r="WIC271" s="293"/>
      <c r="WID271" s="293"/>
      <c r="WIE271" s="293"/>
      <c r="WIF271" s="293"/>
      <c r="WIG271" s="293"/>
      <c r="WIH271" s="293"/>
      <c r="WII271" s="293"/>
      <c r="WIJ271" s="293"/>
      <c r="WIK271" s="293"/>
      <c r="WIL271" s="293"/>
      <c r="WIM271" s="293"/>
      <c r="WIN271" s="293"/>
      <c r="WIO271" s="293"/>
      <c r="WIP271" s="293"/>
      <c r="WIQ271" s="293"/>
      <c r="WIR271" s="293"/>
      <c r="WIS271" s="293"/>
      <c r="WIT271" s="293"/>
      <c r="WIU271" s="293"/>
      <c r="WIV271" s="293"/>
      <c r="WIW271" s="293"/>
      <c r="WIX271" s="293"/>
      <c r="WIY271" s="293"/>
      <c r="WIZ271" s="293"/>
      <c r="WJA271" s="293"/>
      <c r="WJB271" s="293"/>
      <c r="WJC271" s="293"/>
      <c r="WJD271" s="293"/>
      <c r="WJE271" s="293"/>
      <c r="WJF271" s="293"/>
      <c r="WJG271" s="293"/>
      <c r="WJH271" s="293"/>
      <c r="WJI271" s="293"/>
      <c r="WJJ271" s="293"/>
      <c r="WJK271" s="293"/>
      <c r="WJL271" s="293"/>
      <c r="WJM271" s="293"/>
      <c r="WJN271" s="293"/>
      <c r="WJO271" s="293"/>
      <c r="WJP271" s="293"/>
      <c r="WJQ271" s="293"/>
      <c r="WJR271" s="293"/>
      <c r="WJS271" s="293"/>
      <c r="WJT271" s="293"/>
      <c r="WJU271" s="293"/>
      <c r="WJV271" s="293"/>
      <c r="WJW271" s="293"/>
      <c r="WJX271" s="293"/>
      <c r="WJY271" s="293"/>
      <c r="WJZ271" s="293"/>
      <c r="WKA271" s="293"/>
      <c r="WKB271" s="293"/>
      <c r="WKC271" s="293"/>
      <c r="WKD271" s="293"/>
      <c r="WKE271" s="293"/>
      <c r="WKF271" s="293"/>
      <c r="WKG271" s="293"/>
      <c r="WKH271" s="293"/>
      <c r="WKI271" s="293"/>
      <c r="WKJ271" s="293"/>
      <c r="WKK271" s="293"/>
      <c r="WKL271" s="293"/>
      <c r="WKM271" s="293"/>
      <c r="WKN271" s="293"/>
      <c r="WKO271" s="293"/>
      <c r="WKP271" s="293"/>
      <c r="WKQ271" s="293"/>
      <c r="WKR271" s="293"/>
      <c r="WKS271" s="293"/>
      <c r="WKT271" s="293"/>
      <c r="WKU271" s="293"/>
      <c r="WKV271" s="293"/>
      <c r="WKW271" s="293"/>
      <c r="WKX271" s="293"/>
      <c r="WKY271" s="293"/>
      <c r="WKZ271" s="293"/>
      <c r="WLA271" s="293"/>
      <c r="WLB271" s="293"/>
      <c r="WLC271" s="293"/>
      <c r="WLD271" s="293"/>
      <c r="WLE271" s="293"/>
      <c r="WLF271" s="293"/>
      <c r="WLG271" s="293"/>
      <c r="WLH271" s="293"/>
      <c r="WLI271" s="293"/>
      <c r="WLJ271" s="293"/>
      <c r="WLK271" s="293"/>
      <c r="WLL271" s="293"/>
      <c r="WLM271" s="293"/>
      <c r="WLN271" s="293"/>
      <c r="WLO271" s="293"/>
      <c r="WLP271" s="293"/>
      <c r="WLQ271" s="293"/>
      <c r="WLR271" s="293"/>
      <c r="WLS271" s="293"/>
      <c r="WLT271" s="293"/>
      <c r="WLU271" s="293"/>
      <c r="WLV271" s="293"/>
      <c r="WLW271" s="293"/>
      <c r="WLX271" s="293"/>
      <c r="WLY271" s="293"/>
      <c r="WLZ271" s="293"/>
      <c r="WMA271" s="293"/>
      <c r="WMB271" s="293"/>
      <c r="WMC271" s="293"/>
      <c r="WMD271" s="293"/>
      <c r="WME271" s="293"/>
      <c r="WMF271" s="293"/>
      <c r="WMG271" s="293"/>
      <c r="WMH271" s="293"/>
      <c r="WMI271" s="293"/>
      <c r="WMJ271" s="293"/>
      <c r="WMK271" s="293"/>
      <c r="WML271" s="293"/>
      <c r="WMM271" s="293"/>
      <c r="WMN271" s="293"/>
      <c r="WMO271" s="293"/>
      <c r="WMP271" s="293"/>
      <c r="WMQ271" s="293"/>
      <c r="WMR271" s="293"/>
      <c r="WMS271" s="293"/>
      <c r="WMT271" s="293"/>
      <c r="WMU271" s="293"/>
      <c r="WMV271" s="293"/>
      <c r="WMW271" s="293"/>
      <c r="WMX271" s="293"/>
      <c r="WMY271" s="293"/>
      <c r="WMZ271" s="293"/>
      <c r="WNA271" s="293"/>
      <c r="WNB271" s="293"/>
      <c r="WNC271" s="293"/>
      <c r="WND271" s="293"/>
      <c r="WNE271" s="293"/>
      <c r="WNF271" s="293"/>
      <c r="WNG271" s="293"/>
      <c r="WNH271" s="293"/>
      <c r="WNI271" s="293"/>
      <c r="WNJ271" s="293"/>
      <c r="WNK271" s="293"/>
      <c r="WNL271" s="293"/>
      <c r="WNM271" s="293"/>
      <c r="WNN271" s="293"/>
      <c r="WNO271" s="293"/>
      <c r="WNP271" s="293"/>
      <c r="WNQ271" s="293"/>
      <c r="WNR271" s="293"/>
      <c r="WNS271" s="293"/>
      <c r="WNT271" s="293"/>
      <c r="WNU271" s="293"/>
      <c r="WNV271" s="293"/>
      <c r="WNW271" s="293"/>
      <c r="WNX271" s="293"/>
      <c r="WNY271" s="293"/>
      <c r="WNZ271" s="293"/>
      <c r="WOA271" s="293"/>
      <c r="WOB271" s="293"/>
      <c r="WOC271" s="293"/>
      <c r="WOD271" s="293"/>
      <c r="WOE271" s="293"/>
      <c r="WOF271" s="293"/>
      <c r="WOG271" s="293"/>
      <c r="WOH271" s="293"/>
      <c r="WOI271" s="293"/>
      <c r="WOJ271" s="293"/>
      <c r="WOK271" s="293"/>
      <c r="WOL271" s="293"/>
      <c r="WOM271" s="293"/>
      <c r="WON271" s="293"/>
      <c r="WOO271" s="293"/>
      <c r="WOP271" s="293"/>
      <c r="WOQ271" s="293"/>
      <c r="WOR271" s="293"/>
      <c r="WOS271" s="293"/>
      <c r="WOT271" s="293"/>
      <c r="WOU271" s="293"/>
      <c r="WOV271" s="293"/>
      <c r="WOW271" s="293"/>
      <c r="WOX271" s="293"/>
      <c r="WOY271" s="293"/>
      <c r="WOZ271" s="293"/>
      <c r="WPA271" s="293"/>
      <c r="WPB271" s="293"/>
      <c r="WPC271" s="293"/>
      <c r="WPD271" s="293"/>
      <c r="WPE271" s="293"/>
      <c r="WPF271" s="293"/>
      <c r="WPG271" s="293"/>
      <c r="WPH271" s="293"/>
      <c r="WPI271" s="293"/>
      <c r="WPJ271" s="293"/>
      <c r="WPK271" s="293"/>
      <c r="WPL271" s="293"/>
      <c r="WPM271" s="293"/>
      <c r="WPN271" s="293"/>
      <c r="WPO271" s="293"/>
      <c r="WPP271" s="293"/>
      <c r="WPQ271" s="293"/>
      <c r="WPR271" s="293"/>
      <c r="WPS271" s="293"/>
      <c r="WPT271" s="293"/>
      <c r="WPU271" s="293"/>
      <c r="WPV271" s="293"/>
      <c r="WPW271" s="293"/>
      <c r="WPX271" s="293"/>
      <c r="WPY271" s="293"/>
      <c r="WPZ271" s="293"/>
      <c r="WQA271" s="293"/>
      <c r="WQB271" s="293"/>
      <c r="WQC271" s="293"/>
      <c r="WQD271" s="293"/>
      <c r="WQE271" s="293"/>
      <c r="WQF271" s="293"/>
      <c r="WQG271" s="293"/>
      <c r="WQH271" s="293"/>
      <c r="WQI271" s="293"/>
      <c r="WQJ271" s="293"/>
      <c r="WQK271" s="293"/>
      <c r="WQL271" s="293"/>
      <c r="WQM271" s="293"/>
      <c r="WQN271" s="293"/>
      <c r="WQO271" s="293"/>
      <c r="WQP271" s="293"/>
      <c r="WQQ271" s="293"/>
      <c r="WQR271" s="293"/>
      <c r="WQS271" s="293"/>
      <c r="WQT271" s="293"/>
      <c r="WQU271" s="293"/>
      <c r="WQV271" s="293"/>
      <c r="WQW271" s="293"/>
      <c r="WQX271" s="293"/>
      <c r="WQY271" s="293"/>
      <c r="WQZ271" s="293"/>
      <c r="WRA271" s="293"/>
      <c r="WRB271" s="293"/>
      <c r="WRC271" s="293"/>
      <c r="WRD271" s="293"/>
      <c r="WRE271" s="293"/>
      <c r="WRF271" s="293"/>
      <c r="WRG271" s="293"/>
      <c r="WRH271" s="293"/>
      <c r="WRI271" s="293"/>
      <c r="WRJ271" s="293"/>
      <c r="WRK271" s="293"/>
      <c r="WRL271" s="293"/>
      <c r="WRM271" s="293"/>
      <c r="WRN271" s="293"/>
      <c r="WRO271" s="293"/>
      <c r="WRP271" s="293"/>
      <c r="WRQ271" s="293"/>
      <c r="WRR271" s="293"/>
      <c r="WRS271" s="293"/>
      <c r="WRT271" s="293"/>
      <c r="WRU271" s="293"/>
      <c r="WRV271" s="293"/>
      <c r="WRW271" s="293"/>
      <c r="WRX271" s="293"/>
      <c r="WRY271" s="293"/>
      <c r="WRZ271" s="293"/>
      <c r="WSA271" s="293"/>
      <c r="WSB271" s="293"/>
      <c r="WSC271" s="293"/>
      <c r="WSD271" s="293"/>
      <c r="WSE271" s="293"/>
      <c r="WSF271" s="293"/>
      <c r="WSG271" s="293"/>
      <c r="WSH271" s="293"/>
      <c r="WSI271" s="293"/>
      <c r="WSJ271" s="293"/>
      <c r="WSK271" s="293"/>
      <c r="WSL271" s="293"/>
      <c r="WSM271" s="293"/>
      <c r="WSN271" s="293"/>
      <c r="WSO271" s="293"/>
      <c r="WSP271" s="293"/>
      <c r="WSQ271" s="293"/>
      <c r="WSR271" s="293"/>
      <c r="WSS271" s="293"/>
      <c r="WST271" s="293"/>
      <c r="WSU271" s="293"/>
      <c r="WSV271" s="293"/>
      <c r="WSW271" s="293"/>
      <c r="WSX271" s="293"/>
      <c r="WSY271" s="293"/>
      <c r="WSZ271" s="293"/>
      <c r="WTA271" s="293"/>
      <c r="WTB271" s="293"/>
      <c r="WTC271" s="293"/>
      <c r="WTD271" s="293"/>
      <c r="WTE271" s="293"/>
      <c r="WTF271" s="293"/>
      <c r="WTG271" s="293"/>
      <c r="WTH271" s="293"/>
      <c r="WTI271" s="293"/>
      <c r="WTJ271" s="293"/>
      <c r="WTK271" s="293"/>
      <c r="WTL271" s="293"/>
      <c r="WTM271" s="293"/>
      <c r="WTN271" s="293"/>
      <c r="WTO271" s="293"/>
      <c r="WTP271" s="293"/>
      <c r="WTQ271" s="293"/>
      <c r="WTR271" s="293"/>
      <c r="WTS271" s="293"/>
      <c r="WTT271" s="293"/>
      <c r="WTU271" s="293"/>
      <c r="WTV271" s="293"/>
      <c r="WTW271" s="293"/>
      <c r="WTX271" s="293"/>
      <c r="WTY271" s="293"/>
      <c r="WTZ271" s="293"/>
      <c r="WUA271" s="293"/>
      <c r="WUB271" s="293"/>
      <c r="WUC271" s="293"/>
      <c r="WUD271" s="293"/>
      <c r="WUE271" s="293"/>
      <c r="WUF271" s="293"/>
      <c r="WUG271" s="293"/>
      <c r="WUH271" s="293"/>
      <c r="WUI271" s="293"/>
      <c r="WUJ271" s="293"/>
      <c r="WUK271" s="293"/>
      <c r="WUL271" s="293"/>
      <c r="WUM271" s="293"/>
      <c r="WUN271" s="293"/>
      <c r="WUO271" s="293"/>
      <c r="WUP271" s="293"/>
      <c r="WUQ271" s="293"/>
      <c r="WUR271" s="293"/>
      <c r="WUS271" s="293"/>
      <c r="WUT271" s="293"/>
      <c r="WUU271" s="293"/>
      <c r="WUV271" s="293"/>
      <c r="WUW271" s="293"/>
      <c r="WUX271" s="293"/>
      <c r="WUY271" s="293"/>
      <c r="WUZ271" s="293"/>
      <c r="WVA271" s="293"/>
      <c r="WVB271" s="293"/>
      <c r="WVC271" s="293"/>
      <c r="WVD271" s="293"/>
      <c r="WVE271" s="293"/>
      <c r="WVF271" s="293"/>
      <c r="WVG271" s="293"/>
      <c r="WVH271" s="293"/>
      <c r="WVI271" s="293"/>
      <c r="WVJ271" s="293"/>
      <c r="WVK271" s="293"/>
      <c r="WVL271" s="293"/>
      <c r="WVM271" s="293"/>
      <c r="WVN271" s="293"/>
      <c r="WVO271" s="293"/>
      <c r="WVP271" s="293"/>
      <c r="WVQ271" s="293"/>
      <c r="WVR271" s="293"/>
      <c r="WVS271" s="293"/>
      <c r="WVT271" s="293"/>
      <c r="WVU271" s="293"/>
      <c r="WVV271" s="293"/>
      <c r="WVW271" s="293"/>
      <c r="WVX271" s="293"/>
      <c r="WVY271" s="293"/>
      <c r="WVZ271" s="293"/>
      <c r="WWA271" s="293"/>
      <c r="WWB271" s="293"/>
      <c r="WWC271" s="293"/>
      <c r="WWD271" s="293"/>
      <c r="WWE271" s="293"/>
      <c r="WWF271" s="293"/>
      <c r="WWG271" s="293"/>
      <c r="WWH271" s="293"/>
      <c r="WWI271" s="293"/>
      <c r="WWJ271" s="293"/>
      <c r="WWK271" s="293"/>
      <c r="WWL271" s="293"/>
      <c r="WWM271" s="293"/>
      <c r="WWN271" s="293"/>
      <c r="WWO271" s="293"/>
      <c r="WWP271" s="293"/>
      <c r="WWQ271" s="293"/>
      <c r="WWR271" s="293"/>
      <c r="WWS271" s="293"/>
      <c r="WWT271" s="293"/>
      <c r="WWU271" s="293"/>
      <c r="WWV271" s="293"/>
      <c r="WWW271" s="293"/>
      <c r="WWX271" s="293"/>
      <c r="WWY271" s="293"/>
      <c r="WWZ271" s="293"/>
      <c r="WXA271" s="293"/>
      <c r="WXB271" s="293"/>
      <c r="WXC271" s="293"/>
      <c r="WXD271" s="293"/>
      <c r="WXE271" s="293"/>
      <c r="WXF271" s="293"/>
      <c r="WXG271" s="293"/>
      <c r="WXH271" s="293"/>
      <c r="WXI271" s="293"/>
      <c r="WXJ271" s="293"/>
      <c r="WXK271" s="293"/>
      <c r="WXL271" s="293"/>
      <c r="WXM271" s="293"/>
      <c r="WXN271" s="293"/>
      <c r="WXO271" s="293"/>
      <c r="WXP271" s="293"/>
      <c r="WXQ271" s="293"/>
      <c r="WXR271" s="293"/>
      <c r="WXS271" s="293"/>
      <c r="WXT271" s="293"/>
      <c r="WXU271" s="293"/>
      <c r="WXV271" s="293"/>
      <c r="WXW271" s="293"/>
      <c r="WXX271" s="293"/>
      <c r="WXY271" s="293"/>
      <c r="WXZ271" s="293"/>
      <c r="WYA271" s="293"/>
      <c r="WYB271" s="293"/>
      <c r="WYC271" s="293"/>
      <c r="WYD271" s="293"/>
      <c r="WYE271" s="293"/>
      <c r="WYF271" s="293"/>
      <c r="WYG271" s="293"/>
      <c r="WYH271" s="293"/>
      <c r="WYI271" s="293"/>
      <c r="WYJ271" s="293"/>
      <c r="WYK271" s="293"/>
      <c r="WYL271" s="293"/>
      <c r="WYM271" s="293"/>
      <c r="WYN271" s="293"/>
      <c r="WYO271" s="293"/>
      <c r="WYP271" s="293"/>
      <c r="WYQ271" s="293"/>
      <c r="WYR271" s="293"/>
      <c r="WYS271" s="293"/>
      <c r="WYT271" s="293"/>
      <c r="WYU271" s="293"/>
      <c r="WYV271" s="293"/>
      <c r="WYW271" s="293"/>
      <c r="WYX271" s="293"/>
      <c r="WYY271" s="293"/>
      <c r="WYZ271" s="293"/>
      <c r="WZA271" s="293"/>
      <c r="WZB271" s="293"/>
      <c r="WZC271" s="293"/>
      <c r="WZD271" s="293"/>
      <c r="WZE271" s="293"/>
      <c r="WZF271" s="293"/>
      <c r="WZG271" s="293"/>
      <c r="WZH271" s="293"/>
      <c r="WZI271" s="293"/>
      <c r="WZJ271" s="293"/>
      <c r="WZK271" s="293"/>
      <c r="WZL271" s="293"/>
      <c r="WZM271" s="293"/>
      <c r="WZN271" s="293"/>
      <c r="WZO271" s="293"/>
      <c r="WZP271" s="293"/>
      <c r="WZQ271" s="293"/>
      <c r="WZR271" s="293"/>
      <c r="WZS271" s="293"/>
      <c r="WZT271" s="293"/>
      <c r="WZU271" s="293"/>
      <c r="WZV271" s="293"/>
      <c r="WZW271" s="293"/>
      <c r="WZX271" s="293"/>
      <c r="WZY271" s="293"/>
      <c r="WZZ271" s="293"/>
      <c r="XAA271" s="293"/>
      <c r="XAB271" s="293"/>
      <c r="XAC271" s="293"/>
      <c r="XAD271" s="293"/>
      <c r="XAE271" s="293"/>
      <c r="XAF271" s="293"/>
      <c r="XAG271" s="293"/>
      <c r="XAH271" s="293"/>
      <c r="XAI271" s="293"/>
      <c r="XAJ271" s="293"/>
      <c r="XAK271" s="293"/>
      <c r="XAL271" s="293"/>
      <c r="XAM271" s="293"/>
      <c r="XAN271" s="293"/>
      <c r="XAO271" s="293"/>
      <c r="XAP271" s="293"/>
      <c r="XAQ271" s="293"/>
      <c r="XAR271" s="293"/>
      <c r="XAS271" s="293"/>
      <c r="XAT271" s="293"/>
      <c r="XAU271" s="293"/>
      <c r="XAV271" s="293"/>
      <c r="XAW271" s="293"/>
      <c r="XAX271" s="293"/>
      <c r="XAY271" s="293"/>
      <c r="XAZ271" s="293"/>
      <c r="XBA271" s="293"/>
      <c r="XBB271" s="293"/>
      <c r="XBC271" s="293"/>
      <c r="XBD271" s="293"/>
      <c r="XBE271" s="293"/>
      <c r="XBF271" s="293"/>
      <c r="XBG271" s="293"/>
      <c r="XBH271" s="293"/>
      <c r="XBI271" s="293"/>
      <c r="XBJ271" s="293"/>
      <c r="XBK271" s="293"/>
      <c r="XBL271" s="293"/>
      <c r="XBM271" s="293"/>
      <c r="XBN271" s="293"/>
      <c r="XBO271" s="293"/>
      <c r="XBP271" s="293"/>
      <c r="XBQ271" s="293"/>
      <c r="XBR271" s="293"/>
      <c r="XBS271" s="293"/>
      <c r="XBT271" s="293"/>
      <c r="XBU271" s="293"/>
      <c r="XBV271" s="293"/>
      <c r="XBW271" s="293"/>
      <c r="XBX271" s="293"/>
      <c r="XBY271" s="293"/>
      <c r="XBZ271" s="293"/>
      <c r="XCA271" s="293"/>
      <c r="XCB271" s="293"/>
      <c r="XCC271" s="293"/>
      <c r="XCD271" s="293"/>
      <c r="XCE271" s="293"/>
      <c r="XCF271" s="293"/>
      <c r="XCG271" s="293"/>
      <c r="XCH271" s="293"/>
      <c r="XCI271" s="293"/>
      <c r="XCJ271" s="293"/>
      <c r="XCK271" s="293"/>
      <c r="XCL271" s="293"/>
      <c r="XCM271" s="293"/>
      <c r="XCN271" s="293"/>
      <c r="XCO271" s="293"/>
      <c r="XCP271" s="293"/>
      <c r="XCQ271" s="293"/>
      <c r="XCR271" s="293"/>
      <c r="XCS271" s="293"/>
      <c r="XCT271" s="293"/>
      <c r="XCU271" s="293"/>
      <c r="XCV271" s="293"/>
      <c r="XCW271" s="293"/>
      <c r="XCX271" s="293"/>
      <c r="XCY271" s="293"/>
      <c r="XCZ271" s="293"/>
      <c r="XDA271" s="293"/>
      <c r="XDB271" s="293"/>
      <c r="XDC271" s="293"/>
      <c r="XDD271" s="293"/>
      <c r="XDE271" s="293"/>
      <c r="XDF271" s="293"/>
      <c r="XDG271" s="293"/>
      <c r="XDH271" s="293"/>
      <c r="XDI271" s="293"/>
      <c r="XDJ271" s="293"/>
      <c r="XDK271" s="293"/>
      <c r="XDL271" s="293"/>
      <c r="XDM271" s="293"/>
      <c r="XDN271" s="293"/>
      <c r="XDO271" s="293"/>
      <c r="XDP271" s="293"/>
      <c r="XDQ271" s="293"/>
      <c r="XDR271" s="293"/>
      <c r="XDS271" s="293"/>
      <c r="XDT271" s="293"/>
      <c r="XDU271" s="293"/>
      <c r="XDV271" s="293"/>
      <c r="XDW271" s="293"/>
      <c r="XDX271" s="293"/>
      <c r="XDY271" s="293"/>
      <c r="XDZ271" s="293"/>
      <c r="XEA271" s="293"/>
      <c r="XEB271" s="293"/>
      <c r="XEC271" s="293"/>
      <c r="XED271" s="293"/>
      <c r="XEE271" s="293"/>
      <c r="XEF271" s="293"/>
      <c r="XEG271" s="293"/>
      <c r="XEH271" s="293"/>
      <c r="XEI271" s="293"/>
      <c r="XEJ271" s="293"/>
      <c r="XEK271" s="293"/>
      <c r="XEL271" s="293"/>
      <c r="XEM271" s="293"/>
      <c r="XEN271" s="293"/>
      <c r="XEO271" s="293"/>
      <c r="XEP271" s="293"/>
      <c r="XEQ271" s="293"/>
      <c r="XER271" s="293"/>
      <c r="XES271" s="293"/>
      <c r="XET271" s="293"/>
      <c r="XEU271" s="293"/>
      <c r="XEV271" s="293"/>
      <c r="XEW271" s="293"/>
      <c r="XEX271" s="293"/>
      <c r="XEY271" s="293"/>
      <c r="XEZ271" s="293"/>
      <c r="XFA271" s="293"/>
      <c r="XFB271" s="293"/>
      <c r="XFC271" s="293"/>
      <c r="XFD271" s="293"/>
    </row>
    <row r="272" spans="1:16 4180:16384" s="221" customFormat="1" ht="24" customHeight="1" x14ac:dyDescent="0.25">
      <c r="A272" s="223"/>
      <c r="B272" s="224" t="s">
        <v>240</v>
      </c>
      <c r="C272" s="162"/>
      <c r="D272" s="162"/>
      <c r="E272" s="225" t="s">
        <v>241</v>
      </c>
      <c r="F272" s="164"/>
      <c r="G272" s="162"/>
      <c r="H272" s="227">
        <f>SUM(H273:H277)</f>
        <v>0</v>
      </c>
      <c r="I272" s="227">
        <f>SUM(I273:I277)</f>
        <v>0</v>
      </c>
      <c r="J272" s="227">
        <f t="shared" ref="J272:M272" si="31">SUM(J273:J277)</f>
        <v>0</v>
      </c>
      <c r="K272" s="227">
        <f t="shared" si="31"/>
        <v>0</v>
      </c>
      <c r="L272" s="227">
        <f t="shared" si="31"/>
        <v>0</v>
      </c>
      <c r="M272" s="227">
        <f t="shared" si="31"/>
        <v>0</v>
      </c>
      <c r="N272" s="263"/>
      <c r="O272" s="166"/>
      <c r="P272" s="219"/>
    </row>
    <row r="273" spans="1:16" s="168" customFormat="1" ht="24" customHeight="1" x14ac:dyDescent="0.25">
      <c r="A273" s="180"/>
      <c r="B273" s="161" t="s">
        <v>49</v>
      </c>
      <c r="C273" s="160"/>
      <c r="D273" s="160"/>
      <c r="E273" s="163" t="s">
        <v>241</v>
      </c>
      <c r="F273" s="187"/>
      <c r="G273" s="160"/>
      <c r="H273" s="157"/>
      <c r="I273" s="157"/>
      <c r="J273" s="157"/>
      <c r="K273" s="157"/>
      <c r="L273" s="157"/>
      <c r="M273" s="157"/>
      <c r="N273" s="228"/>
      <c r="O273" s="228"/>
      <c r="P273" s="196"/>
    </row>
    <row r="274" spans="1:16" s="168" customFormat="1" ht="50.25" customHeight="1" x14ac:dyDescent="0.3">
      <c r="A274" s="229"/>
      <c r="B274" s="200" t="s">
        <v>50</v>
      </c>
      <c r="C274" s="229"/>
      <c r="D274" s="230"/>
      <c r="E274" s="163" t="s">
        <v>241</v>
      </c>
      <c r="F274" s="187"/>
      <c r="G274" s="231"/>
      <c r="H274" s="231">
        <f t="shared" ref="H274:M274" si="32">H271</f>
        <v>0</v>
      </c>
      <c r="I274" s="231">
        <f t="shared" si="32"/>
        <v>0</v>
      </c>
      <c r="J274" s="231">
        <f t="shared" si="32"/>
        <v>0</v>
      </c>
      <c r="K274" s="231">
        <f t="shared" si="32"/>
        <v>0</v>
      </c>
      <c r="L274" s="183" t="str">
        <f t="shared" si="32"/>
        <v>бөлінген қаржы бөлу шегінде</v>
      </c>
      <c r="M274" s="231">
        <f t="shared" si="32"/>
        <v>0</v>
      </c>
      <c r="N274" s="232"/>
      <c r="O274" s="232"/>
      <c r="P274" s="196"/>
    </row>
    <row r="275" spans="1:16" s="168" customFormat="1" ht="18" customHeight="1" x14ac:dyDescent="0.3">
      <c r="A275" s="229"/>
      <c r="B275" s="200" t="s">
        <v>613</v>
      </c>
      <c r="C275" s="229"/>
      <c r="D275" s="230"/>
      <c r="E275" s="163" t="s">
        <v>241</v>
      </c>
      <c r="F275" s="187"/>
      <c r="G275" s="231"/>
      <c r="H275" s="231"/>
      <c r="I275" s="231"/>
      <c r="J275" s="231"/>
      <c r="K275" s="231"/>
      <c r="L275" s="231"/>
      <c r="M275" s="231"/>
      <c r="N275" s="232"/>
      <c r="O275" s="232"/>
      <c r="P275" s="196"/>
    </row>
    <row r="276" spans="1:16" s="168" customFormat="1" ht="18" customHeight="1" x14ac:dyDescent="0.3">
      <c r="A276" s="229"/>
      <c r="B276" s="200" t="s">
        <v>243</v>
      </c>
      <c r="C276" s="229"/>
      <c r="D276" s="230"/>
      <c r="E276" s="163" t="s">
        <v>241</v>
      </c>
      <c r="F276" s="187"/>
      <c r="G276" s="231"/>
      <c r="H276" s="231"/>
      <c r="I276" s="231"/>
      <c r="J276" s="231"/>
      <c r="K276" s="231"/>
      <c r="L276" s="231"/>
      <c r="M276" s="231"/>
      <c r="N276" s="232"/>
      <c r="O276" s="232"/>
      <c r="P276" s="196"/>
    </row>
    <row r="277" spans="1:16" s="221" customFormat="1" ht="24" customHeight="1" x14ac:dyDescent="0.25">
      <c r="A277" s="223"/>
      <c r="B277" s="161" t="s">
        <v>677</v>
      </c>
      <c r="C277" s="162"/>
      <c r="D277" s="162"/>
      <c r="E277" s="163" t="s">
        <v>241</v>
      </c>
      <c r="F277" s="164"/>
      <c r="G277" s="162"/>
      <c r="H277" s="165"/>
      <c r="I277" s="165"/>
      <c r="J277" s="162"/>
      <c r="K277" s="162"/>
      <c r="L277" s="162"/>
      <c r="M277" s="162"/>
      <c r="N277" s="166"/>
      <c r="O277" s="166"/>
      <c r="P277" s="219"/>
    </row>
    <row r="278" spans="1:16" s="221" customFormat="1" ht="24" customHeight="1" x14ac:dyDescent="0.25">
      <c r="A278" s="223"/>
      <c r="B278" s="262" t="s">
        <v>278</v>
      </c>
      <c r="C278" s="162"/>
      <c r="D278" s="162"/>
      <c r="E278" s="163"/>
      <c r="F278" s="164"/>
      <c r="G278" s="162"/>
      <c r="H278" s="165"/>
      <c r="I278" s="165"/>
      <c r="J278" s="162"/>
      <c r="K278" s="162"/>
      <c r="L278" s="162"/>
      <c r="M278" s="162"/>
      <c r="N278" s="166"/>
      <c r="O278" s="166"/>
      <c r="P278" s="219"/>
    </row>
    <row r="279" spans="1:16" s="168" customFormat="1" ht="67.5" customHeight="1" x14ac:dyDescent="0.25">
      <c r="A279" s="187"/>
      <c r="B279" s="220" t="s">
        <v>279</v>
      </c>
      <c r="C279" s="162" t="s">
        <v>616</v>
      </c>
      <c r="D279" s="162" t="s">
        <v>209</v>
      </c>
      <c r="E279" s="162" t="s">
        <v>206</v>
      </c>
      <c r="F279" s="162" t="s">
        <v>207</v>
      </c>
      <c r="G279" s="162">
        <v>69</v>
      </c>
      <c r="H279" s="162" t="s">
        <v>280</v>
      </c>
      <c r="I279" s="162" t="s">
        <v>281</v>
      </c>
      <c r="J279" s="162">
        <v>88</v>
      </c>
      <c r="K279" s="162">
        <v>91</v>
      </c>
      <c r="L279" s="162">
        <v>95</v>
      </c>
      <c r="M279" s="162">
        <v>95</v>
      </c>
      <c r="N279" s="158" t="s">
        <v>207</v>
      </c>
      <c r="O279" s="158" t="s">
        <v>207</v>
      </c>
      <c r="P279" s="158" t="s">
        <v>207</v>
      </c>
    </row>
    <row r="280" spans="1:16" s="168" customFormat="1" ht="28.5" customHeight="1" x14ac:dyDescent="0.25">
      <c r="A280" s="302">
        <v>55</v>
      </c>
      <c r="B280" s="303" t="s">
        <v>487</v>
      </c>
      <c r="C280" s="299" t="s">
        <v>617</v>
      </c>
      <c r="D280" s="299" t="s">
        <v>209</v>
      </c>
      <c r="E280" s="187" t="s">
        <v>13</v>
      </c>
      <c r="F280" s="299" t="s">
        <v>11</v>
      </c>
      <c r="G280" s="160"/>
      <c r="H280" s="264">
        <v>4.2</v>
      </c>
      <c r="I280" s="264"/>
      <c r="J280" s="160"/>
      <c r="K280" s="160"/>
      <c r="L280" s="160"/>
      <c r="M280" s="160"/>
      <c r="N280" s="158"/>
      <c r="O280" s="158"/>
      <c r="P280" s="301" t="s">
        <v>459</v>
      </c>
    </row>
    <row r="281" spans="1:16" s="168" customFormat="1" ht="65.25" customHeight="1" x14ac:dyDescent="0.25">
      <c r="A281" s="302"/>
      <c r="B281" s="303"/>
      <c r="C281" s="299"/>
      <c r="D281" s="299"/>
      <c r="E281" s="187" t="s">
        <v>143</v>
      </c>
      <c r="F281" s="299"/>
      <c r="G281" s="160"/>
      <c r="H281" s="186">
        <v>225.9</v>
      </c>
      <c r="I281" s="186"/>
      <c r="J281" s="160"/>
      <c r="K281" s="160"/>
      <c r="L281" s="160"/>
      <c r="M281" s="160"/>
      <c r="N281" s="158" t="s">
        <v>612</v>
      </c>
      <c r="O281" s="158" t="s">
        <v>282</v>
      </c>
      <c r="P281" s="301"/>
    </row>
    <row r="282" spans="1:16" s="168" customFormat="1" ht="24" customHeight="1" x14ac:dyDescent="0.25">
      <c r="A282" s="302">
        <v>56</v>
      </c>
      <c r="B282" s="317" t="s">
        <v>486</v>
      </c>
      <c r="C282" s="299" t="s">
        <v>617</v>
      </c>
      <c r="D282" s="299" t="s">
        <v>209</v>
      </c>
      <c r="E282" s="187" t="s">
        <v>13</v>
      </c>
      <c r="F282" s="299" t="s">
        <v>11</v>
      </c>
      <c r="G282" s="160"/>
      <c r="H282" s="160">
        <v>2.9</v>
      </c>
      <c r="I282" s="265">
        <v>1.7</v>
      </c>
      <c r="J282" s="264"/>
      <c r="K282" s="160"/>
      <c r="L282" s="160"/>
      <c r="M282" s="160"/>
      <c r="N282" s="158"/>
      <c r="O282" s="158"/>
      <c r="P282" s="301" t="s">
        <v>460</v>
      </c>
    </row>
    <row r="283" spans="1:16" s="168" customFormat="1" ht="94.5" customHeight="1" x14ac:dyDescent="0.25">
      <c r="A283" s="302"/>
      <c r="B283" s="317"/>
      <c r="C283" s="299"/>
      <c r="D283" s="299"/>
      <c r="E283" s="187" t="s">
        <v>143</v>
      </c>
      <c r="F283" s="299"/>
      <c r="G283" s="160"/>
      <c r="H283" s="157">
        <v>150</v>
      </c>
      <c r="I283" s="265">
        <v>87.1</v>
      </c>
      <c r="J283" s="264"/>
      <c r="K283" s="160"/>
      <c r="L283" s="160"/>
      <c r="M283" s="160"/>
      <c r="N283" s="158" t="s">
        <v>612</v>
      </c>
      <c r="O283" s="158" t="s">
        <v>283</v>
      </c>
      <c r="P283" s="301"/>
    </row>
    <row r="284" spans="1:16" s="168" customFormat="1" ht="43.5" customHeight="1" x14ac:dyDescent="0.25">
      <c r="A284" s="302">
        <v>57</v>
      </c>
      <c r="B284" s="303" t="s">
        <v>485</v>
      </c>
      <c r="C284" s="299" t="s">
        <v>617</v>
      </c>
      <c r="D284" s="299" t="s">
        <v>209</v>
      </c>
      <c r="E284" s="187" t="s">
        <v>13</v>
      </c>
      <c r="F284" s="299" t="s">
        <v>11</v>
      </c>
      <c r="G284" s="160"/>
      <c r="H284" s="264"/>
      <c r="I284" s="186">
        <v>2.5</v>
      </c>
      <c r="J284" s="160"/>
      <c r="K284" s="160"/>
      <c r="L284" s="160"/>
      <c r="M284" s="160"/>
      <c r="N284" s="158"/>
      <c r="O284" s="158"/>
      <c r="P284" s="301" t="s">
        <v>461</v>
      </c>
    </row>
    <row r="285" spans="1:16" s="168" customFormat="1" ht="49.5" customHeight="1" x14ac:dyDescent="0.25">
      <c r="A285" s="302"/>
      <c r="B285" s="303"/>
      <c r="C285" s="299"/>
      <c r="D285" s="299"/>
      <c r="E285" s="187" t="s">
        <v>143</v>
      </c>
      <c r="F285" s="299"/>
      <c r="G285" s="160"/>
      <c r="H285" s="186"/>
      <c r="I285" s="186">
        <v>55</v>
      </c>
      <c r="J285" s="160"/>
      <c r="K285" s="160"/>
      <c r="L285" s="160"/>
      <c r="M285" s="160"/>
      <c r="N285" s="158" t="s">
        <v>612</v>
      </c>
      <c r="O285" s="158" t="s">
        <v>283</v>
      </c>
      <c r="P285" s="301"/>
    </row>
    <row r="286" spans="1:16" s="168" customFormat="1" ht="25.5" customHeight="1" x14ac:dyDescent="0.25">
      <c r="A286" s="302">
        <v>58</v>
      </c>
      <c r="B286" s="303" t="s">
        <v>484</v>
      </c>
      <c r="C286" s="299" t="s">
        <v>458</v>
      </c>
      <c r="D286" s="299" t="s">
        <v>209</v>
      </c>
      <c r="E286" s="187" t="s">
        <v>13</v>
      </c>
      <c r="F286" s="299" t="s">
        <v>11</v>
      </c>
      <c r="G286" s="160"/>
      <c r="H286" s="160"/>
      <c r="I286" s="186">
        <v>2.5</v>
      </c>
      <c r="J286" s="160"/>
      <c r="K286" s="157"/>
      <c r="L286" s="160"/>
      <c r="M286" s="160"/>
      <c r="N286" s="158"/>
      <c r="O286" s="158"/>
      <c r="P286" s="301" t="s">
        <v>461</v>
      </c>
    </row>
    <row r="287" spans="1:16" s="168" customFormat="1" ht="43.5" customHeight="1" x14ac:dyDescent="0.25">
      <c r="A287" s="302"/>
      <c r="B287" s="303"/>
      <c r="C287" s="299"/>
      <c r="D287" s="299"/>
      <c r="E287" s="187" t="s">
        <v>143</v>
      </c>
      <c r="F287" s="299"/>
      <c r="G287" s="160"/>
      <c r="H287" s="160"/>
      <c r="I287" s="186">
        <v>168</v>
      </c>
      <c r="J287" s="160"/>
      <c r="K287" s="160"/>
      <c r="L287" s="160"/>
      <c r="M287" s="160"/>
      <c r="N287" s="158" t="s">
        <v>612</v>
      </c>
      <c r="O287" s="158" t="s">
        <v>283</v>
      </c>
      <c r="P287" s="301"/>
    </row>
    <row r="288" spans="1:16" s="168" customFormat="1" ht="25.5" customHeight="1" x14ac:dyDescent="0.25">
      <c r="A288" s="302">
        <v>59</v>
      </c>
      <c r="B288" s="303" t="s">
        <v>483</v>
      </c>
      <c r="C288" s="299" t="s">
        <v>617</v>
      </c>
      <c r="D288" s="299" t="s">
        <v>209</v>
      </c>
      <c r="E288" s="187" t="s">
        <v>13</v>
      </c>
      <c r="F288" s="299" t="s">
        <v>11</v>
      </c>
      <c r="G288" s="160"/>
      <c r="H288" s="160"/>
      <c r="I288" s="186">
        <v>4.3</v>
      </c>
      <c r="J288" s="160"/>
      <c r="K288" s="160"/>
      <c r="L288" s="160"/>
      <c r="M288" s="160"/>
      <c r="N288" s="158"/>
      <c r="O288" s="158"/>
      <c r="P288" s="301" t="s">
        <v>462</v>
      </c>
    </row>
    <row r="289" spans="1:16" s="168" customFormat="1" ht="75" customHeight="1" x14ac:dyDescent="0.25">
      <c r="A289" s="302"/>
      <c r="B289" s="303"/>
      <c r="C289" s="299"/>
      <c r="D289" s="299"/>
      <c r="E289" s="187" t="s">
        <v>143</v>
      </c>
      <c r="F289" s="299"/>
      <c r="G289" s="160"/>
      <c r="H289" s="160">
        <v>100</v>
      </c>
      <c r="I289" s="186">
        <v>113.8</v>
      </c>
      <c r="J289" s="160"/>
      <c r="K289" s="160"/>
      <c r="L289" s="187"/>
      <c r="M289" s="160"/>
      <c r="N289" s="158" t="s">
        <v>612</v>
      </c>
      <c r="O289" s="158" t="s">
        <v>283</v>
      </c>
      <c r="P289" s="301"/>
    </row>
    <row r="290" spans="1:16" s="168" customFormat="1" ht="19.5" customHeight="1" x14ac:dyDescent="0.25">
      <c r="A290" s="302">
        <v>60</v>
      </c>
      <c r="B290" s="303" t="s">
        <v>482</v>
      </c>
      <c r="C290" s="299" t="s">
        <v>617</v>
      </c>
      <c r="D290" s="299" t="s">
        <v>209</v>
      </c>
      <c r="E290" s="187" t="s">
        <v>13</v>
      </c>
      <c r="F290" s="299" t="s">
        <v>11</v>
      </c>
      <c r="G290" s="160"/>
      <c r="H290" s="160"/>
      <c r="I290" s="186">
        <v>3.2</v>
      </c>
      <c r="J290" s="160"/>
      <c r="K290" s="160"/>
      <c r="L290" s="187"/>
      <c r="M290" s="160"/>
      <c r="N290" s="158"/>
      <c r="O290" s="158"/>
      <c r="P290" s="301" t="s">
        <v>463</v>
      </c>
    </row>
    <row r="291" spans="1:16" s="168" customFormat="1" ht="77.25" customHeight="1" x14ac:dyDescent="0.25">
      <c r="A291" s="302"/>
      <c r="B291" s="303"/>
      <c r="C291" s="299"/>
      <c r="D291" s="299"/>
      <c r="E291" s="187" t="s">
        <v>143</v>
      </c>
      <c r="F291" s="299"/>
      <c r="G291" s="160"/>
      <c r="H291" s="160"/>
      <c r="I291" s="186">
        <v>214.3</v>
      </c>
      <c r="J291" s="160"/>
      <c r="K291" s="160"/>
      <c r="L291" s="160"/>
      <c r="M291" s="160"/>
      <c r="N291" s="158" t="s">
        <v>612</v>
      </c>
      <c r="O291" s="158" t="s">
        <v>283</v>
      </c>
      <c r="P291" s="301"/>
    </row>
    <row r="292" spans="1:16" s="168" customFormat="1" ht="30" customHeight="1" x14ac:dyDescent="0.25">
      <c r="A292" s="302">
        <v>61</v>
      </c>
      <c r="B292" s="303" t="s">
        <v>481</v>
      </c>
      <c r="C292" s="299" t="s">
        <v>617</v>
      </c>
      <c r="D292" s="299" t="s">
        <v>209</v>
      </c>
      <c r="E292" s="187" t="s">
        <v>13</v>
      </c>
      <c r="F292" s="299" t="s">
        <v>11</v>
      </c>
      <c r="G292" s="186"/>
      <c r="H292" s="160"/>
      <c r="I292" s="186">
        <v>1.2</v>
      </c>
      <c r="J292" s="160"/>
      <c r="K292" s="160"/>
      <c r="L292" s="160"/>
      <c r="M292" s="160"/>
      <c r="N292" s="158"/>
      <c r="O292" s="158"/>
      <c r="P292" s="301" t="s">
        <v>469</v>
      </c>
    </row>
    <row r="293" spans="1:16" s="168" customFormat="1" ht="52.5" customHeight="1" x14ac:dyDescent="0.25">
      <c r="A293" s="302"/>
      <c r="B293" s="303"/>
      <c r="C293" s="299"/>
      <c r="D293" s="299"/>
      <c r="E293" s="187" t="s">
        <v>143</v>
      </c>
      <c r="F293" s="299"/>
      <c r="G293" s="186"/>
      <c r="H293" s="160"/>
      <c r="I293" s="186">
        <v>120</v>
      </c>
      <c r="J293" s="160"/>
      <c r="K293" s="160"/>
      <c r="L293" s="160"/>
      <c r="M293" s="160"/>
      <c r="N293" s="158" t="s">
        <v>612</v>
      </c>
      <c r="O293" s="158" t="s">
        <v>283</v>
      </c>
      <c r="P293" s="301"/>
    </row>
    <row r="294" spans="1:16" s="168" customFormat="1" ht="30" customHeight="1" x14ac:dyDescent="0.25">
      <c r="A294" s="302">
        <v>62</v>
      </c>
      <c r="B294" s="303" t="s">
        <v>480</v>
      </c>
      <c r="C294" s="299" t="s">
        <v>617</v>
      </c>
      <c r="D294" s="299" t="s">
        <v>209</v>
      </c>
      <c r="E294" s="187" t="s">
        <v>13</v>
      </c>
      <c r="F294" s="299" t="s">
        <v>11</v>
      </c>
      <c r="G294" s="186"/>
      <c r="H294" s="160"/>
      <c r="I294" s="186">
        <v>2</v>
      </c>
      <c r="J294" s="160"/>
      <c r="K294" s="160"/>
      <c r="L294" s="160"/>
      <c r="M294" s="160"/>
      <c r="N294" s="158"/>
      <c r="O294" s="158"/>
      <c r="P294" s="301" t="s">
        <v>464</v>
      </c>
    </row>
    <row r="295" spans="1:16" s="168" customFormat="1" ht="54" customHeight="1" x14ac:dyDescent="0.25">
      <c r="A295" s="302"/>
      <c r="B295" s="303"/>
      <c r="C295" s="299"/>
      <c r="D295" s="299"/>
      <c r="E295" s="187" t="s">
        <v>143</v>
      </c>
      <c r="F295" s="299"/>
      <c r="G295" s="186"/>
      <c r="H295" s="160"/>
      <c r="I295" s="186">
        <v>214</v>
      </c>
      <c r="J295" s="160"/>
      <c r="K295" s="160"/>
      <c r="L295" s="160"/>
      <c r="M295" s="160"/>
      <c r="N295" s="158" t="s">
        <v>612</v>
      </c>
      <c r="O295" s="158" t="s">
        <v>283</v>
      </c>
      <c r="P295" s="301"/>
    </row>
    <row r="296" spans="1:16" s="168" customFormat="1" ht="26.25" customHeight="1" x14ac:dyDescent="0.25">
      <c r="A296" s="302">
        <v>63</v>
      </c>
      <c r="B296" s="303" t="s">
        <v>465</v>
      </c>
      <c r="C296" s="299" t="s">
        <v>617</v>
      </c>
      <c r="D296" s="299" t="s">
        <v>209</v>
      </c>
      <c r="E296" s="187" t="s">
        <v>13</v>
      </c>
      <c r="F296" s="299" t="s">
        <v>11</v>
      </c>
      <c r="G296" s="187"/>
      <c r="H296" s="187"/>
      <c r="I296" s="186">
        <v>1.8</v>
      </c>
      <c r="J296" s="187"/>
      <c r="K296" s="187"/>
      <c r="L296" s="187"/>
      <c r="M296" s="266"/>
      <c r="N296" s="158"/>
      <c r="O296" s="158"/>
      <c r="P296" s="301" t="s">
        <v>468</v>
      </c>
    </row>
    <row r="297" spans="1:16" s="168" customFormat="1" ht="56.25" customHeight="1" x14ac:dyDescent="0.25">
      <c r="A297" s="302"/>
      <c r="B297" s="303"/>
      <c r="C297" s="299"/>
      <c r="D297" s="299"/>
      <c r="E297" s="187" t="s">
        <v>143</v>
      </c>
      <c r="F297" s="299"/>
      <c r="G297" s="160"/>
      <c r="H297" s="160"/>
      <c r="I297" s="160">
        <v>195.3</v>
      </c>
      <c r="J297" s="160"/>
      <c r="K297" s="160"/>
      <c r="L297" s="160"/>
      <c r="M297" s="160"/>
      <c r="N297" s="158" t="s">
        <v>612</v>
      </c>
      <c r="O297" s="158" t="s">
        <v>283</v>
      </c>
      <c r="P297" s="301"/>
    </row>
    <row r="298" spans="1:16" s="168" customFormat="1" ht="26.25" customHeight="1" x14ac:dyDescent="0.25">
      <c r="A298" s="302">
        <v>64</v>
      </c>
      <c r="B298" s="303" t="s">
        <v>466</v>
      </c>
      <c r="C298" s="299" t="s">
        <v>617</v>
      </c>
      <c r="D298" s="299" t="s">
        <v>209</v>
      </c>
      <c r="E298" s="187" t="s">
        <v>13</v>
      </c>
      <c r="F298" s="299" t="s">
        <v>11</v>
      </c>
      <c r="G298" s="187"/>
      <c r="H298" s="187"/>
      <c r="I298" s="186"/>
      <c r="J298" s="187">
        <v>1.38</v>
      </c>
      <c r="K298" s="187"/>
      <c r="L298" s="187"/>
      <c r="M298" s="266"/>
      <c r="N298" s="158"/>
      <c r="O298" s="158"/>
      <c r="P298" s="301" t="s">
        <v>467</v>
      </c>
    </row>
    <row r="299" spans="1:16" s="168" customFormat="1" ht="63" customHeight="1" x14ac:dyDescent="0.25">
      <c r="A299" s="302"/>
      <c r="B299" s="303"/>
      <c r="C299" s="299"/>
      <c r="D299" s="299"/>
      <c r="E299" s="187" t="s">
        <v>143</v>
      </c>
      <c r="F299" s="299"/>
      <c r="G299" s="160"/>
      <c r="H299" s="160"/>
      <c r="I299" s="160"/>
      <c r="J299" s="160">
        <v>94.2</v>
      </c>
      <c r="K299" s="160"/>
      <c r="L299" s="160"/>
      <c r="M299" s="160"/>
      <c r="N299" s="158" t="s">
        <v>612</v>
      </c>
      <c r="O299" s="158" t="s">
        <v>283</v>
      </c>
      <c r="P299" s="301"/>
    </row>
    <row r="300" spans="1:16" s="168" customFormat="1" ht="26.25" customHeight="1" x14ac:dyDescent="0.25">
      <c r="A300" s="302">
        <v>65</v>
      </c>
      <c r="B300" s="303" t="s">
        <v>470</v>
      </c>
      <c r="C300" s="299" t="s">
        <v>617</v>
      </c>
      <c r="D300" s="299" t="s">
        <v>209</v>
      </c>
      <c r="E300" s="187" t="s">
        <v>13</v>
      </c>
      <c r="F300" s="299" t="s">
        <v>11</v>
      </c>
      <c r="G300" s="187"/>
      <c r="H300" s="187"/>
      <c r="I300" s="186"/>
      <c r="J300" s="187">
        <v>2</v>
      </c>
      <c r="K300" s="187"/>
      <c r="L300" s="187"/>
      <c r="M300" s="266"/>
      <c r="N300" s="158"/>
      <c r="O300" s="158"/>
      <c r="P300" s="301" t="s">
        <v>471</v>
      </c>
    </row>
    <row r="301" spans="1:16" s="168" customFormat="1" ht="57" customHeight="1" x14ac:dyDescent="0.25">
      <c r="A301" s="302"/>
      <c r="B301" s="303"/>
      <c r="C301" s="299"/>
      <c r="D301" s="299"/>
      <c r="E301" s="187" t="s">
        <v>143</v>
      </c>
      <c r="F301" s="299"/>
      <c r="G301" s="160"/>
      <c r="H301" s="160"/>
      <c r="I301" s="160"/>
      <c r="J301" s="160">
        <v>112.1</v>
      </c>
      <c r="K301" s="160"/>
      <c r="L301" s="160"/>
      <c r="M301" s="160"/>
      <c r="N301" s="158" t="s">
        <v>612</v>
      </c>
      <c r="O301" s="158" t="s">
        <v>283</v>
      </c>
      <c r="P301" s="301"/>
    </row>
    <row r="302" spans="1:16" s="168" customFormat="1" ht="26.25" customHeight="1" x14ac:dyDescent="0.25">
      <c r="A302" s="302">
        <v>66</v>
      </c>
      <c r="B302" s="303" t="s">
        <v>473</v>
      </c>
      <c r="C302" s="299" t="s">
        <v>617</v>
      </c>
      <c r="D302" s="299" t="s">
        <v>209</v>
      </c>
      <c r="E302" s="187" t="s">
        <v>13</v>
      </c>
      <c r="F302" s="299" t="s">
        <v>11</v>
      </c>
      <c r="G302" s="187"/>
      <c r="H302" s="187"/>
      <c r="I302" s="186"/>
      <c r="J302" s="187">
        <v>1.35</v>
      </c>
      <c r="K302" s="187"/>
      <c r="L302" s="187"/>
      <c r="M302" s="266"/>
      <c r="N302" s="158"/>
      <c r="O302" s="158"/>
      <c r="P302" s="301" t="s">
        <v>472</v>
      </c>
    </row>
    <row r="303" spans="1:16" s="168" customFormat="1" ht="61.5" customHeight="1" x14ac:dyDescent="0.25">
      <c r="A303" s="302"/>
      <c r="B303" s="303"/>
      <c r="C303" s="299"/>
      <c r="D303" s="299"/>
      <c r="E303" s="187" t="s">
        <v>143</v>
      </c>
      <c r="F303" s="299"/>
      <c r="G303" s="160"/>
      <c r="H303" s="160"/>
      <c r="I303" s="160"/>
      <c r="J303" s="160">
        <v>85.5</v>
      </c>
      <c r="K303" s="160"/>
      <c r="L303" s="160"/>
      <c r="M303" s="160"/>
      <c r="N303" s="158" t="s">
        <v>612</v>
      </c>
      <c r="O303" s="158" t="s">
        <v>283</v>
      </c>
      <c r="P303" s="301"/>
    </row>
    <row r="304" spans="1:16" s="168" customFormat="1" ht="26.25" customHeight="1" x14ac:dyDescent="0.25">
      <c r="A304" s="302">
        <v>67</v>
      </c>
      <c r="B304" s="303" t="s">
        <v>618</v>
      </c>
      <c r="C304" s="299" t="s">
        <v>617</v>
      </c>
      <c r="D304" s="299" t="s">
        <v>209</v>
      </c>
      <c r="E304" s="187" t="s">
        <v>13</v>
      </c>
      <c r="F304" s="299" t="s">
        <v>11</v>
      </c>
      <c r="G304" s="187"/>
      <c r="H304" s="187"/>
      <c r="I304" s="186"/>
      <c r="J304" s="187"/>
      <c r="K304" s="187">
        <v>2.5</v>
      </c>
      <c r="L304" s="187"/>
      <c r="M304" s="266"/>
      <c r="N304" s="158"/>
      <c r="O304" s="158"/>
      <c r="P304" s="301" t="s">
        <v>461</v>
      </c>
    </row>
    <row r="305" spans="1:16" s="168" customFormat="1" ht="52.5" customHeight="1" x14ac:dyDescent="0.25">
      <c r="A305" s="302"/>
      <c r="B305" s="303"/>
      <c r="C305" s="299"/>
      <c r="D305" s="299"/>
      <c r="E305" s="187" t="s">
        <v>143</v>
      </c>
      <c r="F305" s="299"/>
      <c r="G305" s="160"/>
      <c r="H305" s="160"/>
      <c r="I305" s="160"/>
      <c r="J305" s="160"/>
      <c r="K305" s="160">
        <v>238.2</v>
      </c>
      <c r="L305" s="160"/>
      <c r="M305" s="160"/>
      <c r="N305" s="158" t="s">
        <v>612</v>
      </c>
      <c r="O305" s="158" t="s">
        <v>283</v>
      </c>
      <c r="P305" s="301"/>
    </row>
    <row r="306" spans="1:16" s="168" customFormat="1" ht="26.25" customHeight="1" x14ac:dyDescent="0.25">
      <c r="A306" s="302">
        <v>68</v>
      </c>
      <c r="B306" s="303" t="s">
        <v>474</v>
      </c>
      <c r="C306" s="299" t="s">
        <v>617</v>
      </c>
      <c r="D306" s="299" t="s">
        <v>209</v>
      </c>
      <c r="E306" s="187" t="s">
        <v>13</v>
      </c>
      <c r="F306" s="299" t="s">
        <v>11</v>
      </c>
      <c r="G306" s="187"/>
      <c r="H306" s="187"/>
      <c r="I306" s="186"/>
      <c r="J306" s="187"/>
      <c r="K306" s="187">
        <v>1.7</v>
      </c>
      <c r="L306" s="187"/>
      <c r="M306" s="266"/>
      <c r="N306" s="158"/>
      <c r="O306" s="158"/>
      <c r="P306" s="301" t="s">
        <v>475</v>
      </c>
    </row>
    <row r="307" spans="1:16" s="168" customFormat="1" ht="61.5" customHeight="1" x14ac:dyDescent="0.25">
      <c r="A307" s="302"/>
      <c r="B307" s="303"/>
      <c r="C307" s="299"/>
      <c r="D307" s="299"/>
      <c r="E307" s="187" t="s">
        <v>143</v>
      </c>
      <c r="F307" s="299"/>
      <c r="G307" s="160"/>
      <c r="H307" s="160"/>
      <c r="I307" s="160"/>
      <c r="J307" s="160"/>
      <c r="K307" s="160">
        <v>193.6</v>
      </c>
      <c r="L307" s="160"/>
      <c r="M307" s="160"/>
      <c r="N307" s="158" t="s">
        <v>612</v>
      </c>
      <c r="O307" s="158" t="s">
        <v>283</v>
      </c>
      <c r="P307" s="301"/>
    </row>
    <row r="308" spans="1:16" s="168" customFormat="1" ht="26.25" customHeight="1" x14ac:dyDescent="0.25">
      <c r="A308" s="302">
        <v>69</v>
      </c>
      <c r="B308" s="303" t="s">
        <v>476</v>
      </c>
      <c r="C308" s="299" t="s">
        <v>617</v>
      </c>
      <c r="D308" s="299" t="s">
        <v>209</v>
      </c>
      <c r="E308" s="187" t="s">
        <v>13</v>
      </c>
      <c r="F308" s="299" t="s">
        <v>11</v>
      </c>
      <c r="G308" s="187"/>
      <c r="H308" s="187"/>
      <c r="I308" s="186"/>
      <c r="J308" s="187"/>
      <c r="K308" s="187">
        <v>0.5</v>
      </c>
      <c r="L308" s="187"/>
      <c r="M308" s="266"/>
      <c r="N308" s="158"/>
      <c r="O308" s="158"/>
      <c r="P308" s="301" t="s">
        <v>477</v>
      </c>
    </row>
    <row r="309" spans="1:16" s="168" customFormat="1" ht="66.75" customHeight="1" x14ac:dyDescent="0.25">
      <c r="A309" s="302"/>
      <c r="B309" s="303"/>
      <c r="C309" s="299"/>
      <c r="D309" s="299"/>
      <c r="E309" s="187" t="s">
        <v>143</v>
      </c>
      <c r="F309" s="299"/>
      <c r="G309" s="160"/>
      <c r="H309" s="160"/>
      <c r="I309" s="160"/>
      <c r="J309" s="160"/>
      <c r="K309" s="160">
        <v>45</v>
      </c>
      <c r="L309" s="160"/>
      <c r="M309" s="160"/>
      <c r="N309" s="158" t="s">
        <v>612</v>
      </c>
      <c r="O309" s="158" t="s">
        <v>283</v>
      </c>
      <c r="P309" s="301"/>
    </row>
    <row r="310" spans="1:16" s="168" customFormat="1" ht="26.25" customHeight="1" x14ac:dyDescent="0.25">
      <c r="A310" s="302">
        <v>70</v>
      </c>
      <c r="B310" s="303" t="s">
        <v>478</v>
      </c>
      <c r="C310" s="299" t="s">
        <v>617</v>
      </c>
      <c r="D310" s="299" t="s">
        <v>209</v>
      </c>
      <c r="E310" s="187" t="s">
        <v>13</v>
      </c>
      <c r="F310" s="299" t="s">
        <v>11</v>
      </c>
      <c r="G310" s="187"/>
      <c r="H310" s="187"/>
      <c r="I310" s="186"/>
      <c r="J310" s="187"/>
      <c r="K310" s="187">
        <v>0.3</v>
      </c>
      <c r="L310" s="187"/>
      <c r="M310" s="266"/>
      <c r="N310" s="158"/>
      <c r="O310" s="158"/>
      <c r="P310" s="301" t="s">
        <v>479</v>
      </c>
    </row>
    <row r="311" spans="1:16" s="168" customFormat="1" ht="58.5" customHeight="1" x14ac:dyDescent="0.25">
      <c r="A311" s="302"/>
      <c r="B311" s="303"/>
      <c r="C311" s="299"/>
      <c r="D311" s="299"/>
      <c r="E311" s="187" t="s">
        <v>143</v>
      </c>
      <c r="F311" s="299"/>
      <c r="G311" s="160"/>
      <c r="H311" s="160"/>
      <c r="I311" s="160"/>
      <c r="J311" s="160"/>
      <c r="K311" s="160">
        <v>38</v>
      </c>
      <c r="L311" s="160"/>
      <c r="M311" s="160"/>
      <c r="N311" s="158" t="s">
        <v>612</v>
      </c>
      <c r="O311" s="158" t="s">
        <v>283</v>
      </c>
      <c r="P311" s="301"/>
    </row>
    <row r="312" spans="1:16" s="168" customFormat="1" ht="26.25" customHeight="1" x14ac:dyDescent="0.25">
      <c r="A312" s="302">
        <v>71</v>
      </c>
      <c r="B312" s="303" t="s">
        <v>708</v>
      </c>
      <c r="C312" s="299" t="s">
        <v>617</v>
      </c>
      <c r="D312" s="299" t="s">
        <v>209</v>
      </c>
      <c r="E312" s="187" t="s">
        <v>13</v>
      </c>
      <c r="F312" s="299" t="s">
        <v>11</v>
      </c>
      <c r="G312" s="187"/>
      <c r="H312" s="187"/>
      <c r="I312" s="186"/>
      <c r="J312" s="187">
        <v>0.46</v>
      </c>
      <c r="K312" s="187">
        <v>231</v>
      </c>
      <c r="L312" s="187">
        <v>0.46</v>
      </c>
      <c r="M312" s="266"/>
      <c r="N312" s="158"/>
      <c r="O312" s="158"/>
      <c r="P312" s="301" t="s">
        <v>707</v>
      </c>
    </row>
    <row r="313" spans="1:16" s="168" customFormat="1" ht="29.25" customHeight="1" x14ac:dyDescent="0.25">
      <c r="A313" s="302"/>
      <c r="B313" s="303"/>
      <c r="C313" s="299"/>
      <c r="D313" s="299"/>
      <c r="E313" s="187" t="s">
        <v>143</v>
      </c>
      <c r="F313" s="299"/>
      <c r="G313" s="160"/>
      <c r="H313" s="160"/>
      <c r="I313" s="160"/>
      <c r="J313" s="160">
        <v>804.8</v>
      </c>
      <c r="K313" s="160">
        <v>2414.4</v>
      </c>
      <c r="L313" s="160">
        <v>804.8</v>
      </c>
      <c r="M313" s="160"/>
      <c r="N313" s="158" t="s">
        <v>89</v>
      </c>
      <c r="O313" s="158" t="s">
        <v>283</v>
      </c>
      <c r="P313" s="301"/>
    </row>
    <row r="314" spans="1:16" s="221" customFormat="1" ht="24" customHeight="1" x14ac:dyDescent="0.25">
      <c r="A314" s="223"/>
      <c r="B314" s="224" t="s">
        <v>240</v>
      </c>
      <c r="C314" s="162"/>
      <c r="D314" s="162"/>
      <c r="E314" s="225" t="s">
        <v>241</v>
      </c>
      <c r="F314" s="164"/>
      <c r="G314" s="162"/>
      <c r="H314" s="165">
        <f>SUM(H315:H319)</f>
        <v>475.9</v>
      </c>
      <c r="I314" s="165">
        <f t="shared" ref="I314:M314" si="33">SUM(I315:I319)</f>
        <v>1167.5</v>
      </c>
      <c r="J314" s="165">
        <f t="shared" si="33"/>
        <v>1096.5999999999999</v>
      </c>
      <c r="K314" s="165">
        <f t="shared" si="33"/>
        <v>2929.2</v>
      </c>
      <c r="L314" s="165">
        <f t="shared" si="33"/>
        <v>804.8</v>
      </c>
      <c r="M314" s="165">
        <f t="shared" si="33"/>
        <v>0</v>
      </c>
      <c r="N314" s="166"/>
      <c r="O314" s="166"/>
      <c r="P314" s="219"/>
    </row>
    <row r="315" spans="1:16" s="168" customFormat="1" ht="24" customHeight="1" x14ac:dyDescent="0.25">
      <c r="A315" s="180"/>
      <c r="B315" s="161" t="s">
        <v>49</v>
      </c>
      <c r="C315" s="160"/>
      <c r="D315" s="160"/>
      <c r="E315" s="163" t="s">
        <v>241</v>
      </c>
      <c r="F315" s="187"/>
      <c r="G315" s="160"/>
      <c r="H315" s="157"/>
      <c r="I315" s="157"/>
      <c r="J315" s="157"/>
      <c r="K315" s="157"/>
      <c r="L315" s="157"/>
      <c r="M315" s="157"/>
      <c r="N315" s="228"/>
      <c r="O315" s="228"/>
      <c r="P315" s="196"/>
    </row>
    <row r="316" spans="1:16" s="168" customFormat="1" ht="18" customHeight="1" x14ac:dyDescent="0.3">
      <c r="A316" s="229"/>
      <c r="B316" s="200" t="s">
        <v>50</v>
      </c>
      <c r="C316" s="229"/>
      <c r="D316" s="230"/>
      <c r="E316" s="163" t="s">
        <v>241</v>
      </c>
      <c r="F316" s="187"/>
      <c r="G316" s="231"/>
      <c r="H316" s="231"/>
      <c r="I316" s="231"/>
      <c r="J316" s="231">
        <f>J313</f>
        <v>804.8</v>
      </c>
      <c r="K316" s="231">
        <f t="shared" ref="K316:L316" si="34">K313</f>
        <v>2414.4</v>
      </c>
      <c r="L316" s="231">
        <f t="shared" si="34"/>
        <v>804.8</v>
      </c>
      <c r="M316" s="231"/>
      <c r="N316" s="232"/>
      <c r="O316" s="232"/>
      <c r="P316" s="196"/>
    </row>
    <row r="317" spans="1:16" s="168" customFormat="1" ht="18" customHeight="1" x14ac:dyDescent="0.3">
      <c r="A317" s="229"/>
      <c r="B317" s="200" t="s">
        <v>613</v>
      </c>
      <c r="C317" s="229"/>
      <c r="D317" s="230"/>
      <c r="E317" s="163" t="s">
        <v>241</v>
      </c>
      <c r="F317" s="187"/>
      <c r="G317" s="231"/>
      <c r="H317" s="231">
        <f t="shared" ref="H317:M317" si="35">H281+H283+H285+H287+H289+H291+H295+H297+H299+H301+H303+H305+H307+H309+H293+H311+H30</f>
        <v>475.9</v>
      </c>
      <c r="I317" s="231">
        <f t="shared" si="35"/>
        <v>1167.5</v>
      </c>
      <c r="J317" s="231">
        <f t="shared" si="35"/>
        <v>291.8</v>
      </c>
      <c r="K317" s="231">
        <f t="shared" si="35"/>
        <v>514.79999999999995</v>
      </c>
      <c r="L317" s="231">
        <f t="shared" si="35"/>
        <v>0</v>
      </c>
      <c r="M317" s="231">
        <f t="shared" si="35"/>
        <v>0</v>
      </c>
      <c r="N317" s="232"/>
      <c r="O317" s="232"/>
      <c r="P317" s="196"/>
    </row>
    <row r="318" spans="1:16" s="168" customFormat="1" ht="18" customHeight="1" x14ac:dyDescent="0.3">
      <c r="A318" s="229"/>
      <c r="B318" s="200" t="s">
        <v>243</v>
      </c>
      <c r="C318" s="229"/>
      <c r="D318" s="230"/>
      <c r="E318" s="163" t="s">
        <v>241</v>
      </c>
      <c r="F318" s="187"/>
      <c r="G318" s="231"/>
      <c r="H318" s="231"/>
      <c r="I318" s="231"/>
      <c r="J318" s="231"/>
      <c r="K318" s="231"/>
      <c r="L318" s="231"/>
      <c r="M318" s="231"/>
      <c r="N318" s="232"/>
      <c r="O318" s="232"/>
      <c r="P318" s="196"/>
    </row>
    <row r="319" spans="1:16" s="221" customFormat="1" ht="24" customHeight="1" x14ac:dyDescent="0.25">
      <c r="A319" s="223"/>
      <c r="B319" s="161" t="s">
        <v>677</v>
      </c>
      <c r="C319" s="162"/>
      <c r="D319" s="162"/>
      <c r="E319" s="163" t="s">
        <v>241</v>
      </c>
      <c r="F319" s="164"/>
      <c r="G319" s="162"/>
      <c r="H319" s="165"/>
      <c r="I319" s="165"/>
      <c r="J319" s="162"/>
      <c r="K319" s="162"/>
      <c r="L319" s="162"/>
      <c r="M319" s="162"/>
      <c r="N319" s="166"/>
      <c r="O319" s="166"/>
      <c r="P319" s="219"/>
    </row>
    <row r="320" spans="1:16" s="168" customFormat="1" ht="42" customHeight="1" x14ac:dyDescent="0.25">
      <c r="A320" s="187"/>
      <c r="B320" s="297" t="s">
        <v>284</v>
      </c>
      <c r="C320" s="297"/>
      <c r="D320" s="297"/>
      <c r="E320" s="297"/>
      <c r="F320" s="297"/>
      <c r="G320" s="160"/>
      <c r="H320" s="160"/>
      <c r="I320" s="160"/>
      <c r="J320" s="160"/>
      <c r="K320" s="160"/>
      <c r="L320" s="160"/>
      <c r="M320" s="160"/>
      <c r="N320" s="158"/>
      <c r="O320" s="158"/>
      <c r="P320" s="196"/>
    </row>
    <row r="321" spans="1:16" s="168" customFormat="1" x14ac:dyDescent="0.25">
      <c r="A321" s="187"/>
      <c r="B321" s="170" t="s">
        <v>285</v>
      </c>
      <c r="C321" s="170"/>
      <c r="D321" s="170"/>
      <c r="E321" s="170"/>
      <c r="F321" s="160"/>
      <c r="G321" s="160"/>
      <c r="H321" s="160"/>
      <c r="I321" s="160"/>
      <c r="J321" s="160"/>
      <c r="K321" s="160"/>
      <c r="L321" s="160"/>
      <c r="M321" s="160"/>
      <c r="N321" s="158"/>
      <c r="O321" s="158"/>
      <c r="P321" s="196"/>
    </row>
    <row r="322" spans="1:16" s="168" customFormat="1" ht="56.25" x14ac:dyDescent="0.25">
      <c r="A322" s="187"/>
      <c r="B322" s="220" t="s">
        <v>619</v>
      </c>
      <c r="C322" s="162" t="s">
        <v>620</v>
      </c>
      <c r="D322" s="162" t="s">
        <v>209</v>
      </c>
      <c r="E322" s="162" t="s">
        <v>206</v>
      </c>
      <c r="F322" s="162" t="s">
        <v>207</v>
      </c>
      <c r="G322" s="162">
        <v>99.86</v>
      </c>
      <c r="H322" s="162">
        <v>99.86</v>
      </c>
      <c r="I322" s="162">
        <v>100</v>
      </c>
      <c r="J322" s="162">
        <v>100</v>
      </c>
      <c r="K322" s="162">
        <v>100</v>
      </c>
      <c r="L322" s="162">
        <v>100</v>
      </c>
      <c r="M322" s="162">
        <v>100</v>
      </c>
      <c r="N322" s="158"/>
      <c r="O322" s="158"/>
      <c r="P322" s="196"/>
    </row>
    <row r="323" spans="1:16" s="168" customFormat="1" x14ac:dyDescent="0.3">
      <c r="A323" s="187"/>
      <c r="B323" s="257" t="s">
        <v>552</v>
      </c>
      <c r="C323" s="160"/>
      <c r="D323" s="160"/>
      <c r="E323" s="160"/>
      <c r="F323" s="160"/>
      <c r="G323" s="160"/>
      <c r="H323" s="160"/>
      <c r="I323" s="160"/>
      <c r="J323" s="160"/>
      <c r="K323" s="160"/>
      <c r="L323" s="160"/>
      <c r="M323" s="160"/>
      <c r="N323" s="158"/>
      <c r="O323" s="158"/>
      <c r="P323" s="196"/>
    </row>
    <row r="324" spans="1:16" s="168" customFormat="1" ht="66" customHeight="1" x14ac:dyDescent="0.25">
      <c r="A324" s="187"/>
      <c r="B324" s="167" t="s">
        <v>553</v>
      </c>
      <c r="C324" s="160" t="s">
        <v>622</v>
      </c>
      <c r="D324" s="160" t="s">
        <v>209</v>
      </c>
      <c r="E324" s="160" t="s">
        <v>206</v>
      </c>
      <c r="F324" s="245" t="s">
        <v>9</v>
      </c>
      <c r="G324" s="160">
        <v>23.4</v>
      </c>
      <c r="H324" s="160">
        <v>23.4</v>
      </c>
      <c r="I324" s="160">
        <v>21.2</v>
      </c>
      <c r="J324" s="160">
        <v>20.2</v>
      </c>
      <c r="K324" s="160">
        <v>18.2</v>
      </c>
      <c r="L324" s="157">
        <v>16.2</v>
      </c>
      <c r="M324" s="160">
        <v>16.2</v>
      </c>
      <c r="N324" s="158"/>
      <c r="O324" s="158"/>
      <c r="P324" s="196"/>
    </row>
    <row r="325" spans="1:16" s="168" customFormat="1" ht="18" customHeight="1" x14ac:dyDescent="0.25">
      <c r="A325" s="187"/>
      <c r="B325" s="220" t="s">
        <v>60</v>
      </c>
      <c r="C325" s="160"/>
      <c r="D325" s="160"/>
      <c r="E325" s="160"/>
      <c r="F325" s="245"/>
      <c r="G325" s="160"/>
      <c r="H325" s="160"/>
      <c r="I325" s="160"/>
      <c r="J325" s="160"/>
      <c r="K325" s="160"/>
      <c r="L325" s="160"/>
      <c r="M325" s="160"/>
      <c r="N325" s="158"/>
      <c r="O325" s="158"/>
      <c r="P325" s="196"/>
    </row>
    <row r="326" spans="1:16" s="168" customFormat="1" ht="37.5" x14ac:dyDescent="0.25">
      <c r="A326" s="187"/>
      <c r="B326" s="220" t="s">
        <v>511</v>
      </c>
      <c r="C326" s="160"/>
      <c r="D326" s="160"/>
      <c r="E326" s="160"/>
      <c r="F326" s="245"/>
      <c r="G326" s="160"/>
      <c r="H326" s="160"/>
      <c r="I326" s="160"/>
      <c r="J326" s="160"/>
      <c r="K326" s="160"/>
      <c r="L326" s="160"/>
      <c r="M326" s="160"/>
      <c r="N326" s="158"/>
      <c r="O326" s="158"/>
      <c r="P326" s="196"/>
    </row>
    <row r="327" spans="1:16" s="168" customFormat="1" ht="18.75" customHeight="1" x14ac:dyDescent="0.25">
      <c r="A327" s="302">
        <v>63</v>
      </c>
      <c r="B327" s="298" t="s">
        <v>621</v>
      </c>
      <c r="C327" s="299" t="s">
        <v>623</v>
      </c>
      <c r="D327" s="299" t="s">
        <v>209</v>
      </c>
      <c r="E327" s="160" t="s">
        <v>13</v>
      </c>
      <c r="F327" s="300" t="s">
        <v>9</v>
      </c>
      <c r="G327" s="160">
        <v>1.5</v>
      </c>
      <c r="H327" s="160">
        <v>1.1000000000000001</v>
      </c>
      <c r="I327" s="160">
        <v>0.8</v>
      </c>
      <c r="J327" s="160"/>
      <c r="K327" s="160"/>
      <c r="L327" s="160"/>
      <c r="M327" s="160"/>
      <c r="N327" s="158"/>
      <c r="O327" s="158"/>
      <c r="P327" s="301" t="s">
        <v>540</v>
      </c>
    </row>
    <row r="328" spans="1:16" s="168" customFormat="1" ht="18.75" customHeight="1" x14ac:dyDescent="0.25">
      <c r="A328" s="302"/>
      <c r="B328" s="298"/>
      <c r="C328" s="299"/>
      <c r="D328" s="299"/>
      <c r="E328" s="299" t="s">
        <v>143</v>
      </c>
      <c r="F328" s="300"/>
      <c r="G328" s="160">
        <v>800</v>
      </c>
      <c r="H328" s="160"/>
      <c r="I328" s="267"/>
      <c r="J328" s="267"/>
      <c r="K328" s="160"/>
      <c r="L328" s="160"/>
      <c r="M328" s="160"/>
      <c r="N328" s="158" t="s">
        <v>89</v>
      </c>
      <c r="O328" s="158" t="s">
        <v>286</v>
      </c>
      <c r="P328" s="301"/>
    </row>
    <row r="329" spans="1:16" s="168" customFormat="1" ht="18.75" customHeight="1" x14ac:dyDescent="0.25">
      <c r="A329" s="302"/>
      <c r="B329" s="298"/>
      <c r="C329" s="299"/>
      <c r="D329" s="299"/>
      <c r="E329" s="299"/>
      <c r="F329" s="300"/>
      <c r="G329" s="160"/>
      <c r="H329" s="186">
        <v>517.29999999999995</v>
      </c>
      <c r="I329" s="157">
        <v>111.2</v>
      </c>
      <c r="J329" s="268"/>
      <c r="K329" s="160"/>
      <c r="L329" s="160"/>
      <c r="M329" s="160"/>
      <c r="N329" s="158" t="s">
        <v>612</v>
      </c>
      <c r="O329" s="158"/>
      <c r="P329" s="301"/>
    </row>
    <row r="330" spans="1:16" s="168" customFormat="1" ht="38.25" customHeight="1" x14ac:dyDescent="0.25">
      <c r="A330" s="302"/>
      <c r="B330" s="298"/>
      <c r="C330" s="299"/>
      <c r="D330" s="299"/>
      <c r="E330" s="299"/>
      <c r="F330" s="300"/>
      <c r="G330" s="160"/>
      <c r="H330" s="186"/>
      <c r="I330" s="157">
        <v>83</v>
      </c>
      <c r="J330" s="157"/>
      <c r="K330" s="160"/>
      <c r="L330" s="160"/>
      <c r="M330" s="160"/>
      <c r="N330" s="158" t="s">
        <v>709</v>
      </c>
      <c r="O330" s="158" t="s">
        <v>287</v>
      </c>
      <c r="P330" s="301"/>
    </row>
    <row r="331" spans="1:16" s="168" customFormat="1" ht="37.5" x14ac:dyDescent="0.25">
      <c r="A331" s="187"/>
      <c r="B331" s="220" t="s">
        <v>427</v>
      </c>
      <c r="C331" s="160"/>
      <c r="D331" s="160"/>
      <c r="E331" s="160"/>
      <c r="F331" s="245"/>
      <c r="G331" s="160"/>
      <c r="H331" s="186"/>
      <c r="I331" s="157"/>
      <c r="J331" s="157"/>
      <c r="K331" s="160"/>
      <c r="L331" s="160"/>
      <c r="M331" s="160"/>
      <c r="N331" s="158"/>
      <c r="O331" s="158"/>
      <c r="P331" s="158"/>
    </row>
    <row r="332" spans="1:16" s="168" customFormat="1" x14ac:dyDescent="0.25">
      <c r="A332" s="302">
        <v>64</v>
      </c>
      <c r="B332" s="298" t="s">
        <v>554</v>
      </c>
      <c r="C332" s="299" t="s">
        <v>623</v>
      </c>
      <c r="D332" s="299" t="s">
        <v>209</v>
      </c>
      <c r="E332" s="160" t="s">
        <v>13</v>
      </c>
      <c r="F332" s="300" t="s">
        <v>9</v>
      </c>
      <c r="G332" s="160">
        <v>0.4</v>
      </c>
      <c r="H332" s="160">
        <v>1.7</v>
      </c>
      <c r="I332" s="160">
        <v>2.9</v>
      </c>
      <c r="J332" s="160"/>
      <c r="K332" s="160"/>
      <c r="L332" s="160"/>
      <c r="M332" s="160"/>
      <c r="N332" s="158"/>
      <c r="O332" s="158"/>
      <c r="P332" s="301" t="s">
        <v>541</v>
      </c>
    </row>
    <row r="333" spans="1:16" s="168" customFormat="1" x14ac:dyDescent="0.25">
      <c r="A333" s="302"/>
      <c r="B333" s="298"/>
      <c r="C333" s="299"/>
      <c r="D333" s="299"/>
      <c r="E333" s="299" t="s">
        <v>143</v>
      </c>
      <c r="F333" s="300"/>
      <c r="G333" s="160"/>
      <c r="H333" s="160"/>
      <c r="I333" s="157"/>
      <c r="J333" s="160"/>
      <c r="K333" s="160"/>
      <c r="L333" s="160"/>
      <c r="M333" s="160"/>
      <c r="N333" s="158" t="s">
        <v>89</v>
      </c>
      <c r="O333" s="158" t="s">
        <v>286</v>
      </c>
      <c r="P333" s="301"/>
    </row>
    <row r="334" spans="1:16" s="168" customFormat="1" x14ac:dyDescent="0.25">
      <c r="A334" s="302"/>
      <c r="B334" s="298"/>
      <c r="C334" s="299"/>
      <c r="D334" s="299"/>
      <c r="E334" s="299"/>
      <c r="F334" s="300"/>
      <c r="G334" s="160">
        <v>134.9</v>
      </c>
      <c r="H334" s="203">
        <v>678</v>
      </c>
      <c r="I334" s="160">
        <v>200</v>
      </c>
      <c r="J334" s="267"/>
      <c r="K334" s="160"/>
      <c r="L334" s="160"/>
      <c r="M334" s="160"/>
      <c r="N334" s="158"/>
      <c r="O334" s="158"/>
      <c r="P334" s="301"/>
    </row>
    <row r="335" spans="1:16" s="168" customFormat="1" ht="66.75" customHeight="1" x14ac:dyDescent="0.25">
      <c r="A335" s="302"/>
      <c r="B335" s="298"/>
      <c r="C335" s="299"/>
      <c r="D335" s="299"/>
      <c r="E335" s="299"/>
      <c r="F335" s="300"/>
      <c r="G335" s="160"/>
      <c r="H335" s="203"/>
      <c r="I335" s="160">
        <v>658</v>
      </c>
      <c r="J335" s="160"/>
      <c r="K335" s="160"/>
      <c r="L335" s="160"/>
      <c r="M335" s="160"/>
      <c r="N335" s="158" t="s">
        <v>709</v>
      </c>
      <c r="O335" s="158" t="s">
        <v>287</v>
      </c>
      <c r="P335" s="301"/>
    </row>
    <row r="336" spans="1:16" s="168" customFormat="1" x14ac:dyDescent="0.25">
      <c r="A336" s="302">
        <v>64</v>
      </c>
      <c r="B336" s="298" t="s">
        <v>555</v>
      </c>
      <c r="C336" s="299" t="s">
        <v>623</v>
      </c>
      <c r="D336" s="299" t="s">
        <v>209</v>
      </c>
      <c r="E336" s="160" t="s">
        <v>13</v>
      </c>
      <c r="F336" s="300" t="s">
        <v>9</v>
      </c>
      <c r="G336" s="160"/>
      <c r="H336" s="160"/>
      <c r="I336" s="160"/>
      <c r="J336" s="160">
        <v>28</v>
      </c>
      <c r="K336" s="160">
        <v>12</v>
      </c>
      <c r="L336" s="160"/>
      <c r="M336" s="160"/>
      <c r="N336" s="158"/>
      <c r="O336" s="158"/>
      <c r="P336" s="301" t="s">
        <v>541</v>
      </c>
    </row>
    <row r="337" spans="1:16" s="168" customFormat="1" x14ac:dyDescent="0.25">
      <c r="A337" s="302"/>
      <c r="B337" s="298"/>
      <c r="C337" s="299"/>
      <c r="D337" s="299"/>
      <c r="E337" s="299" t="s">
        <v>143</v>
      </c>
      <c r="F337" s="300"/>
      <c r="G337" s="160"/>
      <c r="H337" s="160"/>
      <c r="I337" s="157"/>
      <c r="J337" s="160"/>
      <c r="K337" s="160"/>
      <c r="L337" s="160"/>
      <c r="M337" s="160"/>
      <c r="N337" s="158" t="s">
        <v>89</v>
      </c>
      <c r="O337" s="158" t="s">
        <v>286</v>
      </c>
      <c r="P337" s="301"/>
    </row>
    <row r="338" spans="1:16" s="168" customFormat="1" ht="32.25" customHeight="1" x14ac:dyDescent="0.25">
      <c r="A338" s="302"/>
      <c r="B338" s="298"/>
      <c r="C338" s="299"/>
      <c r="D338" s="299"/>
      <c r="E338" s="299"/>
      <c r="F338" s="300"/>
      <c r="G338" s="160"/>
      <c r="H338" s="203"/>
      <c r="I338" s="160"/>
      <c r="J338" s="160">
        <v>743</v>
      </c>
      <c r="K338" s="160">
        <v>318</v>
      </c>
      <c r="L338" s="160"/>
      <c r="M338" s="160"/>
      <c r="N338" s="158" t="s">
        <v>612</v>
      </c>
      <c r="O338" s="158" t="s">
        <v>287</v>
      </c>
      <c r="P338" s="301"/>
    </row>
    <row r="339" spans="1:16" s="168" customFormat="1" ht="33.75" customHeight="1" x14ac:dyDescent="0.25">
      <c r="A339" s="187"/>
      <c r="B339" s="220" t="s">
        <v>402</v>
      </c>
      <c r="C339" s="160"/>
      <c r="D339" s="160"/>
      <c r="E339" s="160"/>
      <c r="F339" s="245"/>
      <c r="G339" s="160"/>
      <c r="H339" s="160"/>
      <c r="I339" s="160"/>
      <c r="J339" s="160"/>
      <c r="K339" s="160"/>
      <c r="L339" s="160"/>
      <c r="M339" s="160"/>
      <c r="N339" s="158"/>
      <c r="O339" s="158"/>
      <c r="P339" s="196"/>
    </row>
    <row r="340" spans="1:16" s="168" customFormat="1" x14ac:dyDescent="0.25">
      <c r="A340" s="302">
        <v>65</v>
      </c>
      <c r="B340" s="298" t="s">
        <v>556</v>
      </c>
      <c r="C340" s="299" t="s">
        <v>623</v>
      </c>
      <c r="D340" s="299" t="s">
        <v>209</v>
      </c>
      <c r="E340" s="160" t="s">
        <v>13</v>
      </c>
      <c r="F340" s="300" t="s">
        <v>9</v>
      </c>
      <c r="G340" s="160"/>
      <c r="H340" s="160"/>
      <c r="I340" s="160"/>
      <c r="J340" s="160">
        <v>2.2400000000000002</v>
      </c>
      <c r="K340" s="160">
        <v>0.96</v>
      </c>
      <c r="L340" s="160"/>
      <c r="M340" s="160"/>
      <c r="N340" s="158"/>
      <c r="O340" s="158"/>
      <c r="P340" s="301" t="s">
        <v>542</v>
      </c>
    </row>
    <row r="341" spans="1:16" s="168" customFormat="1" x14ac:dyDescent="0.25">
      <c r="A341" s="302"/>
      <c r="B341" s="298"/>
      <c r="C341" s="299"/>
      <c r="D341" s="299"/>
      <c r="E341" s="299" t="s">
        <v>143</v>
      </c>
      <c r="F341" s="300"/>
      <c r="G341" s="160"/>
      <c r="H341" s="160"/>
      <c r="I341" s="160"/>
      <c r="J341" s="160"/>
      <c r="K341" s="160"/>
      <c r="L341" s="160"/>
      <c r="M341" s="160"/>
      <c r="N341" s="158" t="s">
        <v>89</v>
      </c>
      <c r="O341" s="158" t="s">
        <v>286</v>
      </c>
      <c r="P341" s="301"/>
    </row>
    <row r="342" spans="1:16" s="168" customFormat="1" ht="39" customHeight="1" x14ac:dyDescent="0.25">
      <c r="A342" s="302"/>
      <c r="B342" s="298"/>
      <c r="C342" s="299"/>
      <c r="D342" s="299"/>
      <c r="E342" s="299"/>
      <c r="F342" s="300"/>
      <c r="G342" s="160"/>
      <c r="H342" s="203"/>
      <c r="I342" s="160"/>
      <c r="J342" s="160">
        <v>733</v>
      </c>
      <c r="K342" s="160">
        <v>314</v>
      </c>
      <c r="L342" s="160"/>
      <c r="M342" s="160"/>
      <c r="N342" s="158" t="s">
        <v>612</v>
      </c>
      <c r="O342" s="158" t="s">
        <v>287</v>
      </c>
      <c r="P342" s="301"/>
    </row>
    <row r="343" spans="1:16" s="168" customFormat="1" ht="37.5" x14ac:dyDescent="0.25">
      <c r="A343" s="187"/>
      <c r="B343" s="220" t="s">
        <v>512</v>
      </c>
      <c r="C343" s="160"/>
      <c r="D343" s="160"/>
      <c r="E343" s="160"/>
      <c r="F343" s="245"/>
      <c r="G343" s="160"/>
      <c r="H343" s="160"/>
      <c r="I343" s="160"/>
      <c r="J343" s="160"/>
      <c r="K343" s="160"/>
      <c r="L343" s="160"/>
      <c r="M343" s="160"/>
      <c r="N343" s="158"/>
      <c r="O343" s="158"/>
      <c r="P343" s="196"/>
    </row>
    <row r="344" spans="1:16" s="168" customFormat="1" x14ac:dyDescent="0.25">
      <c r="A344" s="302">
        <v>66</v>
      </c>
      <c r="B344" s="298" t="s">
        <v>557</v>
      </c>
      <c r="C344" s="299" t="s">
        <v>623</v>
      </c>
      <c r="D344" s="299" t="s">
        <v>209</v>
      </c>
      <c r="E344" s="160" t="s">
        <v>4</v>
      </c>
      <c r="F344" s="300" t="s">
        <v>9</v>
      </c>
      <c r="G344" s="160"/>
      <c r="H344" s="160"/>
      <c r="I344" s="160"/>
      <c r="J344" s="160">
        <v>1</v>
      </c>
      <c r="K344" s="160"/>
      <c r="L344" s="160"/>
      <c r="M344" s="160"/>
      <c r="N344" s="158"/>
      <c r="O344" s="158"/>
      <c r="P344" s="301" t="s">
        <v>543</v>
      </c>
    </row>
    <row r="345" spans="1:16" s="168" customFormat="1" x14ac:dyDescent="0.25">
      <c r="A345" s="302"/>
      <c r="B345" s="298"/>
      <c r="C345" s="299"/>
      <c r="D345" s="299"/>
      <c r="E345" s="299" t="s">
        <v>143</v>
      </c>
      <c r="F345" s="300"/>
      <c r="G345" s="160"/>
      <c r="H345" s="160"/>
      <c r="I345" s="160"/>
      <c r="J345" s="160"/>
      <c r="K345" s="160"/>
      <c r="L345" s="160"/>
      <c r="M345" s="160"/>
      <c r="N345" s="158" t="s">
        <v>89</v>
      </c>
      <c r="O345" s="158" t="s">
        <v>286</v>
      </c>
      <c r="P345" s="301"/>
    </row>
    <row r="346" spans="1:16" s="168" customFormat="1" x14ac:dyDescent="0.25">
      <c r="A346" s="302"/>
      <c r="B346" s="298"/>
      <c r="C346" s="299"/>
      <c r="D346" s="299"/>
      <c r="E346" s="299"/>
      <c r="F346" s="300"/>
      <c r="G346" s="160"/>
      <c r="H346" s="203"/>
      <c r="I346" s="160"/>
      <c r="J346" s="160">
        <v>209</v>
      </c>
      <c r="K346" s="160">
        <v>89</v>
      </c>
      <c r="L346" s="160"/>
      <c r="M346" s="160"/>
      <c r="N346" s="158" t="s">
        <v>612</v>
      </c>
      <c r="O346" s="158" t="s">
        <v>287</v>
      </c>
      <c r="P346" s="301"/>
    </row>
    <row r="347" spans="1:16" s="168" customFormat="1" ht="37.5" x14ac:dyDescent="0.25">
      <c r="A347" s="187"/>
      <c r="B347" s="220" t="s">
        <v>431</v>
      </c>
      <c r="C347" s="160"/>
      <c r="D347" s="160"/>
      <c r="E347" s="160"/>
      <c r="F347" s="245"/>
      <c r="G347" s="160"/>
      <c r="H347" s="160"/>
      <c r="I347" s="160"/>
      <c r="J347" s="160"/>
      <c r="K347" s="160"/>
      <c r="L347" s="160"/>
      <c r="M347" s="160"/>
      <c r="N347" s="158"/>
      <c r="O347" s="158"/>
      <c r="P347" s="196"/>
    </row>
    <row r="348" spans="1:16" s="168" customFormat="1" x14ac:dyDescent="0.25">
      <c r="A348" s="302">
        <v>67</v>
      </c>
      <c r="B348" s="298" t="s">
        <v>558</v>
      </c>
      <c r="C348" s="299" t="s">
        <v>623</v>
      </c>
      <c r="D348" s="299" t="s">
        <v>209</v>
      </c>
      <c r="E348" s="160" t="s">
        <v>13</v>
      </c>
      <c r="F348" s="300" t="s">
        <v>9</v>
      </c>
      <c r="G348" s="160"/>
      <c r="H348" s="160"/>
      <c r="I348" s="160"/>
      <c r="J348" s="160">
        <v>1</v>
      </c>
      <c r="K348" s="160"/>
      <c r="L348" s="160"/>
      <c r="M348" s="160"/>
      <c r="N348" s="158"/>
      <c r="O348" s="158"/>
      <c r="P348" s="301" t="s">
        <v>544</v>
      </c>
    </row>
    <row r="349" spans="1:16" s="168" customFormat="1" x14ac:dyDescent="0.25">
      <c r="A349" s="302"/>
      <c r="B349" s="298"/>
      <c r="C349" s="299"/>
      <c r="D349" s="299"/>
      <c r="E349" s="299" t="s">
        <v>143</v>
      </c>
      <c r="F349" s="300"/>
      <c r="G349" s="160"/>
      <c r="H349" s="160"/>
      <c r="I349" s="160"/>
      <c r="J349" s="160"/>
      <c r="K349" s="160"/>
      <c r="L349" s="160"/>
      <c r="M349" s="160"/>
      <c r="N349" s="158" t="s">
        <v>89</v>
      </c>
      <c r="O349" s="158" t="s">
        <v>286</v>
      </c>
      <c r="P349" s="301"/>
    </row>
    <row r="350" spans="1:16" s="168" customFormat="1" ht="50.25" customHeight="1" x14ac:dyDescent="0.25">
      <c r="A350" s="302"/>
      <c r="B350" s="298"/>
      <c r="C350" s="299"/>
      <c r="D350" s="299"/>
      <c r="E350" s="299"/>
      <c r="F350" s="300"/>
      <c r="G350" s="160"/>
      <c r="H350" s="203"/>
      <c r="I350" s="160"/>
      <c r="J350" s="157">
        <v>140</v>
      </c>
      <c r="K350" s="160">
        <v>60</v>
      </c>
      <c r="L350" s="160"/>
      <c r="M350" s="160"/>
      <c r="N350" s="158" t="s">
        <v>612</v>
      </c>
      <c r="O350" s="158" t="s">
        <v>287</v>
      </c>
      <c r="P350" s="301"/>
    </row>
    <row r="351" spans="1:16" s="168" customFormat="1" ht="37.5" x14ac:dyDescent="0.25">
      <c r="A351" s="187"/>
      <c r="B351" s="220" t="s">
        <v>710</v>
      </c>
      <c r="C351" s="160"/>
      <c r="D351" s="160"/>
      <c r="E351" s="160"/>
      <c r="F351" s="245"/>
      <c r="G351" s="160"/>
      <c r="H351" s="203"/>
      <c r="I351" s="160"/>
      <c r="J351" s="157"/>
      <c r="K351" s="160"/>
      <c r="L351" s="160"/>
      <c r="M351" s="160"/>
      <c r="N351" s="158"/>
      <c r="O351" s="158"/>
      <c r="P351" s="158"/>
    </row>
    <row r="352" spans="1:16" s="168" customFormat="1" ht="18.75" customHeight="1" x14ac:dyDescent="0.25">
      <c r="A352" s="340">
        <v>68</v>
      </c>
      <c r="B352" s="344" t="s">
        <v>711</v>
      </c>
      <c r="C352" s="299" t="s">
        <v>623</v>
      </c>
      <c r="D352" s="299" t="s">
        <v>209</v>
      </c>
      <c r="E352" s="160" t="s">
        <v>13</v>
      </c>
      <c r="F352" s="300" t="s">
        <v>9</v>
      </c>
      <c r="G352" s="160"/>
      <c r="H352" s="203"/>
      <c r="I352" s="160"/>
      <c r="J352" s="157">
        <v>10.6</v>
      </c>
      <c r="K352" s="160">
        <v>4.8</v>
      </c>
      <c r="L352" s="160"/>
      <c r="M352" s="160"/>
      <c r="N352" s="158"/>
      <c r="O352" s="158"/>
      <c r="P352" s="301" t="s">
        <v>716</v>
      </c>
    </row>
    <row r="353" spans="1:16" s="168" customFormat="1" x14ac:dyDescent="0.25">
      <c r="A353" s="343"/>
      <c r="B353" s="298"/>
      <c r="C353" s="299"/>
      <c r="D353" s="299"/>
      <c r="E353" s="299" t="s">
        <v>143</v>
      </c>
      <c r="F353" s="300"/>
      <c r="G353" s="160"/>
      <c r="H353" s="203"/>
      <c r="I353" s="160"/>
      <c r="J353" s="157"/>
      <c r="K353" s="160"/>
      <c r="L353" s="160"/>
      <c r="M353" s="160"/>
      <c r="N353" s="158" t="s">
        <v>89</v>
      </c>
      <c r="O353" s="158" t="s">
        <v>286</v>
      </c>
      <c r="P353" s="301"/>
    </row>
    <row r="354" spans="1:16" s="168" customFormat="1" x14ac:dyDescent="0.25">
      <c r="A354" s="341"/>
      <c r="B354" s="298"/>
      <c r="C354" s="299"/>
      <c r="D354" s="299"/>
      <c r="E354" s="299"/>
      <c r="F354" s="300"/>
      <c r="G354" s="160"/>
      <c r="H354" s="203"/>
      <c r="I354" s="160"/>
      <c r="J354" s="157">
        <v>467</v>
      </c>
      <c r="K354" s="160">
        <v>200</v>
      </c>
      <c r="L354" s="160"/>
      <c r="M354" s="160"/>
      <c r="N354" s="158" t="s">
        <v>612</v>
      </c>
      <c r="O354" s="158" t="s">
        <v>287</v>
      </c>
      <c r="P354" s="301"/>
    </row>
    <row r="355" spans="1:16" s="168" customFormat="1" x14ac:dyDescent="0.25">
      <c r="A355" s="187"/>
      <c r="B355" s="220" t="s">
        <v>712</v>
      </c>
      <c r="C355" s="160"/>
      <c r="D355" s="160"/>
      <c r="E355" s="160"/>
      <c r="F355" s="245"/>
      <c r="G355" s="160"/>
      <c r="H355" s="203"/>
      <c r="I355" s="160"/>
      <c r="J355" s="157"/>
      <c r="K355" s="160"/>
      <c r="L355" s="160"/>
      <c r="M355" s="160"/>
      <c r="N355" s="158"/>
      <c r="O355" s="158"/>
      <c r="P355" s="158"/>
    </row>
    <row r="356" spans="1:16" s="168" customFormat="1" ht="18.75" customHeight="1" x14ac:dyDescent="0.25">
      <c r="A356" s="340">
        <v>69</v>
      </c>
      <c r="B356" s="344" t="s">
        <v>713</v>
      </c>
      <c r="C356" s="299" t="s">
        <v>623</v>
      </c>
      <c r="D356" s="299" t="s">
        <v>209</v>
      </c>
      <c r="E356" s="160" t="s">
        <v>13</v>
      </c>
      <c r="F356" s="300" t="s">
        <v>9</v>
      </c>
      <c r="G356" s="160"/>
      <c r="H356" s="203"/>
      <c r="I356" s="160"/>
      <c r="J356" s="157">
        <v>14.441000000000001</v>
      </c>
      <c r="K356" s="160">
        <v>6.1890000000000001</v>
      </c>
      <c r="L356" s="160"/>
      <c r="M356" s="160"/>
      <c r="N356" s="158"/>
      <c r="O356" s="158"/>
      <c r="P356" s="301" t="s">
        <v>717</v>
      </c>
    </row>
    <row r="357" spans="1:16" s="168" customFormat="1" x14ac:dyDescent="0.25">
      <c r="A357" s="343"/>
      <c r="B357" s="298"/>
      <c r="C357" s="299"/>
      <c r="D357" s="299"/>
      <c r="E357" s="299" t="s">
        <v>143</v>
      </c>
      <c r="F357" s="300"/>
      <c r="G357" s="160"/>
      <c r="H357" s="203"/>
      <c r="I357" s="160"/>
      <c r="J357" s="157"/>
      <c r="K357" s="160"/>
      <c r="L357" s="160"/>
      <c r="M357" s="160"/>
      <c r="N357" s="158" t="s">
        <v>89</v>
      </c>
      <c r="O357" s="158" t="s">
        <v>286</v>
      </c>
      <c r="P357" s="301"/>
    </row>
    <row r="358" spans="1:16" s="168" customFormat="1" x14ac:dyDescent="0.25">
      <c r="A358" s="341"/>
      <c r="B358" s="298"/>
      <c r="C358" s="299"/>
      <c r="D358" s="299"/>
      <c r="E358" s="299"/>
      <c r="F358" s="300"/>
      <c r="G358" s="160"/>
      <c r="H358" s="203"/>
      <c r="I358" s="160"/>
      <c r="J358" s="157">
        <v>455</v>
      </c>
      <c r="K358" s="160">
        <v>195</v>
      </c>
      <c r="L358" s="160"/>
      <c r="M358" s="160"/>
      <c r="N358" s="158" t="s">
        <v>612</v>
      </c>
      <c r="O358" s="158" t="s">
        <v>287</v>
      </c>
      <c r="P358" s="301"/>
    </row>
    <row r="359" spans="1:16" s="168" customFormat="1" x14ac:dyDescent="0.25">
      <c r="A359" s="187"/>
      <c r="B359" s="220" t="s">
        <v>714</v>
      </c>
      <c r="C359" s="160"/>
      <c r="D359" s="160"/>
      <c r="E359" s="160"/>
      <c r="F359" s="245"/>
      <c r="G359" s="160"/>
      <c r="H359" s="203"/>
      <c r="I359" s="160"/>
      <c r="J359" s="157"/>
      <c r="K359" s="160"/>
      <c r="L359" s="160"/>
      <c r="M359" s="160"/>
      <c r="N359" s="158"/>
      <c r="O359" s="158"/>
      <c r="P359" s="158"/>
    </row>
    <row r="360" spans="1:16" s="168" customFormat="1" ht="18.75" customHeight="1" x14ac:dyDescent="0.25">
      <c r="A360" s="340">
        <v>70</v>
      </c>
      <c r="B360" s="344" t="s">
        <v>715</v>
      </c>
      <c r="C360" s="299" t="s">
        <v>623</v>
      </c>
      <c r="D360" s="299" t="s">
        <v>209</v>
      </c>
      <c r="E360" s="160" t="s">
        <v>13</v>
      </c>
      <c r="F360" s="300" t="s">
        <v>9</v>
      </c>
      <c r="G360" s="160"/>
      <c r="H360" s="203"/>
      <c r="I360" s="160"/>
      <c r="J360" s="157">
        <v>0.875</v>
      </c>
      <c r="K360" s="160">
        <v>0.375</v>
      </c>
      <c r="L360" s="160"/>
      <c r="M360" s="160"/>
      <c r="N360" s="158"/>
      <c r="O360" s="158"/>
      <c r="P360" s="301" t="s">
        <v>718</v>
      </c>
    </row>
    <row r="361" spans="1:16" s="168" customFormat="1" x14ac:dyDescent="0.25">
      <c r="A361" s="343"/>
      <c r="B361" s="298"/>
      <c r="C361" s="299"/>
      <c r="D361" s="299"/>
      <c r="E361" s="299" t="s">
        <v>143</v>
      </c>
      <c r="F361" s="300"/>
      <c r="G361" s="160"/>
      <c r="H361" s="203"/>
      <c r="I361" s="160"/>
      <c r="J361" s="157"/>
      <c r="K361" s="160"/>
      <c r="L361" s="160"/>
      <c r="M361" s="160"/>
      <c r="N361" s="158" t="s">
        <v>89</v>
      </c>
      <c r="O361" s="158" t="s">
        <v>286</v>
      </c>
      <c r="P361" s="301"/>
    </row>
    <row r="362" spans="1:16" s="168" customFormat="1" x14ac:dyDescent="0.25">
      <c r="A362" s="341"/>
      <c r="B362" s="298"/>
      <c r="C362" s="299"/>
      <c r="D362" s="299"/>
      <c r="E362" s="299"/>
      <c r="F362" s="300"/>
      <c r="G362" s="160"/>
      <c r="H362" s="203"/>
      <c r="I362" s="160"/>
      <c r="J362" s="157">
        <v>147</v>
      </c>
      <c r="K362" s="160">
        <v>63</v>
      </c>
      <c r="L362" s="160"/>
      <c r="M362" s="160"/>
      <c r="N362" s="158" t="s">
        <v>612</v>
      </c>
      <c r="O362" s="158" t="s">
        <v>287</v>
      </c>
      <c r="P362" s="301"/>
    </row>
    <row r="363" spans="1:16" s="221" customFormat="1" ht="24" customHeight="1" x14ac:dyDescent="0.25">
      <c r="A363" s="223"/>
      <c r="B363" s="224" t="s">
        <v>240</v>
      </c>
      <c r="C363" s="162"/>
      <c r="D363" s="162"/>
      <c r="E363" s="225" t="s">
        <v>241</v>
      </c>
      <c r="F363" s="162"/>
      <c r="G363" s="165">
        <f>SUM(G364:G368)</f>
        <v>934.9</v>
      </c>
      <c r="H363" s="165">
        <f t="shared" ref="H363:M363" si="36">SUM(H364:H368)</f>
        <v>1195.3</v>
      </c>
      <c r="I363" s="165">
        <f t="shared" si="36"/>
        <v>1052.2</v>
      </c>
      <c r="J363" s="165">
        <f t="shared" si="36"/>
        <v>2894</v>
      </c>
      <c r="K363" s="165">
        <f t="shared" si="36"/>
        <v>1239</v>
      </c>
      <c r="L363" s="165">
        <f t="shared" si="36"/>
        <v>0</v>
      </c>
      <c r="M363" s="165">
        <f t="shared" si="36"/>
        <v>0</v>
      </c>
      <c r="N363" s="269"/>
      <c r="O363" s="269"/>
      <c r="P363" s="219"/>
    </row>
    <row r="364" spans="1:16" s="168" customFormat="1" ht="24" customHeight="1" x14ac:dyDescent="0.25">
      <c r="A364" s="180"/>
      <c r="B364" s="161" t="s">
        <v>49</v>
      </c>
      <c r="C364" s="160"/>
      <c r="D364" s="160"/>
      <c r="E364" s="163" t="s">
        <v>241</v>
      </c>
      <c r="F364" s="160"/>
      <c r="G364" s="160"/>
      <c r="H364" s="157"/>
      <c r="I364" s="157"/>
      <c r="J364" s="157"/>
      <c r="K364" s="157"/>
      <c r="L364" s="157"/>
      <c r="M364" s="157"/>
      <c r="N364" s="270"/>
      <c r="O364" s="270"/>
      <c r="P364" s="196"/>
    </row>
    <row r="365" spans="1:16" s="168" customFormat="1" ht="18" customHeight="1" x14ac:dyDescent="0.3">
      <c r="A365" s="229"/>
      <c r="B365" s="200" t="s">
        <v>50</v>
      </c>
      <c r="C365" s="229"/>
      <c r="D365" s="230"/>
      <c r="E365" s="163" t="s">
        <v>241</v>
      </c>
      <c r="F365" s="230"/>
      <c r="G365" s="231">
        <f>G328+G333+G337+G341+G345+G349+G353+G357+G361</f>
        <v>800</v>
      </c>
      <c r="H365" s="231">
        <f t="shared" ref="H365:M366" si="37">H328+H333+H337+H341+H345+H349+H353+H357+H361</f>
        <v>0</v>
      </c>
      <c r="I365" s="231">
        <f>I328+I333+I337+I341+I345+I349+I353+I357+I361</f>
        <v>0</v>
      </c>
      <c r="J365" s="231">
        <f>J328+J333+J337+J341+J345+J349+J353+J357+J361</f>
        <v>0</v>
      </c>
      <c r="K365" s="231">
        <f t="shared" si="37"/>
        <v>0</v>
      </c>
      <c r="L365" s="231">
        <f t="shared" si="37"/>
        <v>0</v>
      </c>
      <c r="M365" s="231">
        <f t="shared" si="37"/>
        <v>0</v>
      </c>
      <c r="N365" s="232"/>
      <c r="O365" s="232"/>
      <c r="P365" s="196"/>
    </row>
    <row r="366" spans="1:16" s="168" customFormat="1" ht="18" customHeight="1" x14ac:dyDescent="0.3">
      <c r="A366" s="229"/>
      <c r="B366" s="200" t="s">
        <v>613</v>
      </c>
      <c r="C366" s="229"/>
      <c r="D366" s="230"/>
      <c r="E366" s="163" t="s">
        <v>241</v>
      </c>
      <c r="F366" s="230"/>
      <c r="G366" s="231">
        <f>G329+G334+G338+G342+G346+G350+G354+G358+G362</f>
        <v>134.9</v>
      </c>
      <c r="H366" s="231">
        <f t="shared" si="37"/>
        <v>1195.3</v>
      </c>
      <c r="I366" s="231">
        <f>I329+I334+I338+I342+I346+I350+I354+I358+I362</f>
        <v>311.2</v>
      </c>
      <c r="J366" s="231">
        <f>J329+J334+J338+J342+J346+J350+J354+J358+J362</f>
        <v>2894</v>
      </c>
      <c r="K366" s="231">
        <f>K329+K334+K338+K342+K346+K350+K354+K358+K362</f>
        <v>1239</v>
      </c>
      <c r="L366" s="231">
        <f t="shared" si="37"/>
        <v>0</v>
      </c>
      <c r="M366" s="231">
        <f t="shared" si="37"/>
        <v>0</v>
      </c>
      <c r="N366" s="232"/>
      <c r="O366" s="232"/>
      <c r="P366" s="196"/>
    </row>
    <row r="367" spans="1:16" s="168" customFormat="1" ht="18" customHeight="1" x14ac:dyDescent="0.3">
      <c r="A367" s="229"/>
      <c r="B367" s="200" t="s">
        <v>243</v>
      </c>
      <c r="C367" s="229"/>
      <c r="D367" s="230"/>
      <c r="E367" s="163" t="s">
        <v>241</v>
      </c>
      <c r="F367" s="230"/>
      <c r="G367" s="231"/>
      <c r="H367" s="231"/>
      <c r="I367" s="231"/>
      <c r="J367" s="231"/>
      <c r="K367" s="231"/>
      <c r="L367" s="231"/>
      <c r="M367" s="231"/>
      <c r="N367" s="232"/>
      <c r="O367" s="232"/>
      <c r="P367" s="196"/>
    </row>
    <row r="368" spans="1:16" s="221" customFormat="1" ht="24" customHeight="1" x14ac:dyDescent="0.25">
      <c r="A368" s="223"/>
      <c r="B368" s="161" t="s">
        <v>677</v>
      </c>
      <c r="C368" s="162"/>
      <c r="D368" s="162"/>
      <c r="E368" s="163" t="s">
        <v>241</v>
      </c>
      <c r="F368" s="162"/>
      <c r="G368" s="256">
        <f>G330+G335</f>
        <v>0</v>
      </c>
      <c r="H368" s="256">
        <f t="shared" ref="H368:M368" si="38">H330+H335</f>
        <v>0</v>
      </c>
      <c r="I368" s="256">
        <f>I330+I335</f>
        <v>741</v>
      </c>
      <c r="J368" s="256">
        <f t="shared" si="38"/>
        <v>0</v>
      </c>
      <c r="K368" s="256">
        <f t="shared" si="38"/>
        <v>0</v>
      </c>
      <c r="L368" s="256">
        <f t="shared" si="38"/>
        <v>0</v>
      </c>
      <c r="M368" s="256">
        <f t="shared" si="38"/>
        <v>0</v>
      </c>
      <c r="N368" s="269"/>
      <c r="O368" s="269"/>
      <c r="P368" s="219"/>
    </row>
    <row r="369" spans="1:16" s="168" customFormat="1" ht="56.25" x14ac:dyDescent="0.25">
      <c r="A369" s="187"/>
      <c r="B369" s="167" t="s">
        <v>559</v>
      </c>
      <c r="C369" s="160" t="s">
        <v>624</v>
      </c>
      <c r="D369" s="160" t="s">
        <v>209</v>
      </c>
      <c r="E369" s="160" t="s">
        <v>206</v>
      </c>
      <c r="F369" s="160" t="s">
        <v>207</v>
      </c>
      <c r="G369" s="160">
        <v>59</v>
      </c>
      <c r="H369" s="160">
        <v>59</v>
      </c>
      <c r="I369" s="160">
        <v>46</v>
      </c>
      <c r="J369" s="160">
        <v>44</v>
      </c>
      <c r="K369" s="160">
        <v>42</v>
      </c>
      <c r="L369" s="160">
        <v>40</v>
      </c>
      <c r="M369" s="160">
        <v>40</v>
      </c>
      <c r="N369" s="158"/>
      <c r="O369" s="158"/>
      <c r="P369" s="196"/>
    </row>
    <row r="370" spans="1:16" s="168" customFormat="1" ht="21.75" customHeight="1" x14ac:dyDescent="0.25">
      <c r="A370" s="187"/>
      <c r="B370" s="220" t="s">
        <v>60</v>
      </c>
      <c r="C370" s="160"/>
      <c r="D370" s="160"/>
      <c r="E370" s="160"/>
      <c r="F370" s="245"/>
      <c r="G370" s="160"/>
      <c r="H370" s="160"/>
      <c r="I370" s="160"/>
      <c r="J370" s="160"/>
      <c r="K370" s="160"/>
      <c r="L370" s="160"/>
      <c r="M370" s="160"/>
      <c r="N370" s="158"/>
      <c r="O370" s="158"/>
      <c r="P370" s="196"/>
    </row>
    <row r="371" spans="1:16" s="168" customFormat="1" ht="37.5" x14ac:dyDescent="0.25">
      <c r="A371" s="187"/>
      <c r="B371" s="220" t="s">
        <v>513</v>
      </c>
      <c r="C371" s="160"/>
      <c r="D371" s="160"/>
      <c r="E371" s="160"/>
      <c r="F371" s="245"/>
      <c r="G371" s="160"/>
      <c r="H371" s="160"/>
      <c r="I371" s="160"/>
      <c r="J371" s="160"/>
      <c r="K371" s="160"/>
      <c r="L371" s="160"/>
      <c r="M371" s="160"/>
      <c r="N371" s="158"/>
      <c r="O371" s="158"/>
      <c r="P371" s="196"/>
    </row>
    <row r="372" spans="1:16" s="168" customFormat="1" ht="18.75" customHeight="1" x14ac:dyDescent="0.25">
      <c r="A372" s="302">
        <v>73</v>
      </c>
      <c r="B372" s="298" t="s">
        <v>625</v>
      </c>
      <c r="C372" s="299" t="s">
        <v>623</v>
      </c>
      <c r="D372" s="299" t="s">
        <v>209</v>
      </c>
      <c r="E372" s="160" t="s">
        <v>13</v>
      </c>
      <c r="F372" s="300" t="s">
        <v>9</v>
      </c>
      <c r="G372" s="160"/>
      <c r="H372" s="160"/>
      <c r="I372" s="160"/>
      <c r="J372" s="160"/>
      <c r="K372" s="160"/>
      <c r="L372" s="160"/>
      <c r="M372" s="160"/>
      <c r="N372" s="271"/>
      <c r="O372" s="158"/>
      <c r="P372" s="301" t="s">
        <v>514</v>
      </c>
    </row>
    <row r="373" spans="1:16" s="168" customFormat="1" ht="16.5" customHeight="1" x14ac:dyDescent="0.25">
      <c r="A373" s="302"/>
      <c r="B373" s="298"/>
      <c r="C373" s="299"/>
      <c r="D373" s="299"/>
      <c r="E373" s="299" t="s">
        <v>143</v>
      </c>
      <c r="F373" s="300"/>
      <c r="G373" s="160"/>
      <c r="H373" s="160"/>
      <c r="I373" s="157"/>
      <c r="J373" s="160">
        <v>1600</v>
      </c>
      <c r="K373" s="160"/>
      <c r="L373" s="160"/>
      <c r="M373" s="160"/>
      <c r="N373" s="158" t="s">
        <v>89</v>
      </c>
      <c r="O373" s="158" t="s">
        <v>286</v>
      </c>
      <c r="P373" s="301"/>
    </row>
    <row r="374" spans="1:16" s="168" customFormat="1" ht="84" customHeight="1" x14ac:dyDescent="0.25">
      <c r="A374" s="302"/>
      <c r="B374" s="298"/>
      <c r="C374" s="299"/>
      <c r="D374" s="299"/>
      <c r="E374" s="299"/>
      <c r="F374" s="300"/>
      <c r="G374" s="160"/>
      <c r="H374" s="183"/>
      <c r="I374" s="157"/>
      <c r="J374" s="160"/>
      <c r="K374" s="160"/>
      <c r="L374" s="160"/>
      <c r="M374" s="160"/>
      <c r="N374" s="158" t="s">
        <v>612</v>
      </c>
      <c r="O374" s="158" t="s">
        <v>287</v>
      </c>
      <c r="P374" s="301"/>
    </row>
    <row r="375" spans="1:16" s="221" customFormat="1" ht="24" customHeight="1" x14ac:dyDescent="0.25">
      <c r="A375" s="223"/>
      <c r="B375" s="224" t="s">
        <v>240</v>
      </c>
      <c r="C375" s="162"/>
      <c r="D375" s="162"/>
      <c r="E375" s="225" t="s">
        <v>241</v>
      </c>
      <c r="F375" s="225"/>
      <c r="G375" s="162"/>
      <c r="H375" s="227">
        <f>SUM(H376:H380)</f>
        <v>0</v>
      </c>
      <c r="I375" s="227">
        <f t="shared" ref="I375:M375" si="39">SUM(I376:I380)</f>
        <v>0</v>
      </c>
      <c r="J375" s="227">
        <f t="shared" si="39"/>
        <v>1600</v>
      </c>
      <c r="K375" s="227">
        <f t="shared" si="39"/>
        <v>0</v>
      </c>
      <c r="L375" s="227">
        <f t="shared" si="39"/>
        <v>0</v>
      </c>
      <c r="M375" s="227">
        <f t="shared" si="39"/>
        <v>0</v>
      </c>
      <c r="N375" s="269"/>
      <c r="O375" s="269"/>
      <c r="P375" s="219"/>
    </row>
    <row r="376" spans="1:16" s="168" customFormat="1" ht="24" customHeight="1" x14ac:dyDescent="0.25">
      <c r="A376" s="180"/>
      <c r="B376" s="161" t="s">
        <v>49</v>
      </c>
      <c r="C376" s="160"/>
      <c r="D376" s="160"/>
      <c r="E376" s="163" t="s">
        <v>241</v>
      </c>
      <c r="F376" s="163"/>
      <c r="G376" s="160"/>
      <c r="H376" s="157"/>
      <c r="I376" s="157"/>
      <c r="J376" s="157"/>
      <c r="K376" s="157"/>
      <c r="L376" s="157"/>
      <c r="M376" s="157"/>
      <c r="N376" s="270"/>
      <c r="O376" s="270"/>
      <c r="P376" s="196"/>
    </row>
    <row r="377" spans="1:16" s="168" customFormat="1" ht="18" customHeight="1" x14ac:dyDescent="0.3">
      <c r="A377" s="229"/>
      <c r="B377" s="200" t="s">
        <v>50</v>
      </c>
      <c r="C377" s="229"/>
      <c r="D377" s="230"/>
      <c r="E377" s="163" t="s">
        <v>241</v>
      </c>
      <c r="F377" s="163"/>
      <c r="G377" s="231"/>
      <c r="H377" s="231">
        <f>H373</f>
        <v>0</v>
      </c>
      <c r="I377" s="231">
        <f t="shared" ref="I377:M377" si="40">I373</f>
        <v>0</v>
      </c>
      <c r="J377" s="231">
        <f t="shared" si="40"/>
        <v>1600</v>
      </c>
      <c r="K377" s="231">
        <f t="shared" si="40"/>
        <v>0</v>
      </c>
      <c r="L377" s="231">
        <f t="shared" si="40"/>
        <v>0</v>
      </c>
      <c r="M377" s="231">
        <f t="shared" si="40"/>
        <v>0</v>
      </c>
      <c r="N377" s="232"/>
      <c r="O377" s="232"/>
      <c r="P377" s="196"/>
    </row>
    <row r="378" spans="1:16" s="168" customFormat="1" ht="18" customHeight="1" x14ac:dyDescent="0.3">
      <c r="A378" s="229"/>
      <c r="B378" s="200" t="s">
        <v>613</v>
      </c>
      <c r="C378" s="229"/>
      <c r="D378" s="230"/>
      <c r="E378" s="163" t="s">
        <v>241</v>
      </c>
      <c r="F378" s="163"/>
      <c r="G378" s="231"/>
      <c r="H378" s="231">
        <f>H374</f>
        <v>0</v>
      </c>
      <c r="I378" s="231">
        <f>I374</f>
        <v>0</v>
      </c>
      <c r="J378" s="231">
        <f t="shared" ref="J378:M378" si="41">J372</f>
        <v>0</v>
      </c>
      <c r="K378" s="231">
        <f t="shared" si="41"/>
        <v>0</v>
      </c>
      <c r="L378" s="231">
        <f t="shared" si="41"/>
        <v>0</v>
      </c>
      <c r="M378" s="231">
        <f t="shared" si="41"/>
        <v>0</v>
      </c>
      <c r="N378" s="232"/>
      <c r="O378" s="232"/>
      <c r="P378" s="196"/>
    </row>
    <row r="379" spans="1:16" s="168" customFormat="1" ht="18" customHeight="1" x14ac:dyDescent="0.3">
      <c r="A379" s="229"/>
      <c r="B379" s="200" t="s">
        <v>243</v>
      </c>
      <c r="C379" s="229"/>
      <c r="D379" s="230"/>
      <c r="E379" s="163" t="s">
        <v>241</v>
      </c>
      <c r="F379" s="163"/>
      <c r="G379" s="231"/>
      <c r="H379" s="231"/>
      <c r="I379" s="231"/>
      <c r="J379" s="231"/>
      <c r="K379" s="231"/>
      <c r="L379" s="231"/>
      <c r="M379" s="231"/>
      <c r="N379" s="232"/>
      <c r="O379" s="232"/>
      <c r="P379" s="196"/>
    </row>
    <row r="380" spans="1:16" s="221" customFormat="1" ht="24" customHeight="1" x14ac:dyDescent="0.25">
      <c r="A380" s="223"/>
      <c r="B380" s="161" t="s">
        <v>677</v>
      </c>
      <c r="C380" s="162"/>
      <c r="D380" s="162"/>
      <c r="E380" s="163" t="s">
        <v>241</v>
      </c>
      <c r="F380" s="163"/>
      <c r="G380" s="162"/>
      <c r="H380" s="165"/>
      <c r="I380" s="165"/>
      <c r="J380" s="162"/>
      <c r="K380" s="162"/>
      <c r="L380" s="162"/>
      <c r="M380" s="162"/>
      <c r="N380" s="269"/>
      <c r="O380" s="269"/>
      <c r="P380" s="219"/>
    </row>
    <row r="381" spans="1:16" s="168" customFormat="1" ht="66" customHeight="1" x14ac:dyDescent="0.25">
      <c r="A381" s="187"/>
      <c r="B381" s="220" t="s">
        <v>626</v>
      </c>
      <c r="C381" s="160" t="s">
        <v>624</v>
      </c>
      <c r="D381" s="160" t="s">
        <v>219</v>
      </c>
      <c r="E381" s="160" t="s">
        <v>288</v>
      </c>
      <c r="F381" s="162" t="s">
        <v>207</v>
      </c>
      <c r="G381" s="162">
        <v>2800</v>
      </c>
      <c r="H381" s="162">
        <v>4200</v>
      </c>
      <c r="I381" s="162">
        <v>7000</v>
      </c>
      <c r="J381" s="162"/>
      <c r="K381" s="162" t="s">
        <v>517</v>
      </c>
      <c r="L381" s="162" t="s">
        <v>517</v>
      </c>
      <c r="M381" s="162" t="s">
        <v>517</v>
      </c>
      <c r="N381" s="158" t="s">
        <v>207</v>
      </c>
      <c r="O381" s="158" t="s">
        <v>207</v>
      </c>
      <c r="P381" s="196" t="s">
        <v>207</v>
      </c>
    </row>
    <row r="382" spans="1:16" s="168" customFormat="1" ht="21.75" customHeight="1" x14ac:dyDescent="0.25">
      <c r="A382" s="187"/>
      <c r="B382" s="220" t="s">
        <v>60</v>
      </c>
      <c r="C382" s="160"/>
      <c r="D382" s="160"/>
      <c r="E382" s="160"/>
      <c r="F382" s="245"/>
      <c r="G382" s="160"/>
      <c r="H382" s="160"/>
      <c r="I382" s="160"/>
      <c r="J382" s="160"/>
      <c r="K382" s="160"/>
      <c r="L382" s="160"/>
      <c r="M382" s="160"/>
      <c r="N382" s="158"/>
      <c r="O382" s="158"/>
      <c r="P382" s="196"/>
    </row>
    <row r="383" spans="1:16" s="168" customFormat="1" ht="37.5" x14ac:dyDescent="0.25">
      <c r="A383" s="187"/>
      <c r="B383" s="220" t="s">
        <v>627</v>
      </c>
      <c r="C383" s="160"/>
      <c r="D383" s="160"/>
      <c r="E383" s="160"/>
      <c r="F383" s="245"/>
      <c r="G383" s="160"/>
      <c r="H383" s="160"/>
      <c r="I383" s="160"/>
      <c r="J383" s="160"/>
      <c r="K383" s="160"/>
      <c r="L383" s="160"/>
      <c r="M383" s="160"/>
      <c r="N383" s="158"/>
      <c r="O383" s="158"/>
      <c r="P383" s="196"/>
    </row>
    <row r="384" spans="1:16" s="168" customFormat="1" ht="18.75" customHeight="1" x14ac:dyDescent="0.25">
      <c r="A384" s="302">
        <v>73</v>
      </c>
      <c r="B384" s="298" t="s">
        <v>628</v>
      </c>
      <c r="C384" s="299" t="s">
        <v>623</v>
      </c>
      <c r="D384" s="299" t="s">
        <v>209</v>
      </c>
      <c r="E384" s="160" t="s">
        <v>13</v>
      </c>
      <c r="F384" s="300" t="s">
        <v>9</v>
      </c>
      <c r="G384" s="160"/>
      <c r="H384" s="160"/>
      <c r="I384" s="160">
        <v>11</v>
      </c>
      <c r="J384" s="160"/>
      <c r="K384" s="160"/>
      <c r="L384" s="160"/>
      <c r="M384" s="160"/>
      <c r="N384" s="271"/>
      <c r="O384" s="158"/>
      <c r="P384" s="301" t="s">
        <v>518</v>
      </c>
    </row>
    <row r="385" spans="1:16" s="168" customFormat="1" ht="16.5" customHeight="1" x14ac:dyDescent="0.25">
      <c r="A385" s="302"/>
      <c r="B385" s="298"/>
      <c r="C385" s="299"/>
      <c r="D385" s="299"/>
      <c r="E385" s="299" t="s">
        <v>143</v>
      </c>
      <c r="F385" s="300"/>
      <c r="G385" s="160">
        <v>891</v>
      </c>
      <c r="H385" s="160">
        <v>400</v>
      </c>
      <c r="I385" s="268"/>
      <c r="J385" s="268"/>
      <c r="K385" s="160"/>
      <c r="L385" s="160"/>
      <c r="M385" s="160"/>
      <c r="N385" s="158" t="s">
        <v>89</v>
      </c>
      <c r="O385" s="158" t="s">
        <v>286</v>
      </c>
      <c r="P385" s="301"/>
    </row>
    <row r="386" spans="1:16" s="168" customFormat="1" ht="16.5" customHeight="1" x14ac:dyDescent="0.25">
      <c r="A386" s="302"/>
      <c r="B386" s="298"/>
      <c r="C386" s="299"/>
      <c r="D386" s="299"/>
      <c r="E386" s="299"/>
      <c r="F386" s="300"/>
      <c r="G386" s="160">
        <v>111.1</v>
      </c>
      <c r="H386" s="183">
        <v>150</v>
      </c>
      <c r="I386" s="157">
        <v>500</v>
      </c>
      <c r="J386" s="268"/>
      <c r="K386" s="160"/>
      <c r="L386" s="160"/>
      <c r="M386" s="160"/>
      <c r="N386" s="158" t="s">
        <v>612</v>
      </c>
      <c r="O386" s="158" t="s">
        <v>287</v>
      </c>
      <c r="P386" s="301"/>
    </row>
    <row r="387" spans="1:16" s="168" customFormat="1" ht="267" customHeight="1" x14ac:dyDescent="0.25">
      <c r="A387" s="302"/>
      <c r="B387" s="298"/>
      <c r="C387" s="299"/>
      <c r="D387" s="299"/>
      <c r="E387" s="299"/>
      <c r="F387" s="300"/>
      <c r="G387" s="160"/>
      <c r="H387" s="183"/>
      <c r="I387" s="157">
        <v>422</v>
      </c>
      <c r="J387" s="157"/>
      <c r="K387" s="160"/>
      <c r="L387" s="160"/>
      <c r="M387" s="160"/>
      <c r="N387" s="158" t="s">
        <v>719</v>
      </c>
      <c r="O387" s="158"/>
      <c r="P387" s="301"/>
    </row>
    <row r="388" spans="1:16" s="221" customFormat="1" ht="24" customHeight="1" x14ac:dyDescent="0.25">
      <c r="A388" s="223"/>
      <c r="B388" s="224" t="s">
        <v>240</v>
      </c>
      <c r="C388" s="162"/>
      <c r="D388" s="162"/>
      <c r="E388" s="225" t="s">
        <v>241</v>
      </c>
      <c r="F388" s="225"/>
      <c r="G388" s="227">
        <f>SUM(G389:G393)</f>
        <v>1002.1</v>
      </c>
      <c r="H388" s="227">
        <f>SUM(H389:H393)</f>
        <v>550</v>
      </c>
      <c r="I388" s="227">
        <f t="shared" ref="I388:M388" si="42">SUM(I389:I393)</f>
        <v>922</v>
      </c>
      <c r="J388" s="227">
        <f t="shared" si="42"/>
        <v>0</v>
      </c>
      <c r="K388" s="227">
        <f t="shared" si="42"/>
        <v>0</v>
      </c>
      <c r="L388" s="227">
        <f t="shared" si="42"/>
        <v>0</v>
      </c>
      <c r="M388" s="227">
        <f t="shared" si="42"/>
        <v>0</v>
      </c>
      <c r="N388" s="269"/>
      <c r="O388" s="269"/>
      <c r="P388" s="219"/>
    </row>
    <row r="389" spans="1:16" s="168" customFormat="1" ht="24" customHeight="1" x14ac:dyDescent="0.25">
      <c r="A389" s="180"/>
      <c r="B389" s="161" t="s">
        <v>49</v>
      </c>
      <c r="C389" s="160"/>
      <c r="D389" s="160"/>
      <c r="E389" s="163" t="s">
        <v>241</v>
      </c>
      <c r="F389" s="163"/>
      <c r="G389" s="160"/>
      <c r="H389" s="157"/>
      <c r="I389" s="157"/>
      <c r="J389" s="157"/>
      <c r="K389" s="157"/>
      <c r="L389" s="157"/>
      <c r="M389" s="157"/>
      <c r="N389" s="270"/>
      <c r="O389" s="270"/>
      <c r="P389" s="196"/>
    </row>
    <row r="390" spans="1:16" s="168" customFormat="1" ht="18" customHeight="1" x14ac:dyDescent="0.3">
      <c r="A390" s="229"/>
      <c r="B390" s="200" t="s">
        <v>50</v>
      </c>
      <c r="C390" s="229"/>
      <c r="D390" s="230"/>
      <c r="E390" s="163" t="s">
        <v>241</v>
      </c>
      <c r="F390" s="163"/>
      <c r="G390" s="231">
        <f t="shared" ref="G390:M391" si="43">G385</f>
        <v>891</v>
      </c>
      <c r="H390" s="231">
        <f t="shared" si="43"/>
        <v>400</v>
      </c>
      <c r="I390" s="231">
        <f t="shared" si="43"/>
        <v>0</v>
      </c>
      <c r="J390" s="231">
        <f t="shared" si="43"/>
        <v>0</v>
      </c>
      <c r="K390" s="231">
        <f t="shared" si="43"/>
        <v>0</v>
      </c>
      <c r="L390" s="231">
        <f t="shared" si="43"/>
        <v>0</v>
      </c>
      <c r="M390" s="231">
        <f t="shared" si="43"/>
        <v>0</v>
      </c>
      <c r="N390" s="232"/>
      <c r="O390" s="232"/>
      <c r="P390" s="196"/>
    </row>
    <row r="391" spans="1:16" s="168" customFormat="1" ht="18" customHeight="1" x14ac:dyDescent="0.3">
      <c r="A391" s="229"/>
      <c r="B391" s="200" t="s">
        <v>613</v>
      </c>
      <c r="C391" s="229"/>
      <c r="D391" s="230"/>
      <c r="E391" s="163" t="s">
        <v>241</v>
      </c>
      <c r="F391" s="163"/>
      <c r="G391" s="231">
        <f>G386</f>
        <v>111.1</v>
      </c>
      <c r="H391" s="231">
        <f t="shared" si="43"/>
        <v>150</v>
      </c>
      <c r="I391" s="231">
        <f t="shared" si="43"/>
        <v>500</v>
      </c>
      <c r="J391" s="231">
        <f t="shared" si="43"/>
        <v>0</v>
      </c>
      <c r="K391" s="231">
        <f t="shared" si="43"/>
        <v>0</v>
      </c>
      <c r="L391" s="231">
        <f t="shared" si="43"/>
        <v>0</v>
      </c>
      <c r="M391" s="231">
        <f t="shared" si="43"/>
        <v>0</v>
      </c>
      <c r="N391" s="232"/>
      <c r="O391" s="232"/>
      <c r="P391" s="196"/>
    </row>
    <row r="392" spans="1:16" s="168" customFormat="1" ht="18" customHeight="1" x14ac:dyDescent="0.3">
      <c r="A392" s="229"/>
      <c r="B392" s="200" t="s">
        <v>243</v>
      </c>
      <c r="C392" s="229"/>
      <c r="D392" s="230"/>
      <c r="E392" s="163" t="s">
        <v>241</v>
      </c>
      <c r="F392" s="163"/>
      <c r="G392" s="231"/>
      <c r="H392" s="231"/>
      <c r="I392" s="231"/>
      <c r="J392" s="231"/>
      <c r="K392" s="231"/>
      <c r="L392" s="231"/>
      <c r="M392" s="231"/>
      <c r="N392" s="232"/>
      <c r="O392" s="232"/>
      <c r="P392" s="196"/>
    </row>
    <row r="393" spans="1:16" s="221" customFormat="1" ht="24" customHeight="1" x14ac:dyDescent="0.25">
      <c r="A393" s="223"/>
      <c r="B393" s="161" t="s">
        <v>677</v>
      </c>
      <c r="C393" s="162"/>
      <c r="D393" s="162"/>
      <c r="E393" s="163" t="s">
        <v>241</v>
      </c>
      <c r="F393" s="163"/>
      <c r="G393" s="182">
        <f>G387</f>
        <v>0</v>
      </c>
      <c r="H393" s="182">
        <f t="shared" ref="H393:M393" si="44">H387</f>
        <v>0</v>
      </c>
      <c r="I393" s="182">
        <f t="shared" si="44"/>
        <v>422</v>
      </c>
      <c r="J393" s="182">
        <f t="shared" si="44"/>
        <v>0</v>
      </c>
      <c r="K393" s="182">
        <f t="shared" si="44"/>
        <v>0</v>
      </c>
      <c r="L393" s="182">
        <f t="shared" si="44"/>
        <v>0</v>
      </c>
      <c r="M393" s="182">
        <f t="shared" si="44"/>
        <v>0</v>
      </c>
      <c r="N393" s="269"/>
      <c r="O393" s="269"/>
      <c r="P393" s="219"/>
    </row>
    <row r="394" spans="1:16" s="168" customFormat="1" ht="66" customHeight="1" x14ac:dyDescent="0.25">
      <c r="A394" s="187"/>
      <c r="B394" s="220" t="s">
        <v>629</v>
      </c>
      <c r="C394" s="160" t="s">
        <v>624</v>
      </c>
      <c r="D394" s="160" t="s">
        <v>219</v>
      </c>
      <c r="E394" s="160" t="s">
        <v>288</v>
      </c>
      <c r="F394" s="162" t="s">
        <v>207</v>
      </c>
      <c r="G394" s="162">
        <v>18700</v>
      </c>
      <c r="H394" s="162">
        <v>18800</v>
      </c>
      <c r="I394" s="162">
        <v>10000</v>
      </c>
      <c r="J394" s="162">
        <v>60000</v>
      </c>
      <c r="K394" s="162">
        <v>30000</v>
      </c>
      <c r="L394" s="162">
        <v>5000</v>
      </c>
      <c r="M394" s="162">
        <v>10000</v>
      </c>
      <c r="N394" s="158" t="s">
        <v>207</v>
      </c>
      <c r="O394" s="158" t="s">
        <v>207</v>
      </c>
      <c r="P394" s="196" t="s">
        <v>207</v>
      </c>
    </row>
    <row r="395" spans="1:16" s="168" customFormat="1" ht="74.25" customHeight="1" x14ac:dyDescent="0.25">
      <c r="A395" s="187">
        <v>74</v>
      </c>
      <c r="B395" s="167" t="s">
        <v>521</v>
      </c>
      <c r="C395" s="160" t="s">
        <v>623</v>
      </c>
      <c r="D395" s="160" t="s">
        <v>219</v>
      </c>
      <c r="E395" s="160" t="s">
        <v>288</v>
      </c>
      <c r="F395" s="160" t="s">
        <v>289</v>
      </c>
      <c r="G395" s="160">
        <v>18700</v>
      </c>
      <c r="H395" s="160">
        <v>18800</v>
      </c>
      <c r="I395" s="160">
        <v>10000</v>
      </c>
      <c r="J395" s="160">
        <v>60000</v>
      </c>
      <c r="K395" s="160">
        <v>30000</v>
      </c>
      <c r="L395" s="160">
        <v>5000</v>
      </c>
      <c r="M395" s="160">
        <v>10000</v>
      </c>
      <c r="N395" s="158"/>
      <c r="O395" s="158"/>
      <c r="P395" s="196"/>
    </row>
    <row r="396" spans="1:16" s="168" customFormat="1" ht="30" customHeight="1" x14ac:dyDescent="0.25">
      <c r="A396" s="302">
        <v>75</v>
      </c>
      <c r="B396" s="303" t="s">
        <v>630</v>
      </c>
      <c r="C396" s="304" t="s">
        <v>623</v>
      </c>
      <c r="D396" s="299" t="s">
        <v>290</v>
      </c>
      <c r="E396" s="160" t="s">
        <v>288</v>
      </c>
      <c r="F396" s="299" t="s">
        <v>291</v>
      </c>
      <c r="G396" s="299">
        <v>4200</v>
      </c>
      <c r="H396" s="299"/>
      <c r="I396" s="299"/>
      <c r="J396" s="299"/>
      <c r="K396" s="160"/>
      <c r="L396" s="160"/>
      <c r="M396" s="160"/>
      <c r="N396" s="158"/>
      <c r="O396" s="158"/>
      <c r="P396" s="301" t="s">
        <v>520</v>
      </c>
    </row>
    <row r="397" spans="1:16" s="168" customFormat="1" ht="86.25" customHeight="1" x14ac:dyDescent="0.25">
      <c r="A397" s="302"/>
      <c r="B397" s="303"/>
      <c r="C397" s="305"/>
      <c r="D397" s="299"/>
      <c r="E397" s="160" t="s">
        <v>236</v>
      </c>
      <c r="F397" s="299"/>
      <c r="G397" s="160">
        <v>58</v>
      </c>
      <c r="H397" s="160">
        <v>500</v>
      </c>
      <c r="I397" s="160">
        <v>600</v>
      </c>
      <c r="J397" s="160">
        <v>713.7</v>
      </c>
      <c r="K397" s="160"/>
      <c r="L397" s="160"/>
      <c r="M397" s="160"/>
      <c r="N397" s="158" t="s">
        <v>612</v>
      </c>
      <c r="O397" s="158" t="s">
        <v>519</v>
      </c>
      <c r="P397" s="301"/>
    </row>
    <row r="398" spans="1:16" s="168" customFormat="1" ht="30" customHeight="1" x14ac:dyDescent="0.25">
      <c r="A398" s="302">
        <v>75</v>
      </c>
      <c r="B398" s="303" t="s">
        <v>631</v>
      </c>
      <c r="C398" s="304" t="s">
        <v>623</v>
      </c>
      <c r="D398" s="299" t="s">
        <v>290</v>
      </c>
      <c r="E398" s="160" t="s">
        <v>288</v>
      </c>
      <c r="F398" s="299" t="s">
        <v>291</v>
      </c>
      <c r="G398" s="160"/>
      <c r="H398" s="160"/>
      <c r="I398" s="160"/>
      <c r="J398" s="160"/>
      <c r="K398" s="160">
        <v>4206</v>
      </c>
      <c r="L398" s="160"/>
      <c r="M398" s="160"/>
      <c r="N398" s="158"/>
      <c r="O398" s="158"/>
      <c r="P398" s="301" t="s">
        <v>520</v>
      </c>
    </row>
    <row r="399" spans="1:16" s="168" customFormat="1" ht="65.25" customHeight="1" x14ac:dyDescent="0.25">
      <c r="A399" s="302"/>
      <c r="B399" s="303"/>
      <c r="C399" s="305"/>
      <c r="D399" s="299"/>
      <c r="E399" s="160" t="s">
        <v>236</v>
      </c>
      <c r="F399" s="299"/>
      <c r="G399" s="160"/>
      <c r="H399" s="160"/>
      <c r="I399" s="160"/>
      <c r="J399" s="160"/>
      <c r="K399" s="160">
        <v>1645</v>
      </c>
      <c r="L399" s="160"/>
      <c r="M399" s="160"/>
      <c r="N399" s="158" t="s">
        <v>612</v>
      </c>
      <c r="O399" s="158" t="s">
        <v>519</v>
      </c>
      <c r="P399" s="301"/>
    </row>
    <row r="400" spans="1:16" s="221" customFormat="1" ht="24" customHeight="1" x14ac:dyDescent="0.25">
      <c r="A400" s="223"/>
      <c r="B400" s="224" t="s">
        <v>240</v>
      </c>
      <c r="C400" s="162"/>
      <c r="D400" s="162"/>
      <c r="E400" s="225" t="s">
        <v>241</v>
      </c>
      <c r="F400" s="225"/>
      <c r="G400" s="227">
        <f>SUM(G401:G405)</f>
        <v>58</v>
      </c>
      <c r="H400" s="227">
        <f>SUM(H401:H405)</f>
        <v>500</v>
      </c>
      <c r="I400" s="227">
        <f t="shared" ref="I400:M400" si="45">SUM(I401:I405)</f>
        <v>600</v>
      </c>
      <c r="J400" s="227">
        <f t="shared" si="45"/>
        <v>713.7</v>
      </c>
      <c r="K400" s="227">
        <f t="shared" si="45"/>
        <v>1645</v>
      </c>
      <c r="L400" s="227">
        <f t="shared" si="45"/>
        <v>0</v>
      </c>
      <c r="M400" s="227">
        <f t="shared" si="45"/>
        <v>0</v>
      </c>
      <c r="N400" s="269"/>
      <c r="O400" s="269"/>
      <c r="P400" s="219"/>
    </row>
    <row r="401" spans="1:16" s="168" customFormat="1" ht="24" customHeight="1" x14ac:dyDescent="0.25">
      <c r="A401" s="180"/>
      <c r="B401" s="161" t="s">
        <v>49</v>
      </c>
      <c r="C401" s="160"/>
      <c r="D401" s="160"/>
      <c r="E401" s="163" t="s">
        <v>241</v>
      </c>
      <c r="F401" s="163"/>
      <c r="G401" s="160"/>
      <c r="H401" s="157"/>
      <c r="I401" s="157"/>
      <c r="J401" s="157"/>
      <c r="K401" s="157"/>
      <c r="L401" s="157"/>
      <c r="M401" s="157"/>
      <c r="N401" s="270"/>
      <c r="O401" s="270"/>
      <c r="P401" s="196"/>
    </row>
    <row r="402" spans="1:16" s="168" customFormat="1" ht="18" customHeight="1" x14ac:dyDescent="0.3">
      <c r="A402" s="229"/>
      <c r="B402" s="200" t="s">
        <v>50</v>
      </c>
      <c r="C402" s="229"/>
      <c r="D402" s="230"/>
      <c r="E402" s="163" t="s">
        <v>241</v>
      </c>
      <c r="F402" s="163"/>
      <c r="G402" s="231">
        <f>G398</f>
        <v>0</v>
      </c>
      <c r="H402" s="231">
        <f t="shared" ref="H402:M402" si="46">H398</f>
        <v>0</v>
      </c>
      <c r="I402" s="231">
        <f t="shared" si="46"/>
        <v>0</v>
      </c>
      <c r="J402" s="231">
        <f t="shared" si="46"/>
        <v>0</v>
      </c>
      <c r="K402" s="231">
        <v>0</v>
      </c>
      <c r="L402" s="231">
        <f t="shared" si="46"/>
        <v>0</v>
      </c>
      <c r="M402" s="231">
        <f t="shared" si="46"/>
        <v>0</v>
      </c>
      <c r="N402" s="232"/>
      <c r="O402" s="232"/>
      <c r="P402" s="196"/>
    </row>
    <row r="403" spans="1:16" s="168" customFormat="1" ht="18" customHeight="1" x14ac:dyDescent="0.3">
      <c r="A403" s="229"/>
      <c r="B403" s="200" t="s">
        <v>613</v>
      </c>
      <c r="C403" s="229"/>
      <c r="D403" s="230"/>
      <c r="E403" s="163" t="s">
        <v>241</v>
      </c>
      <c r="F403" s="163"/>
      <c r="G403" s="231">
        <f>G397+G399</f>
        <v>58</v>
      </c>
      <c r="H403" s="231">
        <f t="shared" ref="H403:M403" si="47">H397+H399</f>
        <v>500</v>
      </c>
      <c r="I403" s="231">
        <f t="shared" si="47"/>
        <v>600</v>
      </c>
      <c r="J403" s="231">
        <f t="shared" si="47"/>
        <v>713.7</v>
      </c>
      <c r="K403" s="231">
        <f t="shared" si="47"/>
        <v>1645</v>
      </c>
      <c r="L403" s="231">
        <f t="shared" si="47"/>
        <v>0</v>
      </c>
      <c r="M403" s="231">
        <f t="shared" si="47"/>
        <v>0</v>
      </c>
      <c r="N403" s="232"/>
      <c r="O403" s="232"/>
      <c r="P403" s="196"/>
    </row>
    <row r="404" spans="1:16" s="168" customFormat="1" ht="18" customHeight="1" x14ac:dyDescent="0.3">
      <c r="A404" s="229"/>
      <c r="B404" s="200" t="s">
        <v>243</v>
      </c>
      <c r="C404" s="229"/>
      <c r="D404" s="230"/>
      <c r="E404" s="163" t="s">
        <v>241</v>
      </c>
      <c r="F404" s="163"/>
      <c r="G404" s="231"/>
      <c r="H404" s="231"/>
      <c r="I404" s="231"/>
      <c r="J404" s="231"/>
      <c r="K404" s="231"/>
      <c r="L404" s="231"/>
      <c r="M404" s="231"/>
      <c r="N404" s="232"/>
      <c r="O404" s="232"/>
      <c r="P404" s="196"/>
    </row>
    <row r="405" spans="1:16" s="221" customFormat="1" ht="24" customHeight="1" x14ac:dyDescent="0.25">
      <c r="A405" s="223"/>
      <c r="B405" s="161" t="s">
        <v>677</v>
      </c>
      <c r="C405" s="162"/>
      <c r="D405" s="162"/>
      <c r="E405" s="163" t="s">
        <v>241</v>
      </c>
      <c r="F405" s="163"/>
      <c r="G405" s="162"/>
      <c r="H405" s="165"/>
      <c r="I405" s="165"/>
      <c r="J405" s="162"/>
      <c r="K405" s="162"/>
      <c r="L405" s="162"/>
      <c r="M405" s="162"/>
      <c r="N405" s="269"/>
      <c r="O405" s="269"/>
      <c r="P405" s="219"/>
    </row>
    <row r="406" spans="1:16" s="168" customFormat="1" ht="34.5" customHeight="1" x14ac:dyDescent="0.25">
      <c r="A406" s="187"/>
      <c r="B406" s="295" t="s">
        <v>15</v>
      </c>
      <c r="C406" s="295"/>
      <c r="D406" s="295"/>
      <c r="E406" s="295"/>
      <c r="F406" s="295"/>
      <c r="G406" s="295"/>
      <c r="H406" s="295"/>
      <c r="I406" s="295"/>
      <c r="J406" s="295"/>
      <c r="K406" s="295"/>
      <c r="L406" s="295"/>
      <c r="M406" s="295"/>
      <c r="N406" s="295"/>
      <c r="O406" s="295"/>
      <c r="P406" s="295"/>
    </row>
    <row r="407" spans="1:16" s="168" customFormat="1" ht="37.5" x14ac:dyDescent="0.25">
      <c r="A407" s="164">
        <v>11</v>
      </c>
      <c r="B407" s="220" t="s">
        <v>632</v>
      </c>
      <c r="C407" s="160" t="s">
        <v>229</v>
      </c>
      <c r="D407" s="160" t="s">
        <v>0</v>
      </c>
      <c r="E407" s="160" t="s">
        <v>206</v>
      </c>
      <c r="F407" s="160" t="s">
        <v>207</v>
      </c>
      <c r="G407" s="157">
        <v>37</v>
      </c>
      <c r="H407" s="160">
        <v>37.5</v>
      </c>
      <c r="I407" s="160">
        <v>38</v>
      </c>
      <c r="J407" s="160">
        <v>38.5</v>
      </c>
      <c r="K407" s="160">
        <v>39</v>
      </c>
      <c r="L407" s="160">
        <v>39.5</v>
      </c>
      <c r="M407" s="182"/>
      <c r="N407" s="158" t="s">
        <v>207</v>
      </c>
      <c r="O407" s="158" t="s">
        <v>207</v>
      </c>
      <c r="P407" s="196" t="s">
        <v>207</v>
      </c>
    </row>
    <row r="408" spans="1:16" s="168" customFormat="1" ht="37.5" x14ac:dyDescent="0.25">
      <c r="A408" s="164">
        <v>12</v>
      </c>
      <c r="B408" s="220" t="s">
        <v>633</v>
      </c>
      <c r="C408" s="160" t="s">
        <v>229</v>
      </c>
      <c r="D408" s="160" t="s">
        <v>0</v>
      </c>
      <c r="E408" s="160" t="s">
        <v>206</v>
      </c>
      <c r="F408" s="160" t="s">
        <v>207</v>
      </c>
      <c r="G408" s="160">
        <v>8.1999999999999993</v>
      </c>
      <c r="H408" s="160">
        <v>9.5</v>
      </c>
      <c r="I408" s="160">
        <v>10.8</v>
      </c>
      <c r="J408" s="160">
        <v>13</v>
      </c>
      <c r="K408" s="160">
        <v>14</v>
      </c>
      <c r="L408" s="160">
        <v>15</v>
      </c>
      <c r="M408" s="182"/>
      <c r="N408" s="158" t="s">
        <v>207</v>
      </c>
      <c r="O408" s="158" t="s">
        <v>207</v>
      </c>
      <c r="P408" s="196" t="s">
        <v>207</v>
      </c>
    </row>
    <row r="409" spans="1:16" s="168" customFormat="1" ht="24" customHeight="1" x14ac:dyDescent="0.25">
      <c r="A409" s="187"/>
      <c r="B409" s="297" t="s">
        <v>292</v>
      </c>
      <c r="C409" s="297"/>
      <c r="D409" s="160"/>
      <c r="E409" s="160"/>
      <c r="F409" s="160"/>
      <c r="G409" s="160"/>
      <c r="H409" s="160"/>
      <c r="I409" s="160"/>
      <c r="J409" s="160"/>
      <c r="K409" s="160"/>
      <c r="L409" s="160"/>
      <c r="M409" s="160"/>
      <c r="N409" s="158"/>
      <c r="O409" s="158"/>
      <c r="P409" s="196"/>
    </row>
    <row r="410" spans="1:16" s="221" customFormat="1" ht="51.75" customHeight="1" x14ac:dyDescent="0.25">
      <c r="A410" s="164"/>
      <c r="B410" s="220" t="s">
        <v>634</v>
      </c>
      <c r="C410" s="162" t="s">
        <v>595</v>
      </c>
      <c r="D410" s="162" t="s">
        <v>219</v>
      </c>
      <c r="E410" s="162" t="s">
        <v>214</v>
      </c>
      <c r="F410" s="162" t="s">
        <v>207</v>
      </c>
      <c r="G410" s="164">
        <v>1971</v>
      </c>
      <c r="H410" s="162">
        <v>1991</v>
      </c>
      <c r="I410" s="162">
        <v>2036</v>
      </c>
      <c r="J410" s="162">
        <v>2048</v>
      </c>
      <c r="K410" s="162">
        <v>2061</v>
      </c>
      <c r="L410" s="162">
        <v>2073</v>
      </c>
      <c r="M410" s="162">
        <v>2085</v>
      </c>
      <c r="N410" s="201" t="s">
        <v>207</v>
      </c>
      <c r="O410" s="201" t="s">
        <v>207</v>
      </c>
      <c r="P410" s="219" t="s">
        <v>207</v>
      </c>
    </row>
    <row r="411" spans="1:16" s="168" customFormat="1" ht="23.25" customHeight="1" x14ac:dyDescent="0.25">
      <c r="A411" s="187"/>
      <c r="B411" s="220" t="s">
        <v>91</v>
      </c>
      <c r="C411" s="160"/>
      <c r="D411" s="160"/>
      <c r="E411" s="160"/>
      <c r="F411" s="160"/>
      <c r="G411" s="187"/>
      <c r="H411" s="160"/>
      <c r="I411" s="160"/>
      <c r="J411" s="160"/>
      <c r="K411" s="160"/>
      <c r="L411" s="160"/>
      <c r="M411" s="160"/>
      <c r="N411" s="158"/>
      <c r="O411" s="158"/>
      <c r="P411" s="196"/>
    </row>
    <row r="412" spans="1:16" s="168" customFormat="1" ht="43.5" customHeight="1" x14ac:dyDescent="0.25">
      <c r="A412" s="187"/>
      <c r="B412" s="220" t="s">
        <v>523</v>
      </c>
      <c r="C412" s="160"/>
      <c r="D412" s="160"/>
      <c r="E412" s="160"/>
      <c r="F412" s="245"/>
      <c r="G412" s="160"/>
      <c r="H412" s="160"/>
      <c r="I412" s="160"/>
      <c r="J412" s="160"/>
      <c r="K412" s="160"/>
      <c r="L412" s="160"/>
      <c r="M412" s="160"/>
      <c r="N412" s="158"/>
      <c r="O412" s="158"/>
      <c r="P412" s="196"/>
    </row>
    <row r="413" spans="1:16" s="168" customFormat="1" ht="26.25" customHeight="1" x14ac:dyDescent="0.25">
      <c r="A413" s="302"/>
      <c r="B413" s="303" t="s">
        <v>560</v>
      </c>
      <c r="C413" s="308" t="s">
        <v>635</v>
      </c>
      <c r="D413" s="299" t="s">
        <v>290</v>
      </c>
      <c r="E413" s="160" t="s">
        <v>272</v>
      </c>
      <c r="F413" s="302" t="s">
        <v>77</v>
      </c>
      <c r="G413" s="160"/>
      <c r="H413" s="160"/>
      <c r="I413" s="160">
        <v>1</v>
      </c>
      <c r="J413" s="160"/>
      <c r="K413" s="160"/>
      <c r="L413" s="160"/>
      <c r="M413" s="160"/>
      <c r="N413" s="309" t="s">
        <v>676</v>
      </c>
      <c r="O413" s="301"/>
      <c r="P413" s="301" t="s">
        <v>296</v>
      </c>
    </row>
    <row r="414" spans="1:16" s="168" customFormat="1" ht="23.25" customHeight="1" x14ac:dyDescent="0.25">
      <c r="A414" s="302"/>
      <c r="B414" s="303"/>
      <c r="C414" s="308"/>
      <c r="D414" s="299"/>
      <c r="E414" s="160" t="s">
        <v>143</v>
      </c>
      <c r="F414" s="302"/>
      <c r="G414" s="187"/>
      <c r="H414" s="272"/>
      <c r="I414" s="272">
        <v>20</v>
      </c>
      <c r="J414" s="272"/>
      <c r="K414" s="272"/>
      <c r="L414" s="272"/>
      <c r="M414" s="187"/>
      <c r="N414" s="310"/>
      <c r="O414" s="301"/>
      <c r="P414" s="301"/>
    </row>
    <row r="415" spans="1:16" s="168" customFormat="1" ht="26.25" customHeight="1" x14ac:dyDescent="0.25">
      <c r="A415" s="302"/>
      <c r="B415" s="303" t="s">
        <v>561</v>
      </c>
      <c r="C415" s="308" t="s">
        <v>636</v>
      </c>
      <c r="D415" s="299" t="s">
        <v>290</v>
      </c>
      <c r="E415" s="160" t="s">
        <v>272</v>
      </c>
      <c r="F415" s="302" t="s">
        <v>77</v>
      </c>
      <c r="G415" s="160"/>
      <c r="H415" s="160"/>
      <c r="I415" s="160">
        <v>1</v>
      </c>
      <c r="J415" s="160"/>
      <c r="K415" s="160"/>
      <c r="L415" s="160"/>
      <c r="M415" s="160"/>
      <c r="N415" s="307" t="s">
        <v>676</v>
      </c>
      <c r="O415" s="301"/>
      <c r="P415" s="301" t="s">
        <v>294</v>
      </c>
    </row>
    <row r="416" spans="1:16" s="168" customFormat="1" ht="20.25" customHeight="1" x14ac:dyDescent="0.25">
      <c r="A416" s="302"/>
      <c r="B416" s="303"/>
      <c r="C416" s="308"/>
      <c r="D416" s="299"/>
      <c r="E416" s="160" t="s">
        <v>143</v>
      </c>
      <c r="F416" s="302"/>
      <c r="G416" s="187"/>
      <c r="H416" s="272"/>
      <c r="I416" s="272">
        <v>5</v>
      </c>
      <c r="J416" s="272"/>
      <c r="K416" s="272"/>
      <c r="L416" s="272"/>
      <c r="M416" s="187"/>
      <c r="N416" s="307"/>
      <c r="O416" s="301"/>
      <c r="P416" s="301"/>
    </row>
    <row r="417" spans="1:16" s="168" customFormat="1" ht="26.25" customHeight="1" x14ac:dyDescent="0.25">
      <c r="A417" s="302"/>
      <c r="B417" s="303" t="s">
        <v>562</v>
      </c>
      <c r="C417" s="308" t="s">
        <v>637</v>
      </c>
      <c r="D417" s="299" t="s">
        <v>290</v>
      </c>
      <c r="E417" s="160" t="s">
        <v>272</v>
      </c>
      <c r="F417" s="302" t="s">
        <v>77</v>
      </c>
      <c r="G417" s="160"/>
      <c r="H417" s="160"/>
      <c r="I417" s="160">
        <v>1</v>
      </c>
      <c r="J417" s="160"/>
      <c r="K417" s="160"/>
      <c r="L417" s="160"/>
      <c r="M417" s="160"/>
      <c r="N417" s="307" t="s">
        <v>676</v>
      </c>
      <c r="O417" s="301"/>
      <c r="P417" s="301" t="s">
        <v>294</v>
      </c>
    </row>
    <row r="418" spans="1:16" s="168" customFormat="1" ht="30" customHeight="1" x14ac:dyDescent="0.25">
      <c r="A418" s="302"/>
      <c r="B418" s="303"/>
      <c r="C418" s="308"/>
      <c r="D418" s="299"/>
      <c r="E418" s="160" t="s">
        <v>143</v>
      </c>
      <c r="F418" s="302"/>
      <c r="G418" s="187"/>
      <c r="H418" s="272"/>
      <c r="I418" s="272">
        <v>20</v>
      </c>
      <c r="J418" s="272"/>
      <c r="K418" s="272"/>
      <c r="L418" s="272"/>
      <c r="M418" s="187"/>
      <c r="N418" s="307"/>
      <c r="O418" s="301"/>
      <c r="P418" s="301"/>
    </row>
    <row r="419" spans="1:16" s="168" customFormat="1" ht="26.25" customHeight="1" x14ac:dyDescent="0.25">
      <c r="A419" s="302"/>
      <c r="B419" s="303" t="s">
        <v>563</v>
      </c>
      <c r="C419" s="308" t="s">
        <v>638</v>
      </c>
      <c r="D419" s="299" t="s">
        <v>290</v>
      </c>
      <c r="E419" s="160" t="s">
        <v>272</v>
      </c>
      <c r="F419" s="302" t="s">
        <v>77</v>
      </c>
      <c r="G419" s="160"/>
      <c r="H419" s="160"/>
      <c r="I419" s="160"/>
      <c r="J419" s="160">
        <v>1</v>
      </c>
      <c r="K419" s="160"/>
      <c r="L419" s="160"/>
      <c r="M419" s="160"/>
      <c r="N419" s="307" t="s">
        <v>676</v>
      </c>
      <c r="O419" s="301"/>
      <c r="P419" s="301" t="s">
        <v>294</v>
      </c>
    </row>
    <row r="420" spans="1:16" s="168" customFormat="1" ht="26.25" customHeight="1" x14ac:dyDescent="0.25">
      <c r="A420" s="302"/>
      <c r="B420" s="303"/>
      <c r="C420" s="308"/>
      <c r="D420" s="299"/>
      <c r="E420" s="160" t="s">
        <v>143</v>
      </c>
      <c r="F420" s="302"/>
      <c r="G420" s="187"/>
      <c r="H420" s="272"/>
      <c r="I420" s="272"/>
      <c r="J420" s="272">
        <v>15</v>
      </c>
      <c r="K420" s="272"/>
      <c r="L420" s="272"/>
      <c r="M420" s="187"/>
      <c r="N420" s="307"/>
      <c r="O420" s="301"/>
      <c r="P420" s="301"/>
    </row>
    <row r="421" spans="1:16" s="168" customFormat="1" ht="26.25" customHeight="1" x14ac:dyDescent="0.25">
      <c r="A421" s="302"/>
      <c r="B421" s="303" t="s">
        <v>564</v>
      </c>
      <c r="C421" s="308" t="s">
        <v>639</v>
      </c>
      <c r="D421" s="299" t="s">
        <v>290</v>
      </c>
      <c r="E421" s="160" t="s">
        <v>272</v>
      </c>
      <c r="F421" s="302" t="s">
        <v>77</v>
      </c>
      <c r="G421" s="160"/>
      <c r="H421" s="160"/>
      <c r="I421" s="160"/>
      <c r="J421" s="160"/>
      <c r="K421" s="160">
        <v>1</v>
      </c>
      <c r="L421" s="160"/>
      <c r="M421" s="160"/>
      <c r="N421" s="307" t="s">
        <v>676</v>
      </c>
      <c r="O421" s="301"/>
      <c r="P421" s="301" t="s">
        <v>296</v>
      </c>
    </row>
    <row r="422" spans="1:16" s="168" customFormat="1" ht="26.25" customHeight="1" x14ac:dyDescent="0.25">
      <c r="A422" s="302"/>
      <c r="B422" s="303"/>
      <c r="C422" s="308"/>
      <c r="D422" s="299"/>
      <c r="E422" s="160" t="s">
        <v>143</v>
      </c>
      <c r="F422" s="302"/>
      <c r="G422" s="187"/>
      <c r="H422" s="272"/>
      <c r="I422" s="272"/>
      <c r="J422" s="272"/>
      <c r="K422" s="272">
        <v>30</v>
      </c>
      <c r="L422" s="272"/>
      <c r="M422" s="187"/>
      <c r="N422" s="307"/>
      <c r="O422" s="301"/>
      <c r="P422" s="301"/>
    </row>
    <row r="423" spans="1:16" s="168" customFormat="1" ht="26.25" customHeight="1" x14ac:dyDescent="0.25">
      <c r="A423" s="187"/>
      <c r="B423" s="318" t="s">
        <v>524</v>
      </c>
      <c r="C423" s="334" t="s">
        <v>595</v>
      </c>
      <c r="D423" s="299" t="s">
        <v>290</v>
      </c>
      <c r="E423" s="160" t="s">
        <v>214</v>
      </c>
      <c r="F423" s="302" t="s">
        <v>77</v>
      </c>
      <c r="G423" s="187"/>
      <c r="H423" s="272">
        <v>1</v>
      </c>
      <c r="I423" s="272">
        <v>14</v>
      </c>
      <c r="J423" s="272">
        <v>12</v>
      </c>
      <c r="K423" s="272">
        <v>10</v>
      </c>
      <c r="L423" s="272">
        <v>12</v>
      </c>
      <c r="M423" s="187">
        <v>18</v>
      </c>
      <c r="N423" s="309" t="s">
        <v>89</v>
      </c>
      <c r="O423" s="326" t="s">
        <v>721</v>
      </c>
      <c r="P423" s="326" t="s">
        <v>722</v>
      </c>
    </row>
    <row r="424" spans="1:16" s="168" customFormat="1" ht="45" customHeight="1" x14ac:dyDescent="0.25">
      <c r="A424" s="187"/>
      <c r="B424" s="319"/>
      <c r="C424" s="335"/>
      <c r="D424" s="299"/>
      <c r="E424" s="160" t="s">
        <v>143</v>
      </c>
      <c r="F424" s="302"/>
      <c r="G424" s="187"/>
      <c r="H424" s="272">
        <v>27</v>
      </c>
      <c r="I424" s="157" t="s">
        <v>720</v>
      </c>
      <c r="J424" s="157" t="s">
        <v>720</v>
      </c>
      <c r="K424" s="157" t="s">
        <v>720</v>
      </c>
      <c r="L424" s="157" t="s">
        <v>720</v>
      </c>
      <c r="M424" s="157" t="s">
        <v>720</v>
      </c>
      <c r="N424" s="336"/>
      <c r="O424" s="337"/>
      <c r="P424" s="337"/>
    </row>
    <row r="425" spans="1:16" s="168" customFormat="1" ht="44.25" customHeight="1" x14ac:dyDescent="0.25">
      <c r="A425" s="187"/>
      <c r="B425" s="170" t="s">
        <v>523</v>
      </c>
      <c r="C425" s="273"/>
      <c r="D425" s="160"/>
      <c r="E425" s="160"/>
      <c r="F425" s="187"/>
      <c r="G425" s="187"/>
      <c r="H425" s="272"/>
      <c r="I425" s="272"/>
      <c r="J425" s="272"/>
      <c r="K425" s="272"/>
      <c r="L425" s="272"/>
      <c r="M425" s="187"/>
      <c r="N425" s="310"/>
      <c r="O425" s="327"/>
      <c r="P425" s="327"/>
    </row>
    <row r="426" spans="1:16" s="168" customFormat="1" ht="26.25" customHeight="1" x14ac:dyDescent="0.25">
      <c r="A426" s="302"/>
      <c r="B426" s="303" t="s">
        <v>565</v>
      </c>
      <c r="C426" s="308" t="s">
        <v>640</v>
      </c>
      <c r="D426" s="299" t="s">
        <v>290</v>
      </c>
      <c r="E426" s="160" t="s">
        <v>272</v>
      </c>
      <c r="F426" s="302" t="s">
        <v>77</v>
      </c>
      <c r="G426" s="160"/>
      <c r="H426" s="160"/>
      <c r="I426" s="160">
        <v>1</v>
      </c>
      <c r="J426" s="160"/>
      <c r="K426" s="160"/>
      <c r="L426" s="160"/>
      <c r="M426" s="160"/>
      <c r="N426" s="307" t="s">
        <v>676</v>
      </c>
      <c r="O426" s="301"/>
      <c r="P426" s="301" t="s">
        <v>294</v>
      </c>
    </row>
    <row r="427" spans="1:16" s="168" customFormat="1" ht="33.75" customHeight="1" x14ac:dyDescent="0.25">
      <c r="A427" s="302"/>
      <c r="B427" s="303"/>
      <c r="C427" s="308"/>
      <c r="D427" s="299"/>
      <c r="E427" s="160" t="s">
        <v>143</v>
      </c>
      <c r="F427" s="302"/>
      <c r="G427" s="187"/>
      <c r="H427" s="272"/>
      <c r="I427" s="272">
        <v>9.8000000000000007</v>
      </c>
      <c r="J427" s="272"/>
      <c r="K427" s="272"/>
      <c r="L427" s="272"/>
      <c r="M427" s="187"/>
      <c r="N427" s="307"/>
      <c r="O427" s="301"/>
      <c r="P427" s="301"/>
    </row>
    <row r="428" spans="1:16" s="168" customFormat="1" ht="26.25" customHeight="1" x14ac:dyDescent="0.25">
      <c r="A428" s="302"/>
      <c r="B428" s="303" t="s">
        <v>566</v>
      </c>
      <c r="C428" s="308" t="s">
        <v>641</v>
      </c>
      <c r="D428" s="299" t="s">
        <v>290</v>
      </c>
      <c r="E428" s="160" t="s">
        <v>272</v>
      </c>
      <c r="F428" s="302" t="s">
        <v>77</v>
      </c>
      <c r="G428" s="160"/>
      <c r="H428" s="160"/>
      <c r="I428" s="160">
        <v>1</v>
      </c>
      <c r="J428" s="160"/>
      <c r="K428" s="160"/>
      <c r="L428" s="160"/>
      <c r="M428" s="160"/>
      <c r="N428" s="307" t="s">
        <v>676</v>
      </c>
      <c r="O428" s="301"/>
      <c r="P428" s="301" t="s">
        <v>294</v>
      </c>
    </row>
    <row r="429" spans="1:16" s="168" customFormat="1" ht="30" customHeight="1" x14ac:dyDescent="0.25">
      <c r="A429" s="302"/>
      <c r="B429" s="303"/>
      <c r="C429" s="308"/>
      <c r="D429" s="299"/>
      <c r="E429" s="160" t="s">
        <v>143</v>
      </c>
      <c r="F429" s="302"/>
      <c r="G429" s="187"/>
      <c r="H429" s="272"/>
      <c r="I429" s="272">
        <v>9.8000000000000007</v>
      </c>
      <c r="J429" s="272"/>
      <c r="K429" s="272"/>
      <c r="L429" s="272"/>
      <c r="M429" s="187"/>
      <c r="N429" s="307"/>
      <c r="O429" s="301"/>
      <c r="P429" s="301"/>
    </row>
    <row r="430" spans="1:16" s="168" customFormat="1" ht="26.25" customHeight="1" x14ac:dyDescent="0.25">
      <c r="A430" s="302"/>
      <c r="B430" s="303" t="s">
        <v>567</v>
      </c>
      <c r="C430" s="308" t="s">
        <v>642</v>
      </c>
      <c r="D430" s="299" t="s">
        <v>290</v>
      </c>
      <c r="E430" s="160" t="s">
        <v>272</v>
      </c>
      <c r="F430" s="302" t="s">
        <v>77</v>
      </c>
      <c r="G430" s="160"/>
      <c r="H430" s="160"/>
      <c r="I430" s="160"/>
      <c r="J430" s="160"/>
      <c r="K430" s="160"/>
      <c r="L430" s="160"/>
      <c r="M430" s="160"/>
      <c r="N430" s="307" t="s">
        <v>676</v>
      </c>
      <c r="O430" s="301"/>
      <c r="P430" s="301" t="s">
        <v>294</v>
      </c>
    </row>
    <row r="431" spans="1:16" s="168" customFormat="1" ht="26.25" customHeight="1" x14ac:dyDescent="0.25">
      <c r="A431" s="302"/>
      <c r="B431" s="303"/>
      <c r="C431" s="308"/>
      <c r="D431" s="299"/>
      <c r="E431" s="160" t="s">
        <v>143</v>
      </c>
      <c r="F431" s="302"/>
      <c r="G431" s="187"/>
      <c r="H431" s="272"/>
      <c r="I431" s="272"/>
      <c r="J431" s="272"/>
      <c r="K431" s="272"/>
      <c r="L431" s="272"/>
      <c r="M431" s="187"/>
      <c r="N431" s="307"/>
      <c r="O431" s="301"/>
      <c r="P431" s="301"/>
    </row>
    <row r="432" spans="1:16" s="168" customFormat="1" ht="26.25" customHeight="1" x14ac:dyDescent="0.25">
      <c r="A432" s="302"/>
      <c r="B432" s="303" t="s">
        <v>568</v>
      </c>
      <c r="C432" s="308" t="s">
        <v>643</v>
      </c>
      <c r="D432" s="299" t="s">
        <v>290</v>
      </c>
      <c r="E432" s="160" t="s">
        <v>272</v>
      </c>
      <c r="F432" s="302" t="s">
        <v>77</v>
      </c>
      <c r="G432" s="160"/>
      <c r="H432" s="160"/>
      <c r="I432" s="160">
        <v>1</v>
      </c>
      <c r="J432" s="160"/>
      <c r="K432" s="160"/>
      <c r="L432" s="160"/>
      <c r="M432" s="160"/>
      <c r="N432" s="307" t="s">
        <v>676</v>
      </c>
      <c r="O432" s="301"/>
      <c r="P432" s="301" t="s">
        <v>294</v>
      </c>
    </row>
    <row r="433" spans="1:16" s="168" customFormat="1" ht="26.25" customHeight="1" x14ac:dyDescent="0.25">
      <c r="A433" s="302"/>
      <c r="B433" s="303"/>
      <c r="C433" s="308"/>
      <c r="D433" s="299"/>
      <c r="E433" s="160" t="s">
        <v>143</v>
      </c>
      <c r="F433" s="302"/>
      <c r="G433" s="187"/>
      <c r="H433" s="272"/>
      <c r="I433" s="272">
        <v>5</v>
      </c>
      <c r="J433" s="272"/>
      <c r="K433" s="272"/>
      <c r="L433" s="272"/>
      <c r="M433" s="187"/>
      <c r="N433" s="307"/>
      <c r="O433" s="301"/>
      <c r="P433" s="301"/>
    </row>
    <row r="434" spans="1:16" s="168" customFormat="1" ht="26.25" customHeight="1" x14ac:dyDescent="0.25">
      <c r="A434" s="302"/>
      <c r="B434" s="303" t="s">
        <v>569</v>
      </c>
      <c r="C434" s="308" t="s">
        <v>644</v>
      </c>
      <c r="D434" s="299" t="s">
        <v>290</v>
      </c>
      <c r="E434" s="160" t="s">
        <v>272</v>
      </c>
      <c r="F434" s="302" t="s">
        <v>77</v>
      </c>
      <c r="G434" s="160"/>
      <c r="H434" s="160"/>
      <c r="I434" s="160"/>
      <c r="J434" s="160"/>
      <c r="K434" s="160"/>
      <c r="L434" s="160"/>
      <c r="M434" s="160"/>
      <c r="N434" s="307" t="s">
        <v>676</v>
      </c>
      <c r="O434" s="301"/>
      <c r="P434" s="301" t="s">
        <v>294</v>
      </c>
    </row>
    <row r="435" spans="1:16" s="168" customFormat="1" ht="20.25" customHeight="1" x14ac:dyDescent="0.25">
      <c r="A435" s="302"/>
      <c r="B435" s="303"/>
      <c r="C435" s="308"/>
      <c r="D435" s="299"/>
      <c r="E435" s="160" t="s">
        <v>143</v>
      </c>
      <c r="F435" s="302"/>
      <c r="G435" s="187"/>
      <c r="H435" s="272"/>
      <c r="I435" s="272"/>
      <c r="J435" s="272"/>
      <c r="K435" s="272"/>
      <c r="L435" s="272"/>
      <c r="M435" s="187"/>
      <c r="N435" s="307"/>
      <c r="O435" s="301"/>
      <c r="P435" s="301"/>
    </row>
    <row r="436" spans="1:16" s="168" customFormat="1" ht="26.25" customHeight="1" x14ac:dyDescent="0.25">
      <c r="A436" s="302"/>
      <c r="B436" s="303" t="s">
        <v>570</v>
      </c>
      <c r="C436" s="308" t="s">
        <v>645</v>
      </c>
      <c r="D436" s="299" t="s">
        <v>290</v>
      </c>
      <c r="E436" s="160" t="s">
        <v>272</v>
      </c>
      <c r="F436" s="302" t="s">
        <v>77</v>
      </c>
      <c r="G436" s="160"/>
      <c r="H436" s="160"/>
      <c r="I436" s="160"/>
      <c r="J436" s="160"/>
      <c r="K436" s="160"/>
      <c r="L436" s="160"/>
      <c r="M436" s="160"/>
      <c r="N436" s="307" t="s">
        <v>676</v>
      </c>
      <c r="O436" s="301"/>
      <c r="P436" s="301" t="s">
        <v>294</v>
      </c>
    </row>
    <row r="437" spans="1:16" s="168" customFormat="1" ht="30" customHeight="1" x14ac:dyDescent="0.25">
      <c r="A437" s="302"/>
      <c r="B437" s="303"/>
      <c r="C437" s="308"/>
      <c r="D437" s="299"/>
      <c r="E437" s="160" t="s">
        <v>143</v>
      </c>
      <c r="F437" s="302"/>
      <c r="G437" s="187"/>
      <c r="H437" s="272"/>
      <c r="I437" s="272"/>
      <c r="J437" s="272"/>
      <c r="K437" s="272"/>
      <c r="L437" s="272"/>
      <c r="M437" s="187"/>
      <c r="N437" s="307"/>
      <c r="O437" s="301"/>
      <c r="P437" s="301"/>
    </row>
    <row r="438" spans="1:16" s="168" customFormat="1" ht="26.25" customHeight="1" x14ac:dyDescent="0.25">
      <c r="A438" s="302"/>
      <c r="B438" s="303" t="s">
        <v>571</v>
      </c>
      <c r="C438" s="308" t="s">
        <v>646</v>
      </c>
      <c r="D438" s="299" t="s">
        <v>290</v>
      </c>
      <c r="E438" s="160" t="s">
        <v>272</v>
      </c>
      <c r="F438" s="302" t="s">
        <v>77</v>
      </c>
      <c r="G438" s="160"/>
      <c r="H438" s="160"/>
      <c r="I438" s="160"/>
      <c r="J438" s="160"/>
      <c r="K438" s="160"/>
      <c r="L438" s="160"/>
      <c r="M438" s="160"/>
      <c r="N438" s="307" t="s">
        <v>676</v>
      </c>
      <c r="O438" s="301"/>
      <c r="P438" s="301" t="s">
        <v>294</v>
      </c>
    </row>
    <row r="439" spans="1:16" s="168" customFormat="1" ht="26.25" customHeight="1" x14ac:dyDescent="0.25">
      <c r="A439" s="302"/>
      <c r="B439" s="303"/>
      <c r="C439" s="308"/>
      <c r="D439" s="299"/>
      <c r="E439" s="160" t="s">
        <v>143</v>
      </c>
      <c r="F439" s="302"/>
      <c r="G439" s="187"/>
      <c r="H439" s="272"/>
      <c r="I439" s="272"/>
      <c r="J439" s="272"/>
      <c r="K439" s="272"/>
      <c r="L439" s="272"/>
      <c r="M439" s="187"/>
      <c r="N439" s="307"/>
      <c r="O439" s="301"/>
      <c r="P439" s="301"/>
    </row>
    <row r="440" spans="1:16" s="168" customFormat="1" ht="26.25" customHeight="1" x14ac:dyDescent="0.25">
      <c r="A440" s="302"/>
      <c r="B440" s="303" t="s">
        <v>572</v>
      </c>
      <c r="C440" s="308" t="s">
        <v>647</v>
      </c>
      <c r="D440" s="299" t="s">
        <v>290</v>
      </c>
      <c r="E440" s="160" t="s">
        <v>272</v>
      </c>
      <c r="F440" s="302" t="s">
        <v>77</v>
      </c>
      <c r="G440" s="160"/>
      <c r="H440" s="160">
        <v>1</v>
      </c>
      <c r="I440" s="160"/>
      <c r="J440" s="160"/>
      <c r="K440" s="160"/>
      <c r="L440" s="160"/>
      <c r="M440" s="160"/>
      <c r="N440" s="307" t="s">
        <v>676</v>
      </c>
      <c r="O440" s="301"/>
      <c r="P440" s="301" t="s">
        <v>294</v>
      </c>
    </row>
    <row r="441" spans="1:16" s="168" customFormat="1" ht="26.25" customHeight="1" x14ac:dyDescent="0.25">
      <c r="A441" s="302"/>
      <c r="B441" s="303"/>
      <c r="C441" s="308"/>
      <c r="D441" s="299"/>
      <c r="E441" s="160" t="s">
        <v>143</v>
      </c>
      <c r="F441" s="302"/>
      <c r="G441" s="187"/>
      <c r="H441" s="272">
        <v>27</v>
      </c>
      <c r="I441" s="272"/>
      <c r="J441" s="272"/>
      <c r="K441" s="272"/>
      <c r="L441" s="272"/>
      <c r="M441" s="187"/>
      <c r="N441" s="307"/>
      <c r="O441" s="301"/>
      <c r="P441" s="301"/>
    </row>
    <row r="442" spans="1:16" s="168" customFormat="1" ht="26.25" customHeight="1" x14ac:dyDescent="0.25">
      <c r="A442" s="302"/>
      <c r="B442" s="303" t="s">
        <v>573</v>
      </c>
      <c r="C442" s="308" t="s">
        <v>648</v>
      </c>
      <c r="D442" s="299" t="s">
        <v>290</v>
      </c>
      <c r="E442" s="160" t="s">
        <v>272</v>
      </c>
      <c r="F442" s="302" t="s">
        <v>77</v>
      </c>
      <c r="G442" s="160"/>
      <c r="H442" s="160"/>
      <c r="I442" s="160"/>
      <c r="J442" s="160"/>
      <c r="K442" s="160"/>
      <c r="L442" s="160"/>
      <c r="M442" s="160"/>
      <c r="N442" s="307" t="s">
        <v>676</v>
      </c>
      <c r="O442" s="301"/>
      <c r="P442" s="301" t="s">
        <v>294</v>
      </c>
    </row>
    <row r="443" spans="1:16" s="168" customFormat="1" ht="26.25" customHeight="1" x14ac:dyDescent="0.25">
      <c r="A443" s="302"/>
      <c r="B443" s="303"/>
      <c r="C443" s="308"/>
      <c r="D443" s="299"/>
      <c r="E443" s="160" t="s">
        <v>143</v>
      </c>
      <c r="F443" s="302"/>
      <c r="G443" s="187"/>
      <c r="H443" s="272"/>
      <c r="I443" s="272"/>
      <c r="J443" s="272"/>
      <c r="K443" s="272"/>
      <c r="L443" s="272"/>
      <c r="M443" s="187"/>
      <c r="N443" s="307"/>
      <c r="O443" s="301"/>
      <c r="P443" s="301"/>
    </row>
    <row r="444" spans="1:16" s="168" customFormat="1" ht="42.75" customHeight="1" x14ac:dyDescent="0.25">
      <c r="A444" s="187"/>
      <c r="B444" s="220" t="s">
        <v>525</v>
      </c>
      <c r="C444" s="160"/>
      <c r="D444" s="160"/>
      <c r="E444" s="160"/>
      <c r="F444" s="245"/>
      <c r="G444" s="160"/>
      <c r="H444" s="160"/>
      <c r="I444" s="160"/>
      <c r="J444" s="160"/>
      <c r="K444" s="160"/>
      <c r="L444" s="160"/>
      <c r="M444" s="160"/>
      <c r="N444" s="158"/>
      <c r="O444" s="158"/>
      <c r="P444" s="196"/>
    </row>
    <row r="445" spans="1:16" s="168" customFormat="1" ht="26.25" customHeight="1" x14ac:dyDescent="0.25">
      <c r="A445" s="302"/>
      <c r="B445" s="303" t="s">
        <v>574</v>
      </c>
      <c r="C445" s="308" t="s">
        <v>649</v>
      </c>
      <c r="D445" s="299" t="s">
        <v>290</v>
      </c>
      <c r="E445" s="160" t="s">
        <v>272</v>
      </c>
      <c r="F445" s="302" t="s">
        <v>77</v>
      </c>
      <c r="G445" s="160"/>
      <c r="H445" s="160"/>
      <c r="I445" s="160">
        <v>1</v>
      </c>
      <c r="J445" s="160"/>
      <c r="K445" s="160"/>
      <c r="L445" s="160"/>
      <c r="M445" s="160"/>
      <c r="N445" s="307" t="s">
        <v>676</v>
      </c>
      <c r="O445" s="301"/>
      <c r="P445" s="301" t="s">
        <v>294</v>
      </c>
    </row>
    <row r="446" spans="1:16" s="168" customFormat="1" ht="23.25" customHeight="1" x14ac:dyDescent="0.25">
      <c r="A446" s="302"/>
      <c r="B446" s="303"/>
      <c r="C446" s="308"/>
      <c r="D446" s="299"/>
      <c r="E446" s="160" t="s">
        <v>143</v>
      </c>
      <c r="F446" s="302"/>
      <c r="G446" s="187"/>
      <c r="H446" s="272"/>
      <c r="I446" s="272">
        <v>9.8000000000000007</v>
      </c>
      <c r="J446" s="272"/>
      <c r="K446" s="272"/>
      <c r="L446" s="272"/>
      <c r="M446" s="187"/>
      <c r="N446" s="307"/>
      <c r="O446" s="301"/>
      <c r="P446" s="301"/>
    </row>
    <row r="447" spans="1:16" s="168" customFormat="1" ht="36" customHeight="1" x14ac:dyDescent="0.25">
      <c r="A447" s="187"/>
      <c r="B447" s="220" t="s">
        <v>526</v>
      </c>
      <c r="C447" s="160"/>
      <c r="D447" s="160"/>
      <c r="E447" s="160"/>
      <c r="F447" s="245"/>
      <c r="G447" s="160"/>
      <c r="H447" s="160"/>
      <c r="I447" s="160"/>
      <c r="J447" s="160"/>
      <c r="K447" s="160"/>
      <c r="L447" s="160"/>
      <c r="M447" s="160"/>
      <c r="N447" s="158"/>
      <c r="O447" s="158"/>
      <c r="P447" s="196"/>
    </row>
    <row r="448" spans="1:16" s="168" customFormat="1" ht="26.25" customHeight="1" x14ac:dyDescent="0.25">
      <c r="A448" s="302"/>
      <c r="B448" s="303" t="s">
        <v>575</v>
      </c>
      <c r="C448" s="308" t="s">
        <v>650</v>
      </c>
      <c r="D448" s="299" t="s">
        <v>290</v>
      </c>
      <c r="E448" s="160" t="s">
        <v>272</v>
      </c>
      <c r="F448" s="302" t="s">
        <v>77</v>
      </c>
      <c r="G448" s="160"/>
      <c r="H448" s="160"/>
      <c r="I448" s="160">
        <v>1</v>
      </c>
      <c r="J448" s="160"/>
      <c r="K448" s="160"/>
      <c r="L448" s="160"/>
      <c r="M448" s="160"/>
      <c r="N448" s="307" t="s">
        <v>676</v>
      </c>
      <c r="O448" s="301"/>
      <c r="P448" s="301" t="s">
        <v>294</v>
      </c>
    </row>
    <row r="449" spans="1:16" s="168" customFormat="1" ht="23.25" customHeight="1" x14ac:dyDescent="0.25">
      <c r="A449" s="302"/>
      <c r="B449" s="303"/>
      <c r="C449" s="308"/>
      <c r="D449" s="299"/>
      <c r="E449" s="160" t="s">
        <v>143</v>
      </c>
      <c r="F449" s="302"/>
      <c r="G449" s="187"/>
      <c r="H449" s="272"/>
      <c r="I449" s="272">
        <v>9.8000000000000007</v>
      </c>
      <c r="J449" s="272"/>
      <c r="K449" s="272"/>
      <c r="L449" s="272"/>
      <c r="M449" s="187"/>
      <c r="N449" s="307"/>
      <c r="O449" s="301"/>
      <c r="P449" s="301"/>
    </row>
    <row r="450" spans="1:16" s="168" customFormat="1" ht="33.75" customHeight="1" x14ac:dyDescent="0.25">
      <c r="A450" s="187"/>
      <c r="B450" s="220" t="s">
        <v>527</v>
      </c>
      <c r="C450" s="160"/>
      <c r="D450" s="160"/>
      <c r="E450" s="160"/>
      <c r="F450" s="245"/>
      <c r="G450" s="160"/>
      <c r="H450" s="160"/>
      <c r="I450" s="160"/>
      <c r="J450" s="160"/>
      <c r="K450" s="160"/>
      <c r="L450" s="160"/>
      <c r="M450" s="160"/>
      <c r="N450" s="158"/>
      <c r="O450" s="158"/>
      <c r="P450" s="196"/>
    </row>
    <row r="451" spans="1:16" s="168" customFormat="1" ht="26.25" customHeight="1" x14ac:dyDescent="0.25">
      <c r="A451" s="302"/>
      <c r="B451" s="303" t="s">
        <v>576</v>
      </c>
      <c r="C451" s="308" t="s">
        <v>651</v>
      </c>
      <c r="D451" s="299" t="s">
        <v>290</v>
      </c>
      <c r="E451" s="160" t="s">
        <v>272</v>
      </c>
      <c r="F451" s="302" t="s">
        <v>77</v>
      </c>
      <c r="G451" s="160"/>
      <c r="H451" s="160"/>
      <c r="I451" s="160">
        <v>1</v>
      </c>
      <c r="J451" s="160"/>
      <c r="K451" s="160"/>
      <c r="L451" s="160"/>
      <c r="M451" s="160"/>
      <c r="N451" s="307" t="s">
        <v>676</v>
      </c>
      <c r="O451" s="301"/>
      <c r="P451" s="301" t="s">
        <v>294</v>
      </c>
    </row>
    <row r="452" spans="1:16" s="168" customFormat="1" ht="23.25" customHeight="1" x14ac:dyDescent="0.25">
      <c r="A452" s="302"/>
      <c r="B452" s="303"/>
      <c r="C452" s="308"/>
      <c r="D452" s="299"/>
      <c r="E452" s="160" t="s">
        <v>143</v>
      </c>
      <c r="F452" s="302"/>
      <c r="G452" s="187"/>
      <c r="H452" s="272"/>
      <c r="I452" s="272">
        <v>9.8000000000000007</v>
      </c>
      <c r="J452" s="272"/>
      <c r="K452" s="272"/>
      <c r="L452" s="272"/>
      <c r="M452" s="187"/>
      <c r="N452" s="307"/>
      <c r="O452" s="301"/>
      <c r="P452" s="301"/>
    </row>
    <row r="453" spans="1:16" s="168" customFormat="1" ht="41.25" customHeight="1" x14ac:dyDescent="0.25">
      <c r="A453" s="187"/>
      <c r="B453" s="220" t="s">
        <v>527</v>
      </c>
      <c r="C453" s="160"/>
      <c r="D453" s="160"/>
      <c r="E453" s="160"/>
      <c r="F453" s="245"/>
      <c r="G453" s="160"/>
      <c r="H453" s="160"/>
      <c r="I453" s="160"/>
      <c r="J453" s="160"/>
      <c r="K453" s="160"/>
      <c r="L453" s="160"/>
      <c r="M453" s="160"/>
      <c r="N453" s="158"/>
      <c r="O453" s="158"/>
      <c r="P453" s="196"/>
    </row>
    <row r="454" spans="1:16" s="168" customFormat="1" ht="26.25" customHeight="1" x14ac:dyDescent="0.25">
      <c r="A454" s="302"/>
      <c r="B454" s="303" t="s">
        <v>653</v>
      </c>
      <c r="C454" s="308" t="s">
        <v>654</v>
      </c>
      <c r="D454" s="299" t="s">
        <v>290</v>
      </c>
      <c r="E454" s="160" t="s">
        <v>272</v>
      </c>
      <c r="F454" s="302" t="s">
        <v>77</v>
      </c>
      <c r="G454" s="160"/>
      <c r="H454" s="160"/>
      <c r="I454" s="160">
        <v>1</v>
      </c>
      <c r="J454" s="160"/>
      <c r="K454" s="160"/>
      <c r="L454" s="160"/>
      <c r="M454" s="160"/>
      <c r="N454" s="307" t="s">
        <v>676</v>
      </c>
      <c r="O454" s="301"/>
      <c r="P454" s="301" t="s">
        <v>296</v>
      </c>
    </row>
    <row r="455" spans="1:16" s="168" customFormat="1" ht="39" customHeight="1" x14ac:dyDescent="0.25">
      <c r="A455" s="302"/>
      <c r="B455" s="303"/>
      <c r="C455" s="308"/>
      <c r="D455" s="299"/>
      <c r="E455" s="160" t="s">
        <v>143</v>
      </c>
      <c r="F455" s="302"/>
      <c r="G455" s="187"/>
      <c r="H455" s="272"/>
      <c r="I455" s="272">
        <v>31.4</v>
      </c>
      <c r="J455" s="272"/>
      <c r="K455" s="272"/>
      <c r="L455" s="272"/>
      <c r="M455" s="187"/>
      <c r="N455" s="307"/>
      <c r="O455" s="301"/>
      <c r="P455" s="301"/>
    </row>
    <row r="456" spans="1:16" s="168" customFormat="1" ht="42.75" customHeight="1" x14ac:dyDescent="0.25">
      <c r="A456" s="187"/>
      <c r="B456" s="220" t="s">
        <v>528</v>
      </c>
      <c r="C456" s="160"/>
      <c r="D456" s="160"/>
      <c r="E456" s="160"/>
      <c r="F456" s="245"/>
      <c r="G456" s="160"/>
      <c r="H456" s="160"/>
      <c r="I456" s="160"/>
      <c r="J456" s="160"/>
      <c r="K456" s="160"/>
      <c r="L456" s="160"/>
      <c r="M456" s="160"/>
      <c r="N456" s="158"/>
      <c r="O456" s="158"/>
      <c r="P456" s="196"/>
    </row>
    <row r="457" spans="1:16" s="168" customFormat="1" ht="26.25" customHeight="1" x14ac:dyDescent="0.25">
      <c r="A457" s="302"/>
      <c r="B457" s="303" t="s">
        <v>577</v>
      </c>
      <c r="C457" s="308" t="s">
        <v>652</v>
      </c>
      <c r="D457" s="299" t="s">
        <v>290</v>
      </c>
      <c r="E457" s="160" t="s">
        <v>272</v>
      </c>
      <c r="F457" s="302" t="s">
        <v>77</v>
      </c>
      <c r="G457" s="160"/>
      <c r="H457" s="160"/>
      <c r="I457" s="160">
        <v>1</v>
      </c>
      <c r="J457" s="160"/>
      <c r="K457" s="160"/>
      <c r="L457" s="160"/>
      <c r="M457" s="160"/>
      <c r="N457" s="307" t="s">
        <v>676</v>
      </c>
      <c r="O457" s="301"/>
      <c r="P457" s="301" t="s">
        <v>294</v>
      </c>
    </row>
    <row r="458" spans="1:16" s="168" customFormat="1" ht="23.25" customHeight="1" x14ac:dyDescent="0.25">
      <c r="A458" s="302"/>
      <c r="B458" s="303"/>
      <c r="C458" s="308"/>
      <c r="D458" s="299"/>
      <c r="E458" s="160" t="s">
        <v>143</v>
      </c>
      <c r="F458" s="302"/>
      <c r="G458" s="187"/>
      <c r="H458" s="272"/>
      <c r="I458" s="272">
        <v>9.8000000000000007</v>
      </c>
      <c r="J458" s="272"/>
      <c r="K458" s="272"/>
      <c r="L458" s="272"/>
      <c r="M458" s="187"/>
      <c r="N458" s="307"/>
      <c r="O458" s="301"/>
      <c r="P458" s="301"/>
    </row>
    <row r="459" spans="1:16" s="168" customFormat="1" ht="39" customHeight="1" x14ac:dyDescent="0.25">
      <c r="A459" s="187"/>
      <c r="B459" s="220" t="s">
        <v>529</v>
      </c>
      <c r="C459" s="160"/>
      <c r="D459" s="160"/>
      <c r="E459" s="160"/>
      <c r="F459" s="245"/>
      <c r="G459" s="160"/>
      <c r="H459" s="160"/>
      <c r="I459" s="160"/>
      <c r="J459" s="160"/>
      <c r="K459" s="160"/>
      <c r="L459" s="160"/>
      <c r="M459" s="160"/>
      <c r="N459" s="158"/>
      <c r="O459" s="158"/>
      <c r="P459" s="196"/>
    </row>
    <row r="460" spans="1:16" s="168" customFormat="1" ht="26.25" customHeight="1" x14ac:dyDescent="0.25">
      <c r="A460" s="302"/>
      <c r="B460" s="303" t="s">
        <v>578</v>
      </c>
      <c r="C460" s="308" t="s">
        <v>655</v>
      </c>
      <c r="D460" s="299" t="s">
        <v>290</v>
      </c>
      <c r="E460" s="160" t="s">
        <v>272</v>
      </c>
      <c r="F460" s="302" t="s">
        <v>77</v>
      </c>
      <c r="G460" s="160"/>
      <c r="H460" s="160"/>
      <c r="I460" s="160">
        <v>1</v>
      </c>
      <c r="J460" s="160"/>
      <c r="K460" s="160"/>
      <c r="L460" s="160"/>
      <c r="M460" s="160"/>
      <c r="N460" s="307" t="s">
        <v>676</v>
      </c>
      <c r="O460" s="301"/>
      <c r="P460" s="301" t="s">
        <v>294</v>
      </c>
    </row>
    <row r="461" spans="1:16" s="168" customFormat="1" ht="23.25" customHeight="1" x14ac:dyDescent="0.25">
      <c r="A461" s="302"/>
      <c r="B461" s="303"/>
      <c r="C461" s="308"/>
      <c r="D461" s="299"/>
      <c r="E461" s="160" t="s">
        <v>143</v>
      </c>
      <c r="F461" s="302"/>
      <c r="G461" s="187"/>
      <c r="H461" s="272"/>
      <c r="I461" s="272">
        <v>9.8000000000000007</v>
      </c>
      <c r="J461" s="272"/>
      <c r="K461" s="272"/>
      <c r="L461" s="272"/>
      <c r="M461" s="187"/>
      <c r="N461" s="307"/>
      <c r="O461" s="301"/>
      <c r="P461" s="301"/>
    </row>
    <row r="462" spans="1:16" s="221" customFormat="1" ht="24" customHeight="1" x14ac:dyDescent="0.25">
      <c r="A462" s="223"/>
      <c r="B462" s="224" t="s">
        <v>240</v>
      </c>
      <c r="C462" s="162"/>
      <c r="D462" s="162"/>
      <c r="E462" s="225" t="s">
        <v>241</v>
      </c>
      <c r="F462" s="162"/>
      <c r="G462" s="162"/>
      <c r="H462" s="227">
        <f>SUM(H463:H467)</f>
        <v>27</v>
      </c>
      <c r="I462" s="227">
        <f t="shared" ref="I462:M462" si="48">SUM(I463:I467)</f>
        <v>45</v>
      </c>
      <c r="J462" s="227">
        <f t="shared" si="48"/>
        <v>15</v>
      </c>
      <c r="K462" s="227">
        <f t="shared" si="48"/>
        <v>30</v>
      </c>
      <c r="L462" s="227">
        <f t="shared" si="48"/>
        <v>0</v>
      </c>
      <c r="M462" s="227">
        <f t="shared" si="48"/>
        <v>0</v>
      </c>
      <c r="N462" s="269"/>
      <c r="O462" s="269"/>
      <c r="P462" s="219"/>
    </row>
    <row r="463" spans="1:16" s="168" customFormat="1" ht="24" customHeight="1" x14ac:dyDescent="0.25">
      <c r="A463" s="180"/>
      <c r="B463" s="161" t="s">
        <v>49</v>
      </c>
      <c r="C463" s="160"/>
      <c r="D463" s="160"/>
      <c r="E463" s="163" t="s">
        <v>241</v>
      </c>
      <c r="F463" s="160"/>
      <c r="G463" s="160"/>
      <c r="H463" s="157"/>
      <c r="I463" s="157"/>
      <c r="J463" s="157"/>
      <c r="K463" s="157"/>
      <c r="L463" s="157"/>
      <c r="M463" s="157"/>
      <c r="N463" s="270"/>
      <c r="O463" s="270"/>
      <c r="P463" s="196"/>
    </row>
    <row r="464" spans="1:16" s="168" customFormat="1" ht="18" customHeight="1" x14ac:dyDescent="0.3">
      <c r="A464" s="229"/>
      <c r="B464" s="200" t="s">
        <v>50</v>
      </c>
      <c r="C464" s="229"/>
      <c r="D464" s="230"/>
      <c r="E464" s="163" t="s">
        <v>241</v>
      </c>
      <c r="F464" s="230"/>
      <c r="G464" s="231"/>
      <c r="H464" s="231"/>
      <c r="I464" s="231"/>
      <c r="J464" s="231"/>
      <c r="K464" s="231"/>
      <c r="L464" s="231"/>
      <c r="M464" s="231"/>
      <c r="N464" s="232"/>
      <c r="O464" s="232"/>
      <c r="P464" s="196"/>
    </row>
    <row r="465" spans="1:16" s="168" customFormat="1" ht="18" customHeight="1" x14ac:dyDescent="0.3">
      <c r="A465" s="229"/>
      <c r="B465" s="200" t="s">
        <v>656</v>
      </c>
      <c r="C465" s="229"/>
      <c r="D465" s="230"/>
      <c r="E465" s="163" t="s">
        <v>241</v>
      </c>
      <c r="F465" s="230"/>
      <c r="G465" s="231"/>
      <c r="H465" s="231"/>
      <c r="I465" s="231"/>
      <c r="J465" s="231"/>
      <c r="K465" s="231"/>
      <c r="L465" s="231"/>
      <c r="M465" s="231"/>
      <c r="N465" s="232"/>
      <c r="O465" s="232"/>
      <c r="P465" s="196"/>
    </row>
    <row r="466" spans="1:16" s="168" customFormat="1" ht="18" customHeight="1" x14ac:dyDescent="0.3">
      <c r="A466" s="229"/>
      <c r="B466" s="200" t="s">
        <v>243</v>
      </c>
      <c r="C466" s="229"/>
      <c r="D466" s="230"/>
      <c r="E466" s="163" t="s">
        <v>241</v>
      </c>
      <c r="F466" s="230"/>
      <c r="G466" s="231"/>
      <c r="H466" s="231"/>
      <c r="I466" s="231"/>
      <c r="J466" s="231"/>
      <c r="K466" s="231"/>
      <c r="L466" s="231"/>
      <c r="M466" s="231"/>
      <c r="N466" s="232"/>
      <c r="O466" s="232"/>
      <c r="P466" s="196"/>
    </row>
    <row r="467" spans="1:16" s="221" customFormat="1" ht="24" customHeight="1" x14ac:dyDescent="0.25">
      <c r="A467" s="223"/>
      <c r="B467" s="161" t="s">
        <v>677</v>
      </c>
      <c r="C467" s="162"/>
      <c r="D467" s="162"/>
      <c r="E467" s="163" t="s">
        <v>241</v>
      </c>
      <c r="F467" s="162"/>
      <c r="G467" s="182">
        <f>G414+G416+G418+G420+G422+G427+G429+G431+G433+G435+G437+G439+G441+G443+G446+G449+G452+G455+G458+G461</f>
        <v>0</v>
      </c>
      <c r="H467" s="182">
        <f t="shared" ref="H467:M467" si="49">H414+H416+H418+H420+H422+H427+H429+H431+H433+H435+H437+H439+H441+H443+H446+H449+H452+H455+H458+H461</f>
        <v>27</v>
      </c>
      <c r="I467" s="256">
        <f>I414+I416+I418+I420+I422</f>
        <v>45</v>
      </c>
      <c r="J467" s="256">
        <f>J414+J416+J418+J420+J422+J427+J429+J431+J433+J435+J437+J439+J441+J443+J446+J449+J452+J455+J458+J461</f>
        <v>15</v>
      </c>
      <c r="K467" s="182">
        <f t="shared" si="49"/>
        <v>30</v>
      </c>
      <c r="L467" s="182">
        <f t="shared" si="49"/>
        <v>0</v>
      </c>
      <c r="M467" s="182">
        <f t="shared" si="49"/>
        <v>0</v>
      </c>
      <c r="N467" s="269"/>
      <c r="O467" s="269"/>
      <c r="P467" s="219"/>
    </row>
    <row r="468" spans="1:16" s="168" customFormat="1" ht="44.25" customHeight="1" x14ac:dyDescent="0.25">
      <c r="A468" s="164">
        <v>13</v>
      </c>
      <c r="B468" s="220" t="s">
        <v>657</v>
      </c>
      <c r="C468" s="160" t="s">
        <v>1</v>
      </c>
      <c r="D468" s="160" t="s">
        <v>295</v>
      </c>
      <c r="E468" s="160" t="s">
        <v>206</v>
      </c>
      <c r="F468" s="160" t="s">
        <v>207</v>
      </c>
      <c r="G468" s="187">
        <v>15</v>
      </c>
      <c r="H468" s="160">
        <v>17</v>
      </c>
      <c r="I468" s="160">
        <v>18</v>
      </c>
      <c r="J468" s="160">
        <v>19</v>
      </c>
      <c r="K468" s="160">
        <v>21</v>
      </c>
      <c r="L468" s="160">
        <v>23</v>
      </c>
      <c r="M468" s="160"/>
      <c r="N468" s="158" t="s">
        <v>207</v>
      </c>
      <c r="O468" s="158" t="s">
        <v>207</v>
      </c>
      <c r="P468" s="196" t="s">
        <v>207</v>
      </c>
    </row>
    <row r="469" spans="1:16" s="168" customFormat="1" ht="17.25" customHeight="1" x14ac:dyDescent="0.3">
      <c r="A469" s="187"/>
      <c r="B469" s="257" t="s">
        <v>22</v>
      </c>
      <c r="C469" s="160"/>
      <c r="D469" s="160"/>
      <c r="E469" s="160"/>
      <c r="F469" s="160"/>
      <c r="G469" s="187"/>
      <c r="H469" s="160"/>
      <c r="I469" s="160"/>
      <c r="J469" s="160"/>
      <c r="K469" s="160"/>
      <c r="L469" s="160"/>
      <c r="M469" s="160"/>
      <c r="N469" s="158"/>
      <c r="O469" s="158"/>
      <c r="P469" s="196"/>
    </row>
    <row r="470" spans="1:16" s="221" customFormat="1" ht="56.25" customHeight="1" x14ac:dyDescent="0.25">
      <c r="A470" s="164"/>
      <c r="B470" s="220" t="s">
        <v>658</v>
      </c>
      <c r="C470" s="162" t="s">
        <v>595</v>
      </c>
      <c r="D470" s="162" t="s">
        <v>219</v>
      </c>
      <c r="E470" s="162" t="s">
        <v>236</v>
      </c>
      <c r="F470" s="162" t="s">
        <v>207</v>
      </c>
      <c r="G470" s="259">
        <v>41900</v>
      </c>
      <c r="H470" s="165">
        <v>45000</v>
      </c>
      <c r="I470" s="165">
        <v>48000</v>
      </c>
      <c r="J470" s="165">
        <v>53000</v>
      </c>
      <c r="K470" s="165">
        <v>63000</v>
      </c>
      <c r="L470" s="165">
        <v>79000</v>
      </c>
      <c r="M470" s="165">
        <v>100000</v>
      </c>
      <c r="N470" s="201" t="s">
        <v>207</v>
      </c>
      <c r="O470" s="201" t="s">
        <v>207</v>
      </c>
      <c r="P470" s="219" t="s">
        <v>207</v>
      </c>
    </row>
    <row r="471" spans="1:16" s="168" customFormat="1" ht="23.25" customHeight="1" x14ac:dyDescent="0.25">
      <c r="A471" s="187"/>
      <c r="B471" s="220" t="s">
        <v>91</v>
      </c>
      <c r="C471" s="160"/>
      <c r="D471" s="160"/>
      <c r="E471" s="160"/>
      <c r="F471" s="160"/>
      <c r="G471" s="187"/>
      <c r="H471" s="160"/>
      <c r="I471" s="160"/>
      <c r="J471" s="160"/>
      <c r="K471" s="160"/>
      <c r="L471" s="160"/>
      <c r="M471" s="160"/>
      <c r="N471" s="158"/>
      <c r="O471" s="158"/>
      <c r="P471" s="196"/>
    </row>
    <row r="472" spans="1:16" s="168" customFormat="1" ht="45" customHeight="1" x14ac:dyDescent="0.25">
      <c r="A472" s="187"/>
      <c r="B472" s="220" t="s">
        <v>401</v>
      </c>
      <c r="C472" s="160"/>
      <c r="D472" s="160"/>
      <c r="E472" s="160"/>
      <c r="F472" s="245"/>
      <c r="G472" s="160"/>
      <c r="H472" s="160"/>
      <c r="I472" s="160"/>
      <c r="J472" s="160"/>
      <c r="K472" s="160"/>
      <c r="L472" s="160"/>
      <c r="M472" s="160"/>
      <c r="N472" s="158"/>
      <c r="O472" s="158"/>
      <c r="P472" s="196"/>
    </row>
    <row r="473" spans="1:16" s="168" customFormat="1" ht="26.25" customHeight="1" x14ac:dyDescent="0.25">
      <c r="A473" s="302">
        <v>91</v>
      </c>
      <c r="B473" s="303" t="s">
        <v>530</v>
      </c>
      <c r="C473" s="308" t="s">
        <v>659</v>
      </c>
      <c r="D473" s="299" t="s">
        <v>290</v>
      </c>
      <c r="E473" s="160" t="s">
        <v>272</v>
      </c>
      <c r="F473" s="302" t="s">
        <v>77</v>
      </c>
      <c r="G473" s="160"/>
      <c r="H473" s="160">
        <v>1</v>
      </c>
      <c r="I473" s="160"/>
      <c r="J473" s="160"/>
      <c r="K473" s="160"/>
      <c r="L473" s="160"/>
      <c r="M473" s="160"/>
      <c r="N473" s="307" t="s">
        <v>676</v>
      </c>
      <c r="O473" s="301"/>
      <c r="P473" s="301" t="s">
        <v>531</v>
      </c>
    </row>
    <row r="474" spans="1:16" s="168" customFormat="1" ht="38.25" customHeight="1" x14ac:dyDescent="0.25">
      <c r="A474" s="302"/>
      <c r="B474" s="303"/>
      <c r="C474" s="308"/>
      <c r="D474" s="299"/>
      <c r="E474" s="160" t="s">
        <v>143</v>
      </c>
      <c r="F474" s="302"/>
      <c r="G474" s="187"/>
      <c r="H474" s="272">
        <v>1200</v>
      </c>
      <c r="I474" s="272">
        <v>1100</v>
      </c>
      <c r="J474" s="272">
        <v>1050</v>
      </c>
      <c r="K474" s="272">
        <v>1025</v>
      </c>
      <c r="L474" s="272"/>
      <c r="M474" s="272"/>
      <c r="N474" s="307"/>
      <c r="O474" s="301"/>
      <c r="P474" s="301"/>
    </row>
    <row r="475" spans="1:16" s="168" customFormat="1" ht="26.25" customHeight="1" x14ac:dyDescent="0.25">
      <c r="A475" s="302">
        <v>92</v>
      </c>
      <c r="B475" s="303" t="s">
        <v>532</v>
      </c>
      <c r="C475" s="308" t="s">
        <v>660</v>
      </c>
      <c r="D475" s="299" t="s">
        <v>290</v>
      </c>
      <c r="E475" s="160" t="s">
        <v>272</v>
      </c>
      <c r="F475" s="302" t="s">
        <v>77</v>
      </c>
      <c r="G475" s="160"/>
      <c r="H475" s="160"/>
      <c r="I475" s="160">
        <v>1</v>
      </c>
      <c r="J475" s="160"/>
      <c r="K475" s="160"/>
      <c r="L475" s="160"/>
      <c r="M475" s="160"/>
      <c r="N475" s="307" t="s">
        <v>676</v>
      </c>
      <c r="O475" s="301"/>
      <c r="P475" s="301" t="s">
        <v>533</v>
      </c>
    </row>
    <row r="476" spans="1:16" s="168" customFormat="1" ht="84" customHeight="1" x14ac:dyDescent="0.25">
      <c r="A476" s="302"/>
      <c r="B476" s="303"/>
      <c r="C476" s="308"/>
      <c r="D476" s="299"/>
      <c r="E476" s="160" t="s">
        <v>143</v>
      </c>
      <c r="F476" s="302"/>
      <c r="G476" s="187"/>
      <c r="H476" s="272">
        <v>800</v>
      </c>
      <c r="I476" s="272">
        <v>1200</v>
      </c>
      <c r="J476" s="272">
        <v>1300</v>
      </c>
      <c r="K476" s="272"/>
      <c r="L476" s="272"/>
      <c r="M476" s="272"/>
      <c r="N476" s="307"/>
      <c r="O476" s="301"/>
      <c r="P476" s="301"/>
    </row>
    <row r="477" spans="1:16" s="168" customFormat="1" ht="26.25" customHeight="1" x14ac:dyDescent="0.25">
      <c r="A477" s="302">
        <v>93</v>
      </c>
      <c r="B477" s="303" t="s">
        <v>534</v>
      </c>
      <c r="C477" s="308" t="s">
        <v>661</v>
      </c>
      <c r="D477" s="299" t="s">
        <v>290</v>
      </c>
      <c r="E477" s="160" t="s">
        <v>272</v>
      </c>
      <c r="F477" s="302" t="s">
        <v>77</v>
      </c>
      <c r="G477" s="160"/>
      <c r="H477" s="160"/>
      <c r="I477" s="160"/>
      <c r="J477" s="160">
        <v>1</v>
      </c>
      <c r="K477" s="160"/>
      <c r="L477" s="160"/>
      <c r="M477" s="160">
        <v>1</v>
      </c>
      <c r="N477" s="307" t="s">
        <v>676</v>
      </c>
      <c r="O477" s="301"/>
      <c r="P477" s="301" t="s">
        <v>535</v>
      </c>
    </row>
    <row r="478" spans="1:16" s="168" customFormat="1" ht="55.5" customHeight="1" x14ac:dyDescent="0.25">
      <c r="A478" s="302"/>
      <c r="B478" s="303"/>
      <c r="C478" s="308"/>
      <c r="D478" s="299"/>
      <c r="E478" s="160" t="s">
        <v>143</v>
      </c>
      <c r="F478" s="302"/>
      <c r="G478" s="187"/>
      <c r="H478" s="272"/>
      <c r="I478" s="272"/>
      <c r="J478" s="272">
        <v>360</v>
      </c>
      <c r="K478" s="272">
        <v>920</v>
      </c>
      <c r="L478" s="272">
        <v>825</v>
      </c>
      <c r="M478" s="274">
        <v>532</v>
      </c>
      <c r="N478" s="307"/>
      <c r="O478" s="301"/>
      <c r="P478" s="301"/>
    </row>
    <row r="479" spans="1:16" s="168" customFormat="1" ht="37.5" customHeight="1" x14ac:dyDescent="0.25">
      <c r="A479" s="187"/>
      <c r="B479" s="220" t="s">
        <v>662</v>
      </c>
      <c r="C479" s="160"/>
      <c r="D479" s="160"/>
      <c r="E479" s="160"/>
      <c r="F479" s="245"/>
      <c r="G479" s="160"/>
      <c r="H479" s="160"/>
      <c r="I479" s="160"/>
      <c r="J479" s="160"/>
      <c r="K479" s="160"/>
      <c r="L479" s="160"/>
      <c r="M479" s="160"/>
      <c r="N479" s="158"/>
      <c r="O479" s="158"/>
      <c r="P479" s="196"/>
    </row>
    <row r="480" spans="1:16" s="168" customFormat="1" ht="26.25" customHeight="1" x14ac:dyDescent="0.25">
      <c r="A480" s="302">
        <v>94</v>
      </c>
      <c r="B480" s="303" t="s">
        <v>663</v>
      </c>
      <c r="C480" s="308" t="s">
        <v>664</v>
      </c>
      <c r="D480" s="299" t="s">
        <v>290</v>
      </c>
      <c r="E480" s="160" t="s">
        <v>272</v>
      </c>
      <c r="F480" s="302" t="s">
        <v>77</v>
      </c>
      <c r="G480" s="160"/>
      <c r="H480" s="160"/>
      <c r="I480" s="160"/>
      <c r="J480" s="160"/>
      <c r="K480" s="160"/>
      <c r="L480" s="160"/>
      <c r="M480" s="160">
        <v>1</v>
      </c>
      <c r="N480" s="307" t="s">
        <v>676</v>
      </c>
      <c r="O480" s="301"/>
      <c r="P480" s="301" t="s">
        <v>536</v>
      </c>
    </row>
    <row r="481" spans="1:16" s="168" customFormat="1" ht="46.5" customHeight="1" x14ac:dyDescent="0.25">
      <c r="A481" s="302"/>
      <c r="B481" s="303"/>
      <c r="C481" s="308"/>
      <c r="D481" s="299"/>
      <c r="E481" s="160" t="s">
        <v>143</v>
      </c>
      <c r="F481" s="302"/>
      <c r="G481" s="187"/>
      <c r="H481" s="272"/>
      <c r="I481" s="272">
        <v>1300</v>
      </c>
      <c r="J481" s="272">
        <v>2500</v>
      </c>
      <c r="K481" s="272">
        <v>3100</v>
      </c>
      <c r="L481" s="272">
        <v>3500</v>
      </c>
      <c r="M481" s="272">
        <v>3625</v>
      </c>
      <c r="N481" s="307"/>
      <c r="O481" s="301"/>
      <c r="P481" s="301"/>
    </row>
    <row r="482" spans="1:16" s="221" customFormat="1" ht="24" customHeight="1" x14ac:dyDescent="0.25">
      <c r="A482" s="223"/>
      <c r="B482" s="224" t="s">
        <v>240</v>
      </c>
      <c r="C482" s="162"/>
      <c r="D482" s="162"/>
      <c r="E482" s="225" t="s">
        <v>241</v>
      </c>
      <c r="F482" s="162"/>
      <c r="G482" s="162"/>
      <c r="H482" s="227">
        <f>SUM(H483:H487)</f>
        <v>2000</v>
      </c>
      <c r="I482" s="227">
        <f>SUM(I483:I487)</f>
        <v>3600</v>
      </c>
      <c r="J482" s="227">
        <f t="shared" ref="J482:M482" si="50">SUM(J483:J487)</f>
        <v>5210</v>
      </c>
      <c r="K482" s="227">
        <f t="shared" si="50"/>
        <v>5045</v>
      </c>
      <c r="L482" s="227">
        <f t="shared" si="50"/>
        <v>4325</v>
      </c>
      <c r="M482" s="227">
        <f t="shared" si="50"/>
        <v>4157</v>
      </c>
      <c r="N482" s="269"/>
      <c r="O482" s="269"/>
      <c r="P482" s="219"/>
    </row>
    <row r="483" spans="1:16" s="168" customFormat="1" ht="24" customHeight="1" x14ac:dyDescent="0.25">
      <c r="A483" s="180"/>
      <c r="B483" s="161" t="s">
        <v>49</v>
      </c>
      <c r="C483" s="160"/>
      <c r="D483" s="160"/>
      <c r="E483" s="163" t="s">
        <v>241</v>
      </c>
      <c r="F483" s="160"/>
      <c r="G483" s="160"/>
      <c r="H483" s="157"/>
      <c r="I483" s="157"/>
      <c r="J483" s="157"/>
      <c r="K483" s="157"/>
      <c r="L483" s="157"/>
      <c r="M483" s="157"/>
      <c r="N483" s="270"/>
      <c r="O483" s="270"/>
      <c r="P483" s="196"/>
    </row>
    <row r="484" spans="1:16" s="168" customFormat="1" ht="18" customHeight="1" x14ac:dyDescent="0.3">
      <c r="A484" s="229"/>
      <c r="B484" s="200" t="s">
        <v>50</v>
      </c>
      <c r="C484" s="229"/>
      <c r="D484" s="230"/>
      <c r="E484" s="163" t="s">
        <v>241</v>
      </c>
      <c r="F484" s="230"/>
      <c r="G484" s="231"/>
      <c r="H484" s="231"/>
      <c r="I484" s="231"/>
      <c r="J484" s="231"/>
      <c r="K484" s="231"/>
      <c r="L484" s="231"/>
      <c r="M484" s="231"/>
      <c r="N484" s="232"/>
      <c r="O484" s="232"/>
      <c r="P484" s="196"/>
    </row>
    <row r="485" spans="1:16" s="168" customFormat="1" ht="18" customHeight="1" x14ac:dyDescent="0.3">
      <c r="A485" s="229"/>
      <c r="B485" s="200" t="s">
        <v>613</v>
      </c>
      <c r="C485" s="229"/>
      <c r="D485" s="230"/>
      <c r="E485" s="163" t="s">
        <v>241</v>
      </c>
      <c r="F485" s="230"/>
      <c r="G485" s="231"/>
      <c r="H485" s="231"/>
      <c r="I485" s="231"/>
      <c r="J485" s="231"/>
      <c r="K485" s="231"/>
      <c r="L485" s="231"/>
      <c r="M485" s="231"/>
      <c r="N485" s="232"/>
      <c r="O485" s="232"/>
      <c r="P485" s="196"/>
    </row>
    <row r="486" spans="1:16" s="168" customFormat="1" ht="18" customHeight="1" x14ac:dyDescent="0.3">
      <c r="A486" s="229"/>
      <c r="B486" s="200" t="s">
        <v>243</v>
      </c>
      <c r="C486" s="229"/>
      <c r="D486" s="230"/>
      <c r="E486" s="163" t="s">
        <v>241</v>
      </c>
      <c r="F486" s="230"/>
      <c r="G486" s="231"/>
      <c r="H486" s="231"/>
      <c r="I486" s="231"/>
      <c r="J486" s="231"/>
      <c r="K486" s="231"/>
      <c r="L486" s="231"/>
      <c r="M486" s="231"/>
      <c r="N486" s="232"/>
      <c r="O486" s="232"/>
      <c r="P486" s="196"/>
    </row>
    <row r="487" spans="1:16" s="221" customFormat="1" ht="24" customHeight="1" x14ac:dyDescent="0.25">
      <c r="A487" s="223"/>
      <c r="B487" s="161" t="s">
        <v>677</v>
      </c>
      <c r="C487" s="162"/>
      <c r="D487" s="162"/>
      <c r="E487" s="163" t="s">
        <v>241</v>
      </c>
      <c r="F487" s="162"/>
      <c r="G487" s="182">
        <f>G474+G476+G478+G481</f>
        <v>0</v>
      </c>
      <c r="H487" s="256">
        <f>H474+H476+H478+H481</f>
        <v>2000</v>
      </c>
      <c r="I487" s="256">
        <f t="shared" ref="I487:M487" si="51">I474+I476+I478+I481</f>
        <v>3600</v>
      </c>
      <c r="J487" s="256">
        <f t="shared" si="51"/>
        <v>5210</v>
      </c>
      <c r="K487" s="256">
        <f t="shared" si="51"/>
        <v>5045</v>
      </c>
      <c r="L487" s="256">
        <f t="shared" si="51"/>
        <v>4325</v>
      </c>
      <c r="M487" s="256">
        <f t="shared" si="51"/>
        <v>4157</v>
      </c>
      <c r="N487" s="269"/>
      <c r="O487" s="269"/>
      <c r="P487" s="219"/>
    </row>
    <row r="488" spans="1:16" s="168" customFormat="1" ht="33.75" customHeight="1" x14ac:dyDescent="0.25">
      <c r="A488" s="164">
        <v>14</v>
      </c>
      <c r="B488" s="220" t="s">
        <v>665</v>
      </c>
      <c r="C488" s="160" t="s">
        <v>666</v>
      </c>
      <c r="D488" s="160" t="s">
        <v>3</v>
      </c>
      <c r="E488" s="160" t="s">
        <v>206</v>
      </c>
      <c r="F488" s="160" t="s">
        <v>207</v>
      </c>
      <c r="G488" s="187">
        <v>55.8</v>
      </c>
      <c r="H488" s="160">
        <v>57.5</v>
      </c>
      <c r="I488" s="160">
        <v>59.2</v>
      </c>
      <c r="J488" s="160">
        <v>61</v>
      </c>
      <c r="K488" s="160">
        <v>62.8</v>
      </c>
      <c r="L488" s="160">
        <v>64.7</v>
      </c>
      <c r="M488" s="160"/>
      <c r="N488" s="158" t="s">
        <v>207</v>
      </c>
      <c r="O488" s="158" t="s">
        <v>207</v>
      </c>
      <c r="P488" s="196" t="s">
        <v>207</v>
      </c>
    </row>
    <row r="489" spans="1:16" s="168" customFormat="1" ht="102.75" customHeight="1" x14ac:dyDescent="0.25">
      <c r="A489" s="164">
        <v>15</v>
      </c>
      <c r="B489" s="220" t="s">
        <v>667</v>
      </c>
      <c r="C489" s="160" t="s">
        <v>668</v>
      </c>
      <c r="D489" s="160" t="s">
        <v>230</v>
      </c>
      <c r="E489" s="160" t="s">
        <v>206</v>
      </c>
      <c r="F489" s="160" t="s">
        <v>207</v>
      </c>
      <c r="G489" s="187">
        <v>91</v>
      </c>
      <c r="H489" s="160">
        <v>90</v>
      </c>
      <c r="I489" s="160">
        <v>89</v>
      </c>
      <c r="J489" s="160">
        <v>88</v>
      </c>
      <c r="K489" s="160">
        <v>87</v>
      </c>
      <c r="L489" s="160">
        <v>86</v>
      </c>
      <c r="M489" s="160"/>
      <c r="N489" s="158" t="s">
        <v>207</v>
      </c>
      <c r="O489" s="158" t="s">
        <v>207</v>
      </c>
      <c r="P489" s="196" t="s">
        <v>207</v>
      </c>
    </row>
    <row r="490" spans="1:16" s="168" customFormat="1" x14ac:dyDescent="0.3">
      <c r="A490" s="187"/>
      <c r="B490" s="257" t="s">
        <v>21</v>
      </c>
      <c r="C490" s="160"/>
      <c r="D490" s="160"/>
      <c r="E490" s="160"/>
      <c r="F490" s="160"/>
      <c r="G490" s="187"/>
      <c r="H490" s="160"/>
      <c r="I490" s="160"/>
      <c r="J490" s="160"/>
      <c r="K490" s="160"/>
      <c r="L490" s="160"/>
      <c r="M490" s="160"/>
      <c r="N490" s="158"/>
      <c r="O490" s="158"/>
      <c r="P490" s="196"/>
    </row>
    <row r="491" spans="1:16" s="168" customFormat="1" ht="73.5" customHeight="1" x14ac:dyDescent="0.25">
      <c r="A491" s="187"/>
      <c r="B491" s="170" t="s">
        <v>669</v>
      </c>
      <c r="C491" s="160" t="s">
        <v>624</v>
      </c>
      <c r="D491" s="162" t="s">
        <v>209</v>
      </c>
      <c r="E491" s="164" t="s">
        <v>206</v>
      </c>
      <c r="F491" s="164" t="s">
        <v>207</v>
      </c>
      <c r="G491" s="162">
        <v>0</v>
      </c>
      <c r="H491" s="162">
        <v>29</v>
      </c>
      <c r="I491" s="162">
        <v>32</v>
      </c>
      <c r="J491" s="162">
        <v>34</v>
      </c>
      <c r="K491" s="162">
        <v>35</v>
      </c>
      <c r="L491" s="162">
        <v>36</v>
      </c>
      <c r="M491" s="162">
        <v>36</v>
      </c>
      <c r="N491" s="196" t="s">
        <v>207</v>
      </c>
      <c r="O491" s="196" t="s">
        <v>207</v>
      </c>
      <c r="P491" s="196" t="s">
        <v>207</v>
      </c>
    </row>
    <row r="492" spans="1:16" s="168" customFormat="1" x14ac:dyDescent="0.3">
      <c r="A492" s="187"/>
      <c r="B492" s="257" t="s">
        <v>579</v>
      </c>
      <c r="C492" s="160"/>
      <c r="D492" s="160"/>
      <c r="E492" s="187"/>
      <c r="F492" s="187"/>
      <c r="G492" s="160"/>
      <c r="H492" s="160"/>
      <c r="I492" s="160"/>
      <c r="J492" s="160"/>
      <c r="K492" s="160"/>
      <c r="L492" s="160"/>
      <c r="M492" s="160"/>
      <c r="N492" s="196"/>
      <c r="O492" s="196"/>
      <c r="P492" s="196"/>
    </row>
    <row r="493" spans="1:16" s="168" customFormat="1" ht="67.5" customHeight="1" x14ac:dyDescent="0.25">
      <c r="A493" s="160"/>
      <c r="B493" s="169" t="s">
        <v>580</v>
      </c>
      <c r="C493" s="160" t="s">
        <v>624</v>
      </c>
      <c r="D493" s="160" t="s">
        <v>209</v>
      </c>
      <c r="E493" s="160" t="s">
        <v>206</v>
      </c>
      <c r="F493" s="187" t="s">
        <v>207</v>
      </c>
      <c r="G493" s="157">
        <v>54.9</v>
      </c>
      <c r="H493" s="157">
        <v>54.9</v>
      </c>
      <c r="I493" s="157">
        <v>55.7</v>
      </c>
      <c r="J493" s="157">
        <v>55.7</v>
      </c>
      <c r="K493" s="157">
        <v>56.1</v>
      </c>
      <c r="L493" s="157">
        <v>57.1</v>
      </c>
      <c r="M493" s="157">
        <v>57.1</v>
      </c>
      <c r="N493" s="275" t="s">
        <v>207</v>
      </c>
      <c r="O493" s="275" t="s">
        <v>207</v>
      </c>
      <c r="P493" s="196" t="s">
        <v>207</v>
      </c>
    </row>
    <row r="494" spans="1:16" s="178" customFormat="1" ht="60.75" customHeight="1" x14ac:dyDescent="0.25">
      <c r="A494" s="160">
        <v>94</v>
      </c>
      <c r="B494" s="169" t="s">
        <v>297</v>
      </c>
      <c r="C494" s="160" t="s">
        <v>624</v>
      </c>
      <c r="D494" s="160" t="s">
        <v>209</v>
      </c>
      <c r="E494" s="160" t="s">
        <v>214</v>
      </c>
      <c r="F494" s="160" t="s">
        <v>17</v>
      </c>
      <c r="G494" s="160">
        <v>4</v>
      </c>
      <c r="H494" s="160">
        <v>4</v>
      </c>
      <c r="I494" s="160">
        <v>4</v>
      </c>
      <c r="J494" s="160">
        <v>4</v>
      </c>
      <c r="K494" s="160">
        <v>4</v>
      </c>
      <c r="L494" s="160">
        <v>4</v>
      </c>
      <c r="M494" s="160">
        <v>4</v>
      </c>
      <c r="N494" s="275"/>
      <c r="O494" s="275"/>
      <c r="P494" s="177"/>
    </row>
    <row r="495" spans="1:16" s="168" customFormat="1" ht="60.75" customHeight="1" x14ac:dyDescent="0.25">
      <c r="A495" s="160">
        <v>95</v>
      </c>
      <c r="B495" s="169" t="s">
        <v>298</v>
      </c>
      <c r="C495" s="160" t="s">
        <v>624</v>
      </c>
      <c r="D495" s="160" t="s">
        <v>209</v>
      </c>
      <c r="E495" s="160" t="s">
        <v>299</v>
      </c>
      <c r="F495" s="160" t="s">
        <v>300</v>
      </c>
      <c r="G495" s="157">
        <v>0</v>
      </c>
      <c r="H495" s="157">
        <v>1</v>
      </c>
      <c r="I495" s="217">
        <v>1</v>
      </c>
      <c r="J495" s="217">
        <v>1</v>
      </c>
      <c r="K495" s="217">
        <v>2</v>
      </c>
      <c r="L495" s="217">
        <v>2</v>
      </c>
      <c r="M495" s="217">
        <v>2</v>
      </c>
      <c r="N495" s="275"/>
      <c r="O495" s="275"/>
      <c r="P495" s="196"/>
    </row>
    <row r="496" spans="1:16" s="168" customFormat="1" ht="59.25" customHeight="1" x14ac:dyDescent="0.25">
      <c r="A496" s="160">
        <v>96</v>
      </c>
      <c r="B496" s="169" t="s">
        <v>301</v>
      </c>
      <c r="C496" s="160" t="s">
        <v>624</v>
      </c>
      <c r="D496" s="160" t="s">
        <v>209</v>
      </c>
      <c r="E496" s="160" t="s">
        <v>214</v>
      </c>
      <c r="F496" s="160" t="s">
        <v>302</v>
      </c>
      <c r="G496" s="157"/>
      <c r="H496" s="217">
        <v>2</v>
      </c>
      <c r="I496" s="217">
        <v>4</v>
      </c>
      <c r="J496" s="217">
        <v>4</v>
      </c>
      <c r="K496" s="217">
        <v>4</v>
      </c>
      <c r="L496" s="217">
        <v>4</v>
      </c>
      <c r="M496" s="217">
        <v>4</v>
      </c>
      <c r="N496" s="275"/>
      <c r="O496" s="275"/>
      <c r="P496" s="196"/>
    </row>
    <row r="497" spans="1:16" s="168" customFormat="1" ht="57.75" customHeight="1" x14ac:dyDescent="0.25">
      <c r="A497" s="160">
        <v>97</v>
      </c>
      <c r="B497" s="169" t="s">
        <v>303</v>
      </c>
      <c r="C497" s="160" t="s">
        <v>624</v>
      </c>
      <c r="D497" s="160" t="s">
        <v>209</v>
      </c>
      <c r="E497" s="160" t="s">
        <v>299</v>
      </c>
      <c r="F497" s="160" t="s">
        <v>304</v>
      </c>
      <c r="G497" s="157"/>
      <c r="H497" s="157"/>
      <c r="I497" s="217"/>
      <c r="J497" s="217"/>
      <c r="K497" s="217">
        <v>2</v>
      </c>
      <c r="L497" s="217">
        <v>4</v>
      </c>
      <c r="M497" s="217">
        <v>4</v>
      </c>
      <c r="N497" s="275"/>
      <c r="O497" s="275"/>
      <c r="P497" s="196"/>
    </row>
    <row r="498" spans="1:16" s="168" customFormat="1" ht="59.25" customHeight="1" x14ac:dyDescent="0.25">
      <c r="A498" s="160">
        <v>98</v>
      </c>
      <c r="B498" s="169" t="s">
        <v>19</v>
      </c>
      <c r="C498" s="160" t="s">
        <v>624</v>
      </c>
      <c r="D498" s="160" t="s">
        <v>209</v>
      </c>
      <c r="E498" s="160" t="s">
        <v>272</v>
      </c>
      <c r="F498" s="160" t="s">
        <v>302</v>
      </c>
      <c r="G498" s="217">
        <v>4</v>
      </c>
      <c r="H498" s="217">
        <v>4</v>
      </c>
      <c r="I498" s="217">
        <v>4</v>
      </c>
      <c r="J498" s="217">
        <v>4</v>
      </c>
      <c r="K498" s="217">
        <v>4</v>
      </c>
      <c r="L498" s="217">
        <v>4</v>
      </c>
      <c r="M498" s="217">
        <v>4</v>
      </c>
      <c r="N498" s="275"/>
      <c r="O498" s="275"/>
      <c r="P498" s="196"/>
    </row>
    <row r="499" spans="1:16" s="168" customFormat="1" ht="57" customHeight="1" x14ac:dyDescent="0.25">
      <c r="A499" s="160">
        <v>99</v>
      </c>
      <c r="B499" s="169" t="s">
        <v>20</v>
      </c>
      <c r="C499" s="160" t="s">
        <v>624</v>
      </c>
      <c r="D499" s="160" t="s">
        <v>209</v>
      </c>
      <c r="E499" s="160" t="s">
        <v>214</v>
      </c>
      <c r="F499" s="160" t="s">
        <v>302</v>
      </c>
      <c r="G499" s="217">
        <v>4</v>
      </c>
      <c r="H499" s="217">
        <v>4</v>
      </c>
      <c r="I499" s="217">
        <v>4</v>
      </c>
      <c r="J499" s="217">
        <v>4</v>
      </c>
      <c r="K499" s="217">
        <v>4</v>
      </c>
      <c r="L499" s="217">
        <v>4</v>
      </c>
      <c r="M499" s="217">
        <v>4</v>
      </c>
      <c r="N499" s="196"/>
      <c r="O499" s="196"/>
      <c r="P499" s="196"/>
    </row>
    <row r="500" spans="1:16" s="168" customFormat="1" ht="64.5" customHeight="1" x14ac:dyDescent="0.25">
      <c r="A500" s="160">
        <v>100</v>
      </c>
      <c r="B500" s="169" t="s">
        <v>305</v>
      </c>
      <c r="C500" s="160" t="s">
        <v>624</v>
      </c>
      <c r="D500" s="160" t="s">
        <v>209</v>
      </c>
      <c r="E500" s="160" t="s">
        <v>214</v>
      </c>
      <c r="F500" s="160" t="s">
        <v>306</v>
      </c>
      <c r="G500" s="160"/>
      <c r="H500" s="160">
        <v>1</v>
      </c>
      <c r="I500" s="160"/>
      <c r="J500" s="160"/>
      <c r="K500" s="160"/>
      <c r="L500" s="160"/>
      <c r="M500" s="160"/>
      <c r="N500" s="196"/>
      <c r="O500" s="196"/>
      <c r="P500" s="196"/>
    </row>
    <row r="501" spans="1:16" s="168" customFormat="1" ht="65.25" customHeight="1" x14ac:dyDescent="0.25">
      <c r="A501" s="187">
        <v>101</v>
      </c>
      <c r="B501" s="169" t="s">
        <v>307</v>
      </c>
      <c r="C501" s="160" t="s">
        <v>624</v>
      </c>
      <c r="D501" s="160" t="s">
        <v>209</v>
      </c>
      <c r="E501" s="160" t="s">
        <v>214</v>
      </c>
      <c r="F501" s="187" t="s">
        <v>308</v>
      </c>
      <c r="G501" s="272"/>
      <c r="H501" s="272"/>
      <c r="I501" s="276">
        <v>1</v>
      </c>
      <c r="J501" s="276">
        <v>1</v>
      </c>
      <c r="K501" s="276">
        <v>2</v>
      </c>
      <c r="L501" s="276">
        <v>1</v>
      </c>
      <c r="M501" s="276">
        <v>1</v>
      </c>
      <c r="N501" s="158"/>
      <c r="O501" s="158"/>
      <c r="P501" s="196"/>
    </row>
    <row r="502" spans="1:16" s="168" customFormat="1" ht="57" customHeight="1" x14ac:dyDescent="0.25">
      <c r="A502" s="187">
        <v>103</v>
      </c>
      <c r="B502" s="169" t="s">
        <v>309</v>
      </c>
      <c r="C502" s="160" t="s">
        <v>624</v>
      </c>
      <c r="D502" s="160" t="s">
        <v>209</v>
      </c>
      <c r="E502" s="160" t="s">
        <v>214</v>
      </c>
      <c r="F502" s="160" t="s">
        <v>304</v>
      </c>
      <c r="G502" s="187">
        <v>100</v>
      </c>
      <c r="H502" s="187">
        <v>50</v>
      </c>
      <c r="I502" s="187">
        <v>20</v>
      </c>
      <c r="J502" s="187">
        <v>30</v>
      </c>
      <c r="K502" s="187">
        <v>20</v>
      </c>
      <c r="L502" s="187">
        <v>30</v>
      </c>
      <c r="M502" s="187">
        <v>30</v>
      </c>
      <c r="N502" s="158"/>
      <c r="O502" s="158"/>
      <c r="P502" s="196"/>
    </row>
    <row r="503" spans="1:16" s="168" customFormat="1" ht="60.75" customHeight="1" x14ac:dyDescent="0.25">
      <c r="A503" s="253">
        <v>104</v>
      </c>
      <c r="B503" s="169" t="s">
        <v>310</v>
      </c>
      <c r="C503" s="160" t="s">
        <v>624</v>
      </c>
      <c r="D503" s="160" t="s">
        <v>209</v>
      </c>
      <c r="E503" s="160" t="s">
        <v>214</v>
      </c>
      <c r="F503" s="160" t="s">
        <v>311</v>
      </c>
      <c r="G503" s="187"/>
      <c r="H503" s="187">
        <v>1</v>
      </c>
      <c r="I503" s="187"/>
      <c r="J503" s="187"/>
      <c r="K503" s="187"/>
      <c r="L503" s="187">
        <v>1</v>
      </c>
      <c r="M503" s="187"/>
      <c r="N503" s="158"/>
      <c r="O503" s="158"/>
      <c r="P503" s="196"/>
    </row>
    <row r="504" spans="1:16" s="221" customFormat="1" ht="24" customHeight="1" x14ac:dyDescent="0.25">
      <c r="A504" s="223"/>
      <c r="B504" s="224" t="s">
        <v>240</v>
      </c>
      <c r="C504" s="162"/>
      <c r="D504" s="162"/>
      <c r="E504" s="225" t="s">
        <v>241</v>
      </c>
      <c r="F504" s="162"/>
      <c r="G504" s="162"/>
      <c r="H504" s="227">
        <f>SUM(H505:H509)</f>
        <v>0</v>
      </c>
      <c r="I504" s="227">
        <f>SUM(I505:I509)</f>
        <v>0</v>
      </c>
      <c r="J504" s="227">
        <f t="shared" ref="J504:M504" si="52">SUM(J505:J509)</f>
        <v>0</v>
      </c>
      <c r="K504" s="227">
        <f t="shared" si="52"/>
        <v>0</v>
      </c>
      <c r="L504" s="227">
        <f t="shared" si="52"/>
        <v>0</v>
      </c>
      <c r="M504" s="227">
        <f t="shared" si="52"/>
        <v>0</v>
      </c>
      <c r="N504" s="269"/>
      <c r="O504" s="269"/>
      <c r="P504" s="219"/>
    </row>
    <row r="505" spans="1:16" s="168" customFormat="1" ht="24" customHeight="1" x14ac:dyDescent="0.25">
      <c r="A505" s="180"/>
      <c r="B505" s="161" t="s">
        <v>49</v>
      </c>
      <c r="C505" s="160"/>
      <c r="D505" s="160"/>
      <c r="E505" s="163" t="s">
        <v>241</v>
      </c>
      <c r="F505" s="160"/>
      <c r="G505" s="160"/>
      <c r="H505" s="157"/>
      <c r="I505" s="157"/>
      <c r="J505" s="157"/>
      <c r="K505" s="157"/>
      <c r="L505" s="157"/>
      <c r="M505" s="157"/>
      <c r="N505" s="270"/>
      <c r="O505" s="270"/>
      <c r="P505" s="196"/>
    </row>
    <row r="506" spans="1:16" s="168" customFormat="1" ht="18" customHeight="1" x14ac:dyDescent="0.3">
      <c r="A506" s="229"/>
      <c r="B506" s="200" t="s">
        <v>50</v>
      </c>
      <c r="C506" s="229"/>
      <c r="D506" s="230"/>
      <c r="E506" s="163" t="s">
        <v>241</v>
      </c>
      <c r="F506" s="230"/>
      <c r="G506" s="231"/>
      <c r="H506" s="231"/>
      <c r="I506" s="231"/>
      <c r="J506" s="231"/>
      <c r="K506" s="231"/>
      <c r="L506" s="231"/>
      <c r="M506" s="231"/>
      <c r="N506" s="232"/>
      <c r="O506" s="232"/>
      <c r="P506" s="196"/>
    </row>
    <row r="507" spans="1:16" s="168" customFormat="1" ht="18" customHeight="1" x14ac:dyDescent="0.3">
      <c r="A507" s="229"/>
      <c r="B507" s="200" t="s">
        <v>613</v>
      </c>
      <c r="C507" s="229"/>
      <c r="D507" s="230"/>
      <c r="E507" s="163" t="s">
        <v>241</v>
      </c>
      <c r="F507" s="230"/>
      <c r="G507" s="231"/>
      <c r="H507" s="231"/>
      <c r="I507" s="231"/>
      <c r="J507" s="231"/>
      <c r="K507" s="231"/>
      <c r="L507" s="231"/>
      <c r="M507" s="231"/>
      <c r="N507" s="232"/>
      <c r="O507" s="232"/>
      <c r="P507" s="196"/>
    </row>
    <row r="508" spans="1:16" s="168" customFormat="1" ht="18" customHeight="1" x14ac:dyDescent="0.3">
      <c r="A508" s="229"/>
      <c r="B508" s="200" t="s">
        <v>243</v>
      </c>
      <c r="C508" s="229"/>
      <c r="D508" s="230"/>
      <c r="E508" s="163" t="s">
        <v>241</v>
      </c>
      <c r="F508" s="230"/>
      <c r="G508" s="231"/>
      <c r="H508" s="231"/>
      <c r="I508" s="231"/>
      <c r="J508" s="231"/>
      <c r="K508" s="231"/>
      <c r="L508" s="231"/>
      <c r="M508" s="231"/>
      <c r="N508" s="232"/>
      <c r="O508" s="232"/>
      <c r="P508" s="196"/>
    </row>
    <row r="509" spans="1:16" s="221" customFormat="1" ht="24" customHeight="1" x14ac:dyDescent="0.25">
      <c r="A509" s="223"/>
      <c r="B509" s="161" t="s">
        <v>677</v>
      </c>
      <c r="C509" s="162"/>
      <c r="D509" s="162"/>
      <c r="E509" s="163" t="s">
        <v>241</v>
      </c>
      <c r="F509" s="162"/>
      <c r="G509" s="162"/>
      <c r="H509" s="165"/>
      <c r="I509" s="165"/>
      <c r="J509" s="165"/>
      <c r="K509" s="165"/>
      <c r="L509" s="165"/>
      <c r="M509" s="165"/>
      <c r="N509" s="269"/>
      <c r="O509" s="269"/>
      <c r="P509" s="219"/>
    </row>
    <row r="510" spans="1:16" s="221" customFormat="1" ht="60.75" customHeight="1" x14ac:dyDescent="0.25">
      <c r="A510" s="223"/>
      <c r="B510" s="224" t="s">
        <v>312</v>
      </c>
      <c r="C510" s="162"/>
      <c r="D510" s="162"/>
      <c r="E510" s="225" t="s">
        <v>241</v>
      </c>
      <c r="F510" s="162"/>
      <c r="G510" s="227">
        <f>SUM(G511:G515)</f>
        <v>11942.9</v>
      </c>
      <c r="H510" s="227">
        <f t="shared" ref="H510:M510" si="53">SUM(H511:H515)</f>
        <v>15231.7</v>
      </c>
      <c r="I510" s="227">
        <f t="shared" si="53"/>
        <v>29037.7</v>
      </c>
      <c r="J510" s="227">
        <f t="shared" si="53"/>
        <v>42337.9</v>
      </c>
      <c r="K510" s="227">
        <f t="shared" si="53"/>
        <v>24712.093000000001</v>
      </c>
      <c r="L510" s="227">
        <f t="shared" si="53"/>
        <v>33567</v>
      </c>
      <c r="M510" s="227">
        <f t="shared" si="53"/>
        <v>15381.1</v>
      </c>
      <c r="N510" s="269"/>
      <c r="O510" s="269"/>
      <c r="P510" s="219"/>
    </row>
    <row r="511" spans="1:16" s="168" customFormat="1" ht="24" customHeight="1" x14ac:dyDescent="0.25">
      <c r="A511" s="180"/>
      <c r="B511" s="161" t="s">
        <v>49</v>
      </c>
      <c r="C511" s="160"/>
      <c r="D511" s="160"/>
      <c r="E511" s="163" t="s">
        <v>241</v>
      </c>
      <c r="F511" s="160"/>
      <c r="G511" s="256">
        <v>0</v>
      </c>
      <c r="H511" s="256">
        <v>0</v>
      </c>
      <c r="I511" s="256">
        <v>0</v>
      </c>
      <c r="J511" s="256">
        <v>0</v>
      </c>
      <c r="K511" s="256">
        <v>0</v>
      </c>
      <c r="L511" s="256">
        <v>0</v>
      </c>
      <c r="M511" s="256">
        <v>0</v>
      </c>
      <c r="N511" s="270"/>
      <c r="O511" s="270"/>
      <c r="P511" s="196"/>
    </row>
    <row r="512" spans="1:16" s="168" customFormat="1" ht="18" customHeight="1" x14ac:dyDescent="0.3">
      <c r="A512" s="229"/>
      <c r="B512" s="200" t="s">
        <v>50</v>
      </c>
      <c r="C512" s="229"/>
      <c r="D512" s="230"/>
      <c r="E512" s="163" t="s">
        <v>241</v>
      </c>
      <c r="F512" s="230"/>
      <c r="G512" s="256">
        <f t="shared" ref="G512:M512" si="54">G103+G121+G136+G151+G162+G175+G190+G205++G239+G215+G225+G262+G274+G316+G365+G377+G390+G402+G464+G484+G506</f>
        <v>2594.3000000000002</v>
      </c>
      <c r="H512" s="256">
        <f t="shared" si="54"/>
        <v>1098.7</v>
      </c>
      <c r="I512" s="256">
        <f t="shared" si="54"/>
        <v>597.79999999999995</v>
      </c>
      <c r="J512" s="256">
        <f t="shared" si="54"/>
        <v>3002.3</v>
      </c>
      <c r="K512" s="256">
        <f t="shared" si="54"/>
        <v>2996.8</v>
      </c>
      <c r="L512" s="256">
        <f>L103+L121+L136+L151+L162+L175+L190+L205++L239+L215+L225+L262+L316+L365+L377+L390+L402+L464+L484+L506</f>
        <v>1372.1</v>
      </c>
      <c r="M512" s="256">
        <f t="shared" si="54"/>
        <v>554.20000000000005</v>
      </c>
      <c r="N512" s="232"/>
      <c r="O512" s="232"/>
      <c r="P512" s="196"/>
    </row>
    <row r="513" spans="1:16" s="168" customFormat="1" ht="18" customHeight="1" x14ac:dyDescent="0.3">
      <c r="A513" s="229"/>
      <c r="B513" s="200" t="s">
        <v>613</v>
      </c>
      <c r="C513" s="229"/>
      <c r="D513" s="230"/>
      <c r="E513" s="163" t="s">
        <v>241</v>
      </c>
      <c r="F513" s="230"/>
      <c r="G513" s="256">
        <f t="shared" ref="G513:M513" si="55">G104+G122+G137+G152+G163+G176+G191+G206+G216+G226+G263+G275+G317+G366+G378+G391+G403+G465+G485+G507</f>
        <v>1548.6</v>
      </c>
      <c r="H513" s="256">
        <f t="shared" si="55"/>
        <v>3906</v>
      </c>
      <c r="I513" s="256">
        <f t="shared" si="55"/>
        <v>5131.8999999999996</v>
      </c>
      <c r="J513" s="256">
        <f t="shared" si="55"/>
        <v>7865.5999999999995</v>
      </c>
      <c r="K513" s="256">
        <f t="shared" si="55"/>
        <v>5068.7</v>
      </c>
      <c r="L513" s="256">
        <f t="shared" si="55"/>
        <v>1669.8999999999999</v>
      </c>
      <c r="M513" s="256">
        <f t="shared" si="55"/>
        <v>1669.8999999999999</v>
      </c>
      <c r="N513" s="232"/>
      <c r="O513" s="232"/>
      <c r="P513" s="196"/>
    </row>
    <row r="514" spans="1:16" s="168" customFormat="1" ht="18" customHeight="1" x14ac:dyDescent="0.3">
      <c r="A514" s="229"/>
      <c r="B514" s="200" t="s">
        <v>243</v>
      </c>
      <c r="C514" s="229"/>
      <c r="D514" s="230"/>
      <c r="E514" s="163" t="s">
        <v>241</v>
      </c>
      <c r="F514" s="230"/>
      <c r="G514" s="256">
        <f t="shared" ref="G514:H514" si="56">G153+G164+G177+G192+G207+G217+G227+G264+G276+G318+G367+G379+G392+G466+G486+G508</f>
        <v>0</v>
      </c>
      <c r="H514" s="256">
        <f t="shared" si="56"/>
        <v>0</v>
      </c>
      <c r="I514" s="256">
        <f>I153+I164+I177+I192+I207+I217+I227+I264+I276+I318+I367+I379+I392+I466+I486+I508</f>
        <v>0</v>
      </c>
      <c r="J514" s="256">
        <f>J153+J164+J177+J192+J207+J217+J227+J264+J276+J318+J367+J379+J392+J466+J486+J508</f>
        <v>0</v>
      </c>
      <c r="K514" s="256">
        <f>K153+K164+K177+K192+K207+K217+K227+K264+K276+K318+K367+K379+K392+K466+K486+K508</f>
        <v>0</v>
      </c>
      <c r="L514" s="256">
        <f>L153+L164+L177+L192+L207+L217+L227+L264+L276+L318+L367+L379+L392+L466+L486+L508</f>
        <v>0</v>
      </c>
      <c r="M514" s="256">
        <f>M153+M164+M177+M192+M207+M217+M227+M264+M276+M318+M367+M379+M392+M466+M486+M508</f>
        <v>0</v>
      </c>
      <c r="N514" s="232"/>
      <c r="O514" s="232"/>
      <c r="P514" s="196"/>
    </row>
    <row r="515" spans="1:16" s="221" customFormat="1" ht="24" customHeight="1" x14ac:dyDescent="0.25">
      <c r="A515" s="223"/>
      <c r="B515" s="161" t="s">
        <v>677</v>
      </c>
      <c r="C515" s="162"/>
      <c r="D515" s="162"/>
      <c r="E515" s="163" t="s">
        <v>241</v>
      </c>
      <c r="F515" s="162"/>
      <c r="G515" s="256">
        <f>G106+G124+G154+G165+G178+G193+G208+G242+G218+G228+G265+G277+G319+G368+G380+G393+G405+G467+G487+G509</f>
        <v>7800</v>
      </c>
      <c r="H515" s="256">
        <f t="shared" ref="H515:M515" si="57">H106+H124+H154+H165+H178+H193+H208+H242+H218+H228+H265+H277+H319+H368+H380+H393+H405+H467+H487+H509</f>
        <v>10227</v>
      </c>
      <c r="I515" s="256">
        <f t="shared" si="57"/>
        <v>23308</v>
      </c>
      <c r="J515" s="256">
        <f t="shared" si="57"/>
        <v>31470</v>
      </c>
      <c r="K515" s="256">
        <f t="shared" si="57"/>
        <v>16646.593000000001</v>
      </c>
      <c r="L515" s="256">
        <f t="shared" si="57"/>
        <v>30525</v>
      </c>
      <c r="M515" s="256">
        <f t="shared" si="57"/>
        <v>13157</v>
      </c>
      <c r="N515" s="269"/>
      <c r="O515" s="269"/>
      <c r="P515" s="219"/>
    </row>
    <row r="516" spans="1:16" s="234" customFormat="1" ht="34.5" customHeight="1" x14ac:dyDescent="0.25">
      <c r="A516" s="160"/>
      <c r="B516" s="297" t="s">
        <v>313</v>
      </c>
      <c r="C516" s="297"/>
      <c r="D516" s="297"/>
      <c r="E516" s="297"/>
      <c r="F516" s="297"/>
      <c r="G516" s="297"/>
      <c r="H516" s="167"/>
      <c r="I516" s="167"/>
      <c r="J516" s="167"/>
      <c r="K516" s="167"/>
      <c r="L516" s="167"/>
      <c r="M516" s="167"/>
      <c r="N516" s="271"/>
      <c r="O516" s="271"/>
      <c r="P516" s="248"/>
    </row>
    <row r="517" spans="1:16" s="234" customFormat="1" ht="38.25" customHeight="1" x14ac:dyDescent="0.25">
      <c r="A517" s="187"/>
      <c r="B517" s="220" t="s">
        <v>314</v>
      </c>
      <c r="C517" s="160"/>
      <c r="D517" s="167"/>
      <c r="E517" s="167"/>
      <c r="F517" s="167"/>
      <c r="G517" s="167"/>
      <c r="H517" s="167"/>
      <c r="I517" s="167"/>
      <c r="J517" s="167"/>
      <c r="K517" s="167"/>
      <c r="L517" s="167"/>
      <c r="M517" s="167"/>
      <c r="N517" s="271"/>
      <c r="O517" s="271"/>
      <c r="P517" s="248"/>
    </row>
    <row r="518" spans="1:16" s="221" customFormat="1" ht="56.25" x14ac:dyDescent="0.25">
      <c r="A518" s="162"/>
      <c r="B518" s="220" t="s">
        <v>670</v>
      </c>
      <c r="C518" s="162" t="s">
        <v>671</v>
      </c>
      <c r="D518" s="162" t="s">
        <v>315</v>
      </c>
      <c r="E518" s="162" t="s">
        <v>206</v>
      </c>
      <c r="F518" s="162" t="s">
        <v>207</v>
      </c>
      <c r="G518" s="162">
        <v>40.6</v>
      </c>
      <c r="H518" s="162">
        <v>40</v>
      </c>
      <c r="I518" s="162">
        <v>39</v>
      </c>
      <c r="J518" s="162">
        <v>38</v>
      </c>
      <c r="K518" s="162">
        <v>37</v>
      </c>
      <c r="L518" s="162">
        <v>36</v>
      </c>
      <c r="M518" s="162">
        <v>35</v>
      </c>
      <c r="N518" s="219" t="s">
        <v>207</v>
      </c>
      <c r="O518" s="219" t="s">
        <v>207</v>
      </c>
      <c r="P518" s="219"/>
    </row>
    <row r="519" spans="1:16" s="168" customFormat="1" ht="23.25" customHeight="1" x14ac:dyDescent="0.25">
      <c r="A519" s="187"/>
      <c r="B519" s="237" t="s">
        <v>316</v>
      </c>
      <c r="C519" s="160"/>
      <c r="D519" s="160"/>
      <c r="E519" s="160"/>
      <c r="F519" s="160"/>
      <c r="G519" s="160"/>
      <c r="H519" s="160"/>
      <c r="I519" s="160"/>
      <c r="J519" s="160"/>
      <c r="K519" s="160"/>
      <c r="L519" s="160"/>
      <c r="M519" s="160"/>
      <c r="N519" s="196"/>
      <c r="O519" s="196"/>
      <c r="P519" s="196"/>
    </row>
    <row r="520" spans="1:16" s="168" customFormat="1" ht="37.5" x14ac:dyDescent="0.25">
      <c r="A520" s="187"/>
      <c r="B520" s="169" t="s">
        <v>581</v>
      </c>
      <c r="C520" s="162" t="s">
        <v>671</v>
      </c>
      <c r="D520" s="160" t="s">
        <v>315</v>
      </c>
      <c r="E520" s="160" t="s">
        <v>214</v>
      </c>
      <c r="F520" s="160" t="s">
        <v>207</v>
      </c>
      <c r="G520" s="217">
        <v>141</v>
      </c>
      <c r="H520" s="160">
        <v>149</v>
      </c>
      <c r="I520" s="160">
        <v>148</v>
      </c>
      <c r="J520" s="160">
        <v>145</v>
      </c>
      <c r="K520" s="160">
        <v>142</v>
      </c>
      <c r="L520" s="160">
        <v>140</v>
      </c>
      <c r="M520" s="160">
        <v>138</v>
      </c>
      <c r="N520" s="196"/>
      <c r="O520" s="196"/>
      <c r="P520" s="196"/>
    </row>
    <row r="521" spans="1:16" s="278" customFormat="1" ht="37.5" x14ac:dyDescent="0.25">
      <c r="A521" s="273">
        <v>105</v>
      </c>
      <c r="B521" s="169" t="s">
        <v>317</v>
      </c>
      <c r="C521" s="160" t="s">
        <v>672</v>
      </c>
      <c r="D521" s="160" t="s">
        <v>209</v>
      </c>
      <c r="E521" s="160" t="s">
        <v>214</v>
      </c>
      <c r="F521" s="160" t="s">
        <v>6</v>
      </c>
      <c r="G521" s="160">
        <v>10</v>
      </c>
      <c r="H521" s="160"/>
      <c r="I521" s="160">
        <v>100</v>
      </c>
      <c r="J521" s="160"/>
      <c r="K521" s="160"/>
      <c r="L521" s="160">
        <v>50</v>
      </c>
      <c r="M521" s="160"/>
      <c r="N521" s="277"/>
      <c r="O521" s="277"/>
      <c r="P521" s="277"/>
    </row>
    <row r="522" spans="1:16" s="278" customFormat="1" ht="64.5" customHeight="1" x14ac:dyDescent="0.25">
      <c r="A522" s="273">
        <v>106</v>
      </c>
      <c r="B522" s="279" t="s">
        <v>318</v>
      </c>
      <c r="C522" s="160" t="s">
        <v>672</v>
      </c>
      <c r="D522" s="273" t="s">
        <v>209</v>
      </c>
      <c r="E522" s="160" t="s">
        <v>214</v>
      </c>
      <c r="F522" s="160" t="s">
        <v>6</v>
      </c>
      <c r="G522" s="160">
        <v>12</v>
      </c>
      <c r="H522" s="160">
        <v>12</v>
      </c>
      <c r="I522" s="160">
        <v>12</v>
      </c>
      <c r="J522" s="160">
        <v>12</v>
      </c>
      <c r="K522" s="160">
        <v>12</v>
      </c>
      <c r="L522" s="160">
        <v>12</v>
      </c>
      <c r="M522" s="160">
        <v>12</v>
      </c>
      <c r="N522" s="277"/>
      <c r="O522" s="277"/>
      <c r="P522" s="277"/>
    </row>
    <row r="523" spans="1:16" s="278" customFormat="1" ht="18" hidden="1" customHeight="1" x14ac:dyDescent="0.3">
      <c r="A523" s="253"/>
      <c r="B523" s="294" t="s">
        <v>319</v>
      </c>
      <c r="C523" s="294"/>
      <c r="D523" s="294"/>
      <c r="E523" s="294"/>
      <c r="F523" s="294"/>
      <c r="G523" s="294"/>
      <c r="H523" s="294"/>
      <c r="I523" s="294"/>
      <c r="J523" s="294"/>
      <c r="K523" s="294"/>
      <c r="L523" s="294"/>
      <c r="M523" s="280"/>
      <c r="N523" s="277"/>
      <c r="O523" s="277"/>
      <c r="P523" s="277"/>
    </row>
    <row r="524" spans="1:16" s="278" customFormat="1" ht="16.899999999999999" hidden="1" customHeight="1" x14ac:dyDescent="0.3">
      <c r="A524" s="253"/>
      <c r="B524" s="294" t="s">
        <v>320</v>
      </c>
      <c r="C524" s="294"/>
      <c r="D524" s="294"/>
      <c r="E524" s="294"/>
      <c r="F524" s="294"/>
      <c r="G524" s="294"/>
      <c r="H524" s="294"/>
      <c r="I524" s="294"/>
      <c r="J524" s="294"/>
      <c r="K524" s="294"/>
      <c r="L524" s="294"/>
      <c r="M524" s="280"/>
      <c r="N524" s="277"/>
      <c r="O524" s="277"/>
      <c r="P524" s="277"/>
    </row>
    <row r="525" spans="1:16" s="278" customFormat="1" ht="79.150000000000006" hidden="1" customHeight="1" x14ac:dyDescent="0.3">
      <c r="A525" s="273"/>
      <c r="B525" s="281" t="s">
        <v>321</v>
      </c>
      <c r="C525" s="273" t="s">
        <v>236</v>
      </c>
      <c r="D525" s="160" t="s">
        <v>77</v>
      </c>
      <c r="E525" s="160" t="s">
        <v>322</v>
      </c>
      <c r="F525" s="160">
        <v>100</v>
      </c>
      <c r="G525" s="160"/>
      <c r="H525" s="160"/>
      <c r="I525" s="160"/>
      <c r="J525" s="160"/>
      <c r="K525" s="162"/>
      <c r="L525" s="282">
        <f>F525+G525+H525+I525+J525</f>
        <v>100</v>
      </c>
      <c r="M525" s="280"/>
      <c r="N525" s="277"/>
      <c r="O525" s="277"/>
      <c r="P525" s="277"/>
    </row>
    <row r="526" spans="1:16" s="278" customFormat="1" ht="39.6" hidden="1" customHeight="1" x14ac:dyDescent="0.3">
      <c r="A526" s="273"/>
      <c r="B526" s="281" t="s">
        <v>323</v>
      </c>
      <c r="C526" s="273" t="s">
        <v>236</v>
      </c>
      <c r="D526" s="160" t="s">
        <v>77</v>
      </c>
      <c r="E526" s="160" t="s">
        <v>322</v>
      </c>
      <c r="F526" s="160">
        <v>38</v>
      </c>
      <c r="G526" s="160"/>
      <c r="H526" s="160"/>
      <c r="I526" s="160"/>
      <c r="J526" s="160"/>
      <c r="K526" s="162"/>
      <c r="L526" s="282">
        <f>F526+G526+H526+I526+J526</f>
        <v>38</v>
      </c>
      <c r="M526" s="280"/>
      <c r="N526" s="277"/>
      <c r="O526" s="277"/>
      <c r="P526" s="277"/>
    </row>
    <row r="527" spans="1:16" s="278" customFormat="1" ht="48.6" hidden="1" customHeight="1" x14ac:dyDescent="0.3">
      <c r="A527" s="273"/>
      <c r="B527" s="281" t="s">
        <v>324</v>
      </c>
      <c r="C527" s="273" t="s">
        <v>236</v>
      </c>
      <c r="D527" s="160" t="s">
        <v>77</v>
      </c>
      <c r="E527" s="160" t="s">
        <v>325</v>
      </c>
      <c r="F527" s="280"/>
      <c r="G527" s="160" t="s">
        <v>326</v>
      </c>
      <c r="H527" s="160"/>
      <c r="I527" s="160"/>
      <c r="J527" s="160"/>
      <c r="K527" s="160"/>
      <c r="L527" s="282">
        <v>15</v>
      </c>
      <c r="M527" s="280"/>
      <c r="N527" s="277"/>
      <c r="O527" s="277"/>
      <c r="P527" s="277"/>
    </row>
    <row r="528" spans="1:16" s="278" customFormat="1" ht="79.900000000000006" hidden="1" customHeight="1" x14ac:dyDescent="0.3">
      <c r="A528" s="273"/>
      <c r="B528" s="281" t="s">
        <v>327</v>
      </c>
      <c r="C528" s="273" t="s">
        <v>236</v>
      </c>
      <c r="D528" s="160" t="s">
        <v>77</v>
      </c>
      <c r="E528" s="160" t="s">
        <v>325</v>
      </c>
      <c r="F528" s="280"/>
      <c r="G528" s="160" t="s">
        <v>328</v>
      </c>
      <c r="H528" s="160"/>
      <c r="I528" s="160"/>
      <c r="J528" s="160"/>
      <c r="K528" s="160"/>
      <c r="L528" s="282">
        <v>15</v>
      </c>
      <c r="M528" s="280"/>
      <c r="N528" s="277"/>
      <c r="O528" s="277"/>
      <c r="P528" s="277"/>
    </row>
    <row r="529" spans="1:16" s="278" customFormat="1" ht="79.150000000000006" hidden="1" customHeight="1" x14ac:dyDescent="0.3">
      <c r="A529" s="273"/>
      <c r="B529" s="281" t="s">
        <v>329</v>
      </c>
      <c r="C529" s="273" t="s">
        <v>236</v>
      </c>
      <c r="D529" s="160" t="s">
        <v>77</v>
      </c>
      <c r="E529" s="160" t="s">
        <v>325</v>
      </c>
      <c r="F529" s="280"/>
      <c r="G529" s="160" t="s">
        <v>330</v>
      </c>
      <c r="H529" s="160"/>
      <c r="I529" s="160"/>
      <c r="J529" s="160"/>
      <c r="K529" s="162"/>
      <c r="L529" s="283">
        <v>11.12</v>
      </c>
      <c r="M529" s="280"/>
      <c r="N529" s="277"/>
      <c r="O529" s="277"/>
      <c r="P529" s="277"/>
    </row>
    <row r="530" spans="1:16" s="278" customFormat="1" ht="15.75" hidden="1" customHeight="1" x14ac:dyDescent="0.3">
      <c r="A530" s="253"/>
      <c r="B530" s="306" t="s">
        <v>331</v>
      </c>
      <c r="C530" s="306"/>
      <c r="D530" s="306"/>
      <c r="E530" s="306"/>
      <c r="F530" s="306"/>
      <c r="G530" s="306"/>
      <c r="H530" s="306"/>
      <c r="I530" s="306"/>
      <c r="J530" s="306"/>
      <c r="K530" s="306"/>
      <c r="L530" s="306"/>
      <c r="M530" s="280"/>
      <c r="N530" s="277"/>
      <c r="O530" s="277"/>
      <c r="P530" s="277"/>
    </row>
    <row r="531" spans="1:16" s="278" customFormat="1" ht="15.75" hidden="1" customHeight="1" x14ac:dyDescent="0.3">
      <c r="A531" s="253"/>
      <c r="B531" s="294" t="s">
        <v>320</v>
      </c>
      <c r="C531" s="294"/>
      <c r="D531" s="294"/>
      <c r="E531" s="294"/>
      <c r="F531" s="294"/>
      <c r="G531" s="294"/>
      <c r="H531" s="294"/>
      <c r="I531" s="294"/>
      <c r="J531" s="294"/>
      <c r="K531" s="294"/>
      <c r="L531" s="294"/>
      <c r="M531" s="280"/>
      <c r="N531" s="277"/>
      <c r="O531" s="277"/>
      <c r="P531" s="277"/>
    </row>
    <row r="532" spans="1:16" s="278" customFormat="1" ht="48.6" hidden="1" customHeight="1" x14ac:dyDescent="0.3">
      <c r="A532" s="160"/>
      <c r="B532" s="281" t="s">
        <v>332</v>
      </c>
      <c r="C532" s="273" t="s">
        <v>236</v>
      </c>
      <c r="D532" s="160" t="s">
        <v>77</v>
      </c>
      <c r="E532" s="160" t="s">
        <v>322</v>
      </c>
      <c r="F532" s="280"/>
      <c r="G532" s="160" t="s">
        <v>333</v>
      </c>
      <c r="H532" s="244"/>
      <c r="I532" s="244"/>
      <c r="J532" s="244"/>
      <c r="K532" s="284"/>
      <c r="L532" s="282">
        <v>2</v>
      </c>
      <c r="M532" s="280"/>
      <c r="N532" s="277"/>
      <c r="O532" s="277"/>
      <c r="P532" s="277"/>
    </row>
    <row r="533" spans="1:16" s="278" customFormat="1" ht="64.900000000000006" hidden="1" customHeight="1" x14ac:dyDescent="0.3">
      <c r="A533" s="160"/>
      <c r="B533" s="281" t="s">
        <v>334</v>
      </c>
      <c r="C533" s="273" t="s">
        <v>236</v>
      </c>
      <c r="D533" s="160" t="s">
        <v>77</v>
      </c>
      <c r="E533" s="160" t="s">
        <v>322</v>
      </c>
      <c r="F533" s="280"/>
      <c r="G533" s="160" t="s">
        <v>335</v>
      </c>
      <c r="H533" s="244"/>
      <c r="I533" s="244"/>
      <c r="J533" s="244"/>
      <c r="K533" s="284"/>
      <c r="L533" s="282">
        <v>1</v>
      </c>
      <c r="M533" s="280"/>
      <c r="N533" s="277"/>
      <c r="O533" s="277"/>
      <c r="P533" s="277"/>
    </row>
    <row r="534" spans="1:16" s="278" customFormat="1" ht="46.9" hidden="1" customHeight="1" x14ac:dyDescent="0.3">
      <c r="A534" s="160"/>
      <c r="B534" s="281" t="s">
        <v>336</v>
      </c>
      <c r="C534" s="273" t="s">
        <v>236</v>
      </c>
      <c r="D534" s="160" t="s">
        <v>77</v>
      </c>
      <c r="E534" s="160" t="s">
        <v>337</v>
      </c>
      <c r="F534" s="160"/>
      <c r="G534" s="160">
        <v>0.21</v>
      </c>
      <c r="H534" s="160">
        <v>0.23</v>
      </c>
      <c r="I534" s="244"/>
      <c r="J534" s="244"/>
      <c r="K534" s="284"/>
      <c r="L534" s="283">
        <f>F534+G534+H534+I534+J534</f>
        <v>0.44</v>
      </c>
      <c r="M534" s="280"/>
      <c r="N534" s="277"/>
      <c r="O534" s="277"/>
      <c r="P534" s="277"/>
    </row>
    <row r="535" spans="1:16" s="278" customFormat="1" ht="75.75" hidden="1" customHeight="1" x14ac:dyDescent="0.3">
      <c r="A535" s="273"/>
      <c r="B535" s="281" t="s">
        <v>338</v>
      </c>
      <c r="C535" s="273" t="s">
        <v>236</v>
      </c>
      <c r="D535" s="160" t="s">
        <v>77</v>
      </c>
      <c r="E535" s="160" t="s">
        <v>339</v>
      </c>
      <c r="F535" s="160"/>
      <c r="G535" s="160" t="s">
        <v>340</v>
      </c>
      <c r="H535" s="160" t="s">
        <v>341</v>
      </c>
      <c r="I535" s="244"/>
      <c r="J535" s="244"/>
      <c r="K535" s="284"/>
      <c r="L535" s="282">
        <v>0.2</v>
      </c>
      <c r="M535" s="280"/>
      <c r="N535" s="277"/>
      <c r="O535" s="277"/>
      <c r="P535" s="277"/>
    </row>
    <row r="536" spans="1:16" s="278" customFormat="1" ht="82.5" customHeight="1" x14ac:dyDescent="0.25">
      <c r="A536" s="160">
        <v>107</v>
      </c>
      <c r="B536" s="285" t="s">
        <v>342</v>
      </c>
      <c r="C536" s="160" t="s">
        <v>672</v>
      </c>
      <c r="D536" s="273" t="s">
        <v>209</v>
      </c>
      <c r="E536" s="160" t="s">
        <v>214</v>
      </c>
      <c r="F536" s="160" t="s">
        <v>343</v>
      </c>
      <c r="G536" s="160">
        <v>4</v>
      </c>
      <c r="H536" s="160">
        <v>4</v>
      </c>
      <c r="I536" s="160">
        <v>4</v>
      </c>
      <c r="J536" s="160">
        <v>4</v>
      </c>
      <c r="K536" s="160">
        <v>4</v>
      </c>
      <c r="L536" s="160">
        <v>4</v>
      </c>
      <c r="M536" s="160">
        <v>4</v>
      </c>
      <c r="N536" s="277"/>
      <c r="O536" s="277"/>
      <c r="P536" s="277"/>
    </row>
    <row r="537" spans="1:16" s="221" customFormat="1" ht="24" customHeight="1" x14ac:dyDescent="0.25">
      <c r="A537" s="223"/>
      <c r="B537" s="224" t="s">
        <v>240</v>
      </c>
      <c r="C537" s="162"/>
      <c r="D537" s="162"/>
      <c r="E537" s="225" t="s">
        <v>241</v>
      </c>
      <c r="F537" s="162"/>
      <c r="G537" s="162"/>
      <c r="H537" s="165">
        <f>SUM(H538:H542)</f>
        <v>0</v>
      </c>
      <c r="I537" s="165">
        <f>SUM(I538:I542)</f>
        <v>0</v>
      </c>
      <c r="J537" s="165">
        <f t="shared" ref="J537:M537" si="58">SUM(J538:J542)</f>
        <v>0</v>
      </c>
      <c r="K537" s="165">
        <f t="shared" si="58"/>
        <v>0</v>
      </c>
      <c r="L537" s="165">
        <f t="shared" si="58"/>
        <v>0</v>
      </c>
      <c r="M537" s="165">
        <f t="shared" si="58"/>
        <v>0</v>
      </c>
      <c r="N537" s="269"/>
      <c r="O537" s="269"/>
      <c r="P537" s="219"/>
    </row>
    <row r="538" spans="1:16" s="168" customFormat="1" ht="24" customHeight="1" x14ac:dyDescent="0.25">
      <c r="A538" s="180"/>
      <c r="B538" s="161" t="s">
        <v>49</v>
      </c>
      <c r="C538" s="160"/>
      <c r="D538" s="160"/>
      <c r="E538" s="163" t="s">
        <v>241</v>
      </c>
      <c r="F538" s="160"/>
      <c r="G538" s="160"/>
      <c r="H538" s="157"/>
      <c r="I538" s="157"/>
      <c r="J538" s="157"/>
      <c r="K538" s="157"/>
      <c r="L538" s="157"/>
      <c r="M538" s="157"/>
      <c r="N538" s="270"/>
      <c r="O538" s="270"/>
      <c r="P538" s="196"/>
    </row>
    <row r="539" spans="1:16" s="168" customFormat="1" ht="18" customHeight="1" x14ac:dyDescent="0.3">
      <c r="A539" s="229"/>
      <c r="B539" s="200" t="s">
        <v>50</v>
      </c>
      <c r="C539" s="229"/>
      <c r="D539" s="230"/>
      <c r="E539" s="163" t="s">
        <v>241</v>
      </c>
      <c r="F539" s="230"/>
      <c r="G539" s="231"/>
      <c r="H539" s="231"/>
      <c r="I539" s="231"/>
      <c r="J539" s="231"/>
      <c r="K539" s="231"/>
      <c r="L539" s="231"/>
      <c r="M539" s="231"/>
      <c r="N539" s="232"/>
      <c r="O539" s="232"/>
      <c r="P539" s="196"/>
    </row>
    <row r="540" spans="1:16" s="168" customFormat="1" ht="18" customHeight="1" x14ac:dyDescent="0.3">
      <c r="A540" s="229"/>
      <c r="B540" s="200" t="s">
        <v>613</v>
      </c>
      <c r="C540" s="229"/>
      <c r="D540" s="230"/>
      <c r="E540" s="163" t="s">
        <v>241</v>
      </c>
      <c r="F540" s="230"/>
      <c r="G540" s="231"/>
      <c r="H540" s="231"/>
      <c r="I540" s="231"/>
      <c r="J540" s="231"/>
      <c r="K540" s="231"/>
      <c r="L540" s="231"/>
      <c r="M540" s="231"/>
      <c r="N540" s="232"/>
      <c r="O540" s="232"/>
      <c r="P540" s="196"/>
    </row>
    <row r="541" spans="1:16" s="168" customFormat="1" ht="18" customHeight="1" x14ac:dyDescent="0.3">
      <c r="A541" s="229"/>
      <c r="B541" s="200" t="s">
        <v>243</v>
      </c>
      <c r="C541" s="229"/>
      <c r="D541" s="230"/>
      <c r="E541" s="163" t="s">
        <v>241</v>
      </c>
      <c r="F541" s="230"/>
      <c r="G541" s="231"/>
      <c r="H541" s="231"/>
      <c r="I541" s="231"/>
      <c r="J541" s="231"/>
      <c r="K541" s="231"/>
      <c r="L541" s="231"/>
      <c r="M541" s="231"/>
      <c r="N541" s="232"/>
      <c r="O541" s="232"/>
      <c r="P541" s="196"/>
    </row>
    <row r="542" spans="1:16" s="221" customFormat="1" ht="24" customHeight="1" x14ac:dyDescent="0.25">
      <c r="A542" s="223"/>
      <c r="B542" s="161" t="s">
        <v>677</v>
      </c>
      <c r="C542" s="162"/>
      <c r="D542" s="162"/>
      <c r="E542" s="163" t="s">
        <v>241</v>
      </c>
      <c r="F542" s="162"/>
      <c r="G542" s="162"/>
      <c r="H542" s="165"/>
      <c r="I542" s="165"/>
      <c r="J542" s="165"/>
      <c r="K542" s="165"/>
      <c r="L542" s="165"/>
      <c r="M542" s="165"/>
      <c r="N542" s="269"/>
      <c r="O542" s="269"/>
      <c r="P542" s="219"/>
    </row>
    <row r="543" spans="1:16" s="168" customFormat="1" ht="20.25" customHeight="1" x14ac:dyDescent="0.25">
      <c r="A543" s="187"/>
      <c r="B543" s="237" t="s">
        <v>344</v>
      </c>
      <c r="C543" s="160"/>
      <c r="D543" s="160"/>
      <c r="E543" s="160"/>
      <c r="F543" s="160"/>
      <c r="G543" s="160"/>
      <c r="H543" s="160"/>
      <c r="I543" s="160"/>
      <c r="J543" s="160"/>
      <c r="K543" s="160"/>
      <c r="L543" s="160"/>
      <c r="M543" s="160"/>
      <c r="N543" s="158"/>
      <c r="O543" s="158"/>
      <c r="P543" s="196"/>
    </row>
    <row r="544" spans="1:16" s="168" customFormat="1" ht="56.25" customHeight="1" x14ac:dyDescent="0.25">
      <c r="A544" s="167"/>
      <c r="B544" s="170" t="s">
        <v>673</v>
      </c>
      <c r="C544" s="162" t="s">
        <v>674</v>
      </c>
      <c r="D544" s="162" t="s">
        <v>345</v>
      </c>
      <c r="E544" s="162" t="s">
        <v>206</v>
      </c>
      <c r="F544" s="162" t="s">
        <v>207</v>
      </c>
      <c r="G544" s="162">
        <v>50</v>
      </c>
      <c r="H544" s="162">
        <v>51</v>
      </c>
      <c r="I544" s="162">
        <v>51.5</v>
      </c>
      <c r="J544" s="162">
        <v>51.5</v>
      </c>
      <c r="K544" s="162">
        <v>52</v>
      </c>
      <c r="L544" s="162">
        <v>52.5</v>
      </c>
      <c r="M544" s="162">
        <v>53</v>
      </c>
      <c r="N544" s="158" t="s">
        <v>207</v>
      </c>
      <c r="O544" s="158" t="s">
        <v>207</v>
      </c>
      <c r="P544" s="196" t="s">
        <v>207</v>
      </c>
    </row>
    <row r="545" spans="1:16" s="178" customFormat="1" ht="37.5" x14ac:dyDescent="0.25">
      <c r="A545" s="160">
        <v>108</v>
      </c>
      <c r="B545" s="169" t="s">
        <v>346</v>
      </c>
      <c r="C545" s="160" t="s">
        <v>675</v>
      </c>
      <c r="D545" s="160" t="s">
        <v>209</v>
      </c>
      <c r="E545" s="160" t="s">
        <v>347</v>
      </c>
      <c r="F545" s="160" t="s">
        <v>348</v>
      </c>
      <c r="G545" s="160">
        <v>145</v>
      </c>
      <c r="H545" s="160">
        <v>150</v>
      </c>
      <c r="I545" s="160">
        <v>185</v>
      </c>
      <c r="J545" s="160">
        <v>190</v>
      </c>
      <c r="K545" s="160">
        <v>200</v>
      </c>
      <c r="L545" s="160">
        <v>230</v>
      </c>
      <c r="M545" s="160">
        <v>250</v>
      </c>
      <c r="N545" s="196"/>
      <c r="O545" s="196"/>
      <c r="P545" s="177"/>
    </row>
    <row r="546" spans="1:16" s="221" customFormat="1" ht="24" customHeight="1" x14ac:dyDescent="0.25">
      <c r="A546" s="223"/>
      <c r="B546" s="224" t="s">
        <v>240</v>
      </c>
      <c r="C546" s="162"/>
      <c r="D546" s="162"/>
      <c r="E546" s="225" t="s">
        <v>241</v>
      </c>
      <c r="F546" s="162"/>
      <c r="G546" s="162"/>
      <c r="H546" s="165">
        <f>SUM(H547:H551)</f>
        <v>0</v>
      </c>
      <c r="I546" s="165">
        <f>SUM(I547:I551)</f>
        <v>0</v>
      </c>
      <c r="J546" s="165">
        <f t="shared" ref="J546:M546" si="59">SUM(J547:J551)</f>
        <v>0</v>
      </c>
      <c r="K546" s="165">
        <f t="shared" si="59"/>
        <v>0</v>
      </c>
      <c r="L546" s="165">
        <f t="shared" si="59"/>
        <v>0</v>
      </c>
      <c r="M546" s="165">
        <f t="shared" si="59"/>
        <v>0</v>
      </c>
      <c r="N546" s="269"/>
      <c r="O546" s="269"/>
      <c r="P546" s="219"/>
    </row>
    <row r="547" spans="1:16" s="168" customFormat="1" ht="24" customHeight="1" x14ac:dyDescent="0.25">
      <c r="A547" s="180"/>
      <c r="B547" s="161" t="s">
        <v>49</v>
      </c>
      <c r="C547" s="160"/>
      <c r="D547" s="160"/>
      <c r="E547" s="163" t="s">
        <v>241</v>
      </c>
      <c r="F547" s="160"/>
      <c r="G547" s="160"/>
      <c r="H547" s="157"/>
      <c r="I547" s="157"/>
      <c r="J547" s="157"/>
      <c r="K547" s="157"/>
      <c r="L547" s="157"/>
      <c r="M547" s="157"/>
      <c r="N547" s="270"/>
      <c r="O547" s="270"/>
      <c r="P547" s="196"/>
    </row>
    <row r="548" spans="1:16" s="168" customFormat="1" ht="18" customHeight="1" x14ac:dyDescent="0.3">
      <c r="A548" s="229"/>
      <c r="B548" s="200" t="s">
        <v>50</v>
      </c>
      <c r="C548" s="229"/>
      <c r="D548" s="230"/>
      <c r="E548" s="163" t="s">
        <v>241</v>
      </c>
      <c r="F548" s="230"/>
      <c r="G548" s="231"/>
      <c r="H548" s="231"/>
      <c r="I548" s="231"/>
      <c r="J548" s="231"/>
      <c r="K548" s="231"/>
      <c r="L548" s="231"/>
      <c r="M548" s="231"/>
      <c r="N548" s="232"/>
      <c r="O548" s="232"/>
      <c r="P548" s="196"/>
    </row>
    <row r="549" spans="1:16" s="168" customFormat="1" ht="18" customHeight="1" x14ac:dyDescent="0.3">
      <c r="A549" s="229"/>
      <c r="B549" s="200" t="s">
        <v>613</v>
      </c>
      <c r="C549" s="229"/>
      <c r="D549" s="230"/>
      <c r="E549" s="163" t="s">
        <v>241</v>
      </c>
      <c r="F549" s="230"/>
      <c r="G549" s="231"/>
      <c r="H549" s="231"/>
      <c r="I549" s="231"/>
      <c r="J549" s="231"/>
      <c r="K549" s="231"/>
      <c r="L549" s="231"/>
      <c r="M549" s="231"/>
      <c r="N549" s="232"/>
      <c r="O549" s="232"/>
      <c r="P549" s="196"/>
    </row>
    <row r="550" spans="1:16" s="168" customFormat="1" ht="18" customHeight="1" x14ac:dyDescent="0.3">
      <c r="A550" s="229"/>
      <c r="B550" s="200" t="s">
        <v>243</v>
      </c>
      <c r="C550" s="229"/>
      <c r="D550" s="230"/>
      <c r="E550" s="163" t="s">
        <v>241</v>
      </c>
      <c r="F550" s="230"/>
      <c r="G550" s="231"/>
      <c r="H550" s="231"/>
      <c r="I550" s="231"/>
      <c r="J550" s="231"/>
      <c r="K550" s="231"/>
      <c r="L550" s="231"/>
      <c r="M550" s="231"/>
      <c r="N550" s="232"/>
      <c r="O550" s="232"/>
      <c r="P550" s="196"/>
    </row>
    <row r="551" spans="1:16" s="221" customFormat="1" ht="24" customHeight="1" x14ac:dyDescent="0.25">
      <c r="A551" s="223"/>
      <c r="B551" s="161" t="s">
        <v>677</v>
      </c>
      <c r="C551" s="162"/>
      <c r="D551" s="162"/>
      <c r="E551" s="163" t="s">
        <v>241</v>
      </c>
      <c r="F551" s="162"/>
      <c r="G551" s="162"/>
      <c r="H551" s="165"/>
      <c r="I551" s="165"/>
      <c r="J551" s="165"/>
      <c r="K551" s="165"/>
      <c r="L551" s="165"/>
      <c r="M551" s="165"/>
      <c r="N551" s="269"/>
      <c r="O551" s="269"/>
      <c r="P551" s="219"/>
    </row>
    <row r="552" spans="1:16" s="221" customFormat="1" ht="58.5" customHeight="1" x14ac:dyDescent="0.25">
      <c r="A552" s="223"/>
      <c r="B552" s="224" t="s">
        <v>349</v>
      </c>
      <c r="C552" s="162"/>
      <c r="D552" s="162"/>
      <c r="E552" s="225" t="s">
        <v>241</v>
      </c>
      <c r="F552" s="162"/>
      <c r="G552" s="162"/>
      <c r="H552" s="227">
        <f>SUM(H553:H557)</f>
        <v>0</v>
      </c>
      <c r="I552" s="227">
        <f>SUM(I553:I557)</f>
        <v>0</v>
      </c>
      <c r="J552" s="227">
        <f t="shared" ref="J552:M552" si="60">SUM(J553:J557)</f>
        <v>0</v>
      </c>
      <c r="K552" s="227">
        <f t="shared" si="60"/>
        <v>0</v>
      </c>
      <c r="L552" s="227">
        <f t="shared" si="60"/>
        <v>0</v>
      </c>
      <c r="M552" s="227">
        <f t="shared" si="60"/>
        <v>0</v>
      </c>
      <c r="N552" s="269"/>
      <c r="O552" s="269"/>
      <c r="P552" s="219"/>
    </row>
    <row r="553" spans="1:16" s="168" customFormat="1" ht="24" customHeight="1" x14ac:dyDescent="0.25">
      <c r="A553" s="180"/>
      <c r="B553" s="161" t="s">
        <v>49</v>
      </c>
      <c r="C553" s="160"/>
      <c r="D553" s="160"/>
      <c r="E553" s="163" t="s">
        <v>241</v>
      </c>
      <c r="F553" s="160"/>
      <c r="G553" s="160"/>
      <c r="H553" s="157"/>
      <c r="I553" s="157"/>
      <c r="J553" s="157"/>
      <c r="K553" s="157"/>
      <c r="L553" s="157"/>
      <c r="M553" s="157"/>
      <c r="N553" s="270"/>
      <c r="O553" s="270"/>
      <c r="P553" s="196"/>
    </row>
    <row r="554" spans="1:16" s="168" customFormat="1" ht="18" customHeight="1" x14ac:dyDescent="0.3">
      <c r="A554" s="229"/>
      <c r="B554" s="200" t="s">
        <v>50</v>
      </c>
      <c r="C554" s="229"/>
      <c r="D554" s="230"/>
      <c r="E554" s="163" t="s">
        <v>241</v>
      </c>
      <c r="F554" s="230"/>
      <c r="G554" s="231"/>
      <c r="H554" s="231"/>
      <c r="I554" s="231"/>
      <c r="J554" s="231"/>
      <c r="K554" s="231"/>
      <c r="L554" s="231"/>
      <c r="M554" s="231"/>
      <c r="N554" s="232"/>
      <c r="O554" s="232"/>
      <c r="P554" s="196"/>
    </row>
    <row r="555" spans="1:16" s="168" customFormat="1" ht="18" customHeight="1" x14ac:dyDescent="0.3">
      <c r="A555" s="229"/>
      <c r="B555" s="200" t="s">
        <v>613</v>
      </c>
      <c r="C555" s="229"/>
      <c r="D555" s="230"/>
      <c r="E555" s="163" t="s">
        <v>241</v>
      </c>
      <c r="F555" s="230"/>
      <c r="G555" s="231"/>
      <c r="H555" s="231"/>
      <c r="I555" s="231"/>
      <c r="J555" s="231"/>
      <c r="K555" s="231"/>
      <c r="L555" s="231"/>
      <c r="M555" s="231"/>
      <c r="N555" s="232"/>
      <c r="O555" s="232"/>
      <c r="P555" s="196"/>
    </row>
    <row r="556" spans="1:16" s="168" customFormat="1" ht="18" customHeight="1" x14ac:dyDescent="0.3">
      <c r="A556" s="229"/>
      <c r="B556" s="200" t="s">
        <v>243</v>
      </c>
      <c r="C556" s="229"/>
      <c r="D556" s="230"/>
      <c r="E556" s="163" t="s">
        <v>241</v>
      </c>
      <c r="F556" s="230"/>
      <c r="G556" s="231"/>
      <c r="H556" s="231"/>
      <c r="I556" s="231"/>
      <c r="J556" s="231"/>
      <c r="K556" s="231"/>
      <c r="L556" s="231"/>
      <c r="M556" s="231"/>
      <c r="N556" s="232"/>
      <c r="O556" s="232"/>
      <c r="P556" s="196"/>
    </row>
    <row r="557" spans="1:16" s="221" customFormat="1" ht="24" customHeight="1" x14ac:dyDescent="0.25">
      <c r="A557" s="223"/>
      <c r="B557" s="200" t="s">
        <v>51</v>
      </c>
      <c r="C557" s="162"/>
      <c r="D557" s="162"/>
      <c r="E557" s="163" t="s">
        <v>241</v>
      </c>
      <c r="F557" s="162"/>
      <c r="G557" s="162"/>
      <c r="H557" s="165"/>
      <c r="I557" s="165"/>
      <c r="J557" s="165"/>
      <c r="K557" s="165"/>
      <c r="L557" s="165"/>
      <c r="M557" s="165"/>
      <c r="N557" s="269"/>
      <c r="O557" s="269"/>
      <c r="P557" s="219"/>
    </row>
    <row r="558" spans="1:16" s="221" customFormat="1" ht="19.5" customHeight="1" x14ac:dyDescent="0.25">
      <c r="A558" s="223"/>
      <c r="B558" s="200"/>
      <c r="C558" s="162"/>
      <c r="D558" s="162"/>
      <c r="E558" s="163"/>
      <c r="F558" s="162"/>
      <c r="G558" s="162"/>
      <c r="H558" s="165"/>
      <c r="I558" s="165"/>
      <c r="J558" s="165"/>
      <c r="K558" s="165"/>
      <c r="L558" s="165"/>
      <c r="M558" s="165"/>
      <c r="N558" s="269"/>
      <c r="O558" s="269"/>
      <c r="P558" s="219"/>
    </row>
    <row r="559" spans="1:16" s="221" customFormat="1" ht="36" customHeight="1" x14ac:dyDescent="0.25">
      <c r="A559" s="223"/>
      <c r="B559" s="224" t="s">
        <v>312</v>
      </c>
      <c r="C559" s="162"/>
      <c r="D559" s="162"/>
      <c r="E559" s="225" t="s">
        <v>241</v>
      </c>
      <c r="F559" s="162"/>
      <c r="G559" s="227">
        <f>SUM(G560:G564)</f>
        <v>11942.9</v>
      </c>
      <c r="H559" s="227">
        <f>SUM(H560:H564)</f>
        <v>15231.7</v>
      </c>
      <c r="I559" s="227">
        <f>SUM(I560:I564)</f>
        <v>29037.7</v>
      </c>
      <c r="J559" s="227">
        <f t="shared" ref="J559:M559" si="61">SUM(J560:J564)</f>
        <v>42337.9</v>
      </c>
      <c r="K559" s="227">
        <f t="shared" si="61"/>
        <v>24712.093000000001</v>
      </c>
      <c r="L559" s="227">
        <f t="shared" si="61"/>
        <v>33567</v>
      </c>
      <c r="M559" s="227">
        <f t="shared" si="61"/>
        <v>15381.1</v>
      </c>
      <c r="N559" s="269"/>
      <c r="O559" s="269"/>
      <c r="P559" s="219"/>
    </row>
    <row r="560" spans="1:16" s="221" customFormat="1" ht="24" customHeight="1" x14ac:dyDescent="0.25">
      <c r="A560" s="223"/>
      <c r="B560" s="224" t="s">
        <v>49</v>
      </c>
      <c r="C560" s="162"/>
      <c r="D560" s="162"/>
      <c r="E560" s="225" t="s">
        <v>241</v>
      </c>
      <c r="F560" s="162"/>
      <c r="G560" s="165">
        <f t="shared" ref="G560:M560" si="62">G511</f>
        <v>0</v>
      </c>
      <c r="H560" s="165">
        <f t="shared" si="62"/>
        <v>0</v>
      </c>
      <c r="I560" s="165">
        <f t="shared" si="62"/>
        <v>0</v>
      </c>
      <c r="J560" s="165">
        <f t="shared" si="62"/>
        <v>0</v>
      </c>
      <c r="K560" s="165">
        <f t="shared" si="62"/>
        <v>0</v>
      </c>
      <c r="L560" s="165">
        <f t="shared" si="62"/>
        <v>0</v>
      </c>
      <c r="M560" s="165">
        <f t="shared" si="62"/>
        <v>0</v>
      </c>
      <c r="N560" s="269"/>
      <c r="O560" s="269"/>
      <c r="P560" s="219"/>
    </row>
    <row r="561" spans="1:16" s="221" customFormat="1" ht="18" customHeight="1" x14ac:dyDescent="0.35">
      <c r="A561" s="286"/>
      <c r="B561" s="287" t="s">
        <v>50</v>
      </c>
      <c r="C561" s="286"/>
      <c r="D561" s="288"/>
      <c r="E561" s="225" t="s">
        <v>241</v>
      </c>
      <c r="F561" s="288"/>
      <c r="G561" s="165">
        <f t="shared" ref="G561:M564" si="63">G512</f>
        <v>2594.3000000000002</v>
      </c>
      <c r="H561" s="165">
        <f t="shared" si="63"/>
        <v>1098.7</v>
      </c>
      <c r="I561" s="165">
        <f t="shared" si="63"/>
        <v>597.79999999999995</v>
      </c>
      <c r="J561" s="165">
        <f t="shared" si="63"/>
        <v>3002.3</v>
      </c>
      <c r="K561" s="165">
        <f t="shared" si="63"/>
        <v>2996.8</v>
      </c>
      <c r="L561" s="165">
        <f t="shared" si="63"/>
        <v>1372.1</v>
      </c>
      <c r="M561" s="165">
        <f t="shared" si="63"/>
        <v>554.20000000000005</v>
      </c>
      <c r="N561" s="289"/>
      <c r="O561" s="289"/>
      <c r="P561" s="219"/>
    </row>
    <row r="562" spans="1:16" s="221" customFormat="1" ht="18" customHeight="1" x14ac:dyDescent="0.35">
      <c r="A562" s="286"/>
      <c r="B562" s="200" t="s">
        <v>613</v>
      </c>
      <c r="C562" s="286"/>
      <c r="D562" s="288"/>
      <c r="E562" s="225" t="s">
        <v>241</v>
      </c>
      <c r="F562" s="288"/>
      <c r="G562" s="165">
        <f t="shared" si="63"/>
        <v>1548.6</v>
      </c>
      <c r="H562" s="165">
        <f t="shared" si="63"/>
        <v>3906</v>
      </c>
      <c r="I562" s="165">
        <f t="shared" si="63"/>
        <v>5131.8999999999996</v>
      </c>
      <c r="J562" s="165">
        <f t="shared" si="63"/>
        <v>7865.5999999999995</v>
      </c>
      <c r="K562" s="165">
        <f t="shared" si="63"/>
        <v>5068.7</v>
      </c>
      <c r="L562" s="165">
        <f t="shared" si="63"/>
        <v>1669.8999999999999</v>
      </c>
      <c r="M562" s="165">
        <f t="shared" si="63"/>
        <v>1669.8999999999999</v>
      </c>
      <c r="N562" s="289"/>
      <c r="O562" s="289"/>
      <c r="P562" s="219"/>
    </row>
    <row r="563" spans="1:16" s="221" customFormat="1" ht="18" customHeight="1" x14ac:dyDescent="0.35">
      <c r="A563" s="286"/>
      <c r="B563" s="287" t="s">
        <v>243</v>
      </c>
      <c r="C563" s="286"/>
      <c r="D563" s="288"/>
      <c r="E563" s="225" t="s">
        <v>241</v>
      </c>
      <c r="F563" s="288"/>
      <c r="G563" s="165">
        <f t="shared" si="63"/>
        <v>0</v>
      </c>
      <c r="H563" s="165">
        <f t="shared" si="63"/>
        <v>0</v>
      </c>
      <c r="I563" s="165">
        <f t="shared" si="63"/>
        <v>0</v>
      </c>
      <c r="J563" s="165">
        <f t="shared" si="63"/>
        <v>0</v>
      </c>
      <c r="K563" s="165">
        <f t="shared" si="63"/>
        <v>0</v>
      </c>
      <c r="L563" s="165">
        <f t="shared" si="63"/>
        <v>0</v>
      </c>
      <c r="M563" s="165">
        <f t="shared" si="63"/>
        <v>0</v>
      </c>
      <c r="N563" s="289"/>
      <c r="O563" s="289"/>
      <c r="P563" s="219"/>
    </row>
    <row r="564" spans="1:16" s="221" customFormat="1" ht="24" customHeight="1" x14ac:dyDescent="0.25">
      <c r="A564" s="223"/>
      <c r="B564" s="161" t="s">
        <v>677</v>
      </c>
      <c r="C564" s="162"/>
      <c r="D564" s="162"/>
      <c r="E564" s="225" t="s">
        <v>241</v>
      </c>
      <c r="F564" s="162"/>
      <c r="G564" s="165">
        <f t="shared" si="63"/>
        <v>7800</v>
      </c>
      <c r="H564" s="165">
        <f t="shared" si="63"/>
        <v>10227</v>
      </c>
      <c r="I564" s="165">
        <f t="shared" si="63"/>
        <v>23308</v>
      </c>
      <c r="J564" s="165">
        <f t="shared" si="63"/>
        <v>31470</v>
      </c>
      <c r="K564" s="165">
        <f t="shared" si="63"/>
        <v>16646.593000000001</v>
      </c>
      <c r="L564" s="165">
        <f t="shared" si="63"/>
        <v>30525</v>
      </c>
      <c r="M564" s="165">
        <f t="shared" si="63"/>
        <v>13157</v>
      </c>
      <c r="N564" s="269"/>
      <c r="O564" s="269"/>
      <c r="P564" s="219"/>
    </row>
    <row r="565" spans="1:16" s="221" customFormat="1" ht="24" customHeight="1" x14ac:dyDescent="0.25">
      <c r="A565" s="223"/>
      <c r="B565" s="200"/>
      <c r="C565" s="162"/>
      <c r="D565" s="162"/>
      <c r="E565" s="163"/>
      <c r="F565" s="162"/>
      <c r="G565" s="157"/>
      <c r="H565" s="157"/>
      <c r="I565" s="157"/>
      <c r="J565" s="157"/>
      <c r="K565" s="157"/>
      <c r="L565" s="157"/>
      <c r="M565" s="157"/>
      <c r="N565" s="269"/>
      <c r="O565" s="269"/>
      <c r="P565" s="219"/>
    </row>
    <row r="566" spans="1:16" s="221" customFormat="1" ht="41.25" customHeight="1" x14ac:dyDescent="0.25">
      <c r="A566" s="223"/>
      <c r="B566" s="224" t="s">
        <v>350</v>
      </c>
      <c r="C566" s="162"/>
      <c r="D566" s="162"/>
      <c r="E566" s="225" t="s">
        <v>241</v>
      </c>
      <c r="F566" s="162"/>
      <c r="G566" s="227">
        <f>SUM(G567:G571)</f>
        <v>11942.9</v>
      </c>
      <c r="H566" s="227">
        <f t="shared" ref="H566:M566" si="64">SUM(H567:H571)</f>
        <v>15231.7</v>
      </c>
      <c r="I566" s="227">
        <f t="shared" si="64"/>
        <v>29037.7</v>
      </c>
      <c r="J566" s="227">
        <f t="shared" si="64"/>
        <v>42337.9</v>
      </c>
      <c r="K566" s="227">
        <f t="shared" si="64"/>
        <v>24712.093000000001</v>
      </c>
      <c r="L566" s="227">
        <f t="shared" si="64"/>
        <v>33567</v>
      </c>
      <c r="M566" s="227">
        <f t="shared" si="64"/>
        <v>15381.1</v>
      </c>
      <c r="N566" s="269"/>
      <c r="O566" s="269"/>
      <c r="P566" s="219"/>
    </row>
    <row r="567" spans="1:16" s="221" customFormat="1" ht="24" customHeight="1" x14ac:dyDescent="0.25">
      <c r="A567" s="223"/>
      <c r="B567" s="224" t="s">
        <v>49</v>
      </c>
      <c r="C567" s="162"/>
      <c r="D567" s="162"/>
      <c r="E567" s="225" t="s">
        <v>241</v>
      </c>
      <c r="F567" s="162"/>
      <c r="G567" s="165">
        <f>G553+G560</f>
        <v>0</v>
      </c>
      <c r="H567" s="165">
        <f t="shared" ref="H567:M567" si="65">H553+H560</f>
        <v>0</v>
      </c>
      <c r="I567" s="165">
        <f t="shared" si="65"/>
        <v>0</v>
      </c>
      <c r="J567" s="165">
        <f t="shared" si="65"/>
        <v>0</v>
      </c>
      <c r="K567" s="165">
        <f t="shared" si="65"/>
        <v>0</v>
      </c>
      <c r="L567" s="165">
        <f t="shared" si="65"/>
        <v>0</v>
      </c>
      <c r="M567" s="165">
        <f t="shared" si="65"/>
        <v>0</v>
      </c>
      <c r="N567" s="269"/>
      <c r="O567" s="269"/>
      <c r="P567" s="219"/>
    </row>
    <row r="568" spans="1:16" s="221" customFormat="1" ht="18" customHeight="1" x14ac:dyDescent="0.35">
      <c r="A568" s="286"/>
      <c r="B568" s="287" t="s">
        <v>50</v>
      </c>
      <c r="C568" s="286"/>
      <c r="D568" s="288"/>
      <c r="E568" s="225" t="s">
        <v>241</v>
      </c>
      <c r="F568" s="288"/>
      <c r="G568" s="165">
        <f t="shared" ref="G568:M571" si="66">G554+G561</f>
        <v>2594.3000000000002</v>
      </c>
      <c r="H568" s="165">
        <f t="shared" si="66"/>
        <v>1098.7</v>
      </c>
      <c r="I568" s="165">
        <f t="shared" si="66"/>
        <v>597.79999999999995</v>
      </c>
      <c r="J568" s="165">
        <f t="shared" si="66"/>
        <v>3002.3</v>
      </c>
      <c r="K568" s="165">
        <f t="shared" si="66"/>
        <v>2996.8</v>
      </c>
      <c r="L568" s="165">
        <f t="shared" si="66"/>
        <v>1372.1</v>
      </c>
      <c r="M568" s="165">
        <f t="shared" si="66"/>
        <v>554.20000000000005</v>
      </c>
      <c r="N568" s="289"/>
      <c r="O568" s="289"/>
      <c r="P568" s="219"/>
    </row>
    <row r="569" spans="1:16" s="221" customFormat="1" ht="18" customHeight="1" x14ac:dyDescent="0.35">
      <c r="A569" s="286"/>
      <c r="B569" s="200" t="s">
        <v>613</v>
      </c>
      <c r="C569" s="286"/>
      <c r="D569" s="288"/>
      <c r="E569" s="225" t="s">
        <v>241</v>
      </c>
      <c r="F569" s="288"/>
      <c r="G569" s="165">
        <f t="shared" si="66"/>
        <v>1548.6</v>
      </c>
      <c r="H569" s="165">
        <f t="shared" si="66"/>
        <v>3906</v>
      </c>
      <c r="I569" s="165">
        <f t="shared" si="66"/>
        <v>5131.8999999999996</v>
      </c>
      <c r="J569" s="165">
        <f t="shared" si="66"/>
        <v>7865.5999999999995</v>
      </c>
      <c r="K569" s="165">
        <f t="shared" si="66"/>
        <v>5068.7</v>
      </c>
      <c r="L569" s="165">
        <f t="shared" si="66"/>
        <v>1669.8999999999999</v>
      </c>
      <c r="M569" s="165">
        <f t="shared" si="66"/>
        <v>1669.8999999999999</v>
      </c>
      <c r="N569" s="289"/>
      <c r="O569" s="289"/>
      <c r="P569" s="219"/>
    </row>
    <row r="570" spans="1:16" s="221" customFormat="1" ht="18" customHeight="1" x14ac:dyDescent="0.35">
      <c r="A570" s="286"/>
      <c r="B570" s="287" t="s">
        <v>243</v>
      </c>
      <c r="C570" s="286"/>
      <c r="D570" s="288"/>
      <c r="E570" s="225" t="s">
        <v>241</v>
      </c>
      <c r="F570" s="288"/>
      <c r="G570" s="165">
        <f t="shared" si="66"/>
        <v>0</v>
      </c>
      <c r="H570" s="165">
        <f t="shared" si="66"/>
        <v>0</v>
      </c>
      <c r="I570" s="165">
        <f t="shared" si="66"/>
        <v>0</v>
      </c>
      <c r="J570" s="165">
        <f t="shared" si="66"/>
        <v>0</v>
      </c>
      <c r="K570" s="165">
        <f t="shared" si="66"/>
        <v>0</v>
      </c>
      <c r="L570" s="165">
        <f t="shared" si="66"/>
        <v>0</v>
      </c>
      <c r="M570" s="165">
        <f t="shared" si="66"/>
        <v>0</v>
      </c>
      <c r="N570" s="289"/>
      <c r="O570" s="289"/>
      <c r="P570" s="219"/>
    </row>
    <row r="571" spans="1:16" s="221" customFormat="1" ht="24" customHeight="1" x14ac:dyDescent="0.25">
      <c r="A571" s="223"/>
      <c r="B571" s="161" t="s">
        <v>677</v>
      </c>
      <c r="C571" s="162"/>
      <c r="D571" s="162"/>
      <c r="E571" s="225" t="s">
        <v>241</v>
      </c>
      <c r="F571" s="162"/>
      <c r="G571" s="165">
        <f t="shared" si="66"/>
        <v>7800</v>
      </c>
      <c r="H571" s="165">
        <f t="shared" si="66"/>
        <v>10227</v>
      </c>
      <c r="I571" s="165">
        <f t="shared" si="66"/>
        <v>23308</v>
      </c>
      <c r="J571" s="165">
        <f t="shared" si="66"/>
        <v>31470</v>
      </c>
      <c r="K571" s="165">
        <f t="shared" si="66"/>
        <v>16646.593000000001</v>
      </c>
      <c r="L571" s="165">
        <f t="shared" si="66"/>
        <v>30525</v>
      </c>
      <c r="M571" s="165">
        <f t="shared" si="66"/>
        <v>13157</v>
      </c>
      <c r="N571" s="269"/>
      <c r="O571" s="269"/>
      <c r="P571" s="219"/>
    </row>
    <row r="572" spans="1:16" x14ac:dyDescent="0.25">
      <c r="A572" s="290"/>
      <c r="B572" s="291"/>
      <c r="C572" s="290"/>
      <c r="D572" s="290"/>
      <c r="E572" s="290"/>
      <c r="F572" s="290"/>
      <c r="G572" s="290"/>
      <c r="H572" s="290"/>
      <c r="I572" s="290"/>
      <c r="J572" s="290"/>
      <c r="K572" s="290"/>
      <c r="L572" s="290"/>
      <c r="M572" s="290"/>
      <c r="N572" s="292"/>
      <c r="O572" s="292"/>
      <c r="P572" s="292"/>
    </row>
  </sheetData>
  <mergeCells count="12778">
    <mergeCell ref="O147:O148"/>
    <mergeCell ref="P147:P148"/>
    <mergeCell ref="P234:P236"/>
    <mergeCell ref="B235:B236"/>
    <mergeCell ref="C235:C236"/>
    <mergeCell ref="D235:D236"/>
    <mergeCell ref="A312:A313"/>
    <mergeCell ref="B312:B313"/>
    <mergeCell ref="C312:C313"/>
    <mergeCell ref="D312:D313"/>
    <mergeCell ref="F312:F313"/>
    <mergeCell ref="P312:P313"/>
    <mergeCell ref="A352:A354"/>
    <mergeCell ref="B352:B354"/>
    <mergeCell ref="C352:C354"/>
    <mergeCell ref="D352:D354"/>
    <mergeCell ref="F352:F354"/>
    <mergeCell ref="P352:P354"/>
    <mergeCell ref="E353:E354"/>
    <mergeCell ref="A356:A358"/>
    <mergeCell ref="B356:B358"/>
    <mergeCell ref="C356:C358"/>
    <mergeCell ref="D356:D358"/>
    <mergeCell ref="F356:F358"/>
    <mergeCell ref="P356:P358"/>
    <mergeCell ref="E357:E358"/>
    <mergeCell ref="A360:A362"/>
    <mergeCell ref="B360:B362"/>
    <mergeCell ref="C360:C362"/>
    <mergeCell ref="D360:D362"/>
    <mergeCell ref="F360:F362"/>
    <mergeCell ref="P360:P362"/>
    <mergeCell ref="E361:E362"/>
    <mergeCell ref="P332:P335"/>
    <mergeCell ref="P344:P346"/>
    <mergeCell ref="P336:P338"/>
    <mergeCell ref="D332:D335"/>
    <mergeCell ref="F332:F335"/>
    <mergeCell ref="E333:E335"/>
    <mergeCell ref="A344:A346"/>
    <mergeCell ref="B344:B346"/>
    <mergeCell ref="C344:C346"/>
    <mergeCell ref="D344:D346"/>
    <mergeCell ref="F344:F346"/>
    <mergeCell ref="E345:E346"/>
    <mergeCell ref="A336:A338"/>
    <mergeCell ref="B336:B338"/>
    <mergeCell ref="C336:C338"/>
    <mergeCell ref="D336:D338"/>
    <mergeCell ref="F336:F338"/>
    <mergeCell ref="E337:E338"/>
    <mergeCell ref="A247:A248"/>
    <mergeCell ref="B247:B248"/>
    <mergeCell ref="C247:C248"/>
    <mergeCell ref="D247:D248"/>
    <mergeCell ref="F247:F248"/>
    <mergeCell ref="P247:P248"/>
    <mergeCell ref="A252:A253"/>
    <mergeCell ref="B252:B253"/>
    <mergeCell ref="C252:C253"/>
    <mergeCell ref="F252:F253"/>
    <mergeCell ref="N252:N253"/>
    <mergeCell ref="B406:P406"/>
    <mergeCell ref="A457:A458"/>
    <mergeCell ref="B457:B458"/>
    <mergeCell ref="C457:C458"/>
    <mergeCell ref="D457:D458"/>
    <mergeCell ref="F457:F458"/>
    <mergeCell ref="N457:N458"/>
    <mergeCell ref="O457:O458"/>
    <mergeCell ref="P457:P458"/>
    <mergeCell ref="A460:A461"/>
    <mergeCell ref="B460:B461"/>
    <mergeCell ref="C460:C461"/>
    <mergeCell ref="D460:D461"/>
    <mergeCell ref="F460:F461"/>
    <mergeCell ref="N460:N461"/>
    <mergeCell ref="O460:O461"/>
    <mergeCell ref="P460:P461"/>
    <mergeCell ref="A475:A476"/>
    <mergeCell ref="B475:B476"/>
    <mergeCell ref="C475:C476"/>
    <mergeCell ref="D475:D476"/>
    <mergeCell ref="F475:F476"/>
    <mergeCell ref="N475:N476"/>
    <mergeCell ref="O475:O476"/>
    <mergeCell ref="P475:P476"/>
    <mergeCell ref="A480:A481"/>
    <mergeCell ref="B480:B481"/>
    <mergeCell ref="C480:C481"/>
    <mergeCell ref="D480:D481"/>
    <mergeCell ref="F480:F481"/>
    <mergeCell ref="N480:N481"/>
    <mergeCell ref="O480:O481"/>
    <mergeCell ref="P480:P481"/>
    <mergeCell ref="A442:A443"/>
    <mergeCell ref="B442:B443"/>
    <mergeCell ref="C442:C443"/>
    <mergeCell ref="D442:D443"/>
    <mergeCell ref="F442:F443"/>
    <mergeCell ref="N442:N443"/>
    <mergeCell ref="O442:O443"/>
    <mergeCell ref="P442:P443"/>
    <mergeCell ref="A445:A446"/>
    <mergeCell ref="B445:B446"/>
    <mergeCell ref="C445:C446"/>
    <mergeCell ref="D445:D446"/>
    <mergeCell ref="F445:F446"/>
    <mergeCell ref="N445:N446"/>
    <mergeCell ref="O445:O446"/>
    <mergeCell ref="P445:P446"/>
    <mergeCell ref="A448:A449"/>
    <mergeCell ref="B448:B449"/>
    <mergeCell ref="C448:C449"/>
    <mergeCell ref="D448:D449"/>
    <mergeCell ref="F448:F449"/>
    <mergeCell ref="N448:N449"/>
    <mergeCell ref="O448:O449"/>
    <mergeCell ref="P448:P449"/>
    <mergeCell ref="A451:A452"/>
    <mergeCell ref="B451:B452"/>
    <mergeCell ref="C451:C452"/>
    <mergeCell ref="D451:D452"/>
    <mergeCell ref="F451:F452"/>
    <mergeCell ref="N451:N452"/>
    <mergeCell ref="O451:O452"/>
    <mergeCell ref="P451:P452"/>
    <mergeCell ref="A454:A455"/>
    <mergeCell ref="B454:B455"/>
    <mergeCell ref="C454:C455"/>
    <mergeCell ref="D454:D455"/>
    <mergeCell ref="F454:F455"/>
    <mergeCell ref="N454:N455"/>
    <mergeCell ref="O454:O455"/>
    <mergeCell ref="P454:P455"/>
    <mergeCell ref="A432:A433"/>
    <mergeCell ref="B432:B433"/>
    <mergeCell ref="C432:C433"/>
    <mergeCell ref="D432:D433"/>
    <mergeCell ref="F432:F433"/>
    <mergeCell ref="N432:N433"/>
    <mergeCell ref="O432:O433"/>
    <mergeCell ref="P432:P433"/>
    <mergeCell ref="A434:A435"/>
    <mergeCell ref="B434:B435"/>
    <mergeCell ref="C434:C435"/>
    <mergeCell ref="D434:D435"/>
    <mergeCell ref="F434:F435"/>
    <mergeCell ref="N434:N435"/>
    <mergeCell ref="O434:O435"/>
    <mergeCell ref="P434:P435"/>
    <mergeCell ref="A436:A437"/>
    <mergeCell ref="B436:B437"/>
    <mergeCell ref="C436:C437"/>
    <mergeCell ref="D436:D437"/>
    <mergeCell ref="F436:F437"/>
    <mergeCell ref="N436:N437"/>
    <mergeCell ref="O436:O437"/>
    <mergeCell ref="P436:P437"/>
    <mergeCell ref="A438:A439"/>
    <mergeCell ref="B438:B439"/>
    <mergeCell ref="C438:C439"/>
    <mergeCell ref="D438:D439"/>
    <mergeCell ref="F438:F439"/>
    <mergeCell ref="N438:N439"/>
    <mergeCell ref="O438:O439"/>
    <mergeCell ref="P438:P439"/>
    <mergeCell ref="A440:A441"/>
    <mergeCell ref="B440:B441"/>
    <mergeCell ref="C440:C441"/>
    <mergeCell ref="D440:D441"/>
    <mergeCell ref="F440:F441"/>
    <mergeCell ref="N440:N441"/>
    <mergeCell ref="O440:O441"/>
    <mergeCell ref="P440:P441"/>
    <mergeCell ref="P419:P420"/>
    <mergeCell ref="A421:A422"/>
    <mergeCell ref="B421:B422"/>
    <mergeCell ref="C421:C422"/>
    <mergeCell ref="D421:D422"/>
    <mergeCell ref="F421:F422"/>
    <mergeCell ref="N421:N422"/>
    <mergeCell ref="O421:O422"/>
    <mergeCell ref="P421:P422"/>
    <mergeCell ref="A426:A427"/>
    <mergeCell ref="B426:B427"/>
    <mergeCell ref="C426:C427"/>
    <mergeCell ref="D426:D427"/>
    <mergeCell ref="F426:F427"/>
    <mergeCell ref="N426:N427"/>
    <mergeCell ref="O426:O427"/>
    <mergeCell ref="P426:P427"/>
    <mergeCell ref="A428:A429"/>
    <mergeCell ref="B428:B429"/>
    <mergeCell ref="C428:C429"/>
    <mergeCell ref="D428:D429"/>
    <mergeCell ref="F428:F429"/>
    <mergeCell ref="N428:N429"/>
    <mergeCell ref="O428:O429"/>
    <mergeCell ref="P428:P429"/>
    <mergeCell ref="A430:A431"/>
    <mergeCell ref="B430:B431"/>
    <mergeCell ref="C430:C431"/>
    <mergeCell ref="D430:D431"/>
    <mergeCell ref="F430:F431"/>
    <mergeCell ref="N430:N431"/>
    <mergeCell ref="O430:O431"/>
    <mergeCell ref="P430:P431"/>
    <mergeCell ref="B423:B424"/>
    <mergeCell ref="C423:C424"/>
    <mergeCell ref="D423:D424"/>
    <mergeCell ref="F423:F424"/>
    <mergeCell ref="N423:N425"/>
    <mergeCell ref="O423:O425"/>
    <mergeCell ref="P423:P425"/>
    <mergeCell ref="O8:O9"/>
    <mergeCell ref="C141:C142"/>
    <mergeCell ref="B141:B142"/>
    <mergeCell ref="F75:F76"/>
    <mergeCell ref="O61:O62"/>
    <mergeCell ref="L61:L62"/>
    <mergeCell ref="B97:B98"/>
    <mergeCell ref="C97:C98"/>
    <mergeCell ref="A97:A98"/>
    <mergeCell ref="N158:N159"/>
    <mergeCell ref="F99:F100"/>
    <mergeCell ref="O99:O100"/>
    <mergeCell ref="B115:B116"/>
    <mergeCell ref="C115:C116"/>
    <mergeCell ref="B158:B159"/>
    <mergeCell ref="C158:C159"/>
    <mergeCell ref="D99:D100"/>
    <mergeCell ref="A158:A159"/>
    <mergeCell ref="N75:N76"/>
    <mergeCell ref="O75:O76"/>
    <mergeCell ref="I75:I76"/>
    <mergeCell ref="J75:J76"/>
    <mergeCell ref="N99:N100"/>
    <mergeCell ref="A1:P1"/>
    <mergeCell ref="A2:P2"/>
    <mergeCell ref="P8:P9"/>
    <mergeCell ref="N8:N9"/>
    <mergeCell ref="B8:B9"/>
    <mergeCell ref="F8:F9"/>
    <mergeCell ref="I8:M8"/>
    <mergeCell ref="E8:E9"/>
    <mergeCell ref="A5:N5"/>
    <mergeCell ref="A6:N6"/>
    <mergeCell ref="A7:N7"/>
    <mergeCell ref="A8:A9"/>
    <mergeCell ref="C61:C62"/>
    <mergeCell ref="D8:D9"/>
    <mergeCell ref="C8:C9"/>
    <mergeCell ref="C48:C49"/>
    <mergeCell ref="P48:P49"/>
    <mergeCell ref="F48:F49"/>
    <mergeCell ref="J61:J62"/>
    <mergeCell ref="K61:K62"/>
    <mergeCell ref="F61:F62"/>
    <mergeCell ref="G61:G62"/>
    <mergeCell ref="H61:H62"/>
    <mergeCell ref="I61:I62"/>
    <mergeCell ref="G75:G76"/>
    <mergeCell ref="H75:H76"/>
    <mergeCell ref="M75:M76"/>
    <mergeCell ref="K75:K76"/>
    <mergeCell ref="P63:P64"/>
    <mergeCell ref="L75:L76"/>
    <mergeCell ref="A48:A49"/>
    <mergeCell ref="B48:B49"/>
    <mergeCell ref="B41:P41"/>
    <mergeCell ref="P61:P62"/>
    <mergeCell ref="D63:D64"/>
    <mergeCell ref="F63:F64"/>
    <mergeCell ref="A63:A64"/>
    <mergeCell ref="B63:B64"/>
    <mergeCell ref="C63:C64"/>
    <mergeCell ref="P75:P76"/>
    <mergeCell ref="P115:P116"/>
    <mergeCell ref="P99:P100"/>
    <mergeCell ref="P158:P159"/>
    <mergeCell ref="A292:A293"/>
    <mergeCell ref="C300:C301"/>
    <mergeCell ref="D300:D301"/>
    <mergeCell ref="F300:F301"/>
    <mergeCell ref="P300:P301"/>
    <mergeCell ref="A302:A303"/>
    <mergeCell ref="B302:B303"/>
    <mergeCell ref="C302:C303"/>
    <mergeCell ref="D302:D303"/>
    <mergeCell ref="F302:F303"/>
    <mergeCell ref="P302:P303"/>
    <mergeCell ref="A304:A305"/>
    <mergeCell ref="B304:B305"/>
    <mergeCell ref="C304:C305"/>
    <mergeCell ref="D304:D305"/>
    <mergeCell ref="F304:F305"/>
    <mergeCell ref="P304:P305"/>
    <mergeCell ref="A306:A307"/>
    <mergeCell ref="B306:B307"/>
    <mergeCell ref="C306:C307"/>
    <mergeCell ref="D306:D307"/>
    <mergeCell ref="F306:F307"/>
    <mergeCell ref="P306:P307"/>
    <mergeCell ref="A308:A309"/>
    <mergeCell ref="B308:B309"/>
    <mergeCell ref="C308:C309"/>
    <mergeCell ref="D308:D309"/>
    <mergeCell ref="F308:F309"/>
    <mergeCell ref="P308:P309"/>
    <mergeCell ref="A280:A281"/>
    <mergeCell ref="B280:B281"/>
    <mergeCell ref="C280:C281"/>
    <mergeCell ref="D280:D281"/>
    <mergeCell ref="F280:F281"/>
    <mergeCell ref="D252:D253"/>
    <mergeCell ref="B282:B283"/>
    <mergeCell ref="C282:C283"/>
    <mergeCell ref="D282:D283"/>
    <mergeCell ref="F282:F283"/>
    <mergeCell ref="P282:P283"/>
    <mergeCell ref="A117:A118"/>
    <mergeCell ref="B117:B118"/>
    <mergeCell ref="C117:C118"/>
    <mergeCell ref="N117:N118"/>
    <mergeCell ref="P117:P118"/>
    <mergeCell ref="A132:A133"/>
    <mergeCell ref="B132:B133"/>
    <mergeCell ref="C132:C133"/>
    <mergeCell ref="D132:D133"/>
    <mergeCell ref="F132:F133"/>
    <mergeCell ref="P132:P133"/>
    <mergeCell ref="A258:A259"/>
    <mergeCell ref="B258:B259"/>
    <mergeCell ref="C258:C259"/>
    <mergeCell ref="D258:D259"/>
    <mergeCell ref="F258:F259"/>
    <mergeCell ref="N258:N259"/>
    <mergeCell ref="O258:O259"/>
    <mergeCell ref="A147:A148"/>
    <mergeCell ref="B147:B148"/>
    <mergeCell ref="C147:C148"/>
    <mergeCell ref="D147:D148"/>
    <mergeCell ref="D61:D62"/>
    <mergeCell ref="B143:B144"/>
    <mergeCell ref="A139:A140"/>
    <mergeCell ref="A141:A142"/>
    <mergeCell ref="A143:A144"/>
    <mergeCell ref="C143:C144"/>
    <mergeCell ref="A145:A146"/>
    <mergeCell ref="B145:B146"/>
    <mergeCell ref="A75:A76"/>
    <mergeCell ref="C75:C76"/>
    <mergeCell ref="B99:B100"/>
    <mergeCell ref="A99:A100"/>
    <mergeCell ref="A115:A116"/>
    <mergeCell ref="C99:C100"/>
    <mergeCell ref="B75:B76"/>
    <mergeCell ref="B139:B140"/>
    <mergeCell ref="C139:C140"/>
    <mergeCell ref="A61:A62"/>
    <mergeCell ref="B209:N209"/>
    <mergeCell ref="A211:A212"/>
    <mergeCell ref="B211:B212"/>
    <mergeCell ref="C211:C212"/>
    <mergeCell ref="D211:D212"/>
    <mergeCell ref="F211:F212"/>
    <mergeCell ref="B219:N219"/>
    <mergeCell ref="C229:C231"/>
    <mergeCell ref="D229:D231"/>
    <mergeCell ref="E229:E231"/>
    <mergeCell ref="A201:A202"/>
    <mergeCell ref="B201:B202"/>
    <mergeCell ref="D201:D202"/>
    <mergeCell ref="E201:E202"/>
    <mergeCell ref="F201:F202"/>
    <mergeCell ref="D97:D98"/>
    <mergeCell ref="F97:F98"/>
    <mergeCell ref="F147:F148"/>
    <mergeCell ref="N147:N148"/>
    <mergeCell ref="FEJ269:FEJ271"/>
    <mergeCell ref="FEK269:FEK271"/>
    <mergeCell ref="FEL269:FEL271"/>
    <mergeCell ref="FEM269:FEM271"/>
    <mergeCell ref="O97:O98"/>
    <mergeCell ref="D473:D474"/>
    <mergeCell ref="C473:C474"/>
    <mergeCell ref="B473:B474"/>
    <mergeCell ref="M61:M62"/>
    <mergeCell ref="N61:N62"/>
    <mergeCell ref="B61:B62"/>
    <mergeCell ref="C145:C146"/>
    <mergeCell ref="F473:F474"/>
    <mergeCell ref="A255:A256"/>
    <mergeCell ref="B255:B256"/>
    <mergeCell ref="C255:C256"/>
    <mergeCell ref="D255:D256"/>
    <mergeCell ref="F255:F256"/>
    <mergeCell ref="N255:N256"/>
    <mergeCell ref="O255:O256"/>
    <mergeCell ref="A294:A295"/>
    <mergeCell ref="B294:B295"/>
    <mergeCell ref="C294:C295"/>
    <mergeCell ref="D294:D295"/>
    <mergeCell ref="F294:F295"/>
    <mergeCell ref="A296:A297"/>
    <mergeCell ref="B296:B297"/>
    <mergeCell ref="C296:C297"/>
    <mergeCell ref="D296:D297"/>
    <mergeCell ref="F296:F297"/>
    <mergeCell ref="A298:A299"/>
    <mergeCell ref="B298:B299"/>
    <mergeCell ref="C298:C299"/>
    <mergeCell ref="D298:D299"/>
    <mergeCell ref="F298:F299"/>
    <mergeCell ref="A300:A301"/>
    <mergeCell ref="B300:B301"/>
    <mergeCell ref="A332:A335"/>
    <mergeCell ref="B332:B335"/>
    <mergeCell ref="C332:C335"/>
    <mergeCell ref="B409:C409"/>
    <mergeCell ref="A372:A374"/>
    <mergeCell ref="A348:A350"/>
    <mergeCell ref="B348:B350"/>
    <mergeCell ref="C348:C350"/>
    <mergeCell ref="A340:A342"/>
    <mergeCell ref="B340:B342"/>
    <mergeCell ref="C340:C342"/>
    <mergeCell ref="D340:D342"/>
    <mergeCell ref="F340:F342"/>
    <mergeCell ref="P340:P342"/>
    <mergeCell ref="E341:E342"/>
    <mergeCell ref="A384:A387"/>
    <mergeCell ref="B384:B387"/>
    <mergeCell ref="C384:C387"/>
    <mergeCell ref="D384:D387"/>
    <mergeCell ref="F384:F387"/>
    <mergeCell ref="P384:P387"/>
    <mergeCell ref="E385:E387"/>
    <mergeCell ref="A398:A399"/>
    <mergeCell ref="B398:B399"/>
    <mergeCell ref="C398:C399"/>
    <mergeCell ref="D398:D399"/>
    <mergeCell ref="F398:F399"/>
    <mergeCell ref="FFM269:FFM271"/>
    <mergeCell ref="FFN269:FFN271"/>
    <mergeCell ref="FFO269:FFO271"/>
    <mergeCell ref="FFP269:FFP271"/>
    <mergeCell ref="FFQ269:FFQ271"/>
    <mergeCell ref="FFR269:FFR271"/>
    <mergeCell ref="FFS269:FFS271"/>
    <mergeCell ref="FFT269:FFT271"/>
    <mergeCell ref="FFU269:FFU271"/>
    <mergeCell ref="FFD269:FFD271"/>
    <mergeCell ref="FFE269:FFE271"/>
    <mergeCell ref="FFF269:FFF271"/>
    <mergeCell ref="FFG269:FFG271"/>
    <mergeCell ref="FFH269:FFH271"/>
    <mergeCell ref="FFI269:FFI271"/>
    <mergeCell ref="FFJ269:FFJ271"/>
    <mergeCell ref="FFK269:FFK271"/>
    <mergeCell ref="FFL269:FFL271"/>
    <mergeCell ref="FEU269:FEU271"/>
    <mergeCell ref="FEV269:FEV271"/>
    <mergeCell ref="FEW269:FEW271"/>
    <mergeCell ref="FEX269:FEX271"/>
    <mergeCell ref="FEY269:FEY271"/>
    <mergeCell ref="FEZ269:FEZ271"/>
    <mergeCell ref="FFA269:FFA271"/>
    <mergeCell ref="FFB269:FFB271"/>
    <mergeCell ref="FFC269:FFC271"/>
    <mergeCell ref="FEN269:FEN271"/>
    <mergeCell ref="FEO269:FEO271"/>
    <mergeCell ref="FEP269:FEP271"/>
    <mergeCell ref="FEQ269:FEQ271"/>
    <mergeCell ref="FER269:FER271"/>
    <mergeCell ref="FES269:FES271"/>
    <mergeCell ref="FET269:FET271"/>
    <mergeCell ref="FGW269:FGW271"/>
    <mergeCell ref="FGX269:FGX271"/>
    <mergeCell ref="FGY269:FGY271"/>
    <mergeCell ref="FGZ269:FGZ271"/>
    <mergeCell ref="FHA269:FHA271"/>
    <mergeCell ref="FHB269:FHB271"/>
    <mergeCell ref="FHC269:FHC271"/>
    <mergeCell ref="FHD269:FHD271"/>
    <mergeCell ref="FHE269:FHE271"/>
    <mergeCell ref="FGN269:FGN271"/>
    <mergeCell ref="FGO269:FGO271"/>
    <mergeCell ref="FGP269:FGP271"/>
    <mergeCell ref="FGQ269:FGQ271"/>
    <mergeCell ref="FGR269:FGR271"/>
    <mergeCell ref="FGS269:FGS271"/>
    <mergeCell ref="FGT269:FGT271"/>
    <mergeCell ref="FGU269:FGU271"/>
    <mergeCell ref="FGV269:FGV271"/>
    <mergeCell ref="FGE269:FGE271"/>
    <mergeCell ref="FGF269:FGF271"/>
    <mergeCell ref="FGG269:FGG271"/>
    <mergeCell ref="FGH269:FGH271"/>
    <mergeCell ref="FGI269:FGI271"/>
    <mergeCell ref="FGJ269:FGJ271"/>
    <mergeCell ref="FGK269:FGK271"/>
    <mergeCell ref="FGL269:FGL271"/>
    <mergeCell ref="FGM269:FGM271"/>
    <mergeCell ref="FFV269:FFV271"/>
    <mergeCell ref="FFW269:FFW271"/>
    <mergeCell ref="FFX269:FFX271"/>
    <mergeCell ref="FFY269:FFY271"/>
    <mergeCell ref="FFZ269:FFZ271"/>
    <mergeCell ref="FGA269:FGA271"/>
    <mergeCell ref="FGB269:FGB271"/>
    <mergeCell ref="FGC269:FGC271"/>
    <mergeCell ref="FGD269:FGD271"/>
    <mergeCell ref="FIG269:FIG271"/>
    <mergeCell ref="FIH269:FIH271"/>
    <mergeCell ref="FII269:FII271"/>
    <mergeCell ref="FIJ269:FIJ271"/>
    <mergeCell ref="FIK269:FIK271"/>
    <mergeCell ref="FIL269:FIL271"/>
    <mergeCell ref="FIM269:FIM271"/>
    <mergeCell ref="FIN269:FIN271"/>
    <mergeCell ref="FIO269:FIO271"/>
    <mergeCell ref="FHX269:FHX271"/>
    <mergeCell ref="FHY269:FHY271"/>
    <mergeCell ref="FHZ269:FHZ271"/>
    <mergeCell ref="FIA269:FIA271"/>
    <mergeCell ref="FIB269:FIB271"/>
    <mergeCell ref="FIC269:FIC271"/>
    <mergeCell ref="FID269:FID271"/>
    <mergeCell ref="FIE269:FIE271"/>
    <mergeCell ref="FIF269:FIF271"/>
    <mergeCell ref="FHO269:FHO271"/>
    <mergeCell ref="FHP269:FHP271"/>
    <mergeCell ref="FHQ269:FHQ271"/>
    <mergeCell ref="FHR269:FHR271"/>
    <mergeCell ref="FHS269:FHS271"/>
    <mergeCell ref="FHT269:FHT271"/>
    <mergeCell ref="FHU269:FHU271"/>
    <mergeCell ref="FHV269:FHV271"/>
    <mergeCell ref="FHW269:FHW271"/>
    <mergeCell ref="FHF269:FHF271"/>
    <mergeCell ref="FHG269:FHG271"/>
    <mergeCell ref="FHH269:FHH271"/>
    <mergeCell ref="FHI269:FHI271"/>
    <mergeCell ref="FHJ269:FHJ271"/>
    <mergeCell ref="FHK269:FHK271"/>
    <mergeCell ref="FHL269:FHL271"/>
    <mergeCell ref="FHM269:FHM271"/>
    <mergeCell ref="FHN269:FHN271"/>
    <mergeCell ref="FJQ269:FJQ271"/>
    <mergeCell ref="FJR269:FJR271"/>
    <mergeCell ref="FJS269:FJS271"/>
    <mergeCell ref="FJT269:FJT271"/>
    <mergeCell ref="FJU269:FJU271"/>
    <mergeCell ref="FJV269:FJV271"/>
    <mergeCell ref="FJW269:FJW271"/>
    <mergeCell ref="FJX269:FJX271"/>
    <mergeCell ref="FJY269:FJY271"/>
    <mergeCell ref="FJH269:FJH271"/>
    <mergeCell ref="FJI269:FJI271"/>
    <mergeCell ref="FJJ269:FJJ271"/>
    <mergeCell ref="FJK269:FJK271"/>
    <mergeCell ref="FJL269:FJL271"/>
    <mergeCell ref="FJM269:FJM271"/>
    <mergeCell ref="FJN269:FJN271"/>
    <mergeCell ref="FJO269:FJO271"/>
    <mergeCell ref="FJP269:FJP271"/>
    <mergeCell ref="FIY269:FIY271"/>
    <mergeCell ref="FIZ269:FIZ271"/>
    <mergeCell ref="FJA269:FJA271"/>
    <mergeCell ref="FJB269:FJB271"/>
    <mergeCell ref="FJC269:FJC271"/>
    <mergeCell ref="FJD269:FJD271"/>
    <mergeCell ref="FJE269:FJE271"/>
    <mergeCell ref="FJF269:FJF271"/>
    <mergeCell ref="FJG269:FJG271"/>
    <mergeCell ref="FIP269:FIP271"/>
    <mergeCell ref="FIQ269:FIQ271"/>
    <mergeCell ref="FIR269:FIR271"/>
    <mergeCell ref="FIS269:FIS271"/>
    <mergeCell ref="FIT269:FIT271"/>
    <mergeCell ref="FIU269:FIU271"/>
    <mergeCell ref="FIV269:FIV271"/>
    <mergeCell ref="FIW269:FIW271"/>
    <mergeCell ref="FIX269:FIX271"/>
    <mergeCell ref="FLA269:FLA271"/>
    <mergeCell ref="FLB269:FLB271"/>
    <mergeCell ref="FLC269:FLC271"/>
    <mergeCell ref="FLD269:FLD271"/>
    <mergeCell ref="FLE269:FLE271"/>
    <mergeCell ref="FLF269:FLF271"/>
    <mergeCell ref="FLG269:FLG271"/>
    <mergeCell ref="FLH269:FLH271"/>
    <mergeCell ref="FLI269:FLI271"/>
    <mergeCell ref="FKR269:FKR271"/>
    <mergeCell ref="FKS269:FKS271"/>
    <mergeCell ref="FKT269:FKT271"/>
    <mergeCell ref="FKU269:FKU271"/>
    <mergeCell ref="FKV269:FKV271"/>
    <mergeCell ref="FKW269:FKW271"/>
    <mergeCell ref="FKX269:FKX271"/>
    <mergeCell ref="FKY269:FKY271"/>
    <mergeCell ref="FKZ269:FKZ271"/>
    <mergeCell ref="FKI269:FKI271"/>
    <mergeCell ref="FKJ269:FKJ271"/>
    <mergeCell ref="FKK269:FKK271"/>
    <mergeCell ref="FKL269:FKL271"/>
    <mergeCell ref="FKM269:FKM271"/>
    <mergeCell ref="FKN269:FKN271"/>
    <mergeCell ref="FKO269:FKO271"/>
    <mergeCell ref="FKP269:FKP271"/>
    <mergeCell ref="FKQ269:FKQ271"/>
    <mergeCell ref="FJZ269:FJZ271"/>
    <mergeCell ref="FKA269:FKA271"/>
    <mergeCell ref="FKB269:FKB271"/>
    <mergeCell ref="FKC269:FKC271"/>
    <mergeCell ref="FKD269:FKD271"/>
    <mergeCell ref="FKE269:FKE271"/>
    <mergeCell ref="FKF269:FKF271"/>
    <mergeCell ref="FKG269:FKG271"/>
    <mergeCell ref="FKH269:FKH271"/>
    <mergeCell ref="FMK269:FMK271"/>
    <mergeCell ref="FML269:FML271"/>
    <mergeCell ref="FMM269:FMM271"/>
    <mergeCell ref="FMN269:FMN271"/>
    <mergeCell ref="FMO269:FMO271"/>
    <mergeCell ref="FMP269:FMP271"/>
    <mergeCell ref="FMQ269:FMQ271"/>
    <mergeCell ref="FMR269:FMR271"/>
    <mergeCell ref="FMS269:FMS271"/>
    <mergeCell ref="FMB269:FMB271"/>
    <mergeCell ref="FMC269:FMC271"/>
    <mergeCell ref="FMD269:FMD271"/>
    <mergeCell ref="FME269:FME271"/>
    <mergeCell ref="FMF269:FMF271"/>
    <mergeCell ref="FMG269:FMG271"/>
    <mergeCell ref="FMH269:FMH271"/>
    <mergeCell ref="FMI269:FMI271"/>
    <mergeCell ref="FMJ269:FMJ271"/>
    <mergeCell ref="FLS269:FLS271"/>
    <mergeCell ref="FLT269:FLT271"/>
    <mergeCell ref="FLU269:FLU271"/>
    <mergeCell ref="FLV269:FLV271"/>
    <mergeCell ref="FLW269:FLW271"/>
    <mergeCell ref="FLX269:FLX271"/>
    <mergeCell ref="FLY269:FLY271"/>
    <mergeCell ref="FLZ269:FLZ271"/>
    <mergeCell ref="FMA269:FMA271"/>
    <mergeCell ref="FLJ269:FLJ271"/>
    <mergeCell ref="FLK269:FLK271"/>
    <mergeCell ref="FLL269:FLL271"/>
    <mergeCell ref="FLM269:FLM271"/>
    <mergeCell ref="FLN269:FLN271"/>
    <mergeCell ref="FLO269:FLO271"/>
    <mergeCell ref="FLP269:FLP271"/>
    <mergeCell ref="FLQ269:FLQ271"/>
    <mergeCell ref="FLR269:FLR271"/>
    <mergeCell ref="FNU269:FNU271"/>
    <mergeCell ref="FNV269:FNV271"/>
    <mergeCell ref="FNW269:FNW271"/>
    <mergeCell ref="FNX269:FNX271"/>
    <mergeCell ref="FNY269:FNY271"/>
    <mergeCell ref="FNZ269:FNZ271"/>
    <mergeCell ref="FOA269:FOA271"/>
    <mergeCell ref="FOB269:FOB271"/>
    <mergeCell ref="FOC269:FOC271"/>
    <mergeCell ref="FNL269:FNL271"/>
    <mergeCell ref="FNM269:FNM271"/>
    <mergeCell ref="FNN269:FNN271"/>
    <mergeCell ref="FNO269:FNO271"/>
    <mergeCell ref="FNP269:FNP271"/>
    <mergeCell ref="FNQ269:FNQ271"/>
    <mergeCell ref="FNR269:FNR271"/>
    <mergeCell ref="FNS269:FNS271"/>
    <mergeCell ref="FNT269:FNT271"/>
    <mergeCell ref="FNC269:FNC271"/>
    <mergeCell ref="FND269:FND271"/>
    <mergeCell ref="FNE269:FNE271"/>
    <mergeCell ref="FNF269:FNF271"/>
    <mergeCell ref="FNG269:FNG271"/>
    <mergeCell ref="FNH269:FNH271"/>
    <mergeCell ref="FNI269:FNI271"/>
    <mergeCell ref="FNJ269:FNJ271"/>
    <mergeCell ref="FNK269:FNK271"/>
    <mergeCell ref="FMT269:FMT271"/>
    <mergeCell ref="FMU269:FMU271"/>
    <mergeCell ref="FMV269:FMV271"/>
    <mergeCell ref="FMW269:FMW271"/>
    <mergeCell ref="FMX269:FMX271"/>
    <mergeCell ref="FMY269:FMY271"/>
    <mergeCell ref="FMZ269:FMZ271"/>
    <mergeCell ref="FNA269:FNA271"/>
    <mergeCell ref="FNB269:FNB271"/>
    <mergeCell ref="FPE269:FPE271"/>
    <mergeCell ref="FPF269:FPF271"/>
    <mergeCell ref="FPG269:FPG271"/>
    <mergeCell ref="FPH269:FPH271"/>
    <mergeCell ref="FPI269:FPI271"/>
    <mergeCell ref="FPJ269:FPJ271"/>
    <mergeCell ref="FPK269:FPK271"/>
    <mergeCell ref="FPL269:FPL271"/>
    <mergeCell ref="FPM269:FPM271"/>
    <mergeCell ref="FOV269:FOV271"/>
    <mergeCell ref="FOW269:FOW271"/>
    <mergeCell ref="FOX269:FOX271"/>
    <mergeCell ref="FOY269:FOY271"/>
    <mergeCell ref="FOZ269:FOZ271"/>
    <mergeCell ref="FPA269:FPA271"/>
    <mergeCell ref="FPB269:FPB271"/>
    <mergeCell ref="FPC269:FPC271"/>
    <mergeCell ref="FPD269:FPD271"/>
    <mergeCell ref="FOM269:FOM271"/>
    <mergeCell ref="FON269:FON271"/>
    <mergeCell ref="FOO269:FOO271"/>
    <mergeCell ref="FOP269:FOP271"/>
    <mergeCell ref="FOQ269:FOQ271"/>
    <mergeCell ref="FOR269:FOR271"/>
    <mergeCell ref="FOS269:FOS271"/>
    <mergeCell ref="FOT269:FOT271"/>
    <mergeCell ref="FOU269:FOU271"/>
    <mergeCell ref="FOD269:FOD271"/>
    <mergeCell ref="FOE269:FOE271"/>
    <mergeCell ref="FOF269:FOF271"/>
    <mergeCell ref="FOG269:FOG271"/>
    <mergeCell ref="FOH269:FOH271"/>
    <mergeCell ref="FOI269:FOI271"/>
    <mergeCell ref="FOJ269:FOJ271"/>
    <mergeCell ref="FOK269:FOK271"/>
    <mergeCell ref="FOL269:FOL271"/>
    <mergeCell ref="FQO269:FQO271"/>
    <mergeCell ref="FQP269:FQP271"/>
    <mergeCell ref="FQQ269:FQQ271"/>
    <mergeCell ref="FQR269:FQR271"/>
    <mergeCell ref="FQS269:FQS271"/>
    <mergeCell ref="FQT269:FQT271"/>
    <mergeCell ref="FQU269:FQU271"/>
    <mergeCell ref="FQV269:FQV271"/>
    <mergeCell ref="FQW269:FQW271"/>
    <mergeCell ref="FQF269:FQF271"/>
    <mergeCell ref="FQG269:FQG271"/>
    <mergeCell ref="FQH269:FQH271"/>
    <mergeCell ref="FQI269:FQI271"/>
    <mergeCell ref="FQJ269:FQJ271"/>
    <mergeCell ref="FQK269:FQK271"/>
    <mergeCell ref="FQL269:FQL271"/>
    <mergeCell ref="FQM269:FQM271"/>
    <mergeCell ref="FQN269:FQN271"/>
    <mergeCell ref="FPW269:FPW271"/>
    <mergeCell ref="FPX269:FPX271"/>
    <mergeCell ref="FPY269:FPY271"/>
    <mergeCell ref="FPZ269:FPZ271"/>
    <mergeCell ref="FQA269:FQA271"/>
    <mergeCell ref="FQB269:FQB271"/>
    <mergeCell ref="FQC269:FQC271"/>
    <mergeCell ref="FQD269:FQD271"/>
    <mergeCell ref="FQE269:FQE271"/>
    <mergeCell ref="FPN269:FPN271"/>
    <mergeCell ref="FPO269:FPO271"/>
    <mergeCell ref="FPP269:FPP271"/>
    <mergeCell ref="FPQ269:FPQ271"/>
    <mergeCell ref="FPR269:FPR271"/>
    <mergeCell ref="FPS269:FPS271"/>
    <mergeCell ref="FPT269:FPT271"/>
    <mergeCell ref="FPU269:FPU271"/>
    <mergeCell ref="FPV269:FPV271"/>
    <mergeCell ref="FRY269:FRY271"/>
    <mergeCell ref="FRZ269:FRZ271"/>
    <mergeCell ref="FSA269:FSA271"/>
    <mergeCell ref="FSB269:FSB271"/>
    <mergeCell ref="FSC269:FSC271"/>
    <mergeCell ref="FSD269:FSD271"/>
    <mergeCell ref="FSE269:FSE271"/>
    <mergeCell ref="FSF269:FSF271"/>
    <mergeCell ref="FSG269:FSG271"/>
    <mergeCell ref="FRP269:FRP271"/>
    <mergeCell ref="FRQ269:FRQ271"/>
    <mergeCell ref="FRR269:FRR271"/>
    <mergeCell ref="FRS269:FRS271"/>
    <mergeCell ref="FRT269:FRT271"/>
    <mergeCell ref="FRU269:FRU271"/>
    <mergeCell ref="FRV269:FRV271"/>
    <mergeCell ref="FRW269:FRW271"/>
    <mergeCell ref="FRX269:FRX271"/>
    <mergeCell ref="FRG269:FRG271"/>
    <mergeCell ref="FRH269:FRH271"/>
    <mergeCell ref="FRI269:FRI271"/>
    <mergeCell ref="FRJ269:FRJ271"/>
    <mergeCell ref="FRK269:FRK271"/>
    <mergeCell ref="FRL269:FRL271"/>
    <mergeCell ref="FRM269:FRM271"/>
    <mergeCell ref="FRN269:FRN271"/>
    <mergeCell ref="FRO269:FRO271"/>
    <mergeCell ref="FQX269:FQX271"/>
    <mergeCell ref="FQY269:FQY271"/>
    <mergeCell ref="FQZ269:FQZ271"/>
    <mergeCell ref="FRA269:FRA271"/>
    <mergeCell ref="FRB269:FRB271"/>
    <mergeCell ref="FRC269:FRC271"/>
    <mergeCell ref="FRD269:FRD271"/>
    <mergeCell ref="FRE269:FRE271"/>
    <mergeCell ref="FRF269:FRF271"/>
    <mergeCell ref="FTI269:FTI271"/>
    <mergeCell ref="FTJ269:FTJ271"/>
    <mergeCell ref="FTK269:FTK271"/>
    <mergeCell ref="FTL269:FTL271"/>
    <mergeCell ref="FTM269:FTM271"/>
    <mergeCell ref="FTN269:FTN271"/>
    <mergeCell ref="FTO269:FTO271"/>
    <mergeCell ref="FTP269:FTP271"/>
    <mergeCell ref="FTQ269:FTQ271"/>
    <mergeCell ref="FSZ269:FSZ271"/>
    <mergeCell ref="FTA269:FTA271"/>
    <mergeCell ref="FTB269:FTB271"/>
    <mergeCell ref="FTC269:FTC271"/>
    <mergeCell ref="FTD269:FTD271"/>
    <mergeCell ref="FTE269:FTE271"/>
    <mergeCell ref="FTF269:FTF271"/>
    <mergeCell ref="FTG269:FTG271"/>
    <mergeCell ref="FTH269:FTH271"/>
    <mergeCell ref="FSQ269:FSQ271"/>
    <mergeCell ref="FSR269:FSR271"/>
    <mergeCell ref="FSS269:FSS271"/>
    <mergeCell ref="FST269:FST271"/>
    <mergeCell ref="FSU269:FSU271"/>
    <mergeCell ref="FSV269:FSV271"/>
    <mergeCell ref="FSW269:FSW271"/>
    <mergeCell ref="FSX269:FSX271"/>
    <mergeCell ref="FSY269:FSY271"/>
    <mergeCell ref="FSH269:FSH271"/>
    <mergeCell ref="FSI269:FSI271"/>
    <mergeCell ref="FSJ269:FSJ271"/>
    <mergeCell ref="FSK269:FSK271"/>
    <mergeCell ref="FSL269:FSL271"/>
    <mergeCell ref="FSM269:FSM271"/>
    <mergeCell ref="FSN269:FSN271"/>
    <mergeCell ref="FSO269:FSO271"/>
    <mergeCell ref="FSP269:FSP271"/>
    <mergeCell ref="FUS269:FUS271"/>
    <mergeCell ref="FUT269:FUT271"/>
    <mergeCell ref="FUU269:FUU271"/>
    <mergeCell ref="FUV269:FUV271"/>
    <mergeCell ref="FUW269:FUW271"/>
    <mergeCell ref="FUX269:FUX271"/>
    <mergeCell ref="FUY269:FUY271"/>
    <mergeCell ref="FUZ269:FUZ271"/>
    <mergeCell ref="FVA269:FVA271"/>
    <mergeCell ref="FUJ269:FUJ271"/>
    <mergeCell ref="FUK269:FUK271"/>
    <mergeCell ref="FUL269:FUL271"/>
    <mergeCell ref="FUM269:FUM271"/>
    <mergeCell ref="FUN269:FUN271"/>
    <mergeCell ref="FUO269:FUO271"/>
    <mergeCell ref="FUP269:FUP271"/>
    <mergeCell ref="FUQ269:FUQ271"/>
    <mergeCell ref="FUR269:FUR271"/>
    <mergeCell ref="FUA269:FUA271"/>
    <mergeCell ref="FUB269:FUB271"/>
    <mergeCell ref="FUC269:FUC271"/>
    <mergeCell ref="FUD269:FUD271"/>
    <mergeCell ref="FUE269:FUE271"/>
    <mergeCell ref="FUF269:FUF271"/>
    <mergeCell ref="FUG269:FUG271"/>
    <mergeCell ref="FUH269:FUH271"/>
    <mergeCell ref="FUI269:FUI271"/>
    <mergeCell ref="FTR269:FTR271"/>
    <mergeCell ref="FTS269:FTS271"/>
    <mergeCell ref="FTT269:FTT271"/>
    <mergeCell ref="FTU269:FTU271"/>
    <mergeCell ref="FTV269:FTV271"/>
    <mergeCell ref="FTW269:FTW271"/>
    <mergeCell ref="FTX269:FTX271"/>
    <mergeCell ref="FTY269:FTY271"/>
    <mergeCell ref="FTZ269:FTZ271"/>
    <mergeCell ref="FWC269:FWC271"/>
    <mergeCell ref="FWD269:FWD271"/>
    <mergeCell ref="FWE269:FWE271"/>
    <mergeCell ref="FWF269:FWF271"/>
    <mergeCell ref="FWG269:FWG271"/>
    <mergeCell ref="FWH269:FWH271"/>
    <mergeCell ref="FWI269:FWI271"/>
    <mergeCell ref="FWJ269:FWJ271"/>
    <mergeCell ref="FWK269:FWK271"/>
    <mergeCell ref="FVT269:FVT271"/>
    <mergeCell ref="FVU269:FVU271"/>
    <mergeCell ref="FVV269:FVV271"/>
    <mergeCell ref="FVW269:FVW271"/>
    <mergeCell ref="FVX269:FVX271"/>
    <mergeCell ref="FVY269:FVY271"/>
    <mergeCell ref="FVZ269:FVZ271"/>
    <mergeCell ref="FWA269:FWA271"/>
    <mergeCell ref="FWB269:FWB271"/>
    <mergeCell ref="FVK269:FVK271"/>
    <mergeCell ref="FVL269:FVL271"/>
    <mergeCell ref="FVM269:FVM271"/>
    <mergeCell ref="FVN269:FVN271"/>
    <mergeCell ref="FVO269:FVO271"/>
    <mergeCell ref="FVP269:FVP271"/>
    <mergeCell ref="FVQ269:FVQ271"/>
    <mergeCell ref="FVR269:FVR271"/>
    <mergeCell ref="FVS269:FVS271"/>
    <mergeCell ref="FVB269:FVB271"/>
    <mergeCell ref="FVC269:FVC271"/>
    <mergeCell ref="FVD269:FVD271"/>
    <mergeCell ref="FVE269:FVE271"/>
    <mergeCell ref="FVF269:FVF271"/>
    <mergeCell ref="FVG269:FVG271"/>
    <mergeCell ref="FVH269:FVH271"/>
    <mergeCell ref="FVI269:FVI271"/>
    <mergeCell ref="FVJ269:FVJ271"/>
    <mergeCell ref="FXM269:FXM271"/>
    <mergeCell ref="FXN269:FXN271"/>
    <mergeCell ref="FXO269:FXO271"/>
    <mergeCell ref="FXP269:FXP271"/>
    <mergeCell ref="FXQ269:FXQ271"/>
    <mergeCell ref="FXR269:FXR271"/>
    <mergeCell ref="FXS269:FXS271"/>
    <mergeCell ref="FXT269:FXT271"/>
    <mergeCell ref="FXU269:FXU271"/>
    <mergeCell ref="FXD269:FXD271"/>
    <mergeCell ref="FXE269:FXE271"/>
    <mergeCell ref="FXF269:FXF271"/>
    <mergeCell ref="FXG269:FXG271"/>
    <mergeCell ref="FXH269:FXH271"/>
    <mergeCell ref="FXI269:FXI271"/>
    <mergeCell ref="FXJ269:FXJ271"/>
    <mergeCell ref="FXK269:FXK271"/>
    <mergeCell ref="FXL269:FXL271"/>
    <mergeCell ref="FWU269:FWU271"/>
    <mergeCell ref="FWV269:FWV271"/>
    <mergeCell ref="FWW269:FWW271"/>
    <mergeCell ref="FWX269:FWX271"/>
    <mergeCell ref="FWY269:FWY271"/>
    <mergeCell ref="FWZ269:FWZ271"/>
    <mergeCell ref="FXA269:FXA271"/>
    <mergeCell ref="FXB269:FXB271"/>
    <mergeCell ref="FXC269:FXC271"/>
    <mergeCell ref="FWL269:FWL271"/>
    <mergeCell ref="FWM269:FWM271"/>
    <mergeCell ref="FWN269:FWN271"/>
    <mergeCell ref="FWO269:FWO271"/>
    <mergeCell ref="FWP269:FWP271"/>
    <mergeCell ref="FWQ269:FWQ271"/>
    <mergeCell ref="FWR269:FWR271"/>
    <mergeCell ref="FWS269:FWS271"/>
    <mergeCell ref="FWT269:FWT271"/>
    <mergeCell ref="FYW269:FYW271"/>
    <mergeCell ref="FYX269:FYX271"/>
    <mergeCell ref="FYY269:FYY271"/>
    <mergeCell ref="FYZ269:FYZ271"/>
    <mergeCell ref="FZA269:FZA271"/>
    <mergeCell ref="FZB269:FZB271"/>
    <mergeCell ref="FZC269:FZC271"/>
    <mergeCell ref="FZD269:FZD271"/>
    <mergeCell ref="FZE269:FZE271"/>
    <mergeCell ref="FYN269:FYN271"/>
    <mergeCell ref="FYO269:FYO271"/>
    <mergeCell ref="FYP269:FYP271"/>
    <mergeCell ref="FYQ269:FYQ271"/>
    <mergeCell ref="FYR269:FYR271"/>
    <mergeCell ref="FYS269:FYS271"/>
    <mergeCell ref="FYT269:FYT271"/>
    <mergeCell ref="FYU269:FYU271"/>
    <mergeCell ref="FYV269:FYV271"/>
    <mergeCell ref="FYE269:FYE271"/>
    <mergeCell ref="FYF269:FYF271"/>
    <mergeCell ref="FYG269:FYG271"/>
    <mergeCell ref="FYH269:FYH271"/>
    <mergeCell ref="FYI269:FYI271"/>
    <mergeCell ref="FYJ269:FYJ271"/>
    <mergeCell ref="FYK269:FYK271"/>
    <mergeCell ref="FYL269:FYL271"/>
    <mergeCell ref="FYM269:FYM271"/>
    <mergeCell ref="FXV269:FXV271"/>
    <mergeCell ref="FXW269:FXW271"/>
    <mergeCell ref="FXX269:FXX271"/>
    <mergeCell ref="FXY269:FXY271"/>
    <mergeCell ref="FXZ269:FXZ271"/>
    <mergeCell ref="FYA269:FYA271"/>
    <mergeCell ref="FYB269:FYB271"/>
    <mergeCell ref="FYC269:FYC271"/>
    <mergeCell ref="FYD269:FYD271"/>
    <mergeCell ref="GAG269:GAG271"/>
    <mergeCell ref="GAH269:GAH271"/>
    <mergeCell ref="GAI269:GAI271"/>
    <mergeCell ref="GAJ269:GAJ271"/>
    <mergeCell ref="GAK269:GAK271"/>
    <mergeCell ref="GAL269:GAL271"/>
    <mergeCell ref="GAM269:GAM271"/>
    <mergeCell ref="GAN269:GAN271"/>
    <mergeCell ref="GAO269:GAO271"/>
    <mergeCell ref="FZX269:FZX271"/>
    <mergeCell ref="FZY269:FZY271"/>
    <mergeCell ref="FZZ269:FZZ271"/>
    <mergeCell ref="GAA269:GAA271"/>
    <mergeCell ref="GAB269:GAB271"/>
    <mergeCell ref="GAC269:GAC271"/>
    <mergeCell ref="GAD269:GAD271"/>
    <mergeCell ref="GAE269:GAE271"/>
    <mergeCell ref="GAF269:GAF271"/>
    <mergeCell ref="FZO269:FZO271"/>
    <mergeCell ref="FZP269:FZP271"/>
    <mergeCell ref="FZQ269:FZQ271"/>
    <mergeCell ref="FZR269:FZR271"/>
    <mergeCell ref="FZS269:FZS271"/>
    <mergeCell ref="FZT269:FZT271"/>
    <mergeCell ref="FZU269:FZU271"/>
    <mergeCell ref="FZV269:FZV271"/>
    <mergeCell ref="FZW269:FZW271"/>
    <mergeCell ref="FZF269:FZF271"/>
    <mergeCell ref="FZG269:FZG271"/>
    <mergeCell ref="FZH269:FZH271"/>
    <mergeCell ref="FZI269:FZI271"/>
    <mergeCell ref="FZJ269:FZJ271"/>
    <mergeCell ref="FZK269:FZK271"/>
    <mergeCell ref="FZL269:FZL271"/>
    <mergeCell ref="FZM269:FZM271"/>
    <mergeCell ref="FZN269:FZN271"/>
    <mergeCell ref="GBQ269:GBQ271"/>
    <mergeCell ref="GBR269:GBR271"/>
    <mergeCell ref="GBS269:GBS271"/>
    <mergeCell ref="GBT269:GBT271"/>
    <mergeCell ref="GBU269:GBU271"/>
    <mergeCell ref="GBV269:GBV271"/>
    <mergeCell ref="GBW269:GBW271"/>
    <mergeCell ref="GBX269:GBX271"/>
    <mergeCell ref="GBY269:GBY271"/>
    <mergeCell ref="GBH269:GBH271"/>
    <mergeCell ref="GBI269:GBI271"/>
    <mergeCell ref="GBJ269:GBJ271"/>
    <mergeCell ref="GBK269:GBK271"/>
    <mergeCell ref="GBL269:GBL271"/>
    <mergeCell ref="GBM269:GBM271"/>
    <mergeCell ref="GBN269:GBN271"/>
    <mergeCell ref="GBO269:GBO271"/>
    <mergeCell ref="GBP269:GBP271"/>
    <mergeCell ref="GAY269:GAY271"/>
    <mergeCell ref="GAZ269:GAZ271"/>
    <mergeCell ref="GBA269:GBA271"/>
    <mergeCell ref="GBB269:GBB271"/>
    <mergeCell ref="GBC269:GBC271"/>
    <mergeCell ref="GBD269:GBD271"/>
    <mergeCell ref="GBE269:GBE271"/>
    <mergeCell ref="GBF269:GBF271"/>
    <mergeCell ref="GBG269:GBG271"/>
    <mergeCell ref="GAP269:GAP271"/>
    <mergeCell ref="GAQ269:GAQ271"/>
    <mergeCell ref="GAR269:GAR271"/>
    <mergeCell ref="GAS269:GAS271"/>
    <mergeCell ref="GAT269:GAT271"/>
    <mergeCell ref="GAU269:GAU271"/>
    <mergeCell ref="GAV269:GAV271"/>
    <mergeCell ref="GAW269:GAW271"/>
    <mergeCell ref="GAX269:GAX271"/>
    <mergeCell ref="GDA269:GDA271"/>
    <mergeCell ref="GDB269:GDB271"/>
    <mergeCell ref="GDC269:GDC271"/>
    <mergeCell ref="GDD269:GDD271"/>
    <mergeCell ref="GDE269:GDE271"/>
    <mergeCell ref="GDF269:GDF271"/>
    <mergeCell ref="GDG269:GDG271"/>
    <mergeCell ref="GDH269:GDH271"/>
    <mergeCell ref="GDI269:GDI271"/>
    <mergeCell ref="GCR269:GCR271"/>
    <mergeCell ref="GCS269:GCS271"/>
    <mergeCell ref="GCT269:GCT271"/>
    <mergeCell ref="GCU269:GCU271"/>
    <mergeCell ref="GCV269:GCV271"/>
    <mergeCell ref="GCW269:GCW271"/>
    <mergeCell ref="GCX269:GCX271"/>
    <mergeCell ref="GCY269:GCY271"/>
    <mergeCell ref="GCZ269:GCZ271"/>
    <mergeCell ref="GCI269:GCI271"/>
    <mergeCell ref="GCJ269:GCJ271"/>
    <mergeCell ref="GCK269:GCK271"/>
    <mergeCell ref="GCL269:GCL271"/>
    <mergeCell ref="GCM269:GCM271"/>
    <mergeCell ref="GCN269:GCN271"/>
    <mergeCell ref="GCO269:GCO271"/>
    <mergeCell ref="GCP269:GCP271"/>
    <mergeCell ref="GCQ269:GCQ271"/>
    <mergeCell ref="GBZ269:GBZ271"/>
    <mergeCell ref="GCA269:GCA271"/>
    <mergeCell ref="GCB269:GCB271"/>
    <mergeCell ref="GCC269:GCC271"/>
    <mergeCell ref="GCD269:GCD271"/>
    <mergeCell ref="GCE269:GCE271"/>
    <mergeCell ref="GCF269:GCF271"/>
    <mergeCell ref="GCG269:GCG271"/>
    <mergeCell ref="GCH269:GCH271"/>
    <mergeCell ref="GEK269:GEK271"/>
    <mergeCell ref="GEL269:GEL271"/>
    <mergeCell ref="GEM269:GEM271"/>
    <mergeCell ref="GEN269:GEN271"/>
    <mergeCell ref="GEO269:GEO271"/>
    <mergeCell ref="GEP269:GEP271"/>
    <mergeCell ref="GEQ269:GEQ271"/>
    <mergeCell ref="GER269:GER271"/>
    <mergeCell ref="GES269:GES271"/>
    <mergeCell ref="GEB269:GEB271"/>
    <mergeCell ref="GEC269:GEC271"/>
    <mergeCell ref="GED269:GED271"/>
    <mergeCell ref="GEE269:GEE271"/>
    <mergeCell ref="GEF269:GEF271"/>
    <mergeCell ref="GEG269:GEG271"/>
    <mergeCell ref="GEH269:GEH271"/>
    <mergeCell ref="GEI269:GEI271"/>
    <mergeCell ref="GEJ269:GEJ271"/>
    <mergeCell ref="GDS269:GDS271"/>
    <mergeCell ref="GDT269:GDT271"/>
    <mergeCell ref="GDU269:GDU271"/>
    <mergeCell ref="GDV269:GDV271"/>
    <mergeCell ref="GDW269:GDW271"/>
    <mergeCell ref="GDX269:GDX271"/>
    <mergeCell ref="GDY269:GDY271"/>
    <mergeCell ref="GDZ269:GDZ271"/>
    <mergeCell ref="GEA269:GEA271"/>
    <mergeCell ref="GDJ269:GDJ271"/>
    <mergeCell ref="GDK269:GDK271"/>
    <mergeCell ref="GDL269:GDL271"/>
    <mergeCell ref="GDM269:GDM271"/>
    <mergeCell ref="GDN269:GDN271"/>
    <mergeCell ref="GDO269:GDO271"/>
    <mergeCell ref="GDP269:GDP271"/>
    <mergeCell ref="GDQ269:GDQ271"/>
    <mergeCell ref="GDR269:GDR271"/>
    <mergeCell ref="GFU269:GFU271"/>
    <mergeCell ref="GFV269:GFV271"/>
    <mergeCell ref="GFW269:GFW271"/>
    <mergeCell ref="GFX269:GFX271"/>
    <mergeCell ref="GFY269:GFY271"/>
    <mergeCell ref="GFZ269:GFZ271"/>
    <mergeCell ref="GGA269:GGA271"/>
    <mergeCell ref="GGB269:GGB271"/>
    <mergeCell ref="GGC269:GGC271"/>
    <mergeCell ref="GFL269:GFL271"/>
    <mergeCell ref="GFM269:GFM271"/>
    <mergeCell ref="GFN269:GFN271"/>
    <mergeCell ref="GFO269:GFO271"/>
    <mergeCell ref="GFP269:GFP271"/>
    <mergeCell ref="GFQ269:GFQ271"/>
    <mergeCell ref="GFR269:GFR271"/>
    <mergeCell ref="GFS269:GFS271"/>
    <mergeCell ref="GFT269:GFT271"/>
    <mergeCell ref="GFC269:GFC271"/>
    <mergeCell ref="GFD269:GFD271"/>
    <mergeCell ref="GFE269:GFE271"/>
    <mergeCell ref="GFF269:GFF271"/>
    <mergeCell ref="GFG269:GFG271"/>
    <mergeCell ref="GFH269:GFH271"/>
    <mergeCell ref="GFI269:GFI271"/>
    <mergeCell ref="GFJ269:GFJ271"/>
    <mergeCell ref="GFK269:GFK271"/>
    <mergeCell ref="GET269:GET271"/>
    <mergeCell ref="GEU269:GEU271"/>
    <mergeCell ref="GEV269:GEV271"/>
    <mergeCell ref="GEW269:GEW271"/>
    <mergeCell ref="GEX269:GEX271"/>
    <mergeCell ref="GEY269:GEY271"/>
    <mergeCell ref="GEZ269:GEZ271"/>
    <mergeCell ref="GFA269:GFA271"/>
    <mergeCell ref="GFB269:GFB271"/>
    <mergeCell ref="GHE269:GHE271"/>
    <mergeCell ref="GHF269:GHF271"/>
    <mergeCell ref="GHG269:GHG271"/>
    <mergeCell ref="GHH269:GHH271"/>
    <mergeCell ref="GHI269:GHI271"/>
    <mergeCell ref="GHJ269:GHJ271"/>
    <mergeCell ref="GHK269:GHK271"/>
    <mergeCell ref="GHL269:GHL271"/>
    <mergeCell ref="GHM269:GHM271"/>
    <mergeCell ref="GGV269:GGV271"/>
    <mergeCell ref="GGW269:GGW271"/>
    <mergeCell ref="GGX269:GGX271"/>
    <mergeCell ref="GGY269:GGY271"/>
    <mergeCell ref="GGZ269:GGZ271"/>
    <mergeCell ref="GHA269:GHA271"/>
    <mergeCell ref="GHB269:GHB271"/>
    <mergeCell ref="GHC269:GHC271"/>
    <mergeCell ref="GHD269:GHD271"/>
    <mergeCell ref="GGM269:GGM271"/>
    <mergeCell ref="GGN269:GGN271"/>
    <mergeCell ref="GGO269:GGO271"/>
    <mergeCell ref="GGP269:GGP271"/>
    <mergeCell ref="GGQ269:GGQ271"/>
    <mergeCell ref="GGR269:GGR271"/>
    <mergeCell ref="GGS269:GGS271"/>
    <mergeCell ref="GGT269:GGT271"/>
    <mergeCell ref="GGU269:GGU271"/>
    <mergeCell ref="GGD269:GGD271"/>
    <mergeCell ref="GGE269:GGE271"/>
    <mergeCell ref="GGF269:GGF271"/>
    <mergeCell ref="GGG269:GGG271"/>
    <mergeCell ref="GGH269:GGH271"/>
    <mergeCell ref="GGI269:GGI271"/>
    <mergeCell ref="GGJ269:GGJ271"/>
    <mergeCell ref="GGK269:GGK271"/>
    <mergeCell ref="GGL269:GGL271"/>
    <mergeCell ref="GIO269:GIO271"/>
    <mergeCell ref="GIP269:GIP271"/>
    <mergeCell ref="GIQ269:GIQ271"/>
    <mergeCell ref="GIR269:GIR271"/>
    <mergeCell ref="GIS269:GIS271"/>
    <mergeCell ref="GIT269:GIT271"/>
    <mergeCell ref="GIU269:GIU271"/>
    <mergeCell ref="GIV269:GIV271"/>
    <mergeCell ref="GIW269:GIW271"/>
    <mergeCell ref="GIF269:GIF271"/>
    <mergeCell ref="GIG269:GIG271"/>
    <mergeCell ref="GIH269:GIH271"/>
    <mergeCell ref="GII269:GII271"/>
    <mergeCell ref="GIJ269:GIJ271"/>
    <mergeCell ref="GIK269:GIK271"/>
    <mergeCell ref="GIL269:GIL271"/>
    <mergeCell ref="GIM269:GIM271"/>
    <mergeCell ref="GIN269:GIN271"/>
    <mergeCell ref="GHW269:GHW271"/>
    <mergeCell ref="GHX269:GHX271"/>
    <mergeCell ref="GHY269:GHY271"/>
    <mergeCell ref="GHZ269:GHZ271"/>
    <mergeCell ref="GIA269:GIA271"/>
    <mergeCell ref="GIB269:GIB271"/>
    <mergeCell ref="GIC269:GIC271"/>
    <mergeCell ref="GID269:GID271"/>
    <mergeCell ref="GIE269:GIE271"/>
    <mergeCell ref="GHN269:GHN271"/>
    <mergeCell ref="GHO269:GHO271"/>
    <mergeCell ref="GHP269:GHP271"/>
    <mergeCell ref="GHQ269:GHQ271"/>
    <mergeCell ref="GHR269:GHR271"/>
    <mergeCell ref="GHS269:GHS271"/>
    <mergeCell ref="GHT269:GHT271"/>
    <mergeCell ref="GHU269:GHU271"/>
    <mergeCell ref="GHV269:GHV271"/>
    <mergeCell ref="GJY269:GJY271"/>
    <mergeCell ref="GJZ269:GJZ271"/>
    <mergeCell ref="GKA269:GKA271"/>
    <mergeCell ref="GKB269:GKB271"/>
    <mergeCell ref="GKC269:GKC271"/>
    <mergeCell ref="GKD269:GKD271"/>
    <mergeCell ref="GKE269:GKE271"/>
    <mergeCell ref="GKF269:GKF271"/>
    <mergeCell ref="GKG269:GKG271"/>
    <mergeCell ref="GJP269:GJP271"/>
    <mergeCell ref="GJQ269:GJQ271"/>
    <mergeCell ref="GJR269:GJR271"/>
    <mergeCell ref="GJS269:GJS271"/>
    <mergeCell ref="GJT269:GJT271"/>
    <mergeCell ref="GJU269:GJU271"/>
    <mergeCell ref="GJV269:GJV271"/>
    <mergeCell ref="GJW269:GJW271"/>
    <mergeCell ref="GJX269:GJX271"/>
    <mergeCell ref="GJG269:GJG271"/>
    <mergeCell ref="GJH269:GJH271"/>
    <mergeCell ref="GJI269:GJI271"/>
    <mergeCell ref="GJJ269:GJJ271"/>
    <mergeCell ref="GJK269:GJK271"/>
    <mergeCell ref="GJL269:GJL271"/>
    <mergeCell ref="GJM269:GJM271"/>
    <mergeCell ref="GJN269:GJN271"/>
    <mergeCell ref="GJO269:GJO271"/>
    <mergeCell ref="GIX269:GIX271"/>
    <mergeCell ref="GIY269:GIY271"/>
    <mergeCell ref="GIZ269:GIZ271"/>
    <mergeCell ref="GJA269:GJA271"/>
    <mergeCell ref="GJB269:GJB271"/>
    <mergeCell ref="GJC269:GJC271"/>
    <mergeCell ref="GJD269:GJD271"/>
    <mergeCell ref="GJE269:GJE271"/>
    <mergeCell ref="GJF269:GJF271"/>
    <mergeCell ref="GLI269:GLI271"/>
    <mergeCell ref="GLJ269:GLJ271"/>
    <mergeCell ref="GLK269:GLK271"/>
    <mergeCell ref="GLL269:GLL271"/>
    <mergeCell ref="GLM269:GLM271"/>
    <mergeCell ref="GLN269:GLN271"/>
    <mergeCell ref="GLO269:GLO271"/>
    <mergeCell ref="GLP269:GLP271"/>
    <mergeCell ref="GLQ269:GLQ271"/>
    <mergeCell ref="GKZ269:GKZ271"/>
    <mergeCell ref="GLA269:GLA271"/>
    <mergeCell ref="GLB269:GLB271"/>
    <mergeCell ref="GLC269:GLC271"/>
    <mergeCell ref="GLD269:GLD271"/>
    <mergeCell ref="GLE269:GLE271"/>
    <mergeCell ref="GLF269:GLF271"/>
    <mergeCell ref="GLG269:GLG271"/>
    <mergeCell ref="GLH269:GLH271"/>
    <mergeCell ref="GKQ269:GKQ271"/>
    <mergeCell ref="GKR269:GKR271"/>
    <mergeCell ref="GKS269:GKS271"/>
    <mergeCell ref="GKT269:GKT271"/>
    <mergeCell ref="GKU269:GKU271"/>
    <mergeCell ref="GKV269:GKV271"/>
    <mergeCell ref="GKW269:GKW271"/>
    <mergeCell ref="GKX269:GKX271"/>
    <mergeCell ref="GKY269:GKY271"/>
    <mergeCell ref="GKH269:GKH271"/>
    <mergeCell ref="GKI269:GKI271"/>
    <mergeCell ref="GKJ269:GKJ271"/>
    <mergeCell ref="GKK269:GKK271"/>
    <mergeCell ref="GKL269:GKL271"/>
    <mergeCell ref="GKM269:GKM271"/>
    <mergeCell ref="GKN269:GKN271"/>
    <mergeCell ref="GKO269:GKO271"/>
    <mergeCell ref="GKP269:GKP271"/>
    <mergeCell ref="GMS269:GMS271"/>
    <mergeCell ref="GMT269:GMT271"/>
    <mergeCell ref="GMU269:GMU271"/>
    <mergeCell ref="GMV269:GMV271"/>
    <mergeCell ref="GMW269:GMW271"/>
    <mergeCell ref="GMX269:GMX271"/>
    <mergeCell ref="GMY269:GMY271"/>
    <mergeCell ref="GMZ269:GMZ271"/>
    <mergeCell ref="GNA269:GNA271"/>
    <mergeCell ref="GMJ269:GMJ271"/>
    <mergeCell ref="GMK269:GMK271"/>
    <mergeCell ref="GML269:GML271"/>
    <mergeCell ref="GMM269:GMM271"/>
    <mergeCell ref="GMN269:GMN271"/>
    <mergeCell ref="GMO269:GMO271"/>
    <mergeCell ref="GMP269:GMP271"/>
    <mergeCell ref="GMQ269:GMQ271"/>
    <mergeCell ref="GMR269:GMR271"/>
    <mergeCell ref="GMA269:GMA271"/>
    <mergeCell ref="GMB269:GMB271"/>
    <mergeCell ref="GMC269:GMC271"/>
    <mergeCell ref="GMD269:GMD271"/>
    <mergeCell ref="GME269:GME271"/>
    <mergeCell ref="GMF269:GMF271"/>
    <mergeCell ref="GMG269:GMG271"/>
    <mergeCell ref="GMH269:GMH271"/>
    <mergeCell ref="GMI269:GMI271"/>
    <mergeCell ref="GLR269:GLR271"/>
    <mergeCell ref="GLS269:GLS271"/>
    <mergeCell ref="GLT269:GLT271"/>
    <mergeCell ref="GLU269:GLU271"/>
    <mergeCell ref="GLV269:GLV271"/>
    <mergeCell ref="GLW269:GLW271"/>
    <mergeCell ref="GLX269:GLX271"/>
    <mergeCell ref="GLY269:GLY271"/>
    <mergeCell ref="GLZ269:GLZ271"/>
    <mergeCell ref="GOC269:GOC271"/>
    <mergeCell ref="GOD269:GOD271"/>
    <mergeCell ref="GOE269:GOE271"/>
    <mergeCell ref="GOF269:GOF271"/>
    <mergeCell ref="GOG269:GOG271"/>
    <mergeCell ref="GOH269:GOH271"/>
    <mergeCell ref="GOI269:GOI271"/>
    <mergeCell ref="GOJ269:GOJ271"/>
    <mergeCell ref="GOK269:GOK271"/>
    <mergeCell ref="GNT269:GNT271"/>
    <mergeCell ref="GNU269:GNU271"/>
    <mergeCell ref="GNV269:GNV271"/>
    <mergeCell ref="GNW269:GNW271"/>
    <mergeCell ref="GNX269:GNX271"/>
    <mergeCell ref="GNY269:GNY271"/>
    <mergeCell ref="GNZ269:GNZ271"/>
    <mergeCell ref="GOA269:GOA271"/>
    <mergeCell ref="GOB269:GOB271"/>
    <mergeCell ref="GNK269:GNK271"/>
    <mergeCell ref="GNL269:GNL271"/>
    <mergeCell ref="GNM269:GNM271"/>
    <mergeCell ref="GNN269:GNN271"/>
    <mergeCell ref="GNO269:GNO271"/>
    <mergeCell ref="GNP269:GNP271"/>
    <mergeCell ref="GNQ269:GNQ271"/>
    <mergeCell ref="GNR269:GNR271"/>
    <mergeCell ref="GNS269:GNS271"/>
    <mergeCell ref="GNB269:GNB271"/>
    <mergeCell ref="GNC269:GNC271"/>
    <mergeCell ref="GND269:GND271"/>
    <mergeCell ref="GNE269:GNE271"/>
    <mergeCell ref="GNF269:GNF271"/>
    <mergeCell ref="GNG269:GNG271"/>
    <mergeCell ref="GNH269:GNH271"/>
    <mergeCell ref="GNI269:GNI271"/>
    <mergeCell ref="GNJ269:GNJ271"/>
    <mergeCell ref="GPM269:GPM271"/>
    <mergeCell ref="GPN269:GPN271"/>
    <mergeCell ref="GPO269:GPO271"/>
    <mergeCell ref="GPP269:GPP271"/>
    <mergeCell ref="GPQ269:GPQ271"/>
    <mergeCell ref="GPR269:GPR271"/>
    <mergeCell ref="GPS269:GPS271"/>
    <mergeCell ref="GPT269:GPT271"/>
    <mergeCell ref="GPU269:GPU271"/>
    <mergeCell ref="GPD269:GPD271"/>
    <mergeCell ref="GPE269:GPE271"/>
    <mergeCell ref="GPF269:GPF271"/>
    <mergeCell ref="GPG269:GPG271"/>
    <mergeCell ref="GPH269:GPH271"/>
    <mergeCell ref="GPI269:GPI271"/>
    <mergeCell ref="GPJ269:GPJ271"/>
    <mergeCell ref="GPK269:GPK271"/>
    <mergeCell ref="GPL269:GPL271"/>
    <mergeCell ref="GOU269:GOU271"/>
    <mergeCell ref="GOV269:GOV271"/>
    <mergeCell ref="GOW269:GOW271"/>
    <mergeCell ref="GOX269:GOX271"/>
    <mergeCell ref="GOY269:GOY271"/>
    <mergeCell ref="GOZ269:GOZ271"/>
    <mergeCell ref="GPA269:GPA271"/>
    <mergeCell ref="GPB269:GPB271"/>
    <mergeCell ref="GPC269:GPC271"/>
    <mergeCell ref="GOL269:GOL271"/>
    <mergeCell ref="GOM269:GOM271"/>
    <mergeCell ref="GON269:GON271"/>
    <mergeCell ref="GOO269:GOO271"/>
    <mergeCell ref="GOP269:GOP271"/>
    <mergeCell ref="GOQ269:GOQ271"/>
    <mergeCell ref="GOR269:GOR271"/>
    <mergeCell ref="GOS269:GOS271"/>
    <mergeCell ref="GOT269:GOT271"/>
    <mergeCell ref="GQW269:GQW271"/>
    <mergeCell ref="GQX269:GQX271"/>
    <mergeCell ref="GQY269:GQY271"/>
    <mergeCell ref="GQZ269:GQZ271"/>
    <mergeCell ref="GRA269:GRA271"/>
    <mergeCell ref="GRB269:GRB271"/>
    <mergeCell ref="GRC269:GRC271"/>
    <mergeCell ref="GRD269:GRD271"/>
    <mergeCell ref="GRE269:GRE271"/>
    <mergeCell ref="GQN269:GQN271"/>
    <mergeCell ref="GQO269:GQO271"/>
    <mergeCell ref="GQP269:GQP271"/>
    <mergeCell ref="GQQ269:GQQ271"/>
    <mergeCell ref="GQR269:GQR271"/>
    <mergeCell ref="GQS269:GQS271"/>
    <mergeCell ref="GQT269:GQT271"/>
    <mergeCell ref="GQU269:GQU271"/>
    <mergeCell ref="GQV269:GQV271"/>
    <mergeCell ref="GQE269:GQE271"/>
    <mergeCell ref="GQF269:GQF271"/>
    <mergeCell ref="GQG269:GQG271"/>
    <mergeCell ref="GQH269:GQH271"/>
    <mergeCell ref="GQI269:GQI271"/>
    <mergeCell ref="GQJ269:GQJ271"/>
    <mergeCell ref="GQK269:GQK271"/>
    <mergeCell ref="GQL269:GQL271"/>
    <mergeCell ref="GQM269:GQM271"/>
    <mergeCell ref="GPV269:GPV271"/>
    <mergeCell ref="GPW269:GPW271"/>
    <mergeCell ref="GPX269:GPX271"/>
    <mergeCell ref="GPY269:GPY271"/>
    <mergeCell ref="GPZ269:GPZ271"/>
    <mergeCell ref="GQA269:GQA271"/>
    <mergeCell ref="GQB269:GQB271"/>
    <mergeCell ref="GQC269:GQC271"/>
    <mergeCell ref="GQD269:GQD271"/>
    <mergeCell ref="GSG269:GSG271"/>
    <mergeCell ref="GSH269:GSH271"/>
    <mergeCell ref="GSI269:GSI271"/>
    <mergeCell ref="GSJ269:GSJ271"/>
    <mergeCell ref="GSK269:GSK271"/>
    <mergeCell ref="GSL269:GSL271"/>
    <mergeCell ref="GSM269:GSM271"/>
    <mergeCell ref="GSN269:GSN271"/>
    <mergeCell ref="GSO269:GSO271"/>
    <mergeCell ref="GRX269:GRX271"/>
    <mergeCell ref="GRY269:GRY271"/>
    <mergeCell ref="GRZ269:GRZ271"/>
    <mergeCell ref="GSA269:GSA271"/>
    <mergeCell ref="GSB269:GSB271"/>
    <mergeCell ref="GSC269:GSC271"/>
    <mergeCell ref="GSD269:GSD271"/>
    <mergeCell ref="GSE269:GSE271"/>
    <mergeCell ref="GSF269:GSF271"/>
    <mergeCell ref="GRO269:GRO271"/>
    <mergeCell ref="GRP269:GRP271"/>
    <mergeCell ref="GRQ269:GRQ271"/>
    <mergeCell ref="GRR269:GRR271"/>
    <mergeCell ref="GRS269:GRS271"/>
    <mergeCell ref="GRT269:GRT271"/>
    <mergeCell ref="GRU269:GRU271"/>
    <mergeCell ref="GRV269:GRV271"/>
    <mergeCell ref="GRW269:GRW271"/>
    <mergeCell ref="GRF269:GRF271"/>
    <mergeCell ref="GRG269:GRG271"/>
    <mergeCell ref="GRH269:GRH271"/>
    <mergeCell ref="GRI269:GRI271"/>
    <mergeCell ref="GRJ269:GRJ271"/>
    <mergeCell ref="GRK269:GRK271"/>
    <mergeCell ref="GRL269:GRL271"/>
    <mergeCell ref="GRM269:GRM271"/>
    <mergeCell ref="GRN269:GRN271"/>
    <mergeCell ref="GTQ269:GTQ271"/>
    <mergeCell ref="GTR269:GTR271"/>
    <mergeCell ref="GTS269:GTS271"/>
    <mergeCell ref="GTT269:GTT271"/>
    <mergeCell ref="GTU269:GTU271"/>
    <mergeCell ref="GTV269:GTV271"/>
    <mergeCell ref="GTW269:GTW271"/>
    <mergeCell ref="GTX269:GTX271"/>
    <mergeCell ref="GTY269:GTY271"/>
    <mergeCell ref="GTH269:GTH271"/>
    <mergeCell ref="GTI269:GTI271"/>
    <mergeCell ref="GTJ269:GTJ271"/>
    <mergeCell ref="GTK269:GTK271"/>
    <mergeCell ref="GTL269:GTL271"/>
    <mergeCell ref="GTM269:GTM271"/>
    <mergeCell ref="GTN269:GTN271"/>
    <mergeCell ref="GTO269:GTO271"/>
    <mergeCell ref="GTP269:GTP271"/>
    <mergeCell ref="GSY269:GSY271"/>
    <mergeCell ref="GSZ269:GSZ271"/>
    <mergeCell ref="GTA269:GTA271"/>
    <mergeCell ref="GTB269:GTB271"/>
    <mergeCell ref="GTC269:GTC271"/>
    <mergeCell ref="GTD269:GTD271"/>
    <mergeCell ref="GTE269:GTE271"/>
    <mergeCell ref="GTF269:GTF271"/>
    <mergeCell ref="GTG269:GTG271"/>
    <mergeCell ref="GSP269:GSP271"/>
    <mergeCell ref="GSQ269:GSQ271"/>
    <mergeCell ref="GSR269:GSR271"/>
    <mergeCell ref="GSS269:GSS271"/>
    <mergeCell ref="GST269:GST271"/>
    <mergeCell ref="GSU269:GSU271"/>
    <mergeCell ref="GSV269:GSV271"/>
    <mergeCell ref="GSW269:GSW271"/>
    <mergeCell ref="GSX269:GSX271"/>
    <mergeCell ref="GVA269:GVA271"/>
    <mergeCell ref="GVB269:GVB271"/>
    <mergeCell ref="GVC269:GVC271"/>
    <mergeCell ref="GVD269:GVD271"/>
    <mergeCell ref="GVE269:GVE271"/>
    <mergeCell ref="GVF269:GVF271"/>
    <mergeCell ref="GVG269:GVG271"/>
    <mergeCell ref="GVH269:GVH271"/>
    <mergeCell ref="GVI269:GVI271"/>
    <mergeCell ref="GUR269:GUR271"/>
    <mergeCell ref="GUS269:GUS271"/>
    <mergeCell ref="GUT269:GUT271"/>
    <mergeCell ref="GUU269:GUU271"/>
    <mergeCell ref="GUV269:GUV271"/>
    <mergeCell ref="GUW269:GUW271"/>
    <mergeCell ref="GUX269:GUX271"/>
    <mergeCell ref="GUY269:GUY271"/>
    <mergeCell ref="GUZ269:GUZ271"/>
    <mergeCell ref="GUI269:GUI271"/>
    <mergeCell ref="GUJ269:GUJ271"/>
    <mergeCell ref="GUK269:GUK271"/>
    <mergeCell ref="GUL269:GUL271"/>
    <mergeCell ref="GUM269:GUM271"/>
    <mergeCell ref="GUN269:GUN271"/>
    <mergeCell ref="GUO269:GUO271"/>
    <mergeCell ref="GUP269:GUP271"/>
    <mergeCell ref="GUQ269:GUQ271"/>
    <mergeCell ref="GTZ269:GTZ271"/>
    <mergeCell ref="GUA269:GUA271"/>
    <mergeCell ref="GUB269:GUB271"/>
    <mergeCell ref="GUC269:GUC271"/>
    <mergeCell ref="GUD269:GUD271"/>
    <mergeCell ref="GUE269:GUE271"/>
    <mergeCell ref="GUF269:GUF271"/>
    <mergeCell ref="GUG269:GUG271"/>
    <mergeCell ref="GUH269:GUH271"/>
    <mergeCell ref="GWK269:GWK271"/>
    <mergeCell ref="GWL269:GWL271"/>
    <mergeCell ref="GWM269:GWM271"/>
    <mergeCell ref="GWN269:GWN271"/>
    <mergeCell ref="GWO269:GWO271"/>
    <mergeCell ref="GWP269:GWP271"/>
    <mergeCell ref="GWQ269:GWQ271"/>
    <mergeCell ref="GWR269:GWR271"/>
    <mergeCell ref="GWS269:GWS271"/>
    <mergeCell ref="GWB269:GWB271"/>
    <mergeCell ref="GWC269:GWC271"/>
    <mergeCell ref="GWD269:GWD271"/>
    <mergeCell ref="GWE269:GWE271"/>
    <mergeCell ref="GWF269:GWF271"/>
    <mergeCell ref="GWG269:GWG271"/>
    <mergeCell ref="GWH269:GWH271"/>
    <mergeCell ref="GWI269:GWI271"/>
    <mergeCell ref="GWJ269:GWJ271"/>
    <mergeCell ref="GVS269:GVS271"/>
    <mergeCell ref="GVT269:GVT271"/>
    <mergeCell ref="GVU269:GVU271"/>
    <mergeCell ref="GVV269:GVV271"/>
    <mergeCell ref="GVW269:GVW271"/>
    <mergeCell ref="GVX269:GVX271"/>
    <mergeCell ref="GVY269:GVY271"/>
    <mergeCell ref="GVZ269:GVZ271"/>
    <mergeCell ref="GWA269:GWA271"/>
    <mergeCell ref="GVJ269:GVJ271"/>
    <mergeCell ref="GVK269:GVK271"/>
    <mergeCell ref="GVL269:GVL271"/>
    <mergeCell ref="GVM269:GVM271"/>
    <mergeCell ref="GVN269:GVN271"/>
    <mergeCell ref="GVO269:GVO271"/>
    <mergeCell ref="GVP269:GVP271"/>
    <mergeCell ref="GVQ269:GVQ271"/>
    <mergeCell ref="GVR269:GVR271"/>
    <mergeCell ref="GXU269:GXU271"/>
    <mergeCell ref="GXV269:GXV271"/>
    <mergeCell ref="GXW269:GXW271"/>
    <mergeCell ref="GXX269:GXX271"/>
    <mergeCell ref="GXY269:GXY271"/>
    <mergeCell ref="GXZ269:GXZ271"/>
    <mergeCell ref="GYA269:GYA271"/>
    <mergeCell ref="GYB269:GYB271"/>
    <mergeCell ref="GYC269:GYC271"/>
    <mergeCell ref="GXL269:GXL271"/>
    <mergeCell ref="GXM269:GXM271"/>
    <mergeCell ref="GXN269:GXN271"/>
    <mergeCell ref="GXO269:GXO271"/>
    <mergeCell ref="GXP269:GXP271"/>
    <mergeCell ref="GXQ269:GXQ271"/>
    <mergeCell ref="GXR269:GXR271"/>
    <mergeCell ref="GXS269:GXS271"/>
    <mergeCell ref="GXT269:GXT271"/>
    <mergeCell ref="GXC269:GXC271"/>
    <mergeCell ref="GXD269:GXD271"/>
    <mergeCell ref="GXE269:GXE271"/>
    <mergeCell ref="GXF269:GXF271"/>
    <mergeCell ref="GXG269:GXG271"/>
    <mergeCell ref="GXH269:GXH271"/>
    <mergeCell ref="GXI269:GXI271"/>
    <mergeCell ref="GXJ269:GXJ271"/>
    <mergeCell ref="GXK269:GXK271"/>
    <mergeCell ref="GWT269:GWT271"/>
    <mergeCell ref="GWU269:GWU271"/>
    <mergeCell ref="GWV269:GWV271"/>
    <mergeCell ref="GWW269:GWW271"/>
    <mergeCell ref="GWX269:GWX271"/>
    <mergeCell ref="GWY269:GWY271"/>
    <mergeCell ref="GWZ269:GWZ271"/>
    <mergeCell ref="GXA269:GXA271"/>
    <mergeCell ref="GXB269:GXB271"/>
    <mergeCell ref="GZE269:GZE271"/>
    <mergeCell ref="GZF269:GZF271"/>
    <mergeCell ref="GZG269:GZG271"/>
    <mergeCell ref="GZH269:GZH271"/>
    <mergeCell ref="GZI269:GZI271"/>
    <mergeCell ref="GZJ269:GZJ271"/>
    <mergeCell ref="GZK269:GZK271"/>
    <mergeCell ref="GZL269:GZL271"/>
    <mergeCell ref="GZM269:GZM271"/>
    <mergeCell ref="GYV269:GYV271"/>
    <mergeCell ref="GYW269:GYW271"/>
    <mergeCell ref="GYX269:GYX271"/>
    <mergeCell ref="GYY269:GYY271"/>
    <mergeCell ref="GYZ269:GYZ271"/>
    <mergeCell ref="GZA269:GZA271"/>
    <mergeCell ref="GZB269:GZB271"/>
    <mergeCell ref="GZC269:GZC271"/>
    <mergeCell ref="GZD269:GZD271"/>
    <mergeCell ref="GYM269:GYM271"/>
    <mergeCell ref="GYN269:GYN271"/>
    <mergeCell ref="GYO269:GYO271"/>
    <mergeCell ref="GYP269:GYP271"/>
    <mergeCell ref="GYQ269:GYQ271"/>
    <mergeCell ref="GYR269:GYR271"/>
    <mergeCell ref="GYS269:GYS271"/>
    <mergeCell ref="GYT269:GYT271"/>
    <mergeCell ref="GYU269:GYU271"/>
    <mergeCell ref="GYD269:GYD271"/>
    <mergeCell ref="GYE269:GYE271"/>
    <mergeCell ref="GYF269:GYF271"/>
    <mergeCell ref="GYG269:GYG271"/>
    <mergeCell ref="GYH269:GYH271"/>
    <mergeCell ref="GYI269:GYI271"/>
    <mergeCell ref="GYJ269:GYJ271"/>
    <mergeCell ref="GYK269:GYK271"/>
    <mergeCell ref="GYL269:GYL271"/>
    <mergeCell ref="HAO269:HAO271"/>
    <mergeCell ref="HAP269:HAP271"/>
    <mergeCell ref="HAQ269:HAQ271"/>
    <mergeCell ref="HAR269:HAR271"/>
    <mergeCell ref="HAS269:HAS271"/>
    <mergeCell ref="HAT269:HAT271"/>
    <mergeCell ref="HAU269:HAU271"/>
    <mergeCell ref="HAV269:HAV271"/>
    <mergeCell ref="HAW269:HAW271"/>
    <mergeCell ref="HAF269:HAF271"/>
    <mergeCell ref="HAG269:HAG271"/>
    <mergeCell ref="HAH269:HAH271"/>
    <mergeCell ref="HAI269:HAI271"/>
    <mergeCell ref="HAJ269:HAJ271"/>
    <mergeCell ref="HAK269:HAK271"/>
    <mergeCell ref="HAL269:HAL271"/>
    <mergeCell ref="HAM269:HAM271"/>
    <mergeCell ref="HAN269:HAN271"/>
    <mergeCell ref="GZW269:GZW271"/>
    <mergeCell ref="GZX269:GZX271"/>
    <mergeCell ref="GZY269:GZY271"/>
    <mergeCell ref="GZZ269:GZZ271"/>
    <mergeCell ref="HAA269:HAA271"/>
    <mergeCell ref="HAB269:HAB271"/>
    <mergeCell ref="HAC269:HAC271"/>
    <mergeCell ref="HAD269:HAD271"/>
    <mergeCell ref="HAE269:HAE271"/>
    <mergeCell ref="GZN269:GZN271"/>
    <mergeCell ref="GZO269:GZO271"/>
    <mergeCell ref="GZP269:GZP271"/>
    <mergeCell ref="GZQ269:GZQ271"/>
    <mergeCell ref="GZR269:GZR271"/>
    <mergeCell ref="GZS269:GZS271"/>
    <mergeCell ref="GZT269:GZT271"/>
    <mergeCell ref="GZU269:GZU271"/>
    <mergeCell ref="GZV269:GZV271"/>
    <mergeCell ref="HBY269:HBY271"/>
    <mergeCell ref="HBZ269:HBZ271"/>
    <mergeCell ref="HCA269:HCA271"/>
    <mergeCell ref="HCB269:HCB271"/>
    <mergeCell ref="HCC269:HCC271"/>
    <mergeCell ref="HCD269:HCD271"/>
    <mergeCell ref="HCE269:HCE271"/>
    <mergeCell ref="HCF269:HCF271"/>
    <mergeCell ref="HCG269:HCG271"/>
    <mergeCell ref="HBP269:HBP271"/>
    <mergeCell ref="HBQ269:HBQ271"/>
    <mergeCell ref="HBR269:HBR271"/>
    <mergeCell ref="HBS269:HBS271"/>
    <mergeCell ref="HBT269:HBT271"/>
    <mergeCell ref="HBU269:HBU271"/>
    <mergeCell ref="HBV269:HBV271"/>
    <mergeCell ref="HBW269:HBW271"/>
    <mergeCell ref="HBX269:HBX271"/>
    <mergeCell ref="HBG269:HBG271"/>
    <mergeCell ref="HBH269:HBH271"/>
    <mergeCell ref="HBI269:HBI271"/>
    <mergeCell ref="HBJ269:HBJ271"/>
    <mergeCell ref="HBK269:HBK271"/>
    <mergeCell ref="HBL269:HBL271"/>
    <mergeCell ref="HBM269:HBM271"/>
    <mergeCell ref="HBN269:HBN271"/>
    <mergeCell ref="HBO269:HBO271"/>
    <mergeCell ref="HAX269:HAX271"/>
    <mergeCell ref="HAY269:HAY271"/>
    <mergeCell ref="HAZ269:HAZ271"/>
    <mergeCell ref="HBA269:HBA271"/>
    <mergeCell ref="HBB269:HBB271"/>
    <mergeCell ref="HBC269:HBC271"/>
    <mergeCell ref="HBD269:HBD271"/>
    <mergeCell ref="HBE269:HBE271"/>
    <mergeCell ref="HBF269:HBF271"/>
    <mergeCell ref="HDI269:HDI271"/>
    <mergeCell ref="HDJ269:HDJ271"/>
    <mergeCell ref="HDK269:HDK271"/>
    <mergeCell ref="HDL269:HDL271"/>
    <mergeCell ref="HDM269:HDM271"/>
    <mergeCell ref="HDN269:HDN271"/>
    <mergeCell ref="HDO269:HDO271"/>
    <mergeCell ref="HDP269:HDP271"/>
    <mergeCell ref="HDQ269:HDQ271"/>
    <mergeCell ref="HCZ269:HCZ271"/>
    <mergeCell ref="HDA269:HDA271"/>
    <mergeCell ref="HDB269:HDB271"/>
    <mergeCell ref="HDC269:HDC271"/>
    <mergeCell ref="HDD269:HDD271"/>
    <mergeCell ref="HDE269:HDE271"/>
    <mergeCell ref="HDF269:HDF271"/>
    <mergeCell ref="HDG269:HDG271"/>
    <mergeCell ref="HDH269:HDH271"/>
    <mergeCell ref="HCQ269:HCQ271"/>
    <mergeCell ref="HCR269:HCR271"/>
    <mergeCell ref="HCS269:HCS271"/>
    <mergeCell ref="HCT269:HCT271"/>
    <mergeCell ref="HCU269:HCU271"/>
    <mergeCell ref="HCV269:HCV271"/>
    <mergeCell ref="HCW269:HCW271"/>
    <mergeCell ref="HCX269:HCX271"/>
    <mergeCell ref="HCY269:HCY271"/>
    <mergeCell ref="HCH269:HCH271"/>
    <mergeCell ref="HCI269:HCI271"/>
    <mergeCell ref="HCJ269:HCJ271"/>
    <mergeCell ref="HCK269:HCK271"/>
    <mergeCell ref="HCL269:HCL271"/>
    <mergeCell ref="HCM269:HCM271"/>
    <mergeCell ref="HCN269:HCN271"/>
    <mergeCell ref="HCO269:HCO271"/>
    <mergeCell ref="HCP269:HCP271"/>
    <mergeCell ref="HES269:HES271"/>
    <mergeCell ref="HET269:HET271"/>
    <mergeCell ref="HEU269:HEU271"/>
    <mergeCell ref="HEV269:HEV271"/>
    <mergeCell ref="HEW269:HEW271"/>
    <mergeCell ref="HEX269:HEX271"/>
    <mergeCell ref="HEY269:HEY271"/>
    <mergeCell ref="HEZ269:HEZ271"/>
    <mergeCell ref="HFA269:HFA271"/>
    <mergeCell ref="HEJ269:HEJ271"/>
    <mergeCell ref="HEK269:HEK271"/>
    <mergeCell ref="HEL269:HEL271"/>
    <mergeCell ref="HEM269:HEM271"/>
    <mergeCell ref="HEN269:HEN271"/>
    <mergeCell ref="HEO269:HEO271"/>
    <mergeCell ref="HEP269:HEP271"/>
    <mergeCell ref="HEQ269:HEQ271"/>
    <mergeCell ref="HER269:HER271"/>
    <mergeCell ref="HEA269:HEA271"/>
    <mergeCell ref="HEB269:HEB271"/>
    <mergeCell ref="HEC269:HEC271"/>
    <mergeCell ref="HED269:HED271"/>
    <mergeCell ref="HEE269:HEE271"/>
    <mergeCell ref="HEF269:HEF271"/>
    <mergeCell ref="HEG269:HEG271"/>
    <mergeCell ref="HEH269:HEH271"/>
    <mergeCell ref="HEI269:HEI271"/>
    <mergeCell ref="HDR269:HDR271"/>
    <mergeCell ref="HDS269:HDS271"/>
    <mergeCell ref="HDT269:HDT271"/>
    <mergeCell ref="HDU269:HDU271"/>
    <mergeCell ref="HDV269:HDV271"/>
    <mergeCell ref="HDW269:HDW271"/>
    <mergeCell ref="HDX269:HDX271"/>
    <mergeCell ref="HDY269:HDY271"/>
    <mergeCell ref="HDZ269:HDZ271"/>
    <mergeCell ref="HGC269:HGC271"/>
    <mergeCell ref="HGD269:HGD271"/>
    <mergeCell ref="HGE269:HGE271"/>
    <mergeCell ref="HGF269:HGF271"/>
    <mergeCell ref="HGG269:HGG271"/>
    <mergeCell ref="HGH269:HGH271"/>
    <mergeCell ref="HGI269:HGI271"/>
    <mergeCell ref="HGJ269:HGJ271"/>
    <mergeCell ref="HGK269:HGK271"/>
    <mergeCell ref="HFT269:HFT271"/>
    <mergeCell ref="HFU269:HFU271"/>
    <mergeCell ref="HFV269:HFV271"/>
    <mergeCell ref="HFW269:HFW271"/>
    <mergeCell ref="HFX269:HFX271"/>
    <mergeCell ref="HFY269:HFY271"/>
    <mergeCell ref="HFZ269:HFZ271"/>
    <mergeCell ref="HGA269:HGA271"/>
    <mergeCell ref="HGB269:HGB271"/>
    <mergeCell ref="HFK269:HFK271"/>
    <mergeCell ref="HFL269:HFL271"/>
    <mergeCell ref="HFM269:HFM271"/>
    <mergeCell ref="HFN269:HFN271"/>
    <mergeCell ref="HFO269:HFO271"/>
    <mergeCell ref="HFP269:HFP271"/>
    <mergeCell ref="HFQ269:HFQ271"/>
    <mergeCell ref="HFR269:HFR271"/>
    <mergeCell ref="HFS269:HFS271"/>
    <mergeCell ref="HFB269:HFB271"/>
    <mergeCell ref="HFC269:HFC271"/>
    <mergeCell ref="HFD269:HFD271"/>
    <mergeCell ref="HFE269:HFE271"/>
    <mergeCell ref="HFF269:HFF271"/>
    <mergeCell ref="HFG269:HFG271"/>
    <mergeCell ref="HFH269:HFH271"/>
    <mergeCell ref="HFI269:HFI271"/>
    <mergeCell ref="HFJ269:HFJ271"/>
    <mergeCell ref="HHM269:HHM271"/>
    <mergeCell ref="HHN269:HHN271"/>
    <mergeCell ref="HHO269:HHO271"/>
    <mergeCell ref="HHP269:HHP271"/>
    <mergeCell ref="HHQ269:HHQ271"/>
    <mergeCell ref="HHR269:HHR271"/>
    <mergeCell ref="HHS269:HHS271"/>
    <mergeCell ref="HHT269:HHT271"/>
    <mergeCell ref="HHU269:HHU271"/>
    <mergeCell ref="HHD269:HHD271"/>
    <mergeCell ref="HHE269:HHE271"/>
    <mergeCell ref="HHF269:HHF271"/>
    <mergeCell ref="HHG269:HHG271"/>
    <mergeCell ref="HHH269:HHH271"/>
    <mergeCell ref="HHI269:HHI271"/>
    <mergeCell ref="HHJ269:HHJ271"/>
    <mergeCell ref="HHK269:HHK271"/>
    <mergeCell ref="HHL269:HHL271"/>
    <mergeCell ref="HGU269:HGU271"/>
    <mergeCell ref="HGV269:HGV271"/>
    <mergeCell ref="HGW269:HGW271"/>
    <mergeCell ref="HGX269:HGX271"/>
    <mergeCell ref="HGY269:HGY271"/>
    <mergeCell ref="HGZ269:HGZ271"/>
    <mergeCell ref="HHA269:HHA271"/>
    <mergeCell ref="HHB269:HHB271"/>
    <mergeCell ref="HHC269:HHC271"/>
    <mergeCell ref="HGL269:HGL271"/>
    <mergeCell ref="HGM269:HGM271"/>
    <mergeCell ref="HGN269:HGN271"/>
    <mergeCell ref="HGO269:HGO271"/>
    <mergeCell ref="HGP269:HGP271"/>
    <mergeCell ref="HGQ269:HGQ271"/>
    <mergeCell ref="HGR269:HGR271"/>
    <mergeCell ref="HGS269:HGS271"/>
    <mergeCell ref="HGT269:HGT271"/>
    <mergeCell ref="HIW269:HIW271"/>
    <mergeCell ref="HIX269:HIX271"/>
    <mergeCell ref="HIY269:HIY271"/>
    <mergeCell ref="HIZ269:HIZ271"/>
    <mergeCell ref="HJA269:HJA271"/>
    <mergeCell ref="HJB269:HJB271"/>
    <mergeCell ref="HJC269:HJC271"/>
    <mergeCell ref="HJD269:HJD271"/>
    <mergeCell ref="HJE269:HJE271"/>
    <mergeCell ref="HIN269:HIN271"/>
    <mergeCell ref="HIO269:HIO271"/>
    <mergeCell ref="HIP269:HIP271"/>
    <mergeCell ref="HIQ269:HIQ271"/>
    <mergeCell ref="HIR269:HIR271"/>
    <mergeCell ref="HIS269:HIS271"/>
    <mergeCell ref="HIT269:HIT271"/>
    <mergeCell ref="HIU269:HIU271"/>
    <mergeCell ref="HIV269:HIV271"/>
    <mergeCell ref="HIE269:HIE271"/>
    <mergeCell ref="HIF269:HIF271"/>
    <mergeCell ref="HIG269:HIG271"/>
    <mergeCell ref="HIH269:HIH271"/>
    <mergeCell ref="HII269:HII271"/>
    <mergeCell ref="HIJ269:HIJ271"/>
    <mergeCell ref="HIK269:HIK271"/>
    <mergeCell ref="HIL269:HIL271"/>
    <mergeCell ref="HIM269:HIM271"/>
    <mergeCell ref="HHV269:HHV271"/>
    <mergeCell ref="HHW269:HHW271"/>
    <mergeCell ref="HHX269:HHX271"/>
    <mergeCell ref="HHY269:HHY271"/>
    <mergeCell ref="HHZ269:HHZ271"/>
    <mergeCell ref="HIA269:HIA271"/>
    <mergeCell ref="HIB269:HIB271"/>
    <mergeCell ref="HIC269:HIC271"/>
    <mergeCell ref="HID269:HID271"/>
    <mergeCell ref="HKG269:HKG271"/>
    <mergeCell ref="HKH269:HKH271"/>
    <mergeCell ref="HKI269:HKI271"/>
    <mergeCell ref="HKJ269:HKJ271"/>
    <mergeCell ref="HKK269:HKK271"/>
    <mergeCell ref="HKL269:HKL271"/>
    <mergeCell ref="HKM269:HKM271"/>
    <mergeCell ref="HKN269:HKN271"/>
    <mergeCell ref="HKO269:HKO271"/>
    <mergeCell ref="HJX269:HJX271"/>
    <mergeCell ref="HJY269:HJY271"/>
    <mergeCell ref="HJZ269:HJZ271"/>
    <mergeCell ref="HKA269:HKA271"/>
    <mergeCell ref="HKB269:HKB271"/>
    <mergeCell ref="HKC269:HKC271"/>
    <mergeCell ref="HKD269:HKD271"/>
    <mergeCell ref="HKE269:HKE271"/>
    <mergeCell ref="HKF269:HKF271"/>
    <mergeCell ref="HJO269:HJO271"/>
    <mergeCell ref="HJP269:HJP271"/>
    <mergeCell ref="HJQ269:HJQ271"/>
    <mergeCell ref="HJR269:HJR271"/>
    <mergeCell ref="HJS269:HJS271"/>
    <mergeCell ref="HJT269:HJT271"/>
    <mergeCell ref="HJU269:HJU271"/>
    <mergeCell ref="HJV269:HJV271"/>
    <mergeCell ref="HJW269:HJW271"/>
    <mergeCell ref="HJF269:HJF271"/>
    <mergeCell ref="HJG269:HJG271"/>
    <mergeCell ref="HJH269:HJH271"/>
    <mergeCell ref="HJI269:HJI271"/>
    <mergeCell ref="HJJ269:HJJ271"/>
    <mergeCell ref="HJK269:HJK271"/>
    <mergeCell ref="HJL269:HJL271"/>
    <mergeCell ref="HJM269:HJM271"/>
    <mergeCell ref="HJN269:HJN271"/>
    <mergeCell ref="HLQ269:HLQ271"/>
    <mergeCell ref="HLR269:HLR271"/>
    <mergeCell ref="HLS269:HLS271"/>
    <mergeCell ref="HLT269:HLT271"/>
    <mergeCell ref="HLU269:HLU271"/>
    <mergeCell ref="HLV269:HLV271"/>
    <mergeCell ref="HLW269:HLW271"/>
    <mergeCell ref="HLX269:HLX271"/>
    <mergeCell ref="HLY269:HLY271"/>
    <mergeCell ref="HLH269:HLH271"/>
    <mergeCell ref="HLI269:HLI271"/>
    <mergeCell ref="HLJ269:HLJ271"/>
    <mergeCell ref="HLK269:HLK271"/>
    <mergeCell ref="HLL269:HLL271"/>
    <mergeCell ref="HLM269:HLM271"/>
    <mergeCell ref="HLN269:HLN271"/>
    <mergeCell ref="HLO269:HLO271"/>
    <mergeCell ref="HLP269:HLP271"/>
    <mergeCell ref="HKY269:HKY271"/>
    <mergeCell ref="HKZ269:HKZ271"/>
    <mergeCell ref="HLA269:HLA271"/>
    <mergeCell ref="HLB269:HLB271"/>
    <mergeCell ref="HLC269:HLC271"/>
    <mergeCell ref="HLD269:HLD271"/>
    <mergeCell ref="HLE269:HLE271"/>
    <mergeCell ref="HLF269:HLF271"/>
    <mergeCell ref="HLG269:HLG271"/>
    <mergeCell ref="HKP269:HKP271"/>
    <mergeCell ref="HKQ269:HKQ271"/>
    <mergeCell ref="HKR269:HKR271"/>
    <mergeCell ref="HKS269:HKS271"/>
    <mergeCell ref="HKT269:HKT271"/>
    <mergeCell ref="HKU269:HKU271"/>
    <mergeCell ref="HKV269:HKV271"/>
    <mergeCell ref="HKW269:HKW271"/>
    <mergeCell ref="HKX269:HKX271"/>
    <mergeCell ref="HNA269:HNA271"/>
    <mergeCell ref="HNB269:HNB271"/>
    <mergeCell ref="HNC269:HNC271"/>
    <mergeCell ref="HND269:HND271"/>
    <mergeCell ref="HNE269:HNE271"/>
    <mergeCell ref="HNF269:HNF271"/>
    <mergeCell ref="HNG269:HNG271"/>
    <mergeCell ref="HNH269:HNH271"/>
    <mergeCell ref="HNI269:HNI271"/>
    <mergeCell ref="HMR269:HMR271"/>
    <mergeCell ref="HMS269:HMS271"/>
    <mergeCell ref="HMT269:HMT271"/>
    <mergeCell ref="HMU269:HMU271"/>
    <mergeCell ref="HMV269:HMV271"/>
    <mergeCell ref="HMW269:HMW271"/>
    <mergeCell ref="HMX269:HMX271"/>
    <mergeCell ref="HMY269:HMY271"/>
    <mergeCell ref="HMZ269:HMZ271"/>
    <mergeCell ref="HMI269:HMI271"/>
    <mergeCell ref="HMJ269:HMJ271"/>
    <mergeCell ref="HMK269:HMK271"/>
    <mergeCell ref="HML269:HML271"/>
    <mergeCell ref="HMM269:HMM271"/>
    <mergeCell ref="HMN269:HMN271"/>
    <mergeCell ref="HMO269:HMO271"/>
    <mergeCell ref="HMP269:HMP271"/>
    <mergeCell ref="HMQ269:HMQ271"/>
    <mergeCell ref="HLZ269:HLZ271"/>
    <mergeCell ref="HMA269:HMA271"/>
    <mergeCell ref="HMB269:HMB271"/>
    <mergeCell ref="HMC269:HMC271"/>
    <mergeCell ref="HMD269:HMD271"/>
    <mergeCell ref="HME269:HME271"/>
    <mergeCell ref="HMF269:HMF271"/>
    <mergeCell ref="HMG269:HMG271"/>
    <mergeCell ref="HMH269:HMH271"/>
    <mergeCell ref="HOK269:HOK271"/>
    <mergeCell ref="HOL269:HOL271"/>
    <mergeCell ref="HOM269:HOM271"/>
    <mergeCell ref="HON269:HON271"/>
    <mergeCell ref="HOO269:HOO271"/>
    <mergeCell ref="HOP269:HOP271"/>
    <mergeCell ref="HOQ269:HOQ271"/>
    <mergeCell ref="HOR269:HOR271"/>
    <mergeCell ref="HOS269:HOS271"/>
    <mergeCell ref="HOB269:HOB271"/>
    <mergeCell ref="HOC269:HOC271"/>
    <mergeCell ref="HOD269:HOD271"/>
    <mergeCell ref="HOE269:HOE271"/>
    <mergeCell ref="HOF269:HOF271"/>
    <mergeCell ref="HOG269:HOG271"/>
    <mergeCell ref="HOH269:HOH271"/>
    <mergeCell ref="HOI269:HOI271"/>
    <mergeCell ref="HOJ269:HOJ271"/>
    <mergeCell ref="HNS269:HNS271"/>
    <mergeCell ref="HNT269:HNT271"/>
    <mergeCell ref="HNU269:HNU271"/>
    <mergeCell ref="HNV269:HNV271"/>
    <mergeCell ref="HNW269:HNW271"/>
    <mergeCell ref="HNX269:HNX271"/>
    <mergeCell ref="HNY269:HNY271"/>
    <mergeCell ref="HNZ269:HNZ271"/>
    <mergeCell ref="HOA269:HOA271"/>
    <mergeCell ref="HNJ269:HNJ271"/>
    <mergeCell ref="HNK269:HNK271"/>
    <mergeCell ref="HNL269:HNL271"/>
    <mergeCell ref="HNM269:HNM271"/>
    <mergeCell ref="HNN269:HNN271"/>
    <mergeCell ref="HNO269:HNO271"/>
    <mergeCell ref="HNP269:HNP271"/>
    <mergeCell ref="HNQ269:HNQ271"/>
    <mergeCell ref="HNR269:HNR271"/>
    <mergeCell ref="HPU269:HPU271"/>
    <mergeCell ref="HPV269:HPV271"/>
    <mergeCell ref="HPW269:HPW271"/>
    <mergeCell ref="HPX269:HPX271"/>
    <mergeCell ref="HPY269:HPY271"/>
    <mergeCell ref="HPZ269:HPZ271"/>
    <mergeCell ref="HQA269:HQA271"/>
    <mergeCell ref="HQB269:HQB271"/>
    <mergeCell ref="HQC269:HQC271"/>
    <mergeCell ref="HPL269:HPL271"/>
    <mergeCell ref="HPM269:HPM271"/>
    <mergeCell ref="HPN269:HPN271"/>
    <mergeCell ref="HPO269:HPO271"/>
    <mergeCell ref="HPP269:HPP271"/>
    <mergeCell ref="HPQ269:HPQ271"/>
    <mergeCell ref="HPR269:HPR271"/>
    <mergeCell ref="HPS269:HPS271"/>
    <mergeCell ref="HPT269:HPT271"/>
    <mergeCell ref="HPC269:HPC271"/>
    <mergeCell ref="HPD269:HPD271"/>
    <mergeCell ref="HPE269:HPE271"/>
    <mergeCell ref="HPF269:HPF271"/>
    <mergeCell ref="HPG269:HPG271"/>
    <mergeCell ref="HPH269:HPH271"/>
    <mergeCell ref="HPI269:HPI271"/>
    <mergeCell ref="HPJ269:HPJ271"/>
    <mergeCell ref="HPK269:HPK271"/>
    <mergeCell ref="HOT269:HOT271"/>
    <mergeCell ref="HOU269:HOU271"/>
    <mergeCell ref="HOV269:HOV271"/>
    <mergeCell ref="HOW269:HOW271"/>
    <mergeCell ref="HOX269:HOX271"/>
    <mergeCell ref="HOY269:HOY271"/>
    <mergeCell ref="HOZ269:HOZ271"/>
    <mergeCell ref="HPA269:HPA271"/>
    <mergeCell ref="HPB269:HPB271"/>
    <mergeCell ref="HRE269:HRE271"/>
    <mergeCell ref="HRF269:HRF271"/>
    <mergeCell ref="HRG269:HRG271"/>
    <mergeCell ref="HRH269:HRH271"/>
    <mergeCell ref="HRI269:HRI271"/>
    <mergeCell ref="HRJ269:HRJ271"/>
    <mergeCell ref="HRK269:HRK271"/>
    <mergeCell ref="HRL269:HRL271"/>
    <mergeCell ref="HRM269:HRM271"/>
    <mergeCell ref="HQV269:HQV271"/>
    <mergeCell ref="HQW269:HQW271"/>
    <mergeCell ref="HQX269:HQX271"/>
    <mergeCell ref="HQY269:HQY271"/>
    <mergeCell ref="HQZ269:HQZ271"/>
    <mergeCell ref="HRA269:HRA271"/>
    <mergeCell ref="HRB269:HRB271"/>
    <mergeCell ref="HRC269:HRC271"/>
    <mergeCell ref="HRD269:HRD271"/>
    <mergeCell ref="HQM269:HQM271"/>
    <mergeCell ref="HQN269:HQN271"/>
    <mergeCell ref="HQO269:HQO271"/>
    <mergeCell ref="HQP269:HQP271"/>
    <mergeCell ref="HQQ269:HQQ271"/>
    <mergeCell ref="HQR269:HQR271"/>
    <mergeCell ref="HQS269:HQS271"/>
    <mergeCell ref="HQT269:HQT271"/>
    <mergeCell ref="HQU269:HQU271"/>
    <mergeCell ref="HQD269:HQD271"/>
    <mergeCell ref="HQE269:HQE271"/>
    <mergeCell ref="HQF269:HQF271"/>
    <mergeCell ref="HQG269:HQG271"/>
    <mergeCell ref="HQH269:HQH271"/>
    <mergeCell ref="HQI269:HQI271"/>
    <mergeCell ref="HQJ269:HQJ271"/>
    <mergeCell ref="HQK269:HQK271"/>
    <mergeCell ref="HQL269:HQL271"/>
    <mergeCell ref="HSO269:HSO271"/>
    <mergeCell ref="HSP269:HSP271"/>
    <mergeCell ref="HSQ269:HSQ271"/>
    <mergeCell ref="HSR269:HSR271"/>
    <mergeCell ref="HSS269:HSS271"/>
    <mergeCell ref="HST269:HST271"/>
    <mergeCell ref="HSU269:HSU271"/>
    <mergeCell ref="HSV269:HSV271"/>
    <mergeCell ref="HSW269:HSW271"/>
    <mergeCell ref="HSF269:HSF271"/>
    <mergeCell ref="HSG269:HSG271"/>
    <mergeCell ref="HSH269:HSH271"/>
    <mergeCell ref="HSI269:HSI271"/>
    <mergeCell ref="HSJ269:HSJ271"/>
    <mergeCell ref="HSK269:HSK271"/>
    <mergeCell ref="HSL269:HSL271"/>
    <mergeCell ref="HSM269:HSM271"/>
    <mergeCell ref="HSN269:HSN271"/>
    <mergeCell ref="HRW269:HRW271"/>
    <mergeCell ref="HRX269:HRX271"/>
    <mergeCell ref="HRY269:HRY271"/>
    <mergeCell ref="HRZ269:HRZ271"/>
    <mergeCell ref="HSA269:HSA271"/>
    <mergeCell ref="HSB269:HSB271"/>
    <mergeCell ref="HSC269:HSC271"/>
    <mergeCell ref="HSD269:HSD271"/>
    <mergeCell ref="HSE269:HSE271"/>
    <mergeCell ref="HRN269:HRN271"/>
    <mergeCell ref="HRO269:HRO271"/>
    <mergeCell ref="HRP269:HRP271"/>
    <mergeCell ref="HRQ269:HRQ271"/>
    <mergeCell ref="HRR269:HRR271"/>
    <mergeCell ref="HRS269:HRS271"/>
    <mergeCell ref="HRT269:HRT271"/>
    <mergeCell ref="HRU269:HRU271"/>
    <mergeCell ref="HRV269:HRV271"/>
    <mergeCell ref="HTY269:HTY271"/>
    <mergeCell ref="HTZ269:HTZ271"/>
    <mergeCell ref="HUA269:HUA271"/>
    <mergeCell ref="HUB269:HUB271"/>
    <mergeCell ref="HUC269:HUC271"/>
    <mergeCell ref="HUD269:HUD271"/>
    <mergeCell ref="HUE269:HUE271"/>
    <mergeCell ref="HUF269:HUF271"/>
    <mergeCell ref="HUG269:HUG271"/>
    <mergeCell ref="HTP269:HTP271"/>
    <mergeCell ref="HTQ269:HTQ271"/>
    <mergeCell ref="HTR269:HTR271"/>
    <mergeCell ref="HTS269:HTS271"/>
    <mergeCell ref="HTT269:HTT271"/>
    <mergeCell ref="HTU269:HTU271"/>
    <mergeCell ref="HTV269:HTV271"/>
    <mergeCell ref="HTW269:HTW271"/>
    <mergeCell ref="HTX269:HTX271"/>
    <mergeCell ref="HTG269:HTG271"/>
    <mergeCell ref="HTH269:HTH271"/>
    <mergeCell ref="HTI269:HTI271"/>
    <mergeCell ref="HTJ269:HTJ271"/>
    <mergeCell ref="HTK269:HTK271"/>
    <mergeCell ref="HTL269:HTL271"/>
    <mergeCell ref="HTM269:HTM271"/>
    <mergeCell ref="HTN269:HTN271"/>
    <mergeCell ref="HTO269:HTO271"/>
    <mergeCell ref="HSX269:HSX271"/>
    <mergeCell ref="HSY269:HSY271"/>
    <mergeCell ref="HSZ269:HSZ271"/>
    <mergeCell ref="HTA269:HTA271"/>
    <mergeCell ref="HTB269:HTB271"/>
    <mergeCell ref="HTC269:HTC271"/>
    <mergeCell ref="HTD269:HTD271"/>
    <mergeCell ref="HTE269:HTE271"/>
    <mergeCell ref="HTF269:HTF271"/>
    <mergeCell ref="HVI269:HVI271"/>
    <mergeCell ref="HVJ269:HVJ271"/>
    <mergeCell ref="HVK269:HVK271"/>
    <mergeCell ref="HVL269:HVL271"/>
    <mergeCell ref="HVM269:HVM271"/>
    <mergeCell ref="HVN269:HVN271"/>
    <mergeCell ref="HVO269:HVO271"/>
    <mergeCell ref="HVP269:HVP271"/>
    <mergeCell ref="HVQ269:HVQ271"/>
    <mergeCell ref="HUZ269:HUZ271"/>
    <mergeCell ref="HVA269:HVA271"/>
    <mergeCell ref="HVB269:HVB271"/>
    <mergeCell ref="HVC269:HVC271"/>
    <mergeCell ref="HVD269:HVD271"/>
    <mergeCell ref="HVE269:HVE271"/>
    <mergeCell ref="HVF269:HVF271"/>
    <mergeCell ref="HVG269:HVG271"/>
    <mergeCell ref="HVH269:HVH271"/>
    <mergeCell ref="HUQ269:HUQ271"/>
    <mergeCell ref="HUR269:HUR271"/>
    <mergeCell ref="HUS269:HUS271"/>
    <mergeCell ref="HUT269:HUT271"/>
    <mergeCell ref="HUU269:HUU271"/>
    <mergeCell ref="HUV269:HUV271"/>
    <mergeCell ref="HUW269:HUW271"/>
    <mergeCell ref="HUX269:HUX271"/>
    <mergeCell ref="HUY269:HUY271"/>
    <mergeCell ref="HUH269:HUH271"/>
    <mergeCell ref="HUI269:HUI271"/>
    <mergeCell ref="HUJ269:HUJ271"/>
    <mergeCell ref="HUK269:HUK271"/>
    <mergeCell ref="HUL269:HUL271"/>
    <mergeCell ref="HUM269:HUM271"/>
    <mergeCell ref="HUN269:HUN271"/>
    <mergeCell ref="HUO269:HUO271"/>
    <mergeCell ref="HUP269:HUP271"/>
    <mergeCell ref="HWS269:HWS271"/>
    <mergeCell ref="HWT269:HWT271"/>
    <mergeCell ref="HWU269:HWU271"/>
    <mergeCell ref="HWV269:HWV271"/>
    <mergeCell ref="HWW269:HWW271"/>
    <mergeCell ref="HWX269:HWX271"/>
    <mergeCell ref="HWY269:HWY271"/>
    <mergeCell ref="HWZ269:HWZ271"/>
    <mergeCell ref="HXA269:HXA271"/>
    <mergeCell ref="HWJ269:HWJ271"/>
    <mergeCell ref="HWK269:HWK271"/>
    <mergeCell ref="HWL269:HWL271"/>
    <mergeCell ref="HWM269:HWM271"/>
    <mergeCell ref="HWN269:HWN271"/>
    <mergeCell ref="HWO269:HWO271"/>
    <mergeCell ref="HWP269:HWP271"/>
    <mergeCell ref="HWQ269:HWQ271"/>
    <mergeCell ref="HWR269:HWR271"/>
    <mergeCell ref="HWA269:HWA271"/>
    <mergeCell ref="HWB269:HWB271"/>
    <mergeCell ref="HWC269:HWC271"/>
    <mergeCell ref="HWD269:HWD271"/>
    <mergeCell ref="HWE269:HWE271"/>
    <mergeCell ref="HWF269:HWF271"/>
    <mergeCell ref="HWG269:HWG271"/>
    <mergeCell ref="HWH269:HWH271"/>
    <mergeCell ref="HWI269:HWI271"/>
    <mergeCell ref="HVR269:HVR271"/>
    <mergeCell ref="HVS269:HVS271"/>
    <mergeCell ref="HVT269:HVT271"/>
    <mergeCell ref="HVU269:HVU271"/>
    <mergeCell ref="HVV269:HVV271"/>
    <mergeCell ref="HVW269:HVW271"/>
    <mergeCell ref="HVX269:HVX271"/>
    <mergeCell ref="HVY269:HVY271"/>
    <mergeCell ref="HVZ269:HVZ271"/>
    <mergeCell ref="HYC269:HYC271"/>
    <mergeCell ref="HYD269:HYD271"/>
    <mergeCell ref="HYE269:HYE271"/>
    <mergeCell ref="HYF269:HYF271"/>
    <mergeCell ref="HYG269:HYG271"/>
    <mergeCell ref="HYH269:HYH271"/>
    <mergeCell ref="HYI269:HYI271"/>
    <mergeCell ref="HYJ269:HYJ271"/>
    <mergeCell ref="HYK269:HYK271"/>
    <mergeCell ref="HXT269:HXT271"/>
    <mergeCell ref="HXU269:HXU271"/>
    <mergeCell ref="HXV269:HXV271"/>
    <mergeCell ref="HXW269:HXW271"/>
    <mergeCell ref="HXX269:HXX271"/>
    <mergeCell ref="HXY269:HXY271"/>
    <mergeCell ref="HXZ269:HXZ271"/>
    <mergeCell ref="HYA269:HYA271"/>
    <mergeCell ref="HYB269:HYB271"/>
    <mergeCell ref="HXK269:HXK271"/>
    <mergeCell ref="HXL269:HXL271"/>
    <mergeCell ref="HXM269:HXM271"/>
    <mergeCell ref="HXN269:HXN271"/>
    <mergeCell ref="HXO269:HXO271"/>
    <mergeCell ref="HXP269:HXP271"/>
    <mergeCell ref="HXQ269:HXQ271"/>
    <mergeCell ref="HXR269:HXR271"/>
    <mergeCell ref="HXS269:HXS271"/>
    <mergeCell ref="HXB269:HXB271"/>
    <mergeCell ref="HXC269:HXC271"/>
    <mergeCell ref="HXD269:HXD271"/>
    <mergeCell ref="HXE269:HXE271"/>
    <mergeCell ref="HXF269:HXF271"/>
    <mergeCell ref="HXG269:HXG271"/>
    <mergeCell ref="HXH269:HXH271"/>
    <mergeCell ref="HXI269:HXI271"/>
    <mergeCell ref="HXJ269:HXJ271"/>
    <mergeCell ref="HZM269:HZM271"/>
    <mergeCell ref="HZN269:HZN271"/>
    <mergeCell ref="HZO269:HZO271"/>
    <mergeCell ref="HZP269:HZP271"/>
    <mergeCell ref="HZQ269:HZQ271"/>
    <mergeCell ref="HZR269:HZR271"/>
    <mergeCell ref="HZS269:HZS271"/>
    <mergeCell ref="HZT269:HZT271"/>
    <mergeCell ref="HZU269:HZU271"/>
    <mergeCell ref="HZD269:HZD271"/>
    <mergeCell ref="HZE269:HZE271"/>
    <mergeCell ref="HZF269:HZF271"/>
    <mergeCell ref="HZG269:HZG271"/>
    <mergeCell ref="HZH269:HZH271"/>
    <mergeCell ref="HZI269:HZI271"/>
    <mergeCell ref="HZJ269:HZJ271"/>
    <mergeCell ref="HZK269:HZK271"/>
    <mergeCell ref="HZL269:HZL271"/>
    <mergeCell ref="HYU269:HYU271"/>
    <mergeCell ref="HYV269:HYV271"/>
    <mergeCell ref="HYW269:HYW271"/>
    <mergeCell ref="HYX269:HYX271"/>
    <mergeCell ref="HYY269:HYY271"/>
    <mergeCell ref="HYZ269:HYZ271"/>
    <mergeCell ref="HZA269:HZA271"/>
    <mergeCell ref="HZB269:HZB271"/>
    <mergeCell ref="HZC269:HZC271"/>
    <mergeCell ref="HYL269:HYL271"/>
    <mergeCell ref="HYM269:HYM271"/>
    <mergeCell ref="HYN269:HYN271"/>
    <mergeCell ref="HYO269:HYO271"/>
    <mergeCell ref="HYP269:HYP271"/>
    <mergeCell ref="HYQ269:HYQ271"/>
    <mergeCell ref="HYR269:HYR271"/>
    <mergeCell ref="HYS269:HYS271"/>
    <mergeCell ref="HYT269:HYT271"/>
    <mergeCell ref="IAW269:IAW271"/>
    <mergeCell ref="IAX269:IAX271"/>
    <mergeCell ref="IAY269:IAY271"/>
    <mergeCell ref="IAZ269:IAZ271"/>
    <mergeCell ref="IBA269:IBA271"/>
    <mergeCell ref="IBB269:IBB271"/>
    <mergeCell ref="IBC269:IBC271"/>
    <mergeCell ref="IBD269:IBD271"/>
    <mergeCell ref="IBE269:IBE271"/>
    <mergeCell ref="IAN269:IAN271"/>
    <mergeCell ref="IAO269:IAO271"/>
    <mergeCell ref="IAP269:IAP271"/>
    <mergeCell ref="IAQ269:IAQ271"/>
    <mergeCell ref="IAR269:IAR271"/>
    <mergeCell ref="IAS269:IAS271"/>
    <mergeCell ref="IAT269:IAT271"/>
    <mergeCell ref="IAU269:IAU271"/>
    <mergeCell ref="IAV269:IAV271"/>
    <mergeCell ref="IAE269:IAE271"/>
    <mergeCell ref="IAF269:IAF271"/>
    <mergeCell ref="IAG269:IAG271"/>
    <mergeCell ref="IAH269:IAH271"/>
    <mergeCell ref="IAI269:IAI271"/>
    <mergeCell ref="IAJ269:IAJ271"/>
    <mergeCell ref="IAK269:IAK271"/>
    <mergeCell ref="IAL269:IAL271"/>
    <mergeCell ref="IAM269:IAM271"/>
    <mergeCell ref="HZV269:HZV271"/>
    <mergeCell ref="HZW269:HZW271"/>
    <mergeCell ref="HZX269:HZX271"/>
    <mergeCell ref="HZY269:HZY271"/>
    <mergeCell ref="HZZ269:HZZ271"/>
    <mergeCell ref="IAA269:IAA271"/>
    <mergeCell ref="IAB269:IAB271"/>
    <mergeCell ref="IAC269:IAC271"/>
    <mergeCell ref="IAD269:IAD271"/>
    <mergeCell ref="ICG269:ICG271"/>
    <mergeCell ref="ICH269:ICH271"/>
    <mergeCell ref="ICI269:ICI271"/>
    <mergeCell ref="ICJ269:ICJ271"/>
    <mergeCell ref="ICK269:ICK271"/>
    <mergeCell ref="ICL269:ICL271"/>
    <mergeCell ref="ICM269:ICM271"/>
    <mergeCell ref="ICN269:ICN271"/>
    <mergeCell ref="ICO269:ICO271"/>
    <mergeCell ref="IBX269:IBX271"/>
    <mergeCell ref="IBY269:IBY271"/>
    <mergeCell ref="IBZ269:IBZ271"/>
    <mergeCell ref="ICA269:ICA271"/>
    <mergeCell ref="ICB269:ICB271"/>
    <mergeCell ref="ICC269:ICC271"/>
    <mergeCell ref="ICD269:ICD271"/>
    <mergeCell ref="ICE269:ICE271"/>
    <mergeCell ref="ICF269:ICF271"/>
    <mergeCell ref="IBO269:IBO271"/>
    <mergeCell ref="IBP269:IBP271"/>
    <mergeCell ref="IBQ269:IBQ271"/>
    <mergeCell ref="IBR269:IBR271"/>
    <mergeCell ref="IBS269:IBS271"/>
    <mergeCell ref="IBT269:IBT271"/>
    <mergeCell ref="IBU269:IBU271"/>
    <mergeCell ref="IBV269:IBV271"/>
    <mergeCell ref="IBW269:IBW271"/>
    <mergeCell ref="IBF269:IBF271"/>
    <mergeCell ref="IBG269:IBG271"/>
    <mergeCell ref="IBH269:IBH271"/>
    <mergeCell ref="IBI269:IBI271"/>
    <mergeCell ref="IBJ269:IBJ271"/>
    <mergeCell ref="IBK269:IBK271"/>
    <mergeCell ref="IBL269:IBL271"/>
    <mergeCell ref="IBM269:IBM271"/>
    <mergeCell ref="IBN269:IBN271"/>
    <mergeCell ref="IDQ269:IDQ271"/>
    <mergeCell ref="IDR269:IDR271"/>
    <mergeCell ref="IDS269:IDS271"/>
    <mergeCell ref="IDT269:IDT271"/>
    <mergeCell ref="IDU269:IDU271"/>
    <mergeCell ref="IDV269:IDV271"/>
    <mergeCell ref="IDW269:IDW271"/>
    <mergeCell ref="IDX269:IDX271"/>
    <mergeCell ref="IDY269:IDY271"/>
    <mergeCell ref="IDH269:IDH271"/>
    <mergeCell ref="IDI269:IDI271"/>
    <mergeCell ref="IDJ269:IDJ271"/>
    <mergeCell ref="IDK269:IDK271"/>
    <mergeCell ref="IDL269:IDL271"/>
    <mergeCell ref="IDM269:IDM271"/>
    <mergeCell ref="IDN269:IDN271"/>
    <mergeCell ref="IDO269:IDO271"/>
    <mergeCell ref="IDP269:IDP271"/>
    <mergeCell ref="ICY269:ICY271"/>
    <mergeCell ref="ICZ269:ICZ271"/>
    <mergeCell ref="IDA269:IDA271"/>
    <mergeCell ref="IDB269:IDB271"/>
    <mergeCell ref="IDC269:IDC271"/>
    <mergeCell ref="IDD269:IDD271"/>
    <mergeCell ref="IDE269:IDE271"/>
    <mergeCell ref="IDF269:IDF271"/>
    <mergeCell ref="IDG269:IDG271"/>
    <mergeCell ref="ICP269:ICP271"/>
    <mergeCell ref="ICQ269:ICQ271"/>
    <mergeCell ref="ICR269:ICR271"/>
    <mergeCell ref="ICS269:ICS271"/>
    <mergeCell ref="ICT269:ICT271"/>
    <mergeCell ref="ICU269:ICU271"/>
    <mergeCell ref="ICV269:ICV271"/>
    <mergeCell ref="ICW269:ICW271"/>
    <mergeCell ref="ICX269:ICX271"/>
    <mergeCell ref="IFA269:IFA271"/>
    <mergeCell ref="IFB269:IFB271"/>
    <mergeCell ref="IFC269:IFC271"/>
    <mergeCell ref="IFD269:IFD271"/>
    <mergeCell ref="IFE269:IFE271"/>
    <mergeCell ref="IFF269:IFF271"/>
    <mergeCell ref="IFG269:IFG271"/>
    <mergeCell ref="IFH269:IFH271"/>
    <mergeCell ref="IFI269:IFI271"/>
    <mergeCell ref="IER269:IER271"/>
    <mergeCell ref="IES269:IES271"/>
    <mergeCell ref="IET269:IET271"/>
    <mergeCell ref="IEU269:IEU271"/>
    <mergeCell ref="IEV269:IEV271"/>
    <mergeCell ref="IEW269:IEW271"/>
    <mergeCell ref="IEX269:IEX271"/>
    <mergeCell ref="IEY269:IEY271"/>
    <mergeCell ref="IEZ269:IEZ271"/>
    <mergeCell ref="IEI269:IEI271"/>
    <mergeCell ref="IEJ269:IEJ271"/>
    <mergeCell ref="IEK269:IEK271"/>
    <mergeCell ref="IEL269:IEL271"/>
    <mergeCell ref="IEM269:IEM271"/>
    <mergeCell ref="IEN269:IEN271"/>
    <mergeCell ref="IEO269:IEO271"/>
    <mergeCell ref="IEP269:IEP271"/>
    <mergeCell ref="IEQ269:IEQ271"/>
    <mergeCell ref="IDZ269:IDZ271"/>
    <mergeCell ref="IEA269:IEA271"/>
    <mergeCell ref="IEB269:IEB271"/>
    <mergeCell ref="IEC269:IEC271"/>
    <mergeCell ref="IED269:IED271"/>
    <mergeCell ref="IEE269:IEE271"/>
    <mergeCell ref="IEF269:IEF271"/>
    <mergeCell ref="IEG269:IEG271"/>
    <mergeCell ref="IEH269:IEH271"/>
    <mergeCell ref="IGK269:IGK271"/>
    <mergeCell ref="IGL269:IGL271"/>
    <mergeCell ref="IGM269:IGM271"/>
    <mergeCell ref="IGN269:IGN271"/>
    <mergeCell ref="IGO269:IGO271"/>
    <mergeCell ref="IGP269:IGP271"/>
    <mergeCell ref="IGQ269:IGQ271"/>
    <mergeCell ref="IGR269:IGR271"/>
    <mergeCell ref="IGS269:IGS271"/>
    <mergeCell ref="IGB269:IGB271"/>
    <mergeCell ref="IGC269:IGC271"/>
    <mergeCell ref="IGD269:IGD271"/>
    <mergeCell ref="IGE269:IGE271"/>
    <mergeCell ref="IGF269:IGF271"/>
    <mergeCell ref="IGG269:IGG271"/>
    <mergeCell ref="IGH269:IGH271"/>
    <mergeCell ref="IGI269:IGI271"/>
    <mergeCell ref="IGJ269:IGJ271"/>
    <mergeCell ref="IFS269:IFS271"/>
    <mergeCell ref="IFT269:IFT271"/>
    <mergeCell ref="IFU269:IFU271"/>
    <mergeCell ref="IFV269:IFV271"/>
    <mergeCell ref="IFW269:IFW271"/>
    <mergeCell ref="IFX269:IFX271"/>
    <mergeCell ref="IFY269:IFY271"/>
    <mergeCell ref="IFZ269:IFZ271"/>
    <mergeCell ref="IGA269:IGA271"/>
    <mergeCell ref="IFJ269:IFJ271"/>
    <mergeCell ref="IFK269:IFK271"/>
    <mergeCell ref="IFL269:IFL271"/>
    <mergeCell ref="IFM269:IFM271"/>
    <mergeCell ref="IFN269:IFN271"/>
    <mergeCell ref="IFO269:IFO271"/>
    <mergeCell ref="IFP269:IFP271"/>
    <mergeCell ref="IFQ269:IFQ271"/>
    <mergeCell ref="IFR269:IFR271"/>
    <mergeCell ref="IHU269:IHU271"/>
    <mergeCell ref="IHV269:IHV271"/>
    <mergeCell ref="IHW269:IHW271"/>
    <mergeCell ref="IHX269:IHX271"/>
    <mergeCell ref="IHY269:IHY271"/>
    <mergeCell ref="IHZ269:IHZ271"/>
    <mergeCell ref="IIA269:IIA271"/>
    <mergeCell ref="IIB269:IIB271"/>
    <mergeCell ref="IIC269:IIC271"/>
    <mergeCell ref="IHL269:IHL271"/>
    <mergeCell ref="IHM269:IHM271"/>
    <mergeCell ref="IHN269:IHN271"/>
    <mergeCell ref="IHO269:IHO271"/>
    <mergeCell ref="IHP269:IHP271"/>
    <mergeCell ref="IHQ269:IHQ271"/>
    <mergeCell ref="IHR269:IHR271"/>
    <mergeCell ref="IHS269:IHS271"/>
    <mergeCell ref="IHT269:IHT271"/>
    <mergeCell ref="IHC269:IHC271"/>
    <mergeCell ref="IHD269:IHD271"/>
    <mergeCell ref="IHE269:IHE271"/>
    <mergeCell ref="IHF269:IHF271"/>
    <mergeCell ref="IHG269:IHG271"/>
    <mergeCell ref="IHH269:IHH271"/>
    <mergeCell ref="IHI269:IHI271"/>
    <mergeCell ref="IHJ269:IHJ271"/>
    <mergeCell ref="IHK269:IHK271"/>
    <mergeCell ref="IGT269:IGT271"/>
    <mergeCell ref="IGU269:IGU271"/>
    <mergeCell ref="IGV269:IGV271"/>
    <mergeCell ref="IGW269:IGW271"/>
    <mergeCell ref="IGX269:IGX271"/>
    <mergeCell ref="IGY269:IGY271"/>
    <mergeCell ref="IGZ269:IGZ271"/>
    <mergeCell ref="IHA269:IHA271"/>
    <mergeCell ref="IHB269:IHB271"/>
    <mergeCell ref="IJE269:IJE271"/>
    <mergeCell ref="IJF269:IJF271"/>
    <mergeCell ref="IJG269:IJG271"/>
    <mergeCell ref="IJH269:IJH271"/>
    <mergeCell ref="IJI269:IJI271"/>
    <mergeCell ref="IJJ269:IJJ271"/>
    <mergeCell ref="IJK269:IJK271"/>
    <mergeCell ref="IJL269:IJL271"/>
    <mergeCell ref="IJM269:IJM271"/>
    <mergeCell ref="IIV269:IIV271"/>
    <mergeCell ref="IIW269:IIW271"/>
    <mergeCell ref="IIX269:IIX271"/>
    <mergeCell ref="IIY269:IIY271"/>
    <mergeCell ref="IIZ269:IIZ271"/>
    <mergeCell ref="IJA269:IJA271"/>
    <mergeCell ref="IJB269:IJB271"/>
    <mergeCell ref="IJC269:IJC271"/>
    <mergeCell ref="IJD269:IJD271"/>
    <mergeCell ref="IIM269:IIM271"/>
    <mergeCell ref="IIN269:IIN271"/>
    <mergeCell ref="IIO269:IIO271"/>
    <mergeCell ref="IIP269:IIP271"/>
    <mergeCell ref="IIQ269:IIQ271"/>
    <mergeCell ref="IIR269:IIR271"/>
    <mergeCell ref="IIS269:IIS271"/>
    <mergeCell ref="IIT269:IIT271"/>
    <mergeCell ref="IIU269:IIU271"/>
    <mergeCell ref="IID269:IID271"/>
    <mergeCell ref="IIE269:IIE271"/>
    <mergeCell ref="IIF269:IIF271"/>
    <mergeCell ref="IIG269:IIG271"/>
    <mergeCell ref="IIH269:IIH271"/>
    <mergeCell ref="III269:III271"/>
    <mergeCell ref="IIJ269:IIJ271"/>
    <mergeCell ref="IIK269:IIK271"/>
    <mergeCell ref="IIL269:IIL271"/>
    <mergeCell ref="IKO269:IKO271"/>
    <mergeCell ref="IKP269:IKP271"/>
    <mergeCell ref="IKQ269:IKQ271"/>
    <mergeCell ref="IKR269:IKR271"/>
    <mergeCell ref="IKS269:IKS271"/>
    <mergeCell ref="IKT269:IKT271"/>
    <mergeCell ref="IKU269:IKU271"/>
    <mergeCell ref="IKV269:IKV271"/>
    <mergeCell ref="IKW269:IKW271"/>
    <mergeCell ref="IKF269:IKF271"/>
    <mergeCell ref="IKG269:IKG271"/>
    <mergeCell ref="IKH269:IKH271"/>
    <mergeCell ref="IKI269:IKI271"/>
    <mergeCell ref="IKJ269:IKJ271"/>
    <mergeCell ref="IKK269:IKK271"/>
    <mergeCell ref="IKL269:IKL271"/>
    <mergeCell ref="IKM269:IKM271"/>
    <mergeCell ref="IKN269:IKN271"/>
    <mergeCell ref="IJW269:IJW271"/>
    <mergeCell ref="IJX269:IJX271"/>
    <mergeCell ref="IJY269:IJY271"/>
    <mergeCell ref="IJZ269:IJZ271"/>
    <mergeCell ref="IKA269:IKA271"/>
    <mergeCell ref="IKB269:IKB271"/>
    <mergeCell ref="IKC269:IKC271"/>
    <mergeCell ref="IKD269:IKD271"/>
    <mergeCell ref="IKE269:IKE271"/>
    <mergeCell ref="IJN269:IJN271"/>
    <mergeCell ref="IJO269:IJO271"/>
    <mergeCell ref="IJP269:IJP271"/>
    <mergeCell ref="IJQ269:IJQ271"/>
    <mergeCell ref="IJR269:IJR271"/>
    <mergeCell ref="IJS269:IJS271"/>
    <mergeCell ref="IJT269:IJT271"/>
    <mergeCell ref="IJU269:IJU271"/>
    <mergeCell ref="IJV269:IJV271"/>
    <mergeCell ref="ILY269:ILY271"/>
    <mergeCell ref="ILZ269:ILZ271"/>
    <mergeCell ref="IMA269:IMA271"/>
    <mergeCell ref="IMB269:IMB271"/>
    <mergeCell ref="IMC269:IMC271"/>
    <mergeCell ref="IMD269:IMD271"/>
    <mergeCell ref="IME269:IME271"/>
    <mergeCell ref="IMF269:IMF271"/>
    <mergeCell ref="IMG269:IMG271"/>
    <mergeCell ref="ILP269:ILP271"/>
    <mergeCell ref="ILQ269:ILQ271"/>
    <mergeCell ref="ILR269:ILR271"/>
    <mergeCell ref="ILS269:ILS271"/>
    <mergeCell ref="ILT269:ILT271"/>
    <mergeCell ref="ILU269:ILU271"/>
    <mergeCell ref="ILV269:ILV271"/>
    <mergeCell ref="ILW269:ILW271"/>
    <mergeCell ref="ILX269:ILX271"/>
    <mergeCell ref="ILG269:ILG271"/>
    <mergeCell ref="ILH269:ILH271"/>
    <mergeCell ref="ILI269:ILI271"/>
    <mergeCell ref="ILJ269:ILJ271"/>
    <mergeCell ref="ILK269:ILK271"/>
    <mergeCell ref="ILL269:ILL271"/>
    <mergeCell ref="ILM269:ILM271"/>
    <mergeCell ref="ILN269:ILN271"/>
    <mergeCell ref="ILO269:ILO271"/>
    <mergeCell ref="IKX269:IKX271"/>
    <mergeCell ref="IKY269:IKY271"/>
    <mergeCell ref="IKZ269:IKZ271"/>
    <mergeCell ref="ILA269:ILA271"/>
    <mergeCell ref="ILB269:ILB271"/>
    <mergeCell ref="ILC269:ILC271"/>
    <mergeCell ref="ILD269:ILD271"/>
    <mergeCell ref="ILE269:ILE271"/>
    <mergeCell ref="ILF269:ILF271"/>
    <mergeCell ref="INI269:INI271"/>
    <mergeCell ref="INJ269:INJ271"/>
    <mergeCell ref="INK269:INK271"/>
    <mergeCell ref="INL269:INL271"/>
    <mergeCell ref="INM269:INM271"/>
    <mergeCell ref="INN269:INN271"/>
    <mergeCell ref="INO269:INO271"/>
    <mergeCell ref="INP269:INP271"/>
    <mergeCell ref="INQ269:INQ271"/>
    <mergeCell ref="IMZ269:IMZ271"/>
    <mergeCell ref="INA269:INA271"/>
    <mergeCell ref="INB269:INB271"/>
    <mergeCell ref="INC269:INC271"/>
    <mergeCell ref="IND269:IND271"/>
    <mergeCell ref="INE269:INE271"/>
    <mergeCell ref="INF269:INF271"/>
    <mergeCell ref="ING269:ING271"/>
    <mergeCell ref="INH269:INH271"/>
    <mergeCell ref="IMQ269:IMQ271"/>
    <mergeCell ref="IMR269:IMR271"/>
    <mergeCell ref="IMS269:IMS271"/>
    <mergeCell ref="IMT269:IMT271"/>
    <mergeCell ref="IMU269:IMU271"/>
    <mergeCell ref="IMV269:IMV271"/>
    <mergeCell ref="IMW269:IMW271"/>
    <mergeCell ref="IMX269:IMX271"/>
    <mergeCell ref="IMY269:IMY271"/>
    <mergeCell ref="IMH269:IMH271"/>
    <mergeCell ref="IMI269:IMI271"/>
    <mergeCell ref="IMJ269:IMJ271"/>
    <mergeCell ref="IMK269:IMK271"/>
    <mergeCell ref="IML269:IML271"/>
    <mergeCell ref="IMM269:IMM271"/>
    <mergeCell ref="IMN269:IMN271"/>
    <mergeCell ref="IMO269:IMO271"/>
    <mergeCell ref="IMP269:IMP271"/>
    <mergeCell ref="IOS269:IOS271"/>
    <mergeCell ref="IOT269:IOT271"/>
    <mergeCell ref="IOU269:IOU271"/>
    <mergeCell ref="IOV269:IOV271"/>
    <mergeCell ref="IOW269:IOW271"/>
    <mergeCell ref="IOX269:IOX271"/>
    <mergeCell ref="IOY269:IOY271"/>
    <mergeCell ref="IOZ269:IOZ271"/>
    <mergeCell ref="IPA269:IPA271"/>
    <mergeCell ref="IOJ269:IOJ271"/>
    <mergeCell ref="IOK269:IOK271"/>
    <mergeCell ref="IOL269:IOL271"/>
    <mergeCell ref="IOM269:IOM271"/>
    <mergeCell ref="ION269:ION271"/>
    <mergeCell ref="IOO269:IOO271"/>
    <mergeCell ref="IOP269:IOP271"/>
    <mergeCell ref="IOQ269:IOQ271"/>
    <mergeCell ref="IOR269:IOR271"/>
    <mergeCell ref="IOA269:IOA271"/>
    <mergeCell ref="IOB269:IOB271"/>
    <mergeCell ref="IOC269:IOC271"/>
    <mergeCell ref="IOD269:IOD271"/>
    <mergeCell ref="IOE269:IOE271"/>
    <mergeCell ref="IOF269:IOF271"/>
    <mergeCell ref="IOG269:IOG271"/>
    <mergeCell ref="IOH269:IOH271"/>
    <mergeCell ref="IOI269:IOI271"/>
    <mergeCell ref="INR269:INR271"/>
    <mergeCell ref="INS269:INS271"/>
    <mergeCell ref="INT269:INT271"/>
    <mergeCell ref="INU269:INU271"/>
    <mergeCell ref="INV269:INV271"/>
    <mergeCell ref="INW269:INW271"/>
    <mergeCell ref="INX269:INX271"/>
    <mergeCell ref="INY269:INY271"/>
    <mergeCell ref="INZ269:INZ271"/>
    <mergeCell ref="IQC269:IQC271"/>
    <mergeCell ref="IQD269:IQD271"/>
    <mergeCell ref="IQE269:IQE271"/>
    <mergeCell ref="IQF269:IQF271"/>
    <mergeCell ref="IQG269:IQG271"/>
    <mergeCell ref="IQH269:IQH271"/>
    <mergeCell ref="IQI269:IQI271"/>
    <mergeCell ref="IQJ269:IQJ271"/>
    <mergeCell ref="IQK269:IQK271"/>
    <mergeCell ref="IPT269:IPT271"/>
    <mergeCell ref="IPU269:IPU271"/>
    <mergeCell ref="IPV269:IPV271"/>
    <mergeCell ref="IPW269:IPW271"/>
    <mergeCell ref="IPX269:IPX271"/>
    <mergeCell ref="IPY269:IPY271"/>
    <mergeCell ref="IPZ269:IPZ271"/>
    <mergeCell ref="IQA269:IQA271"/>
    <mergeCell ref="IQB269:IQB271"/>
    <mergeCell ref="IPK269:IPK271"/>
    <mergeCell ref="IPL269:IPL271"/>
    <mergeCell ref="IPM269:IPM271"/>
    <mergeCell ref="IPN269:IPN271"/>
    <mergeCell ref="IPO269:IPO271"/>
    <mergeCell ref="IPP269:IPP271"/>
    <mergeCell ref="IPQ269:IPQ271"/>
    <mergeCell ref="IPR269:IPR271"/>
    <mergeCell ref="IPS269:IPS271"/>
    <mergeCell ref="IPB269:IPB271"/>
    <mergeCell ref="IPC269:IPC271"/>
    <mergeCell ref="IPD269:IPD271"/>
    <mergeCell ref="IPE269:IPE271"/>
    <mergeCell ref="IPF269:IPF271"/>
    <mergeCell ref="IPG269:IPG271"/>
    <mergeCell ref="IPH269:IPH271"/>
    <mergeCell ref="IPI269:IPI271"/>
    <mergeCell ref="IPJ269:IPJ271"/>
    <mergeCell ref="IRM269:IRM271"/>
    <mergeCell ref="IRN269:IRN271"/>
    <mergeCell ref="IRO269:IRO271"/>
    <mergeCell ref="IRP269:IRP271"/>
    <mergeCell ref="IRQ269:IRQ271"/>
    <mergeCell ref="IRR269:IRR271"/>
    <mergeCell ref="IRS269:IRS271"/>
    <mergeCell ref="IRT269:IRT271"/>
    <mergeCell ref="IRU269:IRU271"/>
    <mergeCell ref="IRD269:IRD271"/>
    <mergeCell ref="IRE269:IRE271"/>
    <mergeCell ref="IRF269:IRF271"/>
    <mergeCell ref="IRG269:IRG271"/>
    <mergeCell ref="IRH269:IRH271"/>
    <mergeCell ref="IRI269:IRI271"/>
    <mergeCell ref="IRJ269:IRJ271"/>
    <mergeCell ref="IRK269:IRK271"/>
    <mergeCell ref="IRL269:IRL271"/>
    <mergeCell ref="IQU269:IQU271"/>
    <mergeCell ref="IQV269:IQV271"/>
    <mergeCell ref="IQW269:IQW271"/>
    <mergeCell ref="IQX269:IQX271"/>
    <mergeCell ref="IQY269:IQY271"/>
    <mergeCell ref="IQZ269:IQZ271"/>
    <mergeCell ref="IRA269:IRA271"/>
    <mergeCell ref="IRB269:IRB271"/>
    <mergeCell ref="IRC269:IRC271"/>
    <mergeCell ref="IQL269:IQL271"/>
    <mergeCell ref="IQM269:IQM271"/>
    <mergeCell ref="IQN269:IQN271"/>
    <mergeCell ref="IQO269:IQO271"/>
    <mergeCell ref="IQP269:IQP271"/>
    <mergeCell ref="IQQ269:IQQ271"/>
    <mergeCell ref="IQR269:IQR271"/>
    <mergeCell ref="IQS269:IQS271"/>
    <mergeCell ref="IQT269:IQT271"/>
    <mergeCell ref="ISW269:ISW271"/>
    <mergeCell ref="ISX269:ISX271"/>
    <mergeCell ref="ISY269:ISY271"/>
    <mergeCell ref="ISZ269:ISZ271"/>
    <mergeCell ref="ITA269:ITA271"/>
    <mergeCell ref="ITB269:ITB271"/>
    <mergeCell ref="ITC269:ITC271"/>
    <mergeCell ref="ITD269:ITD271"/>
    <mergeCell ref="ITE269:ITE271"/>
    <mergeCell ref="ISN269:ISN271"/>
    <mergeCell ref="ISO269:ISO271"/>
    <mergeCell ref="ISP269:ISP271"/>
    <mergeCell ref="ISQ269:ISQ271"/>
    <mergeCell ref="ISR269:ISR271"/>
    <mergeCell ref="ISS269:ISS271"/>
    <mergeCell ref="IST269:IST271"/>
    <mergeCell ref="ISU269:ISU271"/>
    <mergeCell ref="ISV269:ISV271"/>
    <mergeCell ref="ISE269:ISE271"/>
    <mergeCell ref="ISF269:ISF271"/>
    <mergeCell ref="ISG269:ISG271"/>
    <mergeCell ref="ISH269:ISH271"/>
    <mergeCell ref="ISI269:ISI271"/>
    <mergeCell ref="ISJ269:ISJ271"/>
    <mergeCell ref="ISK269:ISK271"/>
    <mergeCell ref="ISL269:ISL271"/>
    <mergeCell ref="ISM269:ISM271"/>
    <mergeCell ref="IRV269:IRV271"/>
    <mergeCell ref="IRW269:IRW271"/>
    <mergeCell ref="IRX269:IRX271"/>
    <mergeCell ref="IRY269:IRY271"/>
    <mergeCell ref="IRZ269:IRZ271"/>
    <mergeCell ref="ISA269:ISA271"/>
    <mergeCell ref="ISB269:ISB271"/>
    <mergeCell ref="ISC269:ISC271"/>
    <mergeCell ref="ISD269:ISD271"/>
    <mergeCell ref="IUG269:IUG271"/>
    <mergeCell ref="IUH269:IUH271"/>
    <mergeCell ref="IUI269:IUI271"/>
    <mergeCell ref="IUJ269:IUJ271"/>
    <mergeCell ref="IUK269:IUK271"/>
    <mergeCell ref="IUL269:IUL271"/>
    <mergeCell ref="IUM269:IUM271"/>
    <mergeCell ref="IUN269:IUN271"/>
    <mergeCell ref="IUO269:IUO271"/>
    <mergeCell ref="ITX269:ITX271"/>
    <mergeCell ref="ITY269:ITY271"/>
    <mergeCell ref="ITZ269:ITZ271"/>
    <mergeCell ref="IUA269:IUA271"/>
    <mergeCell ref="IUB269:IUB271"/>
    <mergeCell ref="IUC269:IUC271"/>
    <mergeCell ref="IUD269:IUD271"/>
    <mergeCell ref="IUE269:IUE271"/>
    <mergeCell ref="IUF269:IUF271"/>
    <mergeCell ref="ITO269:ITO271"/>
    <mergeCell ref="ITP269:ITP271"/>
    <mergeCell ref="ITQ269:ITQ271"/>
    <mergeCell ref="ITR269:ITR271"/>
    <mergeCell ref="ITS269:ITS271"/>
    <mergeCell ref="ITT269:ITT271"/>
    <mergeCell ref="ITU269:ITU271"/>
    <mergeCell ref="ITV269:ITV271"/>
    <mergeCell ref="ITW269:ITW271"/>
    <mergeCell ref="ITF269:ITF271"/>
    <mergeCell ref="ITG269:ITG271"/>
    <mergeCell ref="ITH269:ITH271"/>
    <mergeCell ref="ITI269:ITI271"/>
    <mergeCell ref="ITJ269:ITJ271"/>
    <mergeCell ref="ITK269:ITK271"/>
    <mergeCell ref="ITL269:ITL271"/>
    <mergeCell ref="ITM269:ITM271"/>
    <mergeCell ref="ITN269:ITN271"/>
    <mergeCell ref="IVQ269:IVQ271"/>
    <mergeCell ref="IVR269:IVR271"/>
    <mergeCell ref="IVS269:IVS271"/>
    <mergeCell ref="IVT269:IVT271"/>
    <mergeCell ref="IVU269:IVU271"/>
    <mergeCell ref="IVV269:IVV271"/>
    <mergeCell ref="IVW269:IVW271"/>
    <mergeCell ref="IVX269:IVX271"/>
    <mergeCell ref="IVY269:IVY271"/>
    <mergeCell ref="IVH269:IVH271"/>
    <mergeCell ref="IVI269:IVI271"/>
    <mergeCell ref="IVJ269:IVJ271"/>
    <mergeCell ref="IVK269:IVK271"/>
    <mergeCell ref="IVL269:IVL271"/>
    <mergeCell ref="IVM269:IVM271"/>
    <mergeCell ref="IVN269:IVN271"/>
    <mergeCell ref="IVO269:IVO271"/>
    <mergeCell ref="IVP269:IVP271"/>
    <mergeCell ref="IUY269:IUY271"/>
    <mergeCell ref="IUZ269:IUZ271"/>
    <mergeCell ref="IVA269:IVA271"/>
    <mergeCell ref="IVB269:IVB271"/>
    <mergeCell ref="IVC269:IVC271"/>
    <mergeCell ref="IVD269:IVD271"/>
    <mergeCell ref="IVE269:IVE271"/>
    <mergeCell ref="IVF269:IVF271"/>
    <mergeCell ref="IVG269:IVG271"/>
    <mergeCell ref="IUP269:IUP271"/>
    <mergeCell ref="IUQ269:IUQ271"/>
    <mergeCell ref="IUR269:IUR271"/>
    <mergeCell ref="IUS269:IUS271"/>
    <mergeCell ref="IUT269:IUT271"/>
    <mergeCell ref="IUU269:IUU271"/>
    <mergeCell ref="IUV269:IUV271"/>
    <mergeCell ref="IUW269:IUW271"/>
    <mergeCell ref="IUX269:IUX271"/>
    <mergeCell ref="IXA269:IXA271"/>
    <mergeCell ref="IXB269:IXB271"/>
    <mergeCell ref="IXC269:IXC271"/>
    <mergeCell ref="IXD269:IXD271"/>
    <mergeCell ref="IXE269:IXE271"/>
    <mergeCell ref="IXF269:IXF271"/>
    <mergeCell ref="IXG269:IXG271"/>
    <mergeCell ref="IXH269:IXH271"/>
    <mergeCell ref="IXI269:IXI271"/>
    <mergeCell ref="IWR269:IWR271"/>
    <mergeCell ref="IWS269:IWS271"/>
    <mergeCell ref="IWT269:IWT271"/>
    <mergeCell ref="IWU269:IWU271"/>
    <mergeCell ref="IWV269:IWV271"/>
    <mergeCell ref="IWW269:IWW271"/>
    <mergeCell ref="IWX269:IWX271"/>
    <mergeCell ref="IWY269:IWY271"/>
    <mergeCell ref="IWZ269:IWZ271"/>
    <mergeCell ref="IWI269:IWI271"/>
    <mergeCell ref="IWJ269:IWJ271"/>
    <mergeCell ref="IWK269:IWK271"/>
    <mergeCell ref="IWL269:IWL271"/>
    <mergeCell ref="IWM269:IWM271"/>
    <mergeCell ref="IWN269:IWN271"/>
    <mergeCell ref="IWO269:IWO271"/>
    <mergeCell ref="IWP269:IWP271"/>
    <mergeCell ref="IWQ269:IWQ271"/>
    <mergeCell ref="IVZ269:IVZ271"/>
    <mergeCell ref="IWA269:IWA271"/>
    <mergeCell ref="IWB269:IWB271"/>
    <mergeCell ref="IWC269:IWC271"/>
    <mergeCell ref="IWD269:IWD271"/>
    <mergeCell ref="IWE269:IWE271"/>
    <mergeCell ref="IWF269:IWF271"/>
    <mergeCell ref="IWG269:IWG271"/>
    <mergeCell ref="IWH269:IWH271"/>
    <mergeCell ref="IYK269:IYK271"/>
    <mergeCell ref="IYL269:IYL271"/>
    <mergeCell ref="IYM269:IYM271"/>
    <mergeCell ref="IYN269:IYN271"/>
    <mergeCell ref="IYO269:IYO271"/>
    <mergeCell ref="IYP269:IYP271"/>
    <mergeCell ref="IYQ269:IYQ271"/>
    <mergeCell ref="IYR269:IYR271"/>
    <mergeCell ref="IYS269:IYS271"/>
    <mergeCell ref="IYB269:IYB271"/>
    <mergeCell ref="IYC269:IYC271"/>
    <mergeCell ref="IYD269:IYD271"/>
    <mergeCell ref="IYE269:IYE271"/>
    <mergeCell ref="IYF269:IYF271"/>
    <mergeCell ref="IYG269:IYG271"/>
    <mergeCell ref="IYH269:IYH271"/>
    <mergeCell ref="IYI269:IYI271"/>
    <mergeCell ref="IYJ269:IYJ271"/>
    <mergeCell ref="IXS269:IXS271"/>
    <mergeCell ref="IXT269:IXT271"/>
    <mergeCell ref="IXU269:IXU271"/>
    <mergeCell ref="IXV269:IXV271"/>
    <mergeCell ref="IXW269:IXW271"/>
    <mergeCell ref="IXX269:IXX271"/>
    <mergeCell ref="IXY269:IXY271"/>
    <mergeCell ref="IXZ269:IXZ271"/>
    <mergeCell ref="IYA269:IYA271"/>
    <mergeCell ref="IXJ269:IXJ271"/>
    <mergeCell ref="IXK269:IXK271"/>
    <mergeCell ref="IXL269:IXL271"/>
    <mergeCell ref="IXM269:IXM271"/>
    <mergeCell ref="IXN269:IXN271"/>
    <mergeCell ref="IXO269:IXO271"/>
    <mergeCell ref="IXP269:IXP271"/>
    <mergeCell ref="IXQ269:IXQ271"/>
    <mergeCell ref="IXR269:IXR271"/>
    <mergeCell ref="IZU269:IZU271"/>
    <mergeCell ref="IZV269:IZV271"/>
    <mergeCell ref="IZW269:IZW271"/>
    <mergeCell ref="IZX269:IZX271"/>
    <mergeCell ref="IZY269:IZY271"/>
    <mergeCell ref="IZZ269:IZZ271"/>
    <mergeCell ref="JAA269:JAA271"/>
    <mergeCell ref="JAB269:JAB271"/>
    <mergeCell ref="JAC269:JAC271"/>
    <mergeCell ref="IZL269:IZL271"/>
    <mergeCell ref="IZM269:IZM271"/>
    <mergeCell ref="IZN269:IZN271"/>
    <mergeCell ref="IZO269:IZO271"/>
    <mergeCell ref="IZP269:IZP271"/>
    <mergeCell ref="IZQ269:IZQ271"/>
    <mergeCell ref="IZR269:IZR271"/>
    <mergeCell ref="IZS269:IZS271"/>
    <mergeCell ref="IZT269:IZT271"/>
    <mergeCell ref="IZC269:IZC271"/>
    <mergeCell ref="IZD269:IZD271"/>
    <mergeCell ref="IZE269:IZE271"/>
    <mergeCell ref="IZF269:IZF271"/>
    <mergeCell ref="IZG269:IZG271"/>
    <mergeCell ref="IZH269:IZH271"/>
    <mergeCell ref="IZI269:IZI271"/>
    <mergeCell ref="IZJ269:IZJ271"/>
    <mergeCell ref="IZK269:IZK271"/>
    <mergeCell ref="IYT269:IYT271"/>
    <mergeCell ref="IYU269:IYU271"/>
    <mergeCell ref="IYV269:IYV271"/>
    <mergeCell ref="IYW269:IYW271"/>
    <mergeCell ref="IYX269:IYX271"/>
    <mergeCell ref="IYY269:IYY271"/>
    <mergeCell ref="IYZ269:IYZ271"/>
    <mergeCell ref="IZA269:IZA271"/>
    <mergeCell ref="IZB269:IZB271"/>
    <mergeCell ref="JBE269:JBE271"/>
    <mergeCell ref="JBF269:JBF271"/>
    <mergeCell ref="JBG269:JBG271"/>
    <mergeCell ref="JBH269:JBH271"/>
    <mergeCell ref="JBI269:JBI271"/>
    <mergeCell ref="JBJ269:JBJ271"/>
    <mergeCell ref="JBK269:JBK271"/>
    <mergeCell ref="JBL269:JBL271"/>
    <mergeCell ref="JBM269:JBM271"/>
    <mergeCell ref="JAV269:JAV271"/>
    <mergeCell ref="JAW269:JAW271"/>
    <mergeCell ref="JAX269:JAX271"/>
    <mergeCell ref="JAY269:JAY271"/>
    <mergeCell ref="JAZ269:JAZ271"/>
    <mergeCell ref="JBA269:JBA271"/>
    <mergeCell ref="JBB269:JBB271"/>
    <mergeCell ref="JBC269:JBC271"/>
    <mergeCell ref="JBD269:JBD271"/>
    <mergeCell ref="JAM269:JAM271"/>
    <mergeCell ref="JAN269:JAN271"/>
    <mergeCell ref="JAO269:JAO271"/>
    <mergeCell ref="JAP269:JAP271"/>
    <mergeCell ref="JAQ269:JAQ271"/>
    <mergeCell ref="JAR269:JAR271"/>
    <mergeCell ref="JAS269:JAS271"/>
    <mergeCell ref="JAT269:JAT271"/>
    <mergeCell ref="JAU269:JAU271"/>
    <mergeCell ref="JAD269:JAD271"/>
    <mergeCell ref="JAE269:JAE271"/>
    <mergeCell ref="JAF269:JAF271"/>
    <mergeCell ref="JAG269:JAG271"/>
    <mergeCell ref="JAH269:JAH271"/>
    <mergeCell ref="JAI269:JAI271"/>
    <mergeCell ref="JAJ269:JAJ271"/>
    <mergeCell ref="JAK269:JAK271"/>
    <mergeCell ref="JAL269:JAL271"/>
    <mergeCell ref="JCO269:JCO271"/>
    <mergeCell ref="JCP269:JCP271"/>
    <mergeCell ref="JCQ269:JCQ271"/>
    <mergeCell ref="JCR269:JCR271"/>
    <mergeCell ref="JCS269:JCS271"/>
    <mergeCell ref="JCT269:JCT271"/>
    <mergeCell ref="JCU269:JCU271"/>
    <mergeCell ref="JCV269:JCV271"/>
    <mergeCell ref="JCW269:JCW271"/>
    <mergeCell ref="JCF269:JCF271"/>
    <mergeCell ref="JCG269:JCG271"/>
    <mergeCell ref="JCH269:JCH271"/>
    <mergeCell ref="JCI269:JCI271"/>
    <mergeCell ref="JCJ269:JCJ271"/>
    <mergeCell ref="JCK269:JCK271"/>
    <mergeCell ref="JCL269:JCL271"/>
    <mergeCell ref="JCM269:JCM271"/>
    <mergeCell ref="JCN269:JCN271"/>
    <mergeCell ref="JBW269:JBW271"/>
    <mergeCell ref="JBX269:JBX271"/>
    <mergeCell ref="JBY269:JBY271"/>
    <mergeCell ref="JBZ269:JBZ271"/>
    <mergeCell ref="JCA269:JCA271"/>
    <mergeCell ref="JCB269:JCB271"/>
    <mergeCell ref="JCC269:JCC271"/>
    <mergeCell ref="JCD269:JCD271"/>
    <mergeCell ref="JCE269:JCE271"/>
    <mergeCell ref="JBN269:JBN271"/>
    <mergeCell ref="JBO269:JBO271"/>
    <mergeCell ref="JBP269:JBP271"/>
    <mergeCell ref="JBQ269:JBQ271"/>
    <mergeCell ref="JBR269:JBR271"/>
    <mergeCell ref="JBS269:JBS271"/>
    <mergeCell ref="JBT269:JBT271"/>
    <mergeCell ref="JBU269:JBU271"/>
    <mergeCell ref="JBV269:JBV271"/>
    <mergeCell ref="JDY269:JDY271"/>
    <mergeCell ref="JDZ269:JDZ271"/>
    <mergeCell ref="JEA269:JEA271"/>
    <mergeCell ref="JEB269:JEB271"/>
    <mergeCell ref="JEC269:JEC271"/>
    <mergeCell ref="JED269:JED271"/>
    <mergeCell ref="JEE269:JEE271"/>
    <mergeCell ref="JEF269:JEF271"/>
    <mergeCell ref="JEG269:JEG271"/>
    <mergeCell ref="JDP269:JDP271"/>
    <mergeCell ref="JDQ269:JDQ271"/>
    <mergeCell ref="JDR269:JDR271"/>
    <mergeCell ref="JDS269:JDS271"/>
    <mergeCell ref="JDT269:JDT271"/>
    <mergeCell ref="JDU269:JDU271"/>
    <mergeCell ref="JDV269:JDV271"/>
    <mergeCell ref="JDW269:JDW271"/>
    <mergeCell ref="JDX269:JDX271"/>
    <mergeCell ref="JDG269:JDG271"/>
    <mergeCell ref="JDH269:JDH271"/>
    <mergeCell ref="JDI269:JDI271"/>
    <mergeCell ref="JDJ269:JDJ271"/>
    <mergeCell ref="JDK269:JDK271"/>
    <mergeCell ref="JDL269:JDL271"/>
    <mergeCell ref="JDM269:JDM271"/>
    <mergeCell ref="JDN269:JDN271"/>
    <mergeCell ref="JDO269:JDO271"/>
    <mergeCell ref="JCX269:JCX271"/>
    <mergeCell ref="JCY269:JCY271"/>
    <mergeCell ref="JCZ269:JCZ271"/>
    <mergeCell ref="JDA269:JDA271"/>
    <mergeCell ref="JDB269:JDB271"/>
    <mergeCell ref="JDC269:JDC271"/>
    <mergeCell ref="JDD269:JDD271"/>
    <mergeCell ref="JDE269:JDE271"/>
    <mergeCell ref="JDF269:JDF271"/>
    <mergeCell ref="JFI269:JFI271"/>
    <mergeCell ref="JFJ269:JFJ271"/>
    <mergeCell ref="JFK269:JFK271"/>
    <mergeCell ref="JFL269:JFL271"/>
    <mergeCell ref="JFM269:JFM271"/>
    <mergeCell ref="JFN269:JFN271"/>
    <mergeCell ref="JFO269:JFO271"/>
    <mergeCell ref="JFP269:JFP271"/>
    <mergeCell ref="JFQ269:JFQ271"/>
    <mergeCell ref="JEZ269:JEZ271"/>
    <mergeCell ref="JFA269:JFA271"/>
    <mergeCell ref="JFB269:JFB271"/>
    <mergeCell ref="JFC269:JFC271"/>
    <mergeCell ref="JFD269:JFD271"/>
    <mergeCell ref="JFE269:JFE271"/>
    <mergeCell ref="JFF269:JFF271"/>
    <mergeCell ref="JFG269:JFG271"/>
    <mergeCell ref="JFH269:JFH271"/>
    <mergeCell ref="JEQ269:JEQ271"/>
    <mergeCell ref="JER269:JER271"/>
    <mergeCell ref="JES269:JES271"/>
    <mergeCell ref="JET269:JET271"/>
    <mergeCell ref="JEU269:JEU271"/>
    <mergeCell ref="JEV269:JEV271"/>
    <mergeCell ref="JEW269:JEW271"/>
    <mergeCell ref="JEX269:JEX271"/>
    <mergeCell ref="JEY269:JEY271"/>
    <mergeCell ref="JEH269:JEH271"/>
    <mergeCell ref="JEI269:JEI271"/>
    <mergeCell ref="JEJ269:JEJ271"/>
    <mergeCell ref="JEK269:JEK271"/>
    <mergeCell ref="JEL269:JEL271"/>
    <mergeCell ref="JEM269:JEM271"/>
    <mergeCell ref="JEN269:JEN271"/>
    <mergeCell ref="JEO269:JEO271"/>
    <mergeCell ref="JEP269:JEP271"/>
    <mergeCell ref="JGS269:JGS271"/>
    <mergeCell ref="JGT269:JGT271"/>
    <mergeCell ref="JGU269:JGU271"/>
    <mergeCell ref="JGV269:JGV271"/>
    <mergeCell ref="JGW269:JGW271"/>
    <mergeCell ref="JGX269:JGX271"/>
    <mergeCell ref="JGY269:JGY271"/>
    <mergeCell ref="JGZ269:JGZ271"/>
    <mergeCell ref="JHA269:JHA271"/>
    <mergeCell ref="JGJ269:JGJ271"/>
    <mergeCell ref="JGK269:JGK271"/>
    <mergeCell ref="JGL269:JGL271"/>
    <mergeCell ref="JGM269:JGM271"/>
    <mergeCell ref="JGN269:JGN271"/>
    <mergeCell ref="JGO269:JGO271"/>
    <mergeCell ref="JGP269:JGP271"/>
    <mergeCell ref="JGQ269:JGQ271"/>
    <mergeCell ref="JGR269:JGR271"/>
    <mergeCell ref="JGA269:JGA271"/>
    <mergeCell ref="JGB269:JGB271"/>
    <mergeCell ref="JGC269:JGC271"/>
    <mergeCell ref="JGD269:JGD271"/>
    <mergeCell ref="JGE269:JGE271"/>
    <mergeCell ref="JGF269:JGF271"/>
    <mergeCell ref="JGG269:JGG271"/>
    <mergeCell ref="JGH269:JGH271"/>
    <mergeCell ref="JGI269:JGI271"/>
    <mergeCell ref="JFR269:JFR271"/>
    <mergeCell ref="JFS269:JFS271"/>
    <mergeCell ref="JFT269:JFT271"/>
    <mergeCell ref="JFU269:JFU271"/>
    <mergeCell ref="JFV269:JFV271"/>
    <mergeCell ref="JFW269:JFW271"/>
    <mergeCell ref="JFX269:JFX271"/>
    <mergeCell ref="JFY269:JFY271"/>
    <mergeCell ref="JFZ269:JFZ271"/>
    <mergeCell ref="JIC269:JIC271"/>
    <mergeCell ref="JID269:JID271"/>
    <mergeCell ref="JIE269:JIE271"/>
    <mergeCell ref="JIF269:JIF271"/>
    <mergeCell ref="JIG269:JIG271"/>
    <mergeCell ref="JIH269:JIH271"/>
    <mergeCell ref="JII269:JII271"/>
    <mergeCell ref="JIJ269:JIJ271"/>
    <mergeCell ref="JIK269:JIK271"/>
    <mergeCell ref="JHT269:JHT271"/>
    <mergeCell ref="JHU269:JHU271"/>
    <mergeCell ref="JHV269:JHV271"/>
    <mergeCell ref="JHW269:JHW271"/>
    <mergeCell ref="JHX269:JHX271"/>
    <mergeCell ref="JHY269:JHY271"/>
    <mergeCell ref="JHZ269:JHZ271"/>
    <mergeCell ref="JIA269:JIA271"/>
    <mergeCell ref="JIB269:JIB271"/>
    <mergeCell ref="JHK269:JHK271"/>
    <mergeCell ref="JHL269:JHL271"/>
    <mergeCell ref="JHM269:JHM271"/>
    <mergeCell ref="JHN269:JHN271"/>
    <mergeCell ref="JHO269:JHO271"/>
    <mergeCell ref="JHP269:JHP271"/>
    <mergeCell ref="JHQ269:JHQ271"/>
    <mergeCell ref="JHR269:JHR271"/>
    <mergeCell ref="JHS269:JHS271"/>
    <mergeCell ref="JHB269:JHB271"/>
    <mergeCell ref="JHC269:JHC271"/>
    <mergeCell ref="JHD269:JHD271"/>
    <mergeCell ref="JHE269:JHE271"/>
    <mergeCell ref="JHF269:JHF271"/>
    <mergeCell ref="JHG269:JHG271"/>
    <mergeCell ref="JHH269:JHH271"/>
    <mergeCell ref="JHI269:JHI271"/>
    <mergeCell ref="JHJ269:JHJ271"/>
    <mergeCell ref="JJM269:JJM271"/>
    <mergeCell ref="JJN269:JJN271"/>
    <mergeCell ref="JJO269:JJO271"/>
    <mergeCell ref="JJP269:JJP271"/>
    <mergeCell ref="JJQ269:JJQ271"/>
    <mergeCell ref="JJR269:JJR271"/>
    <mergeCell ref="JJS269:JJS271"/>
    <mergeCell ref="JJT269:JJT271"/>
    <mergeCell ref="JJU269:JJU271"/>
    <mergeCell ref="JJD269:JJD271"/>
    <mergeCell ref="JJE269:JJE271"/>
    <mergeCell ref="JJF269:JJF271"/>
    <mergeCell ref="JJG269:JJG271"/>
    <mergeCell ref="JJH269:JJH271"/>
    <mergeCell ref="JJI269:JJI271"/>
    <mergeCell ref="JJJ269:JJJ271"/>
    <mergeCell ref="JJK269:JJK271"/>
    <mergeCell ref="JJL269:JJL271"/>
    <mergeCell ref="JIU269:JIU271"/>
    <mergeCell ref="JIV269:JIV271"/>
    <mergeCell ref="JIW269:JIW271"/>
    <mergeCell ref="JIX269:JIX271"/>
    <mergeCell ref="JIY269:JIY271"/>
    <mergeCell ref="JIZ269:JIZ271"/>
    <mergeCell ref="JJA269:JJA271"/>
    <mergeCell ref="JJB269:JJB271"/>
    <mergeCell ref="JJC269:JJC271"/>
    <mergeCell ref="JIL269:JIL271"/>
    <mergeCell ref="JIM269:JIM271"/>
    <mergeCell ref="JIN269:JIN271"/>
    <mergeCell ref="JIO269:JIO271"/>
    <mergeCell ref="JIP269:JIP271"/>
    <mergeCell ref="JIQ269:JIQ271"/>
    <mergeCell ref="JIR269:JIR271"/>
    <mergeCell ref="JIS269:JIS271"/>
    <mergeCell ref="JIT269:JIT271"/>
    <mergeCell ref="JKW269:JKW271"/>
    <mergeCell ref="JKX269:JKX271"/>
    <mergeCell ref="JKY269:JKY271"/>
    <mergeCell ref="JKZ269:JKZ271"/>
    <mergeCell ref="JLA269:JLA271"/>
    <mergeCell ref="JLB269:JLB271"/>
    <mergeCell ref="JLC269:JLC271"/>
    <mergeCell ref="JLD269:JLD271"/>
    <mergeCell ref="JLE269:JLE271"/>
    <mergeCell ref="JKN269:JKN271"/>
    <mergeCell ref="JKO269:JKO271"/>
    <mergeCell ref="JKP269:JKP271"/>
    <mergeCell ref="JKQ269:JKQ271"/>
    <mergeCell ref="JKR269:JKR271"/>
    <mergeCell ref="JKS269:JKS271"/>
    <mergeCell ref="JKT269:JKT271"/>
    <mergeCell ref="JKU269:JKU271"/>
    <mergeCell ref="JKV269:JKV271"/>
    <mergeCell ref="JKE269:JKE271"/>
    <mergeCell ref="JKF269:JKF271"/>
    <mergeCell ref="JKG269:JKG271"/>
    <mergeCell ref="JKH269:JKH271"/>
    <mergeCell ref="JKI269:JKI271"/>
    <mergeCell ref="JKJ269:JKJ271"/>
    <mergeCell ref="JKK269:JKK271"/>
    <mergeCell ref="JKL269:JKL271"/>
    <mergeCell ref="JKM269:JKM271"/>
    <mergeCell ref="JJV269:JJV271"/>
    <mergeCell ref="JJW269:JJW271"/>
    <mergeCell ref="JJX269:JJX271"/>
    <mergeCell ref="JJY269:JJY271"/>
    <mergeCell ref="JJZ269:JJZ271"/>
    <mergeCell ref="JKA269:JKA271"/>
    <mergeCell ref="JKB269:JKB271"/>
    <mergeCell ref="JKC269:JKC271"/>
    <mergeCell ref="JKD269:JKD271"/>
    <mergeCell ref="JMG269:JMG271"/>
    <mergeCell ref="JMH269:JMH271"/>
    <mergeCell ref="JMI269:JMI271"/>
    <mergeCell ref="JMJ269:JMJ271"/>
    <mergeCell ref="JMK269:JMK271"/>
    <mergeCell ref="JML269:JML271"/>
    <mergeCell ref="JMM269:JMM271"/>
    <mergeCell ref="JMN269:JMN271"/>
    <mergeCell ref="JMO269:JMO271"/>
    <mergeCell ref="JLX269:JLX271"/>
    <mergeCell ref="JLY269:JLY271"/>
    <mergeCell ref="JLZ269:JLZ271"/>
    <mergeCell ref="JMA269:JMA271"/>
    <mergeCell ref="JMB269:JMB271"/>
    <mergeCell ref="JMC269:JMC271"/>
    <mergeCell ref="JMD269:JMD271"/>
    <mergeCell ref="JME269:JME271"/>
    <mergeCell ref="JMF269:JMF271"/>
    <mergeCell ref="JLO269:JLO271"/>
    <mergeCell ref="JLP269:JLP271"/>
    <mergeCell ref="JLQ269:JLQ271"/>
    <mergeCell ref="JLR269:JLR271"/>
    <mergeCell ref="JLS269:JLS271"/>
    <mergeCell ref="JLT269:JLT271"/>
    <mergeCell ref="JLU269:JLU271"/>
    <mergeCell ref="JLV269:JLV271"/>
    <mergeCell ref="JLW269:JLW271"/>
    <mergeCell ref="JLF269:JLF271"/>
    <mergeCell ref="JLG269:JLG271"/>
    <mergeCell ref="JLH269:JLH271"/>
    <mergeCell ref="JLI269:JLI271"/>
    <mergeCell ref="JLJ269:JLJ271"/>
    <mergeCell ref="JLK269:JLK271"/>
    <mergeCell ref="JLL269:JLL271"/>
    <mergeCell ref="JLM269:JLM271"/>
    <mergeCell ref="JLN269:JLN271"/>
    <mergeCell ref="JNQ269:JNQ271"/>
    <mergeCell ref="JNR269:JNR271"/>
    <mergeCell ref="JNS269:JNS271"/>
    <mergeCell ref="JNT269:JNT271"/>
    <mergeCell ref="JNU269:JNU271"/>
    <mergeCell ref="JNV269:JNV271"/>
    <mergeCell ref="JNW269:JNW271"/>
    <mergeCell ref="JNX269:JNX271"/>
    <mergeCell ref="JNY269:JNY271"/>
    <mergeCell ref="JNH269:JNH271"/>
    <mergeCell ref="JNI269:JNI271"/>
    <mergeCell ref="JNJ269:JNJ271"/>
    <mergeCell ref="JNK269:JNK271"/>
    <mergeCell ref="JNL269:JNL271"/>
    <mergeCell ref="JNM269:JNM271"/>
    <mergeCell ref="JNN269:JNN271"/>
    <mergeCell ref="JNO269:JNO271"/>
    <mergeCell ref="JNP269:JNP271"/>
    <mergeCell ref="JMY269:JMY271"/>
    <mergeCell ref="JMZ269:JMZ271"/>
    <mergeCell ref="JNA269:JNA271"/>
    <mergeCell ref="JNB269:JNB271"/>
    <mergeCell ref="JNC269:JNC271"/>
    <mergeCell ref="JND269:JND271"/>
    <mergeCell ref="JNE269:JNE271"/>
    <mergeCell ref="JNF269:JNF271"/>
    <mergeCell ref="JNG269:JNG271"/>
    <mergeCell ref="JMP269:JMP271"/>
    <mergeCell ref="JMQ269:JMQ271"/>
    <mergeCell ref="JMR269:JMR271"/>
    <mergeCell ref="JMS269:JMS271"/>
    <mergeCell ref="JMT269:JMT271"/>
    <mergeCell ref="JMU269:JMU271"/>
    <mergeCell ref="JMV269:JMV271"/>
    <mergeCell ref="JMW269:JMW271"/>
    <mergeCell ref="JMX269:JMX271"/>
    <mergeCell ref="JPA269:JPA271"/>
    <mergeCell ref="JPB269:JPB271"/>
    <mergeCell ref="JPC269:JPC271"/>
    <mergeCell ref="JPD269:JPD271"/>
    <mergeCell ref="JPE269:JPE271"/>
    <mergeCell ref="JPF269:JPF271"/>
    <mergeCell ref="JPG269:JPG271"/>
    <mergeCell ref="JPH269:JPH271"/>
    <mergeCell ref="JPI269:JPI271"/>
    <mergeCell ref="JOR269:JOR271"/>
    <mergeCell ref="JOS269:JOS271"/>
    <mergeCell ref="JOT269:JOT271"/>
    <mergeCell ref="JOU269:JOU271"/>
    <mergeCell ref="JOV269:JOV271"/>
    <mergeCell ref="JOW269:JOW271"/>
    <mergeCell ref="JOX269:JOX271"/>
    <mergeCell ref="JOY269:JOY271"/>
    <mergeCell ref="JOZ269:JOZ271"/>
    <mergeCell ref="JOI269:JOI271"/>
    <mergeCell ref="JOJ269:JOJ271"/>
    <mergeCell ref="JOK269:JOK271"/>
    <mergeCell ref="JOL269:JOL271"/>
    <mergeCell ref="JOM269:JOM271"/>
    <mergeCell ref="JON269:JON271"/>
    <mergeCell ref="JOO269:JOO271"/>
    <mergeCell ref="JOP269:JOP271"/>
    <mergeCell ref="JOQ269:JOQ271"/>
    <mergeCell ref="JNZ269:JNZ271"/>
    <mergeCell ref="JOA269:JOA271"/>
    <mergeCell ref="JOB269:JOB271"/>
    <mergeCell ref="JOC269:JOC271"/>
    <mergeCell ref="JOD269:JOD271"/>
    <mergeCell ref="JOE269:JOE271"/>
    <mergeCell ref="JOF269:JOF271"/>
    <mergeCell ref="JOG269:JOG271"/>
    <mergeCell ref="JOH269:JOH271"/>
    <mergeCell ref="JQK269:JQK271"/>
    <mergeCell ref="JQL269:JQL271"/>
    <mergeCell ref="JQM269:JQM271"/>
    <mergeCell ref="JQN269:JQN271"/>
    <mergeCell ref="JQO269:JQO271"/>
    <mergeCell ref="JQP269:JQP271"/>
    <mergeCell ref="JQQ269:JQQ271"/>
    <mergeCell ref="JQR269:JQR271"/>
    <mergeCell ref="JQS269:JQS271"/>
    <mergeCell ref="JQB269:JQB271"/>
    <mergeCell ref="JQC269:JQC271"/>
    <mergeCell ref="JQD269:JQD271"/>
    <mergeCell ref="JQE269:JQE271"/>
    <mergeCell ref="JQF269:JQF271"/>
    <mergeCell ref="JQG269:JQG271"/>
    <mergeCell ref="JQH269:JQH271"/>
    <mergeCell ref="JQI269:JQI271"/>
    <mergeCell ref="JQJ269:JQJ271"/>
    <mergeCell ref="JPS269:JPS271"/>
    <mergeCell ref="JPT269:JPT271"/>
    <mergeCell ref="JPU269:JPU271"/>
    <mergeCell ref="JPV269:JPV271"/>
    <mergeCell ref="JPW269:JPW271"/>
    <mergeCell ref="JPX269:JPX271"/>
    <mergeCell ref="JPY269:JPY271"/>
    <mergeCell ref="JPZ269:JPZ271"/>
    <mergeCell ref="JQA269:JQA271"/>
    <mergeCell ref="JPJ269:JPJ271"/>
    <mergeCell ref="JPK269:JPK271"/>
    <mergeCell ref="JPL269:JPL271"/>
    <mergeCell ref="JPM269:JPM271"/>
    <mergeCell ref="JPN269:JPN271"/>
    <mergeCell ref="JPO269:JPO271"/>
    <mergeCell ref="JPP269:JPP271"/>
    <mergeCell ref="JPQ269:JPQ271"/>
    <mergeCell ref="JPR269:JPR271"/>
    <mergeCell ref="JRU269:JRU271"/>
    <mergeCell ref="JRV269:JRV271"/>
    <mergeCell ref="JRW269:JRW271"/>
    <mergeCell ref="JRX269:JRX271"/>
    <mergeCell ref="JRY269:JRY271"/>
    <mergeCell ref="JRZ269:JRZ271"/>
    <mergeCell ref="JSA269:JSA271"/>
    <mergeCell ref="JSB269:JSB271"/>
    <mergeCell ref="JSC269:JSC271"/>
    <mergeCell ref="JRL269:JRL271"/>
    <mergeCell ref="JRM269:JRM271"/>
    <mergeCell ref="JRN269:JRN271"/>
    <mergeCell ref="JRO269:JRO271"/>
    <mergeCell ref="JRP269:JRP271"/>
    <mergeCell ref="JRQ269:JRQ271"/>
    <mergeCell ref="JRR269:JRR271"/>
    <mergeCell ref="JRS269:JRS271"/>
    <mergeCell ref="JRT269:JRT271"/>
    <mergeCell ref="JRC269:JRC271"/>
    <mergeCell ref="JRD269:JRD271"/>
    <mergeCell ref="JRE269:JRE271"/>
    <mergeCell ref="JRF269:JRF271"/>
    <mergeCell ref="JRG269:JRG271"/>
    <mergeCell ref="JRH269:JRH271"/>
    <mergeCell ref="JRI269:JRI271"/>
    <mergeCell ref="JRJ269:JRJ271"/>
    <mergeCell ref="JRK269:JRK271"/>
    <mergeCell ref="JQT269:JQT271"/>
    <mergeCell ref="JQU269:JQU271"/>
    <mergeCell ref="JQV269:JQV271"/>
    <mergeCell ref="JQW269:JQW271"/>
    <mergeCell ref="JQX269:JQX271"/>
    <mergeCell ref="JQY269:JQY271"/>
    <mergeCell ref="JQZ269:JQZ271"/>
    <mergeCell ref="JRA269:JRA271"/>
    <mergeCell ref="JRB269:JRB271"/>
    <mergeCell ref="JTE269:JTE271"/>
    <mergeCell ref="JTF269:JTF271"/>
    <mergeCell ref="JTG269:JTG271"/>
    <mergeCell ref="JTH269:JTH271"/>
    <mergeCell ref="JTI269:JTI271"/>
    <mergeCell ref="JTJ269:JTJ271"/>
    <mergeCell ref="JTK269:JTK271"/>
    <mergeCell ref="JTL269:JTL271"/>
    <mergeCell ref="JTM269:JTM271"/>
    <mergeCell ref="JSV269:JSV271"/>
    <mergeCell ref="JSW269:JSW271"/>
    <mergeCell ref="JSX269:JSX271"/>
    <mergeCell ref="JSY269:JSY271"/>
    <mergeCell ref="JSZ269:JSZ271"/>
    <mergeCell ref="JTA269:JTA271"/>
    <mergeCell ref="JTB269:JTB271"/>
    <mergeCell ref="JTC269:JTC271"/>
    <mergeCell ref="JTD269:JTD271"/>
    <mergeCell ref="JSM269:JSM271"/>
    <mergeCell ref="JSN269:JSN271"/>
    <mergeCell ref="JSO269:JSO271"/>
    <mergeCell ref="JSP269:JSP271"/>
    <mergeCell ref="JSQ269:JSQ271"/>
    <mergeCell ref="JSR269:JSR271"/>
    <mergeCell ref="JSS269:JSS271"/>
    <mergeCell ref="JST269:JST271"/>
    <mergeCell ref="JSU269:JSU271"/>
    <mergeCell ref="JSD269:JSD271"/>
    <mergeCell ref="JSE269:JSE271"/>
    <mergeCell ref="JSF269:JSF271"/>
    <mergeCell ref="JSG269:JSG271"/>
    <mergeCell ref="JSH269:JSH271"/>
    <mergeCell ref="JSI269:JSI271"/>
    <mergeCell ref="JSJ269:JSJ271"/>
    <mergeCell ref="JSK269:JSK271"/>
    <mergeCell ref="JSL269:JSL271"/>
    <mergeCell ref="JUO269:JUO271"/>
    <mergeCell ref="JUP269:JUP271"/>
    <mergeCell ref="JUQ269:JUQ271"/>
    <mergeCell ref="JUR269:JUR271"/>
    <mergeCell ref="JUS269:JUS271"/>
    <mergeCell ref="JUT269:JUT271"/>
    <mergeCell ref="JUU269:JUU271"/>
    <mergeCell ref="JUV269:JUV271"/>
    <mergeCell ref="JUW269:JUW271"/>
    <mergeCell ref="JUF269:JUF271"/>
    <mergeCell ref="JUG269:JUG271"/>
    <mergeCell ref="JUH269:JUH271"/>
    <mergeCell ref="JUI269:JUI271"/>
    <mergeCell ref="JUJ269:JUJ271"/>
    <mergeCell ref="JUK269:JUK271"/>
    <mergeCell ref="JUL269:JUL271"/>
    <mergeCell ref="JUM269:JUM271"/>
    <mergeCell ref="JUN269:JUN271"/>
    <mergeCell ref="JTW269:JTW271"/>
    <mergeCell ref="JTX269:JTX271"/>
    <mergeCell ref="JTY269:JTY271"/>
    <mergeCell ref="JTZ269:JTZ271"/>
    <mergeCell ref="JUA269:JUA271"/>
    <mergeCell ref="JUB269:JUB271"/>
    <mergeCell ref="JUC269:JUC271"/>
    <mergeCell ref="JUD269:JUD271"/>
    <mergeCell ref="JUE269:JUE271"/>
    <mergeCell ref="JTN269:JTN271"/>
    <mergeCell ref="JTO269:JTO271"/>
    <mergeCell ref="JTP269:JTP271"/>
    <mergeCell ref="JTQ269:JTQ271"/>
    <mergeCell ref="JTR269:JTR271"/>
    <mergeCell ref="JTS269:JTS271"/>
    <mergeCell ref="JTT269:JTT271"/>
    <mergeCell ref="JTU269:JTU271"/>
    <mergeCell ref="JTV269:JTV271"/>
    <mergeCell ref="JVY269:JVY271"/>
    <mergeCell ref="JVZ269:JVZ271"/>
    <mergeCell ref="JWA269:JWA271"/>
    <mergeCell ref="JWB269:JWB271"/>
    <mergeCell ref="JWC269:JWC271"/>
    <mergeCell ref="JWD269:JWD271"/>
    <mergeCell ref="JWE269:JWE271"/>
    <mergeCell ref="JWF269:JWF271"/>
    <mergeCell ref="JWG269:JWG271"/>
    <mergeCell ref="JVP269:JVP271"/>
    <mergeCell ref="JVQ269:JVQ271"/>
    <mergeCell ref="JVR269:JVR271"/>
    <mergeCell ref="JVS269:JVS271"/>
    <mergeCell ref="JVT269:JVT271"/>
    <mergeCell ref="JVU269:JVU271"/>
    <mergeCell ref="JVV269:JVV271"/>
    <mergeCell ref="JVW269:JVW271"/>
    <mergeCell ref="JVX269:JVX271"/>
    <mergeCell ref="JVG269:JVG271"/>
    <mergeCell ref="JVH269:JVH271"/>
    <mergeCell ref="JVI269:JVI271"/>
    <mergeCell ref="JVJ269:JVJ271"/>
    <mergeCell ref="JVK269:JVK271"/>
    <mergeCell ref="JVL269:JVL271"/>
    <mergeCell ref="JVM269:JVM271"/>
    <mergeCell ref="JVN269:JVN271"/>
    <mergeCell ref="JVO269:JVO271"/>
    <mergeCell ref="JUX269:JUX271"/>
    <mergeCell ref="JUY269:JUY271"/>
    <mergeCell ref="JUZ269:JUZ271"/>
    <mergeCell ref="JVA269:JVA271"/>
    <mergeCell ref="JVB269:JVB271"/>
    <mergeCell ref="JVC269:JVC271"/>
    <mergeCell ref="JVD269:JVD271"/>
    <mergeCell ref="JVE269:JVE271"/>
    <mergeCell ref="JVF269:JVF271"/>
    <mergeCell ref="JXI269:JXI271"/>
    <mergeCell ref="JXJ269:JXJ271"/>
    <mergeCell ref="JXK269:JXK271"/>
    <mergeCell ref="JXL269:JXL271"/>
    <mergeCell ref="JXM269:JXM271"/>
    <mergeCell ref="JXN269:JXN271"/>
    <mergeCell ref="JXO269:JXO271"/>
    <mergeCell ref="JXP269:JXP271"/>
    <mergeCell ref="JXQ269:JXQ271"/>
    <mergeCell ref="JWZ269:JWZ271"/>
    <mergeCell ref="JXA269:JXA271"/>
    <mergeCell ref="JXB269:JXB271"/>
    <mergeCell ref="JXC269:JXC271"/>
    <mergeCell ref="JXD269:JXD271"/>
    <mergeCell ref="JXE269:JXE271"/>
    <mergeCell ref="JXF269:JXF271"/>
    <mergeCell ref="JXG269:JXG271"/>
    <mergeCell ref="JXH269:JXH271"/>
    <mergeCell ref="JWQ269:JWQ271"/>
    <mergeCell ref="JWR269:JWR271"/>
    <mergeCell ref="JWS269:JWS271"/>
    <mergeCell ref="JWT269:JWT271"/>
    <mergeCell ref="JWU269:JWU271"/>
    <mergeCell ref="JWV269:JWV271"/>
    <mergeCell ref="JWW269:JWW271"/>
    <mergeCell ref="JWX269:JWX271"/>
    <mergeCell ref="JWY269:JWY271"/>
    <mergeCell ref="JWH269:JWH271"/>
    <mergeCell ref="JWI269:JWI271"/>
    <mergeCell ref="JWJ269:JWJ271"/>
    <mergeCell ref="JWK269:JWK271"/>
    <mergeCell ref="JWL269:JWL271"/>
    <mergeCell ref="JWM269:JWM271"/>
    <mergeCell ref="JWN269:JWN271"/>
    <mergeCell ref="JWO269:JWO271"/>
    <mergeCell ref="JWP269:JWP271"/>
    <mergeCell ref="JYS269:JYS271"/>
    <mergeCell ref="JYT269:JYT271"/>
    <mergeCell ref="JYU269:JYU271"/>
    <mergeCell ref="JYV269:JYV271"/>
    <mergeCell ref="JYW269:JYW271"/>
    <mergeCell ref="JYX269:JYX271"/>
    <mergeCell ref="JYY269:JYY271"/>
    <mergeCell ref="JYZ269:JYZ271"/>
    <mergeCell ref="JZA269:JZA271"/>
    <mergeCell ref="JYJ269:JYJ271"/>
    <mergeCell ref="JYK269:JYK271"/>
    <mergeCell ref="JYL269:JYL271"/>
    <mergeCell ref="JYM269:JYM271"/>
    <mergeCell ref="JYN269:JYN271"/>
    <mergeCell ref="JYO269:JYO271"/>
    <mergeCell ref="JYP269:JYP271"/>
    <mergeCell ref="JYQ269:JYQ271"/>
    <mergeCell ref="JYR269:JYR271"/>
    <mergeCell ref="JYA269:JYA271"/>
    <mergeCell ref="JYB269:JYB271"/>
    <mergeCell ref="JYC269:JYC271"/>
    <mergeCell ref="JYD269:JYD271"/>
    <mergeCell ref="JYE269:JYE271"/>
    <mergeCell ref="JYF269:JYF271"/>
    <mergeCell ref="JYG269:JYG271"/>
    <mergeCell ref="JYH269:JYH271"/>
    <mergeCell ref="JYI269:JYI271"/>
    <mergeCell ref="JXR269:JXR271"/>
    <mergeCell ref="JXS269:JXS271"/>
    <mergeCell ref="JXT269:JXT271"/>
    <mergeCell ref="JXU269:JXU271"/>
    <mergeCell ref="JXV269:JXV271"/>
    <mergeCell ref="JXW269:JXW271"/>
    <mergeCell ref="JXX269:JXX271"/>
    <mergeCell ref="JXY269:JXY271"/>
    <mergeCell ref="JXZ269:JXZ271"/>
    <mergeCell ref="KAC269:KAC271"/>
    <mergeCell ref="KAD269:KAD271"/>
    <mergeCell ref="KAE269:KAE271"/>
    <mergeCell ref="KAF269:KAF271"/>
    <mergeCell ref="KAG269:KAG271"/>
    <mergeCell ref="KAH269:KAH271"/>
    <mergeCell ref="KAI269:KAI271"/>
    <mergeCell ref="KAJ269:KAJ271"/>
    <mergeCell ref="KAK269:KAK271"/>
    <mergeCell ref="JZT269:JZT271"/>
    <mergeCell ref="JZU269:JZU271"/>
    <mergeCell ref="JZV269:JZV271"/>
    <mergeCell ref="JZW269:JZW271"/>
    <mergeCell ref="JZX269:JZX271"/>
    <mergeCell ref="JZY269:JZY271"/>
    <mergeCell ref="JZZ269:JZZ271"/>
    <mergeCell ref="KAA269:KAA271"/>
    <mergeCell ref="KAB269:KAB271"/>
    <mergeCell ref="JZK269:JZK271"/>
    <mergeCell ref="JZL269:JZL271"/>
    <mergeCell ref="JZM269:JZM271"/>
    <mergeCell ref="JZN269:JZN271"/>
    <mergeCell ref="JZO269:JZO271"/>
    <mergeCell ref="JZP269:JZP271"/>
    <mergeCell ref="JZQ269:JZQ271"/>
    <mergeCell ref="JZR269:JZR271"/>
    <mergeCell ref="JZS269:JZS271"/>
    <mergeCell ref="JZB269:JZB271"/>
    <mergeCell ref="JZC269:JZC271"/>
    <mergeCell ref="JZD269:JZD271"/>
    <mergeCell ref="JZE269:JZE271"/>
    <mergeCell ref="JZF269:JZF271"/>
    <mergeCell ref="JZG269:JZG271"/>
    <mergeCell ref="JZH269:JZH271"/>
    <mergeCell ref="JZI269:JZI271"/>
    <mergeCell ref="JZJ269:JZJ271"/>
    <mergeCell ref="KBM269:KBM271"/>
    <mergeCell ref="KBN269:KBN271"/>
    <mergeCell ref="KBO269:KBO271"/>
    <mergeCell ref="KBP269:KBP271"/>
    <mergeCell ref="KBQ269:KBQ271"/>
    <mergeCell ref="KBR269:KBR271"/>
    <mergeCell ref="KBS269:KBS271"/>
    <mergeCell ref="KBT269:KBT271"/>
    <mergeCell ref="KBU269:KBU271"/>
    <mergeCell ref="KBD269:KBD271"/>
    <mergeCell ref="KBE269:KBE271"/>
    <mergeCell ref="KBF269:KBF271"/>
    <mergeCell ref="KBG269:KBG271"/>
    <mergeCell ref="KBH269:KBH271"/>
    <mergeCell ref="KBI269:KBI271"/>
    <mergeCell ref="KBJ269:KBJ271"/>
    <mergeCell ref="KBK269:KBK271"/>
    <mergeCell ref="KBL269:KBL271"/>
    <mergeCell ref="KAU269:KAU271"/>
    <mergeCell ref="KAV269:KAV271"/>
    <mergeCell ref="KAW269:KAW271"/>
    <mergeCell ref="KAX269:KAX271"/>
    <mergeCell ref="KAY269:KAY271"/>
    <mergeCell ref="KAZ269:KAZ271"/>
    <mergeCell ref="KBA269:KBA271"/>
    <mergeCell ref="KBB269:KBB271"/>
    <mergeCell ref="KBC269:KBC271"/>
    <mergeCell ref="KAL269:KAL271"/>
    <mergeCell ref="KAM269:KAM271"/>
    <mergeCell ref="KAN269:KAN271"/>
    <mergeCell ref="KAO269:KAO271"/>
    <mergeCell ref="KAP269:KAP271"/>
    <mergeCell ref="KAQ269:KAQ271"/>
    <mergeCell ref="KAR269:KAR271"/>
    <mergeCell ref="KAS269:KAS271"/>
    <mergeCell ref="KAT269:KAT271"/>
    <mergeCell ref="KCW269:KCW271"/>
    <mergeCell ref="KCX269:KCX271"/>
    <mergeCell ref="KCY269:KCY271"/>
    <mergeCell ref="KCZ269:KCZ271"/>
    <mergeCell ref="KDA269:KDA271"/>
    <mergeCell ref="KDB269:KDB271"/>
    <mergeCell ref="KDC269:KDC271"/>
    <mergeCell ref="KDD269:KDD271"/>
    <mergeCell ref="KDE269:KDE271"/>
    <mergeCell ref="KCN269:KCN271"/>
    <mergeCell ref="KCO269:KCO271"/>
    <mergeCell ref="KCP269:KCP271"/>
    <mergeCell ref="KCQ269:KCQ271"/>
    <mergeCell ref="KCR269:KCR271"/>
    <mergeCell ref="KCS269:KCS271"/>
    <mergeCell ref="KCT269:KCT271"/>
    <mergeCell ref="KCU269:KCU271"/>
    <mergeCell ref="KCV269:KCV271"/>
    <mergeCell ref="KCE269:KCE271"/>
    <mergeCell ref="KCF269:KCF271"/>
    <mergeCell ref="KCG269:KCG271"/>
    <mergeCell ref="KCH269:KCH271"/>
    <mergeCell ref="KCI269:KCI271"/>
    <mergeCell ref="KCJ269:KCJ271"/>
    <mergeCell ref="KCK269:KCK271"/>
    <mergeCell ref="KCL269:KCL271"/>
    <mergeCell ref="KCM269:KCM271"/>
    <mergeCell ref="KBV269:KBV271"/>
    <mergeCell ref="KBW269:KBW271"/>
    <mergeCell ref="KBX269:KBX271"/>
    <mergeCell ref="KBY269:KBY271"/>
    <mergeCell ref="KBZ269:KBZ271"/>
    <mergeCell ref="KCA269:KCA271"/>
    <mergeCell ref="KCB269:KCB271"/>
    <mergeCell ref="KCC269:KCC271"/>
    <mergeCell ref="KCD269:KCD271"/>
    <mergeCell ref="KEG269:KEG271"/>
    <mergeCell ref="KEH269:KEH271"/>
    <mergeCell ref="KEI269:KEI271"/>
    <mergeCell ref="KEJ269:KEJ271"/>
    <mergeCell ref="KEK269:KEK271"/>
    <mergeCell ref="KEL269:KEL271"/>
    <mergeCell ref="KEM269:KEM271"/>
    <mergeCell ref="KEN269:KEN271"/>
    <mergeCell ref="KEO269:KEO271"/>
    <mergeCell ref="KDX269:KDX271"/>
    <mergeCell ref="KDY269:KDY271"/>
    <mergeCell ref="KDZ269:KDZ271"/>
    <mergeCell ref="KEA269:KEA271"/>
    <mergeCell ref="KEB269:KEB271"/>
    <mergeCell ref="KEC269:KEC271"/>
    <mergeCell ref="KED269:KED271"/>
    <mergeCell ref="KEE269:KEE271"/>
    <mergeCell ref="KEF269:KEF271"/>
    <mergeCell ref="KDO269:KDO271"/>
    <mergeCell ref="KDP269:KDP271"/>
    <mergeCell ref="KDQ269:KDQ271"/>
    <mergeCell ref="KDR269:KDR271"/>
    <mergeCell ref="KDS269:KDS271"/>
    <mergeCell ref="KDT269:KDT271"/>
    <mergeCell ref="KDU269:KDU271"/>
    <mergeCell ref="KDV269:KDV271"/>
    <mergeCell ref="KDW269:KDW271"/>
    <mergeCell ref="KDF269:KDF271"/>
    <mergeCell ref="KDG269:KDG271"/>
    <mergeCell ref="KDH269:KDH271"/>
    <mergeCell ref="KDI269:KDI271"/>
    <mergeCell ref="KDJ269:KDJ271"/>
    <mergeCell ref="KDK269:KDK271"/>
    <mergeCell ref="KDL269:KDL271"/>
    <mergeCell ref="KDM269:KDM271"/>
    <mergeCell ref="KDN269:KDN271"/>
    <mergeCell ref="KFQ269:KFQ271"/>
    <mergeCell ref="KFR269:KFR271"/>
    <mergeCell ref="KFS269:KFS271"/>
    <mergeCell ref="KFT269:KFT271"/>
    <mergeCell ref="KFU269:KFU271"/>
    <mergeCell ref="KFV269:KFV271"/>
    <mergeCell ref="KFW269:KFW271"/>
    <mergeCell ref="KFX269:KFX271"/>
    <mergeCell ref="KFY269:KFY271"/>
    <mergeCell ref="KFH269:KFH271"/>
    <mergeCell ref="KFI269:KFI271"/>
    <mergeCell ref="KFJ269:KFJ271"/>
    <mergeCell ref="KFK269:KFK271"/>
    <mergeCell ref="KFL269:KFL271"/>
    <mergeCell ref="KFM269:KFM271"/>
    <mergeCell ref="KFN269:KFN271"/>
    <mergeCell ref="KFO269:KFO271"/>
    <mergeCell ref="KFP269:KFP271"/>
    <mergeCell ref="KEY269:KEY271"/>
    <mergeCell ref="KEZ269:KEZ271"/>
    <mergeCell ref="KFA269:KFA271"/>
    <mergeCell ref="KFB269:KFB271"/>
    <mergeCell ref="KFC269:KFC271"/>
    <mergeCell ref="KFD269:KFD271"/>
    <mergeCell ref="KFE269:KFE271"/>
    <mergeCell ref="KFF269:KFF271"/>
    <mergeCell ref="KFG269:KFG271"/>
    <mergeCell ref="KEP269:KEP271"/>
    <mergeCell ref="KEQ269:KEQ271"/>
    <mergeCell ref="KER269:KER271"/>
    <mergeCell ref="KES269:KES271"/>
    <mergeCell ref="KET269:KET271"/>
    <mergeCell ref="KEU269:KEU271"/>
    <mergeCell ref="KEV269:KEV271"/>
    <mergeCell ref="KEW269:KEW271"/>
    <mergeCell ref="KEX269:KEX271"/>
    <mergeCell ref="KHA269:KHA271"/>
    <mergeCell ref="KHB269:KHB271"/>
    <mergeCell ref="KHC269:KHC271"/>
    <mergeCell ref="KHD269:KHD271"/>
    <mergeCell ref="KHE269:KHE271"/>
    <mergeCell ref="KHF269:KHF271"/>
    <mergeCell ref="KHG269:KHG271"/>
    <mergeCell ref="KHH269:KHH271"/>
    <mergeCell ref="KHI269:KHI271"/>
    <mergeCell ref="KGR269:KGR271"/>
    <mergeCell ref="KGS269:KGS271"/>
    <mergeCell ref="KGT269:KGT271"/>
    <mergeCell ref="KGU269:KGU271"/>
    <mergeCell ref="KGV269:KGV271"/>
    <mergeCell ref="KGW269:KGW271"/>
    <mergeCell ref="KGX269:KGX271"/>
    <mergeCell ref="KGY269:KGY271"/>
    <mergeCell ref="KGZ269:KGZ271"/>
    <mergeCell ref="KGI269:KGI271"/>
    <mergeCell ref="KGJ269:KGJ271"/>
    <mergeCell ref="KGK269:KGK271"/>
    <mergeCell ref="KGL269:KGL271"/>
    <mergeCell ref="KGM269:KGM271"/>
    <mergeCell ref="KGN269:KGN271"/>
    <mergeCell ref="KGO269:KGO271"/>
    <mergeCell ref="KGP269:KGP271"/>
    <mergeCell ref="KGQ269:KGQ271"/>
    <mergeCell ref="KFZ269:KFZ271"/>
    <mergeCell ref="KGA269:KGA271"/>
    <mergeCell ref="KGB269:KGB271"/>
    <mergeCell ref="KGC269:KGC271"/>
    <mergeCell ref="KGD269:KGD271"/>
    <mergeCell ref="KGE269:KGE271"/>
    <mergeCell ref="KGF269:KGF271"/>
    <mergeCell ref="KGG269:KGG271"/>
    <mergeCell ref="KGH269:KGH271"/>
    <mergeCell ref="KIK269:KIK271"/>
    <mergeCell ref="KIL269:KIL271"/>
    <mergeCell ref="KIM269:KIM271"/>
    <mergeCell ref="KIN269:KIN271"/>
    <mergeCell ref="KIO269:KIO271"/>
    <mergeCell ref="KIP269:KIP271"/>
    <mergeCell ref="KIQ269:KIQ271"/>
    <mergeCell ref="KIR269:KIR271"/>
    <mergeCell ref="KIS269:KIS271"/>
    <mergeCell ref="KIB269:KIB271"/>
    <mergeCell ref="KIC269:KIC271"/>
    <mergeCell ref="KID269:KID271"/>
    <mergeCell ref="KIE269:KIE271"/>
    <mergeCell ref="KIF269:KIF271"/>
    <mergeCell ref="KIG269:KIG271"/>
    <mergeCell ref="KIH269:KIH271"/>
    <mergeCell ref="KII269:KII271"/>
    <mergeCell ref="KIJ269:KIJ271"/>
    <mergeCell ref="KHS269:KHS271"/>
    <mergeCell ref="KHT269:KHT271"/>
    <mergeCell ref="KHU269:KHU271"/>
    <mergeCell ref="KHV269:KHV271"/>
    <mergeCell ref="KHW269:KHW271"/>
    <mergeCell ref="KHX269:KHX271"/>
    <mergeCell ref="KHY269:KHY271"/>
    <mergeCell ref="KHZ269:KHZ271"/>
    <mergeCell ref="KIA269:KIA271"/>
    <mergeCell ref="KHJ269:KHJ271"/>
    <mergeCell ref="KHK269:KHK271"/>
    <mergeCell ref="KHL269:KHL271"/>
    <mergeCell ref="KHM269:KHM271"/>
    <mergeCell ref="KHN269:KHN271"/>
    <mergeCell ref="KHO269:KHO271"/>
    <mergeCell ref="KHP269:KHP271"/>
    <mergeCell ref="KHQ269:KHQ271"/>
    <mergeCell ref="KHR269:KHR271"/>
    <mergeCell ref="KJU269:KJU271"/>
    <mergeCell ref="KJV269:KJV271"/>
    <mergeCell ref="KJW269:KJW271"/>
    <mergeCell ref="KJX269:KJX271"/>
    <mergeCell ref="KJY269:KJY271"/>
    <mergeCell ref="KJZ269:KJZ271"/>
    <mergeCell ref="KKA269:KKA271"/>
    <mergeCell ref="KKB269:KKB271"/>
    <mergeCell ref="KKC269:KKC271"/>
    <mergeCell ref="KJL269:KJL271"/>
    <mergeCell ref="KJM269:KJM271"/>
    <mergeCell ref="KJN269:KJN271"/>
    <mergeCell ref="KJO269:KJO271"/>
    <mergeCell ref="KJP269:KJP271"/>
    <mergeCell ref="KJQ269:KJQ271"/>
    <mergeCell ref="KJR269:KJR271"/>
    <mergeCell ref="KJS269:KJS271"/>
    <mergeCell ref="KJT269:KJT271"/>
    <mergeCell ref="KJC269:KJC271"/>
    <mergeCell ref="KJD269:KJD271"/>
    <mergeCell ref="KJE269:KJE271"/>
    <mergeCell ref="KJF269:KJF271"/>
    <mergeCell ref="KJG269:KJG271"/>
    <mergeCell ref="KJH269:KJH271"/>
    <mergeCell ref="KJI269:KJI271"/>
    <mergeCell ref="KJJ269:KJJ271"/>
    <mergeCell ref="KJK269:KJK271"/>
    <mergeCell ref="KIT269:KIT271"/>
    <mergeCell ref="KIU269:KIU271"/>
    <mergeCell ref="KIV269:KIV271"/>
    <mergeCell ref="KIW269:KIW271"/>
    <mergeCell ref="KIX269:KIX271"/>
    <mergeCell ref="KIY269:KIY271"/>
    <mergeCell ref="KIZ269:KIZ271"/>
    <mergeCell ref="KJA269:KJA271"/>
    <mergeCell ref="KJB269:KJB271"/>
    <mergeCell ref="KLE269:KLE271"/>
    <mergeCell ref="KLF269:KLF271"/>
    <mergeCell ref="KLG269:KLG271"/>
    <mergeCell ref="KLH269:KLH271"/>
    <mergeCell ref="KLI269:KLI271"/>
    <mergeCell ref="KLJ269:KLJ271"/>
    <mergeCell ref="KLK269:KLK271"/>
    <mergeCell ref="KLL269:KLL271"/>
    <mergeCell ref="KLM269:KLM271"/>
    <mergeCell ref="KKV269:KKV271"/>
    <mergeCell ref="KKW269:KKW271"/>
    <mergeCell ref="KKX269:KKX271"/>
    <mergeCell ref="KKY269:KKY271"/>
    <mergeCell ref="KKZ269:KKZ271"/>
    <mergeCell ref="KLA269:KLA271"/>
    <mergeCell ref="KLB269:KLB271"/>
    <mergeCell ref="KLC269:KLC271"/>
    <mergeCell ref="KLD269:KLD271"/>
    <mergeCell ref="KKM269:KKM271"/>
    <mergeCell ref="KKN269:KKN271"/>
    <mergeCell ref="KKO269:KKO271"/>
    <mergeCell ref="KKP269:KKP271"/>
    <mergeCell ref="KKQ269:KKQ271"/>
    <mergeCell ref="KKR269:KKR271"/>
    <mergeCell ref="KKS269:KKS271"/>
    <mergeCell ref="KKT269:KKT271"/>
    <mergeCell ref="KKU269:KKU271"/>
    <mergeCell ref="KKD269:KKD271"/>
    <mergeCell ref="KKE269:KKE271"/>
    <mergeCell ref="KKF269:KKF271"/>
    <mergeCell ref="KKG269:KKG271"/>
    <mergeCell ref="KKH269:KKH271"/>
    <mergeCell ref="KKI269:KKI271"/>
    <mergeCell ref="KKJ269:KKJ271"/>
    <mergeCell ref="KKK269:KKK271"/>
    <mergeCell ref="KKL269:KKL271"/>
    <mergeCell ref="KMO269:KMO271"/>
    <mergeCell ref="KMP269:KMP271"/>
    <mergeCell ref="KMQ269:KMQ271"/>
    <mergeCell ref="KMR269:KMR271"/>
    <mergeCell ref="KMS269:KMS271"/>
    <mergeCell ref="KMT269:KMT271"/>
    <mergeCell ref="KMU269:KMU271"/>
    <mergeCell ref="KMV269:KMV271"/>
    <mergeCell ref="KMW269:KMW271"/>
    <mergeCell ref="KMF269:KMF271"/>
    <mergeCell ref="KMG269:KMG271"/>
    <mergeCell ref="KMH269:KMH271"/>
    <mergeCell ref="KMI269:KMI271"/>
    <mergeCell ref="KMJ269:KMJ271"/>
    <mergeCell ref="KMK269:KMK271"/>
    <mergeCell ref="KML269:KML271"/>
    <mergeCell ref="KMM269:KMM271"/>
    <mergeCell ref="KMN269:KMN271"/>
    <mergeCell ref="KLW269:KLW271"/>
    <mergeCell ref="KLX269:KLX271"/>
    <mergeCell ref="KLY269:KLY271"/>
    <mergeCell ref="KLZ269:KLZ271"/>
    <mergeCell ref="KMA269:KMA271"/>
    <mergeCell ref="KMB269:KMB271"/>
    <mergeCell ref="KMC269:KMC271"/>
    <mergeCell ref="KMD269:KMD271"/>
    <mergeCell ref="KME269:KME271"/>
    <mergeCell ref="KLN269:KLN271"/>
    <mergeCell ref="KLO269:KLO271"/>
    <mergeCell ref="KLP269:KLP271"/>
    <mergeCell ref="KLQ269:KLQ271"/>
    <mergeCell ref="KLR269:KLR271"/>
    <mergeCell ref="KLS269:KLS271"/>
    <mergeCell ref="KLT269:KLT271"/>
    <mergeCell ref="KLU269:KLU271"/>
    <mergeCell ref="KLV269:KLV271"/>
    <mergeCell ref="KNY269:KNY271"/>
    <mergeCell ref="KNZ269:KNZ271"/>
    <mergeCell ref="KOA269:KOA271"/>
    <mergeCell ref="KOB269:KOB271"/>
    <mergeCell ref="KOC269:KOC271"/>
    <mergeCell ref="KOD269:KOD271"/>
    <mergeCell ref="KOE269:KOE271"/>
    <mergeCell ref="KOF269:KOF271"/>
    <mergeCell ref="KOG269:KOG271"/>
    <mergeCell ref="KNP269:KNP271"/>
    <mergeCell ref="KNQ269:KNQ271"/>
    <mergeCell ref="KNR269:KNR271"/>
    <mergeCell ref="KNS269:KNS271"/>
    <mergeCell ref="KNT269:KNT271"/>
    <mergeCell ref="KNU269:KNU271"/>
    <mergeCell ref="KNV269:KNV271"/>
    <mergeCell ref="KNW269:KNW271"/>
    <mergeCell ref="KNX269:KNX271"/>
    <mergeCell ref="KNG269:KNG271"/>
    <mergeCell ref="KNH269:KNH271"/>
    <mergeCell ref="KNI269:KNI271"/>
    <mergeCell ref="KNJ269:KNJ271"/>
    <mergeCell ref="KNK269:KNK271"/>
    <mergeCell ref="KNL269:KNL271"/>
    <mergeCell ref="KNM269:KNM271"/>
    <mergeCell ref="KNN269:KNN271"/>
    <mergeCell ref="KNO269:KNO271"/>
    <mergeCell ref="KMX269:KMX271"/>
    <mergeCell ref="KMY269:KMY271"/>
    <mergeCell ref="KMZ269:KMZ271"/>
    <mergeCell ref="KNA269:KNA271"/>
    <mergeCell ref="KNB269:KNB271"/>
    <mergeCell ref="KNC269:KNC271"/>
    <mergeCell ref="KND269:KND271"/>
    <mergeCell ref="KNE269:KNE271"/>
    <mergeCell ref="KNF269:KNF271"/>
    <mergeCell ref="KPI269:KPI271"/>
    <mergeCell ref="KPJ269:KPJ271"/>
    <mergeCell ref="KPK269:KPK271"/>
    <mergeCell ref="KPL269:KPL271"/>
    <mergeCell ref="KPM269:KPM271"/>
    <mergeCell ref="KPN269:KPN271"/>
    <mergeCell ref="KPO269:KPO271"/>
    <mergeCell ref="KPP269:KPP271"/>
    <mergeCell ref="KPQ269:KPQ271"/>
    <mergeCell ref="KOZ269:KOZ271"/>
    <mergeCell ref="KPA269:KPA271"/>
    <mergeCell ref="KPB269:KPB271"/>
    <mergeCell ref="KPC269:KPC271"/>
    <mergeCell ref="KPD269:KPD271"/>
    <mergeCell ref="KPE269:KPE271"/>
    <mergeCell ref="KPF269:KPF271"/>
    <mergeCell ref="KPG269:KPG271"/>
    <mergeCell ref="KPH269:KPH271"/>
    <mergeCell ref="KOQ269:KOQ271"/>
    <mergeCell ref="KOR269:KOR271"/>
    <mergeCell ref="KOS269:KOS271"/>
    <mergeCell ref="KOT269:KOT271"/>
    <mergeCell ref="KOU269:KOU271"/>
    <mergeCell ref="KOV269:KOV271"/>
    <mergeCell ref="KOW269:KOW271"/>
    <mergeCell ref="KOX269:KOX271"/>
    <mergeCell ref="KOY269:KOY271"/>
    <mergeCell ref="KOH269:KOH271"/>
    <mergeCell ref="KOI269:KOI271"/>
    <mergeCell ref="KOJ269:KOJ271"/>
    <mergeCell ref="KOK269:KOK271"/>
    <mergeCell ref="KOL269:KOL271"/>
    <mergeCell ref="KOM269:KOM271"/>
    <mergeCell ref="KON269:KON271"/>
    <mergeCell ref="KOO269:KOO271"/>
    <mergeCell ref="KOP269:KOP271"/>
    <mergeCell ref="KQS269:KQS271"/>
    <mergeCell ref="KQT269:KQT271"/>
    <mergeCell ref="KQU269:KQU271"/>
    <mergeCell ref="KQV269:KQV271"/>
    <mergeCell ref="KQW269:KQW271"/>
    <mergeCell ref="KQX269:KQX271"/>
    <mergeCell ref="KQY269:KQY271"/>
    <mergeCell ref="KQZ269:KQZ271"/>
    <mergeCell ref="KRA269:KRA271"/>
    <mergeCell ref="KQJ269:KQJ271"/>
    <mergeCell ref="KQK269:KQK271"/>
    <mergeCell ref="KQL269:KQL271"/>
    <mergeCell ref="KQM269:KQM271"/>
    <mergeCell ref="KQN269:KQN271"/>
    <mergeCell ref="KQO269:KQO271"/>
    <mergeCell ref="KQP269:KQP271"/>
    <mergeCell ref="KQQ269:KQQ271"/>
    <mergeCell ref="KQR269:KQR271"/>
    <mergeCell ref="KQA269:KQA271"/>
    <mergeCell ref="KQB269:KQB271"/>
    <mergeCell ref="KQC269:KQC271"/>
    <mergeCell ref="KQD269:KQD271"/>
    <mergeCell ref="KQE269:KQE271"/>
    <mergeCell ref="KQF269:KQF271"/>
    <mergeCell ref="KQG269:KQG271"/>
    <mergeCell ref="KQH269:KQH271"/>
    <mergeCell ref="KQI269:KQI271"/>
    <mergeCell ref="KPR269:KPR271"/>
    <mergeCell ref="KPS269:KPS271"/>
    <mergeCell ref="KPT269:KPT271"/>
    <mergeCell ref="KPU269:KPU271"/>
    <mergeCell ref="KPV269:KPV271"/>
    <mergeCell ref="KPW269:KPW271"/>
    <mergeCell ref="KPX269:KPX271"/>
    <mergeCell ref="KPY269:KPY271"/>
    <mergeCell ref="KPZ269:KPZ271"/>
    <mergeCell ref="KSC269:KSC271"/>
    <mergeCell ref="KSD269:KSD271"/>
    <mergeCell ref="KSE269:KSE271"/>
    <mergeCell ref="KSF269:KSF271"/>
    <mergeCell ref="KSG269:KSG271"/>
    <mergeCell ref="KSH269:KSH271"/>
    <mergeCell ref="KSI269:KSI271"/>
    <mergeCell ref="KSJ269:KSJ271"/>
    <mergeCell ref="KSK269:KSK271"/>
    <mergeCell ref="KRT269:KRT271"/>
    <mergeCell ref="KRU269:KRU271"/>
    <mergeCell ref="KRV269:KRV271"/>
    <mergeCell ref="KRW269:KRW271"/>
    <mergeCell ref="KRX269:KRX271"/>
    <mergeCell ref="KRY269:KRY271"/>
    <mergeCell ref="KRZ269:KRZ271"/>
    <mergeCell ref="KSA269:KSA271"/>
    <mergeCell ref="KSB269:KSB271"/>
    <mergeCell ref="KRK269:KRK271"/>
    <mergeCell ref="KRL269:KRL271"/>
    <mergeCell ref="KRM269:KRM271"/>
    <mergeCell ref="KRN269:KRN271"/>
    <mergeCell ref="KRO269:KRO271"/>
    <mergeCell ref="KRP269:KRP271"/>
    <mergeCell ref="KRQ269:KRQ271"/>
    <mergeCell ref="KRR269:KRR271"/>
    <mergeCell ref="KRS269:KRS271"/>
    <mergeCell ref="KRB269:KRB271"/>
    <mergeCell ref="KRC269:KRC271"/>
    <mergeCell ref="KRD269:KRD271"/>
    <mergeCell ref="KRE269:KRE271"/>
    <mergeCell ref="KRF269:KRF271"/>
    <mergeCell ref="KRG269:KRG271"/>
    <mergeCell ref="KRH269:KRH271"/>
    <mergeCell ref="KRI269:KRI271"/>
    <mergeCell ref="KRJ269:KRJ271"/>
    <mergeCell ref="KTM269:KTM271"/>
    <mergeCell ref="KTN269:KTN271"/>
    <mergeCell ref="KTO269:KTO271"/>
    <mergeCell ref="KTP269:KTP271"/>
    <mergeCell ref="KTQ269:KTQ271"/>
    <mergeCell ref="KTR269:KTR271"/>
    <mergeCell ref="KTS269:KTS271"/>
    <mergeCell ref="KTT269:KTT271"/>
    <mergeCell ref="KTU269:KTU271"/>
    <mergeCell ref="KTD269:KTD271"/>
    <mergeCell ref="KTE269:KTE271"/>
    <mergeCell ref="KTF269:KTF271"/>
    <mergeCell ref="KTG269:KTG271"/>
    <mergeCell ref="KTH269:KTH271"/>
    <mergeCell ref="KTI269:KTI271"/>
    <mergeCell ref="KTJ269:KTJ271"/>
    <mergeCell ref="KTK269:KTK271"/>
    <mergeCell ref="KTL269:KTL271"/>
    <mergeCell ref="KSU269:KSU271"/>
    <mergeCell ref="KSV269:KSV271"/>
    <mergeCell ref="KSW269:KSW271"/>
    <mergeCell ref="KSX269:KSX271"/>
    <mergeCell ref="KSY269:KSY271"/>
    <mergeCell ref="KSZ269:KSZ271"/>
    <mergeCell ref="KTA269:KTA271"/>
    <mergeCell ref="KTB269:KTB271"/>
    <mergeCell ref="KTC269:KTC271"/>
    <mergeCell ref="KSL269:KSL271"/>
    <mergeCell ref="KSM269:KSM271"/>
    <mergeCell ref="KSN269:KSN271"/>
    <mergeCell ref="KSO269:KSO271"/>
    <mergeCell ref="KSP269:KSP271"/>
    <mergeCell ref="KSQ269:KSQ271"/>
    <mergeCell ref="KSR269:KSR271"/>
    <mergeCell ref="KSS269:KSS271"/>
    <mergeCell ref="KST269:KST271"/>
    <mergeCell ref="KUW269:KUW271"/>
    <mergeCell ref="KUX269:KUX271"/>
    <mergeCell ref="KUY269:KUY271"/>
    <mergeCell ref="KUZ269:KUZ271"/>
    <mergeCell ref="KVA269:KVA271"/>
    <mergeCell ref="KVB269:KVB271"/>
    <mergeCell ref="KVC269:KVC271"/>
    <mergeCell ref="KVD269:KVD271"/>
    <mergeCell ref="KVE269:KVE271"/>
    <mergeCell ref="KUN269:KUN271"/>
    <mergeCell ref="KUO269:KUO271"/>
    <mergeCell ref="KUP269:KUP271"/>
    <mergeCell ref="KUQ269:KUQ271"/>
    <mergeCell ref="KUR269:KUR271"/>
    <mergeCell ref="KUS269:KUS271"/>
    <mergeCell ref="KUT269:KUT271"/>
    <mergeCell ref="KUU269:KUU271"/>
    <mergeCell ref="KUV269:KUV271"/>
    <mergeCell ref="KUE269:KUE271"/>
    <mergeCell ref="KUF269:KUF271"/>
    <mergeCell ref="KUG269:KUG271"/>
    <mergeCell ref="KUH269:KUH271"/>
    <mergeCell ref="KUI269:KUI271"/>
    <mergeCell ref="KUJ269:KUJ271"/>
    <mergeCell ref="KUK269:KUK271"/>
    <mergeCell ref="KUL269:KUL271"/>
    <mergeCell ref="KUM269:KUM271"/>
    <mergeCell ref="KTV269:KTV271"/>
    <mergeCell ref="KTW269:KTW271"/>
    <mergeCell ref="KTX269:KTX271"/>
    <mergeCell ref="KTY269:KTY271"/>
    <mergeCell ref="KTZ269:KTZ271"/>
    <mergeCell ref="KUA269:KUA271"/>
    <mergeCell ref="KUB269:KUB271"/>
    <mergeCell ref="KUC269:KUC271"/>
    <mergeCell ref="KUD269:KUD271"/>
    <mergeCell ref="KWG269:KWG271"/>
    <mergeCell ref="KWH269:KWH271"/>
    <mergeCell ref="KWI269:KWI271"/>
    <mergeCell ref="KWJ269:KWJ271"/>
    <mergeCell ref="KWK269:KWK271"/>
    <mergeCell ref="KWL269:KWL271"/>
    <mergeCell ref="KWM269:KWM271"/>
    <mergeCell ref="KWN269:KWN271"/>
    <mergeCell ref="KWO269:KWO271"/>
    <mergeCell ref="KVX269:KVX271"/>
    <mergeCell ref="KVY269:KVY271"/>
    <mergeCell ref="KVZ269:KVZ271"/>
    <mergeCell ref="KWA269:KWA271"/>
    <mergeCell ref="KWB269:KWB271"/>
    <mergeCell ref="KWC269:KWC271"/>
    <mergeCell ref="KWD269:KWD271"/>
    <mergeCell ref="KWE269:KWE271"/>
    <mergeCell ref="KWF269:KWF271"/>
    <mergeCell ref="KVO269:KVO271"/>
    <mergeCell ref="KVP269:KVP271"/>
    <mergeCell ref="KVQ269:KVQ271"/>
    <mergeCell ref="KVR269:KVR271"/>
    <mergeCell ref="KVS269:KVS271"/>
    <mergeCell ref="KVT269:KVT271"/>
    <mergeCell ref="KVU269:KVU271"/>
    <mergeCell ref="KVV269:KVV271"/>
    <mergeCell ref="KVW269:KVW271"/>
    <mergeCell ref="KVF269:KVF271"/>
    <mergeCell ref="KVG269:KVG271"/>
    <mergeCell ref="KVH269:KVH271"/>
    <mergeCell ref="KVI269:KVI271"/>
    <mergeCell ref="KVJ269:KVJ271"/>
    <mergeCell ref="KVK269:KVK271"/>
    <mergeCell ref="KVL269:KVL271"/>
    <mergeCell ref="KVM269:KVM271"/>
    <mergeCell ref="KVN269:KVN271"/>
    <mergeCell ref="KXQ269:KXQ271"/>
    <mergeCell ref="KXR269:KXR271"/>
    <mergeCell ref="KXS269:KXS271"/>
    <mergeCell ref="KXT269:KXT271"/>
    <mergeCell ref="KXU269:KXU271"/>
    <mergeCell ref="KXV269:KXV271"/>
    <mergeCell ref="KXW269:KXW271"/>
    <mergeCell ref="KXX269:KXX271"/>
    <mergeCell ref="KXY269:KXY271"/>
    <mergeCell ref="KXH269:KXH271"/>
    <mergeCell ref="KXI269:KXI271"/>
    <mergeCell ref="KXJ269:KXJ271"/>
    <mergeCell ref="KXK269:KXK271"/>
    <mergeCell ref="KXL269:KXL271"/>
    <mergeCell ref="KXM269:KXM271"/>
    <mergeCell ref="KXN269:KXN271"/>
    <mergeCell ref="KXO269:KXO271"/>
    <mergeCell ref="KXP269:KXP271"/>
    <mergeCell ref="KWY269:KWY271"/>
    <mergeCell ref="KWZ269:KWZ271"/>
    <mergeCell ref="KXA269:KXA271"/>
    <mergeCell ref="KXB269:KXB271"/>
    <mergeCell ref="KXC269:KXC271"/>
    <mergeCell ref="KXD269:KXD271"/>
    <mergeCell ref="KXE269:KXE271"/>
    <mergeCell ref="KXF269:KXF271"/>
    <mergeCell ref="KXG269:KXG271"/>
    <mergeCell ref="KWP269:KWP271"/>
    <mergeCell ref="KWQ269:KWQ271"/>
    <mergeCell ref="KWR269:KWR271"/>
    <mergeCell ref="KWS269:KWS271"/>
    <mergeCell ref="KWT269:KWT271"/>
    <mergeCell ref="KWU269:KWU271"/>
    <mergeCell ref="KWV269:KWV271"/>
    <mergeCell ref="KWW269:KWW271"/>
    <mergeCell ref="KWX269:KWX271"/>
    <mergeCell ref="KZA269:KZA271"/>
    <mergeCell ref="KZB269:KZB271"/>
    <mergeCell ref="KZC269:KZC271"/>
    <mergeCell ref="KZD269:KZD271"/>
    <mergeCell ref="KZE269:KZE271"/>
    <mergeCell ref="KZF269:KZF271"/>
    <mergeCell ref="KZG269:KZG271"/>
    <mergeCell ref="KZH269:KZH271"/>
    <mergeCell ref="KZI269:KZI271"/>
    <mergeCell ref="KYR269:KYR271"/>
    <mergeCell ref="KYS269:KYS271"/>
    <mergeCell ref="KYT269:KYT271"/>
    <mergeCell ref="KYU269:KYU271"/>
    <mergeCell ref="KYV269:KYV271"/>
    <mergeCell ref="KYW269:KYW271"/>
    <mergeCell ref="KYX269:KYX271"/>
    <mergeCell ref="KYY269:KYY271"/>
    <mergeCell ref="KYZ269:KYZ271"/>
    <mergeCell ref="KYI269:KYI271"/>
    <mergeCell ref="KYJ269:KYJ271"/>
    <mergeCell ref="KYK269:KYK271"/>
    <mergeCell ref="KYL269:KYL271"/>
    <mergeCell ref="KYM269:KYM271"/>
    <mergeCell ref="KYN269:KYN271"/>
    <mergeCell ref="KYO269:KYO271"/>
    <mergeCell ref="KYP269:KYP271"/>
    <mergeCell ref="KYQ269:KYQ271"/>
    <mergeCell ref="KXZ269:KXZ271"/>
    <mergeCell ref="KYA269:KYA271"/>
    <mergeCell ref="KYB269:KYB271"/>
    <mergeCell ref="KYC269:KYC271"/>
    <mergeCell ref="KYD269:KYD271"/>
    <mergeCell ref="KYE269:KYE271"/>
    <mergeCell ref="KYF269:KYF271"/>
    <mergeCell ref="KYG269:KYG271"/>
    <mergeCell ref="KYH269:KYH271"/>
    <mergeCell ref="LAK269:LAK271"/>
    <mergeCell ref="LAL269:LAL271"/>
    <mergeCell ref="LAM269:LAM271"/>
    <mergeCell ref="LAN269:LAN271"/>
    <mergeCell ref="LAO269:LAO271"/>
    <mergeCell ref="LAP269:LAP271"/>
    <mergeCell ref="LAQ269:LAQ271"/>
    <mergeCell ref="LAR269:LAR271"/>
    <mergeCell ref="LAS269:LAS271"/>
    <mergeCell ref="LAB269:LAB271"/>
    <mergeCell ref="LAC269:LAC271"/>
    <mergeCell ref="LAD269:LAD271"/>
    <mergeCell ref="LAE269:LAE271"/>
    <mergeCell ref="LAF269:LAF271"/>
    <mergeCell ref="LAG269:LAG271"/>
    <mergeCell ref="LAH269:LAH271"/>
    <mergeCell ref="LAI269:LAI271"/>
    <mergeCell ref="LAJ269:LAJ271"/>
    <mergeCell ref="KZS269:KZS271"/>
    <mergeCell ref="KZT269:KZT271"/>
    <mergeCell ref="KZU269:KZU271"/>
    <mergeCell ref="KZV269:KZV271"/>
    <mergeCell ref="KZW269:KZW271"/>
    <mergeCell ref="KZX269:KZX271"/>
    <mergeCell ref="KZY269:KZY271"/>
    <mergeCell ref="KZZ269:KZZ271"/>
    <mergeCell ref="LAA269:LAA271"/>
    <mergeCell ref="KZJ269:KZJ271"/>
    <mergeCell ref="KZK269:KZK271"/>
    <mergeCell ref="KZL269:KZL271"/>
    <mergeCell ref="KZM269:KZM271"/>
    <mergeCell ref="KZN269:KZN271"/>
    <mergeCell ref="KZO269:KZO271"/>
    <mergeCell ref="KZP269:KZP271"/>
    <mergeCell ref="KZQ269:KZQ271"/>
    <mergeCell ref="KZR269:KZR271"/>
    <mergeCell ref="LBU269:LBU271"/>
    <mergeCell ref="LBV269:LBV271"/>
    <mergeCell ref="LBW269:LBW271"/>
    <mergeCell ref="LBX269:LBX271"/>
    <mergeCell ref="LBY269:LBY271"/>
    <mergeCell ref="LBZ269:LBZ271"/>
    <mergeCell ref="LCA269:LCA271"/>
    <mergeCell ref="LCB269:LCB271"/>
    <mergeCell ref="LCC269:LCC271"/>
    <mergeCell ref="LBL269:LBL271"/>
    <mergeCell ref="LBM269:LBM271"/>
    <mergeCell ref="LBN269:LBN271"/>
    <mergeCell ref="LBO269:LBO271"/>
    <mergeCell ref="LBP269:LBP271"/>
    <mergeCell ref="LBQ269:LBQ271"/>
    <mergeCell ref="LBR269:LBR271"/>
    <mergeCell ref="LBS269:LBS271"/>
    <mergeCell ref="LBT269:LBT271"/>
    <mergeCell ref="LBC269:LBC271"/>
    <mergeCell ref="LBD269:LBD271"/>
    <mergeCell ref="LBE269:LBE271"/>
    <mergeCell ref="LBF269:LBF271"/>
    <mergeCell ref="LBG269:LBG271"/>
    <mergeCell ref="LBH269:LBH271"/>
    <mergeCell ref="LBI269:LBI271"/>
    <mergeCell ref="LBJ269:LBJ271"/>
    <mergeCell ref="LBK269:LBK271"/>
    <mergeCell ref="LAT269:LAT271"/>
    <mergeCell ref="LAU269:LAU271"/>
    <mergeCell ref="LAV269:LAV271"/>
    <mergeCell ref="LAW269:LAW271"/>
    <mergeCell ref="LAX269:LAX271"/>
    <mergeCell ref="LAY269:LAY271"/>
    <mergeCell ref="LAZ269:LAZ271"/>
    <mergeCell ref="LBA269:LBA271"/>
    <mergeCell ref="LBB269:LBB271"/>
    <mergeCell ref="LDE269:LDE271"/>
    <mergeCell ref="LDF269:LDF271"/>
    <mergeCell ref="LDG269:LDG271"/>
    <mergeCell ref="LDH269:LDH271"/>
    <mergeCell ref="LDI269:LDI271"/>
    <mergeCell ref="LDJ269:LDJ271"/>
    <mergeCell ref="LDK269:LDK271"/>
    <mergeCell ref="LDL269:LDL271"/>
    <mergeCell ref="LDM269:LDM271"/>
    <mergeCell ref="LCV269:LCV271"/>
    <mergeCell ref="LCW269:LCW271"/>
    <mergeCell ref="LCX269:LCX271"/>
    <mergeCell ref="LCY269:LCY271"/>
    <mergeCell ref="LCZ269:LCZ271"/>
    <mergeCell ref="LDA269:LDA271"/>
    <mergeCell ref="LDB269:LDB271"/>
    <mergeCell ref="LDC269:LDC271"/>
    <mergeCell ref="LDD269:LDD271"/>
    <mergeCell ref="LCM269:LCM271"/>
    <mergeCell ref="LCN269:LCN271"/>
    <mergeCell ref="LCO269:LCO271"/>
    <mergeCell ref="LCP269:LCP271"/>
    <mergeCell ref="LCQ269:LCQ271"/>
    <mergeCell ref="LCR269:LCR271"/>
    <mergeCell ref="LCS269:LCS271"/>
    <mergeCell ref="LCT269:LCT271"/>
    <mergeCell ref="LCU269:LCU271"/>
    <mergeCell ref="LCD269:LCD271"/>
    <mergeCell ref="LCE269:LCE271"/>
    <mergeCell ref="LCF269:LCF271"/>
    <mergeCell ref="LCG269:LCG271"/>
    <mergeCell ref="LCH269:LCH271"/>
    <mergeCell ref="LCI269:LCI271"/>
    <mergeCell ref="LCJ269:LCJ271"/>
    <mergeCell ref="LCK269:LCK271"/>
    <mergeCell ref="LCL269:LCL271"/>
    <mergeCell ref="LEO269:LEO271"/>
    <mergeCell ref="LEP269:LEP271"/>
    <mergeCell ref="LEQ269:LEQ271"/>
    <mergeCell ref="LER269:LER271"/>
    <mergeCell ref="LES269:LES271"/>
    <mergeCell ref="LET269:LET271"/>
    <mergeCell ref="LEU269:LEU271"/>
    <mergeCell ref="LEV269:LEV271"/>
    <mergeCell ref="LEW269:LEW271"/>
    <mergeCell ref="LEF269:LEF271"/>
    <mergeCell ref="LEG269:LEG271"/>
    <mergeCell ref="LEH269:LEH271"/>
    <mergeCell ref="LEI269:LEI271"/>
    <mergeCell ref="LEJ269:LEJ271"/>
    <mergeCell ref="LEK269:LEK271"/>
    <mergeCell ref="LEL269:LEL271"/>
    <mergeCell ref="LEM269:LEM271"/>
    <mergeCell ref="LEN269:LEN271"/>
    <mergeCell ref="LDW269:LDW271"/>
    <mergeCell ref="LDX269:LDX271"/>
    <mergeCell ref="LDY269:LDY271"/>
    <mergeCell ref="LDZ269:LDZ271"/>
    <mergeCell ref="LEA269:LEA271"/>
    <mergeCell ref="LEB269:LEB271"/>
    <mergeCell ref="LEC269:LEC271"/>
    <mergeCell ref="LED269:LED271"/>
    <mergeCell ref="LEE269:LEE271"/>
    <mergeCell ref="LDN269:LDN271"/>
    <mergeCell ref="LDO269:LDO271"/>
    <mergeCell ref="LDP269:LDP271"/>
    <mergeCell ref="LDQ269:LDQ271"/>
    <mergeCell ref="LDR269:LDR271"/>
    <mergeCell ref="LDS269:LDS271"/>
    <mergeCell ref="LDT269:LDT271"/>
    <mergeCell ref="LDU269:LDU271"/>
    <mergeCell ref="LDV269:LDV271"/>
    <mergeCell ref="LFY269:LFY271"/>
    <mergeCell ref="LFZ269:LFZ271"/>
    <mergeCell ref="LGA269:LGA271"/>
    <mergeCell ref="LGB269:LGB271"/>
    <mergeCell ref="LGC269:LGC271"/>
    <mergeCell ref="LGD269:LGD271"/>
    <mergeCell ref="LGE269:LGE271"/>
    <mergeCell ref="LGF269:LGF271"/>
    <mergeCell ref="LGG269:LGG271"/>
    <mergeCell ref="LFP269:LFP271"/>
    <mergeCell ref="LFQ269:LFQ271"/>
    <mergeCell ref="LFR269:LFR271"/>
    <mergeCell ref="LFS269:LFS271"/>
    <mergeCell ref="LFT269:LFT271"/>
    <mergeCell ref="LFU269:LFU271"/>
    <mergeCell ref="LFV269:LFV271"/>
    <mergeCell ref="LFW269:LFW271"/>
    <mergeCell ref="LFX269:LFX271"/>
    <mergeCell ref="LFG269:LFG271"/>
    <mergeCell ref="LFH269:LFH271"/>
    <mergeCell ref="LFI269:LFI271"/>
    <mergeCell ref="LFJ269:LFJ271"/>
    <mergeCell ref="LFK269:LFK271"/>
    <mergeCell ref="LFL269:LFL271"/>
    <mergeCell ref="LFM269:LFM271"/>
    <mergeCell ref="LFN269:LFN271"/>
    <mergeCell ref="LFO269:LFO271"/>
    <mergeCell ref="LEX269:LEX271"/>
    <mergeCell ref="LEY269:LEY271"/>
    <mergeCell ref="LEZ269:LEZ271"/>
    <mergeCell ref="LFA269:LFA271"/>
    <mergeCell ref="LFB269:LFB271"/>
    <mergeCell ref="LFC269:LFC271"/>
    <mergeCell ref="LFD269:LFD271"/>
    <mergeCell ref="LFE269:LFE271"/>
    <mergeCell ref="LFF269:LFF271"/>
    <mergeCell ref="LHI269:LHI271"/>
    <mergeCell ref="LHJ269:LHJ271"/>
    <mergeCell ref="LHK269:LHK271"/>
    <mergeCell ref="LHL269:LHL271"/>
    <mergeCell ref="LHM269:LHM271"/>
    <mergeCell ref="LHN269:LHN271"/>
    <mergeCell ref="LHO269:LHO271"/>
    <mergeCell ref="LHP269:LHP271"/>
    <mergeCell ref="LHQ269:LHQ271"/>
    <mergeCell ref="LGZ269:LGZ271"/>
    <mergeCell ref="LHA269:LHA271"/>
    <mergeCell ref="LHB269:LHB271"/>
    <mergeCell ref="LHC269:LHC271"/>
    <mergeCell ref="LHD269:LHD271"/>
    <mergeCell ref="LHE269:LHE271"/>
    <mergeCell ref="LHF269:LHF271"/>
    <mergeCell ref="LHG269:LHG271"/>
    <mergeCell ref="LHH269:LHH271"/>
    <mergeCell ref="LGQ269:LGQ271"/>
    <mergeCell ref="LGR269:LGR271"/>
    <mergeCell ref="LGS269:LGS271"/>
    <mergeCell ref="LGT269:LGT271"/>
    <mergeCell ref="LGU269:LGU271"/>
    <mergeCell ref="LGV269:LGV271"/>
    <mergeCell ref="LGW269:LGW271"/>
    <mergeCell ref="LGX269:LGX271"/>
    <mergeCell ref="LGY269:LGY271"/>
    <mergeCell ref="LGH269:LGH271"/>
    <mergeCell ref="LGI269:LGI271"/>
    <mergeCell ref="LGJ269:LGJ271"/>
    <mergeCell ref="LGK269:LGK271"/>
    <mergeCell ref="LGL269:LGL271"/>
    <mergeCell ref="LGM269:LGM271"/>
    <mergeCell ref="LGN269:LGN271"/>
    <mergeCell ref="LGO269:LGO271"/>
    <mergeCell ref="LGP269:LGP271"/>
    <mergeCell ref="LIS269:LIS271"/>
    <mergeCell ref="LIT269:LIT271"/>
    <mergeCell ref="LIU269:LIU271"/>
    <mergeCell ref="LIV269:LIV271"/>
    <mergeCell ref="LIW269:LIW271"/>
    <mergeCell ref="LIX269:LIX271"/>
    <mergeCell ref="LIY269:LIY271"/>
    <mergeCell ref="LIZ269:LIZ271"/>
    <mergeCell ref="LJA269:LJA271"/>
    <mergeCell ref="LIJ269:LIJ271"/>
    <mergeCell ref="LIK269:LIK271"/>
    <mergeCell ref="LIL269:LIL271"/>
    <mergeCell ref="LIM269:LIM271"/>
    <mergeCell ref="LIN269:LIN271"/>
    <mergeCell ref="LIO269:LIO271"/>
    <mergeCell ref="LIP269:LIP271"/>
    <mergeCell ref="LIQ269:LIQ271"/>
    <mergeCell ref="LIR269:LIR271"/>
    <mergeCell ref="LIA269:LIA271"/>
    <mergeCell ref="LIB269:LIB271"/>
    <mergeCell ref="LIC269:LIC271"/>
    <mergeCell ref="LID269:LID271"/>
    <mergeCell ref="LIE269:LIE271"/>
    <mergeCell ref="LIF269:LIF271"/>
    <mergeCell ref="LIG269:LIG271"/>
    <mergeCell ref="LIH269:LIH271"/>
    <mergeCell ref="LII269:LII271"/>
    <mergeCell ref="LHR269:LHR271"/>
    <mergeCell ref="LHS269:LHS271"/>
    <mergeCell ref="LHT269:LHT271"/>
    <mergeCell ref="LHU269:LHU271"/>
    <mergeCell ref="LHV269:LHV271"/>
    <mergeCell ref="LHW269:LHW271"/>
    <mergeCell ref="LHX269:LHX271"/>
    <mergeCell ref="LHY269:LHY271"/>
    <mergeCell ref="LHZ269:LHZ271"/>
    <mergeCell ref="LKC269:LKC271"/>
    <mergeCell ref="LKD269:LKD271"/>
    <mergeCell ref="LKE269:LKE271"/>
    <mergeCell ref="LKF269:LKF271"/>
    <mergeCell ref="LKG269:LKG271"/>
    <mergeCell ref="LKH269:LKH271"/>
    <mergeCell ref="LKI269:LKI271"/>
    <mergeCell ref="LKJ269:LKJ271"/>
    <mergeCell ref="LKK269:LKK271"/>
    <mergeCell ref="LJT269:LJT271"/>
    <mergeCell ref="LJU269:LJU271"/>
    <mergeCell ref="LJV269:LJV271"/>
    <mergeCell ref="LJW269:LJW271"/>
    <mergeCell ref="LJX269:LJX271"/>
    <mergeCell ref="LJY269:LJY271"/>
    <mergeCell ref="LJZ269:LJZ271"/>
    <mergeCell ref="LKA269:LKA271"/>
    <mergeCell ref="LKB269:LKB271"/>
    <mergeCell ref="LJK269:LJK271"/>
    <mergeCell ref="LJL269:LJL271"/>
    <mergeCell ref="LJM269:LJM271"/>
    <mergeCell ref="LJN269:LJN271"/>
    <mergeCell ref="LJO269:LJO271"/>
    <mergeCell ref="LJP269:LJP271"/>
    <mergeCell ref="LJQ269:LJQ271"/>
    <mergeCell ref="LJR269:LJR271"/>
    <mergeCell ref="LJS269:LJS271"/>
    <mergeCell ref="LJB269:LJB271"/>
    <mergeCell ref="LJC269:LJC271"/>
    <mergeCell ref="LJD269:LJD271"/>
    <mergeCell ref="LJE269:LJE271"/>
    <mergeCell ref="LJF269:LJF271"/>
    <mergeCell ref="LJG269:LJG271"/>
    <mergeCell ref="LJH269:LJH271"/>
    <mergeCell ref="LJI269:LJI271"/>
    <mergeCell ref="LJJ269:LJJ271"/>
    <mergeCell ref="LLM269:LLM271"/>
    <mergeCell ref="LLN269:LLN271"/>
    <mergeCell ref="LLO269:LLO271"/>
    <mergeCell ref="LLP269:LLP271"/>
    <mergeCell ref="LLQ269:LLQ271"/>
    <mergeCell ref="LLR269:LLR271"/>
    <mergeCell ref="LLS269:LLS271"/>
    <mergeCell ref="LLT269:LLT271"/>
    <mergeCell ref="LLU269:LLU271"/>
    <mergeCell ref="LLD269:LLD271"/>
    <mergeCell ref="LLE269:LLE271"/>
    <mergeCell ref="LLF269:LLF271"/>
    <mergeCell ref="LLG269:LLG271"/>
    <mergeCell ref="LLH269:LLH271"/>
    <mergeCell ref="LLI269:LLI271"/>
    <mergeCell ref="LLJ269:LLJ271"/>
    <mergeCell ref="LLK269:LLK271"/>
    <mergeCell ref="LLL269:LLL271"/>
    <mergeCell ref="LKU269:LKU271"/>
    <mergeCell ref="LKV269:LKV271"/>
    <mergeCell ref="LKW269:LKW271"/>
    <mergeCell ref="LKX269:LKX271"/>
    <mergeCell ref="LKY269:LKY271"/>
    <mergeCell ref="LKZ269:LKZ271"/>
    <mergeCell ref="LLA269:LLA271"/>
    <mergeCell ref="LLB269:LLB271"/>
    <mergeCell ref="LLC269:LLC271"/>
    <mergeCell ref="LKL269:LKL271"/>
    <mergeCell ref="LKM269:LKM271"/>
    <mergeCell ref="LKN269:LKN271"/>
    <mergeCell ref="LKO269:LKO271"/>
    <mergeCell ref="LKP269:LKP271"/>
    <mergeCell ref="LKQ269:LKQ271"/>
    <mergeCell ref="LKR269:LKR271"/>
    <mergeCell ref="LKS269:LKS271"/>
    <mergeCell ref="LKT269:LKT271"/>
    <mergeCell ref="LMW269:LMW271"/>
    <mergeCell ref="LMX269:LMX271"/>
    <mergeCell ref="LMY269:LMY271"/>
    <mergeCell ref="LMZ269:LMZ271"/>
    <mergeCell ref="LNA269:LNA271"/>
    <mergeCell ref="LNB269:LNB271"/>
    <mergeCell ref="LNC269:LNC271"/>
    <mergeCell ref="LND269:LND271"/>
    <mergeCell ref="LNE269:LNE271"/>
    <mergeCell ref="LMN269:LMN271"/>
    <mergeCell ref="LMO269:LMO271"/>
    <mergeCell ref="LMP269:LMP271"/>
    <mergeCell ref="LMQ269:LMQ271"/>
    <mergeCell ref="LMR269:LMR271"/>
    <mergeCell ref="LMS269:LMS271"/>
    <mergeCell ref="LMT269:LMT271"/>
    <mergeCell ref="LMU269:LMU271"/>
    <mergeCell ref="LMV269:LMV271"/>
    <mergeCell ref="LME269:LME271"/>
    <mergeCell ref="LMF269:LMF271"/>
    <mergeCell ref="LMG269:LMG271"/>
    <mergeCell ref="LMH269:LMH271"/>
    <mergeCell ref="LMI269:LMI271"/>
    <mergeCell ref="LMJ269:LMJ271"/>
    <mergeCell ref="LMK269:LMK271"/>
    <mergeCell ref="LML269:LML271"/>
    <mergeCell ref="LMM269:LMM271"/>
    <mergeCell ref="LLV269:LLV271"/>
    <mergeCell ref="LLW269:LLW271"/>
    <mergeCell ref="LLX269:LLX271"/>
    <mergeCell ref="LLY269:LLY271"/>
    <mergeCell ref="LLZ269:LLZ271"/>
    <mergeCell ref="LMA269:LMA271"/>
    <mergeCell ref="LMB269:LMB271"/>
    <mergeCell ref="LMC269:LMC271"/>
    <mergeCell ref="LMD269:LMD271"/>
    <mergeCell ref="LOG269:LOG271"/>
    <mergeCell ref="LOH269:LOH271"/>
    <mergeCell ref="LOI269:LOI271"/>
    <mergeCell ref="LOJ269:LOJ271"/>
    <mergeCell ref="LOK269:LOK271"/>
    <mergeCell ref="LOL269:LOL271"/>
    <mergeCell ref="LOM269:LOM271"/>
    <mergeCell ref="LON269:LON271"/>
    <mergeCell ref="LOO269:LOO271"/>
    <mergeCell ref="LNX269:LNX271"/>
    <mergeCell ref="LNY269:LNY271"/>
    <mergeCell ref="LNZ269:LNZ271"/>
    <mergeCell ref="LOA269:LOA271"/>
    <mergeCell ref="LOB269:LOB271"/>
    <mergeCell ref="LOC269:LOC271"/>
    <mergeCell ref="LOD269:LOD271"/>
    <mergeCell ref="LOE269:LOE271"/>
    <mergeCell ref="LOF269:LOF271"/>
    <mergeCell ref="LNO269:LNO271"/>
    <mergeCell ref="LNP269:LNP271"/>
    <mergeCell ref="LNQ269:LNQ271"/>
    <mergeCell ref="LNR269:LNR271"/>
    <mergeCell ref="LNS269:LNS271"/>
    <mergeCell ref="LNT269:LNT271"/>
    <mergeCell ref="LNU269:LNU271"/>
    <mergeCell ref="LNV269:LNV271"/>
    <mergeCell ref="LNW269:LNW271"/>
    <mergeCell ref="LNF269:LNF271"/>
    <mergeCell ref="LNG269:LNG271"/>
    <mergeCell ref="LNH269:LNH271"/>
    <mergeCell ref="LNI269:LNI271"/>
    <mergeCell ref="LNJ269:LNJ271"/>
    <mergeCell ref="LNK269:LNK271"/>
    <mergeCell ref="LNL269:LNL271"/>
    <mergeCell ref="LNM269:LNM271"/>
    <mergeCell ref="LNN269:LNN271"/>
    <mergeCell ref="LPQ269:LPQ271"/>
    <mergeCell ref="LPR269:LPR271"/>
    <mergeCell ref="LPS269:LPS271"/>
    <mergeCell ref="LPT269:LPT271"/>
    <mergeCell ref="LPU269:LPU271"/>
    <mergeCell ref="LPV269:LPV271"/>
    <mergeCell ref="LPW269:LPW271"/>
    <mergeCell ref="LPX269:LPX271"/>
    <mergeCell ref="LPY269:LPY271"/>
    <mergeCell ref="LPH269:LPH271"/>
    <mergeCell ref="LPI269:LPI271"/>
    <mergeCell ref="LPJ269:LPJ271"/>
    <mergeCell ref="LPK269:LPK271"/>
    <mergeCell ref="LPL269:LPL271"/>
    <mergeCell ref="LPM269:LPM271"/>
    <mergeCell ref="LPN269:LPN271"/>
    <mergeCell ref="LPO269:LPO271"/>
    <mergeCell ref="LPP269:LPP271"/>
    <mergeCell ref="LOY269:LOY271"/>
    <mergeCell ref="LOZ269:LOZ271"/>
    <mergeCell ref="LPA269:LPA271"/>
    <mergeCell ref="LPB269:LPB271"/>
    <mergeCell ref="LPC269:LPC271"/>
    <mergeCell ref="LPD269:LPD271"/>
    <mergeCell ref="LPE269:LPE271"/>
    <mergeCell ref="LPF269:LPF271"/>
    <mergeCell ref="LPG269:LPG271"/>
    <mergeCell ref="LOP269:LOP271"/>
    <mergeCell ref="LOQ269:LOQ271"/>
    <mergeCell ref="LOR269:LOR271"/>
    <mergeCell ref="LOS269:LOS271"/>
    <mergeCell ref="LOT269:LOT271"/>
    <mergeCell ref="LOU269:LOU271"/>
    <mergeCell ref="LOV269:LOV271"/>
    <mergeCell ref="LOW269:LOW271"/>
    <mergeCell ref="LOX269:LOX271"/>
    <mergeCell ref="LRA269:LRA271"/>
    <mergeCell ref="LRB269:LRB271"/>
    <mergeCell ref="LRC269:LRC271"/>
    <mergeCell ref="LRD269:LRD271"/>
    <mergeCell ref="LRE269:LRE271"/>
    <mergeCell ref="LRF269:LRF271"/>
    <mergeCell ref="LRG269:LRG271"/>
    <mergeCell ref="LRH269:LRH271"/>
    <mergeCell ref="LRI269:LRI271"/>
    <mergeCell ref="LQR269:LQR271"/>
    <mergeCell ref="LQS269:LQS271"/>
    <mergeCell ref="LQT269:LQT271"/>
    <mergeCell ref="LQU269:LQU271"/>
    <mergeCell ref="LQV269:LQV271"/>
    <mergeCell ref="LQW269:LQW271"/>
    <mergeCell ref="LQX269:LQX271"/>
    <mergeCell ref="LQY269:LQY271"/>
    <mergeCell ref="LQZ269:LQZ271"/>
    <mergeCell ref="LQI269:LQI271"/>
    <mergeCell ref="LQJ269:LQJ271"/>
    <mergeCell ref="LQK269:LQK271"/>
    <mergeCell ref="LQL269:LQL271"/>
    <mergeCell ref="LQM269:LQM271"/>
    <mergeCell ref="LQN269:LQN271"/>
    <mergeCell ref="LQO269:LQO271"/>
    <mergeCell ref="LQP269:LQP271"/>
    <mergeCell ref="LQQ269:LQQ271"/>
    <mergeCell ref="LPZ269:LPZ271"/>
    <mergeCell ref="LQA269:LQA271"/>
    <mergeCell ref="LQB269:LQB271"/>
    <mergeCell ref="LQC269:LQC271"/>
    <mergeCell ref="LQD269:LQD271"/>
    <mergeCell ref="LQE269:LQE271"/>
    <mergeCell ref="LQF269:LQF271"/>
    <mergeCell ref="LQG269:LQG271"/>
    <mergeCell ref="LQH269:LQH271"/>
    <mergeCell ref="LSK269:LSK271"/>
    <mergeCell ref="LSL269:LSL271"/>
    <mergeCell ref="LSM269:LSM271"/>
    <mergeCell ref="LSN269:LSN271"/>
    <mergeCell ref="LSO269:LSO271"/>
    <mergeCell ref="LSP269:LSP271"/>
    <mergeCell ref="LSQ269:LSQ271"/>
    <mergeCell ref="LSR269:LSR271"/>
    <mergeCell ref="LSS269:LSS271"/>
    <mergeCell ref="LSB269:LSB271"/>
    <mergeCell ref="LSC269:LSC271"/>
    <mergeCell ref="LSD269:LSD271"/>
    <mergeCell ref="LSE269:LSE271"/>
    <mergeCell ref="LSF269:LSF271"/>
    <mergeCell ref="LSG269:LSG271"/>
    <mergeCell ref="LSH269:LSH271"/>
    <mergeCell ref="LSI269:LSI271"/>
    <mergeCell ref="LSJ269:LSJ271"/>
    <mergeCell ref="LRS269:LRS271"/>
    <mergeCell ref="LRT269:LRT271"/>
    <mergeCell ref="LRU269:LRU271"/>
    <mergeCell ref="LRV269:LRV271"/>
    <mergeCell ref="LRW269:LRW271"/>
    <mergeCell ref="LRX269:LRX271"/>
    <mergeCell ref="LRY269:LRY271"/>
    <mergeCell ref="LRZ269:LRZ271"/>
    <mergeCell ref="LSA269:LSA271"/>
    <mergeCell ref="LRJ269:LRJ271"/>
    <mergeCell ref="LRK269:LRK271"/>
    <mergeCell ref="LRL269:LRL271"/>
    <mergeCell ref="LRM269:LRM271"/>
    <mergeCell ref="LRN269:LRN271"/>
    <mergeCell ref="LRO269:LRO271"/>
    <mergeCell ref="LRP269:LRP271"/>
    <mergeCell ref="LRQ269:LRQ271"/>
    <mergeCell ref="LRR269:LRR271"/>
    <mergeCell ref="LTU269:LTU271"/>
    <mergeCell ref="LTV269:LTV271"/>
    <mergeCell ref="LTW269:LTW271"/>
    <mergeCell ref="LTX269:LTX271"/>
    <mergeCell ref="LTY269:LTY271"/>
    <mergeCell ref="LTZ269:LTZ271"/>
    <mergeCell ref="LUA269:LUA271"/>
    <mergeCell ref="LUB269:LUB271"/>
    <mergeCell ref="LUC269:LUC271"/>
    <mergeCell ref="LTL269:LTL271"/>
    <mergeCell ref="LTM269:LTM271"/>
    <mergeCell ref="LTN269:LTN271"/>
    <mergeCell ref="LTO269:LTO271"/>
    <mergeCell ref="LTP269:LTP271"/>
    <mergeCell ref="LTQ269:LTQ271"/>
    <mergeCell ref="LTR269:LTR271"/>
    <mergeCell ref="LTS269:LTS271"/>
    <mergeCell ref="LTT269:LTT271"/>
    <mergeCell ref="LTC269:LTC271"/>
    <mergeCell ref="LTD269:LTD271"/>
    <mergeCell ref="LTE269:LTE271"/>
    <mergeCell ref="LTF269:LTF271"/>
    <mergeCell ref="LTG269:LTG271"/>
    <mergeCell ref="LTH269:LTH271"/>
    <mergeCell ref="LTI269:LTI271"/>
    <mergeCell ref="LTJ269:LTJ271"/>
    <mergeCell ref="LTK269:LTK271"/>
    <mergeCell ref="LST269:LST271"/>
    <mergeCell ref="LSU269:LSU271"/>
    <mergeCell ref="LSV269:LSV271"/>
    <mergeCell ref="LSW269:LSW271"/>
    <mergeCell ref="LSX269:LSX271"/>
    <mergeCell ref="LSY269:LSY271"/>
    <mergeCell ref="LSZ269:LSZ271"/>
    <mergeCell ref="LTA269:LTA271"/>
    <mergeCell ref="LTB269:LTB271"/>
    <mergeCell ref="LVE269:LVE271"/>
    <mergeCell ref="LVF269:LVF271"/>
    <mergeCell ref="LVG269:LVG271"/>
    <mergeCell ref="LVH269:LVH271"/>
    <mergeCell ref="LVI269:LVI271"/>
    <mergeCell ref="LVJ269:LVJ271"/>
    <mergeCell ref="LVK269:LVK271"/>
    <mergeCell ref="LVL269:LVL271"/>
    <mergeCell ref="LVM269:LVM271"/>
    <mergeCell ref="LUV269:LUV271"/>
    <mergeCell ref="LUW269:LUW271"/>
    <mergeCell ref="LUX269:LUX271"/>
    <mergeCell ref="LUY269:LUY271"/>
    <mergeCell ref="LUZ269:LUZ271"/>
    <mergeCell ref="LVA269:LVA271"/>
    <mergeCell ref="LVB269:LVB271"/>
    <mergeCell ref="LVC269:LVC271"/>
    <mergeCell ref="LVD269:LVD271"/>
    <mergeCell ref="LUM269:LUM271"/>
    <mergeCell ref="LUN269:LUN271"/>
    <mergeCell ref="LUO269:LUO271"/>
    <mergeCell ref="LUP269:LUP271"/>
    <mergeCell ref="LUQ269:LUQ271"/>
    <mergeCell ref="LUR269:LUR271"/>
    <mergeCell ref="LUS269:LUS271"/>
    <mergeCell ref="LUT269:LUT271"/>
    <mergeCell ref="LUU269:LUU271"/>
    <mergeCell ref="LUD269:LUD271"/>
    <mergeCell ref="LUE269:LUE271"/>
    <mergeCell ref="LUF269:LUF271"/>
    <mergeCell ref="LUG269:LUG271"/>
    <mergeCell ref="LUH269:LUH271"/>
    <mergeCell ref="LUI269:LUI271"/>
    <mergeCell ref="LUJ269:LUJ271"/>
    <mergeCell ref="LUK269:LUK271"/>
    <mergeCell ref="LUL269:LUL271"/>
    <mergeCell ref="LWO269:LWO271"/>
    <mergeCell ref="LWP269:LWP271"/>
    <mergeCell ref="LWQ269:LWQ271"/>
    <mergeCell ref="LWR269:LWR271"/>
    <mergeCell ref="LWS269:LWS271"/>
    <mergeCell ref="LWT269:LWT271"/>
    <mergeCell ref="LWU269:LWU271"/>
    <mergeCell ref="LWV269:LWV271"/>
    <mergeCell ref="LWW269:LWW271"/>
    <mergeCell ref="LWF269:LWF271"/>
    <mergeCell ref="LWG269:LWG271"/>
    <mergeCell ref="LWH269:LWH271"/>
    <mergeCell ref="LWI269:LWI271"/>
    <mergeCell ref="LWJ269:LWJ271"/>
    <mergeCell ref="LWK269:LWK271"/>
    <mergeCell ref="LWL269:LWL271"/>
    <mergeCell ref="LWM269:LWM271"/>
    <mergeCell ref="LWN269:LWN271"/>
    <mergeCell ref="LVW269:LVW271"/>
    <mergeCell ref="LVX269:LVX271"/>
    <mergeCell ref="LVY269:LVY271"/>
    <mergeCell ref="LVZ269:LVZ271"/>
    <mergeCell ref="LWA269:LWA271"/>
    <mergeCell ref="LWB269:LWB271"/>
    <mergeCell ref="LWC269:LWC271"/>
    <mergeCell ref="LWD269:LWD271"/>
    <mergeCell ref="LWE269:LWE271"/>
    <mergeCell ref="LVN269:LVN271"/>
    <mergeCell ref="LVO269:LVO271"/>
    <mergeCell ref="LVP269:LVP271"/>
    <mergeCell ref="LVQ269:LVQ271"/>
    <mergeCell ref="LVR269:LVR271"/>
    <mergeCell ref="LVS269:LVS271"/>
    <mergeCell ref="LVT269:LVT271"/>
    <mergeCell ref="LVU269:LVU271"/>
    <mergeCell ref="LVV269:LVV271"/>
    <mergeCell ref="LXY269:LXY271"/>
    <mergeCell ref="LXZ269:LXZ271"/>
    <mergeCell ref="LYA269:LYA271"/>
    <mergeCell ref="LYB269:LYB271"/>
    <mergeCell ref="LYC269:LYC271"/>
    <mergeCell ref="LYD269:LYD271"/>
    <mergeCell ref="LYE269:LYE271"/>
    <mergeCell ref="LYF269:LYF271"/>
    <mergeCell ref="LYG269:LYG271"/>
    <mergeCell ref="LXP269:LXP271"/>
    <mergeCell ref="LXQ269:LXQ271"/>
    <mergeCell ref="LXR269:LXR271"/>
    <mergeCell ref="LXS269:LXS271"/>
    <mergeCell ref="LXT269:LXT271"/>
    <mergeCell ref="LXU269:LXU271"/>
    <mergeCell ref="LXV269:LXV271"/>
    <mergeCell ref="LXW269:LXW271"/>
    <mergeCell ref="LXX269:LXX271"/>
    <mergeCell ref="LXG269:LXG271"/>
    <mergeCell ref="LXH269:LXH271"/>
    <mergeCell ref="LXI269:LXI271"/>
    <mergeCell ref="LXJ269:LXJ271"/>
    <mergeCell ref="LXK269:LXK271"/>
    <mergeCell ref="LXL269:LXL271"/>
    <mergeCell ref="LXM269:LXM271"/>
    <mergeCell ref="LXN269:LXN271"/>
    <mergeCell ref="LXO269:LXO271"/>
    <mergeCell ref="LWX269:LWX271"/>
    <mergeCell ref="LWY269:LWY271"/>
    <mergeCell ref="LWZ269:LWZ271"/>
    <mergeCell ref="LXA269:LXA271"/>
    <mergeCell ref="LXB269:LXB271"/>
    <mergeCell ref="LXC269:LXC271"/>
    <mergeCell ref="LXD269:LXD271"/>
    <mergeCell ref="LXE269:LXE271"/>
    <mergeCell ref="LXF269:LXF271"/>
    <mergeCell ref="LZI269:LZI271"/>
    <mergeCell ref="LZJ269:LZJ271"/>
    <mergeCell ref="LZK269:LZK271"/>
    <mergeCell ref="LZL269:LZL271"/>
    <mergeCell ref="LZM269:LZM271"/>
    <mergeCell ref="LZN269:LZN271"/>
    <mergeCell ref="LZO269:LZO271"/>
    <mergeCell ref="LZP269:LZP271"/>
    <mergeCell ref="LZQ269:LZQ271"/>
    <mergeCell ref="LYZ269:LYZ271"/>
    <mergeCell ref="LZA269:LZA271"/>
    <mergeCell ref="LZB269:LZB271"/>
    <mergeCell ref="LZC269:LZC271"/>
    <mergeCell ref="LZD269:LZD271"/>
    <mergeCell ref="LZE269:LZE271"/>
    <mergeCell ref="LZF269:LZF271"/>
    <mergeCell ref="LZG269:LZG271"/>
    <mergeCell ref="LZH269:LZH271"/>
    <mergeCell ref="LYQ269:LYQ271"/>
    <mergeCell ref="LYR269:LYR271"/>
    <mergeCell ref="LYS269:LYS271"/>
    <mergeCell ref="LYT269:LYT271"/>
    <mergeCell ref="LYU269:LYU271"/>
    <mergeCell ref="LYV269:LYV271"/>
    <mergeCell ref="LYW269:LYW271"/>
    <mergeCell ref="LYX269:LYX271"/>
    <mergeCell ref="LYY269:LYY271"/>
    <mergeCell ref="LYH269:LYH271"/>
    <mergeCell ref="LYI269:LYI271"/>
    <mergeCell ref="LYJ269:LYJ271"/>
    <mergeCell ref="LYK269:LYK271"/>
    <mergeCell ref="LYL269:LYL271"/>
    <mergeCell ref="LYM269:LYM271"/>
    <mergeCell ref="LYN269:LYN271"/>
    <mergeCell ref="LYO269:LYO271"/>
    <mergeCell ref="LYP269:LYP271"/>
    <mergeCell ref="MAS269:MAS271"/>
    <mergeCell ref="MAT269:MAT271"/>
    <mergeCell ref="MAU269:MAU271"/>
    <mergeCell ref="MAV269:MAV271"/>
    <mergeCell ref="MAW269:MAW271"/>
    <mergeCell ref="MAX269:MAX271"/>
    <mergeCell ref="MAY269:MAY271"/>
    <mergeCell ref="MAZ269:MAZ271"/>
    <mergeCell ref="MBA269:MBA271"/>
    <mergeCell ref="MAJ269:MAJ271"/>
    <mergeCell ref="MAK269:MAK271"/>
    <mergeCell ref="MAL269:MAL271"/>
    <mergeCell ref="MAM269:MAM271"/>
    <mergeCell ref="MAN269:MAN271"/>
    <mergeCell ref="MAO269:MAO271"/>
    <mergeCell ref="MAP269:MAP271"/>
    <mergeCell ref="MAQ269:MAQ271"/>
    <mergeCell ref="MAR269:MAR271"/>
    <mergeCell ref="MAA269:MAA271"/>
    <mergeCell ref="MAB269:MAB271"/>
    <mergeCell ref="MAC269:MAC271"/>
    <mergeCell ref="MAD269:MAD271"/>
    <mergeCell ref="MAE269:MAE271"/>
    <mergeCell ref="MAF269:MAF271"/>
    <mergeCell ref="MAG269:MAG271"/>
    <mergeCell ref="MAH269:MAH271"/>
    <mergeCell ref="MAI269:MAI271"/>
    <mergeCell ref="LZR269:LZR271"/>
    <mergeCell ref="LZS269:LZS271"/>
    <mergeCell ref="LZT269:LZT271"/>
    <mergeCell ref="LZU269:LZU271"/>
    <mergeCell ref="LZV269:LZV271"/>
    <mergeCell ref="LZW269:LZW271"/>
    <mergeCell ref="LZX269:LZX271"/>
    <mergeCell ref="LZY269:LZY271"/>
    <mergeCell ref="LZZ269:LZZ271"/>
    <mergeCell ref="MCC269:MCC271"/>
    <mergeCell ref="MCD269:MCD271"/>
    <mergeCell ref="MCE269:MCE271"/>
    <mergeCell ref="MCF269:MCF271"/>
    <mergeCell ref="MCG269:MCG271"/>
    <mergeCell ref="MCH269:MCH271"/>
    <mergeCell ref="MCI269:MCI271"/>
    <mergeCell ref="MCJ269:MCJ271"/>
    <mergeCell ref="MCK269:MCK271"/>
    <mergeCell ref="MBT269:MBT271"/>
    <mergeCell ref="MBU269:MBU271"/>
    <mergeCell ref="MBV269:MBV271"/>
    <mergeCell ref="MBW269:MBW271"/>
    <mergeCell ref="MBX269:MBX271"/>
    <mergeCell ref="MBY269:MBY271"/>
    <mergeCell ref="MBZ269:MBZ271"/>
    <mergeCell ref="MCA269:MCA271"/>
    <mergeCell ref="MCB269:MCB271"/>
    <mergeCell ref="MBK269:MBK271"/>
    <mergeCell ref="MBL269:MBL271"/>
    <mergeCell ref="MBM269:MBM271"/>
    <mergeCell ref="MBN269:MBN271"/>
    <mergeCell ref="MBO269:MBO271"/>
    <mergeCell ref="MBP269:MBP271"/>
    <mergeCell ref="MBQ269:MBQ271"/>
    <mergeCell ref="MBR269:MBR271"/>
    <mergeCell ref="MBS269:MBS271"/>
    <mergeCell ref="MBB269:MBB271"/>
    <mergeCell ref="MBC269:MBC271"/>
    <mergeCell ref="MBD269:MBD271"/>
    <mergeCell ref="MBE269:MBE271"/>
    <mergeCell ref="MBF269:MBF271"/>
    <mergeCell ref="MBG269:MBG271"/>
    <mergeCell ref="MBH269:MBH271"/>
    <mergeCell ref="MBI269:MBI271"/>
    <mergeCell ref="MBJ269:MBJ271"/>
    <mergeCell ref="MDM269:MDM271"/>
    <mergeCell ref="MDN269:MDN271"/>
    <mergeCell ref="MDO269:MDO271"/>
    <mergeCell ref="MDP269:MDP271"/>
    <mergeCell ref="MDQ269:MDQ271"/>
    <mergeCell ref="MDR269:MDR271"/>
    <mergeCell ref="MDS269:MDS271"/>
    <mergeCell ref="MDT269:MDT271"/>
    <mergeCell ref="MDU269:MDU271"/>
    <mergeCell ref="MDD269:MDD271"/>
    <mergeCell ref="MDE269:MDE271"/>
    <mergeCell ref="MDF269:MDF271"/>
    <mergeCell ref="MDG269:MDG271"/>
    <mergeCell ref="MDH269:MDH271"/>
    <mergeCell ref="MDI269:MDI271"/>
    <mergeCell ref="MDJ269:MDJ271"/>
    <mergeCell ref="MDK269:MDK271"/>
    <mergeCell ref="MDL269:MDL271"/>
    <mergeCell ref="MCU269:MCU271"/>
    <mergeCell ref="MCV269:MCV271"/>
    <mergeCell ref="MCW269:MCW271"/>
    <mergeCell ref="MCX269:MCX271"/>
    <mergeCell ref="MCY269:MCY271"/>
    <mergeCell ref="MCZ269:MCZ271"/>
    <mergeCell ref="MDA269:MDA271"/>
    <mergeCell ref="MDB269:MDB271"/>
    <mergeCell ref="MDC269:MDC271"/>
    <mergeCell ref="MCL269:MCL271"/>
    <mergeCell ref="MCM269:MCM271"/>
    <mergeCell ref="MCN269:MCN271"/>
    <mergeCell ref="MCO269:MCO271"/>
    <mergeCell ref="MCP269:MCP271"/>
    <mergeCell ref="MCQ269:MCQ271"/>
    <mergeCell ref="MCR269:MCR271"/>
    <mergeCell ref="MCS269:MCS271"/>
    <mergeCell ref="MCT269:MCT271"/>
    <mergeCell ref="MEW269:MEW271"/>
    <mergeCell ref="MEX269:MEX271"/>
    <mergeCell ref="MEY269:MEY271"/>
    <mergeCell ref="MEZ269:MEZ271"/>
    <mergeCell ref="MFA269:MFA271"/>
    <mergeCell ref="MFB269:MFB271"/>
    <mergeCell ref="MFC269:MFC271"/>
    <mergeCell ref="MFD269:MFD271"/>
    <mergeCell ref="MFE269:MFE271"/>
    <mergeCell ref="MEN269:MEN271"/>
    <mergeCell ref="MEO269:MEO271"/>
    <mergeCell ref="MEP269:MEP271"/>
    <mergeCell ref="MEQ269:MEQ271"/>
    <mergeCell ref="MER269:MER271"/>
    <mergeCell ref="MES269:MES271"/>
    <mergeCell ref="MET269:MET271"/>
    <mergeCell ref="MEU269:MEU271"/>
    <mergeCell ref="MEV269:MEV271"/>
    <mergeCell ref="MEE269:MEE271"/>
    <mergeCell ref="MEF269:MEF271"/>
    <mergeCell ref="MEG269:MEG271"/>
    <mergeCell ref="MEH269:MEH271"/>
    <mergeCell ref="MEI269:MEI271"/>
    <mergeCell ref="MEJ269:MEJ271"/>
    <mergeCell ref="MEK269:MEK271"/>
    <mergeCell ref="MEL269:MEL271"/>
    <mergeCell ref="MEM269:MEM271"/>
    <mergeCell ref="MDV269:MDV271"/>
    <mergeCell ref="MDW269:MDW271"/>
    <mergeCell ref="MDX269:MDX271"/>
    <mergeCell ref="MDY269:MDY271"/>
    <mergeCell ref="MDZ269:MDZ271"/>
    <mergeCell ref="MEA269:MEA271"/>
    <mergeCell ref="MEB269:MEB271"/>
    <mergeCell ref="MEC269:MEC271"/>
    <mergeCell ref="MED269:MED271"/>
    <mergeCell ref="MGG269:MGG271"/>
    <mergeCell ref="MGH269:MGH271"/>
    <mergeCell ref="MGI269:MGI271"/>
    <mergeCell ref="MGJ269:MGJ271"/>
    <mergeCell ref="MGK269:MGK271"/>
    <mergeCell ref="MGL269:MGL271"/>
    <mergeCell ref="MGM269:MGM271"/>
    <mergeCell ref="MGN269:MGN271"/>
    <mergeCell ref="MGO269:MGO271"/>
    <mergeCell ref="MFX269:MFX271"/>
    <mergeCell ref="MFY269:MFY271"/>
    <mergeCell ref="MFZ269:MFZ271"/>
    <mergeCell ref="MGA269:MGA271"/>
    <mergeCell ref="MGB269:MGB271"/>
    <mergeCell ref="MGC269:MGC271"/>
    <mergeCell ref="MGD269:MGD271"/>
    <mergeCell ref="MGE269:MGE271"/>
    <mergeCell ref="MGF269:MGF271"/>
    <mergeCell ref="MFO269:MFO271"/>
    <mergeCell ref="MFP269:MFP271"/>
    <mergeCell ref="MFQ269:MFQ271"/>
    <mergeCell ref="MFR269:MFR271"/>
    <mergeCell ref="MFS269:MFS271"/>
    <mergeCell ref="MFT269:MFT271"/>
    <mergeCell ref="MFU269:MFU271"/>
    <mergeCell ref="MFV269:MFV271"/>
    <mergeCell ref="MFW269:MFW271"/>
    <mergeCell ref="MFF269:MFF271"/>
    <mergeCell ref="MFG269:MFG271"/>
    <mergeCell ref="MFH269:MFH271"/>
    <mergeCell ref="MFI269:MFI271"/>
    <mergeCell ref="MFJ269:MFJ271"/>
    <mergeCell ref="MFK269:MFK271"/>
    <mergeCell ref="MFL269:MFL271"/>
    <mergeCell ref="MFM269:MFM271"/>
    <mergeCell ref="MFN269:MFN271"/>
    <mergeCell ref="MHQ269:MHQ271"/>
    <mergeCell ref="MHR269:MHR271"/>
    <mergeCell ref="MHS269:MHS271"/>
    <mergeCell ref="MHT269:MHT271"/>
    <mergeCell ref="MHU269:MHU271"/>
    <mergeCell ref="MHV269:MHV271"/>
    <mergeCell ref="MHW269:MHW271"/>
    <mergeCell ref="MHX269:MHX271"/>
    <mergeCell ref="MHY269:MHY271"/>
    <mergeCell ref="MHH269:MHH271"/>
    <mergeCell ref="MHI269:MHI271"/>
    <mergeCell ref="MHJ269:MHJ271"/>
    <mergeCell ref="MHK269:MHK271"/>
    <mergeCell ref="MHL269:MHL271"/>
    <mergeCell ref="MHM269:MHM271"/>
    <mergeCell ref="MHN269:MHN271"/>
    <mergeCell ref="MHO269:MHO271"/>
    <mergeCell ref="MHP269:MHP271"/>
    <mergeCell ref="MGY269:MGY271"/>
    <mergeCell ref="MGZ269:MGZ271"/>
    <mergeCell ref="MHA269:MHA271"/>
    <mergeCell ref="MHB269:MHB271"/>
    <mergeCell ref="MHC269:MHC271"/>
    <mergeCell ref="MHD269:MHD271"/>
    <mergeCell ref="MHE269:MHE271"/>
    <mergeCell ref="MHF269:MHF271"/>
    <mergeCell ref="MHG269:MHG271"/>
    <mergeCell ref="MGP269:MGP271"/>
    <mergeCell ref="MGQ269:MGQ271"/>
    <mergeCell ref="MGR269:MGR271"/>
    <mergeCell ref="MGS269:MGS271"/>
    <mergeCell ref="MGT269:MGT271"/>
    <mergeCell ref="MGU269:MGU271"/>
    <mergeCell ref="MGV269:MGV271"/>
    <mergeCell ref="MGW269:MGW271"/>
    <mergeCell ref="MGX269:MGX271"/>
    <mergeCell ref="MJA269:MJA271"/>
    <mergeCell ref="MJB269:MJB271"/>
    <mergeCell ref="MJC269:MJC271"/>
    <mergeCell ref="MJD269:MJD271"/>
    <mergeCell ref="MJE269:MJE271"/>
    <mergeCell ref="MJF269:MJF271"/>
    <mergeCell ref="MJG269:MJG271"/>
    <mergeCell ref="MJH269:MJH271"/>
    <mergeCell ref="MJI269:MJI271"/>
    <mergeCell ref="MIR269:MIR271"/>
    <mergeCell ref="MIS269:MIS271"/>
    <mergeCell ref="MIT269:MIT271"/>
    <mergeCell ref="MIU269:MIU271"/>
    <mergeCell ref="MIV269:MIV271"/>
    <mergeCell ref="MIW269:MIW271"/>
    <mergeCell ref="MIX269:MIX271"/>
    <mergeCell ref="MIY269:MIY271"/>
    <mergeCell ref="MIZ269:MIZ271"/>
    <mergeCell ref="MII269:MII271"/>
    <mergeCell ref="MIJ269:MIJ271"/>
    <mergeCell ref="MIK269:MIK271"/>
    <mergeCell ref="MIL269:MIL271"/>
    <mergeCell ref="MIM269:MIM271"/>
    <mergeCell ref="MIN269:MIN271"/>
    <mergeCell ref="MIO269:MIO271"/>
    <mergeCell ref="MIP269:MIP271"/>
    <mergeCell ref="MIQ269:MIQ271"/>
    <mergeCell ref="MHZ269:MHZ271"/>
    <mergeCell ref="MIA269:MIA271"/>
    <mergeCell ref="MIB269:MIB271"/>
    <mergeCell ref="MIC269:MIC271"/>
    <mergeCell ref="MID269:MID271"/>
    <mergeCell ref="MIE269:MIE271"/>
    <mergeCell ref="MIF269:MIF271"/>
    <mergeCell ref="MIG269:MIG271"/>
    <mergeCell ref="MIH269:MIH271"/>
    <mergeCell ref="MKK269:MKK271"/>
    <mergeCell ref="MKL269:MKL271"/>
    <mergeCell ref="MKM269:MKM271"/>
    <mergeCell ref="MKN269:MKN271"/>
    <mergeCell ref="MKO269:MKO271"/>
    <mergeCell ref="MKP269:MKP271"/>
    <mergeCell ref="MKQ269:MKQ271"/>
    <mergeCell ref="MKR269:MKR271"/>
    <mergeCell ref="MKS269:MKS271"/>
    <mergeCell ref="MKB269:MKB271"/>
    <mergeCell ref="MKC269:MKC271"/>
    <mergeCell ref="MKD269:MKD271"/>
    <mergeCell ref="MKE269:MKE271"/>
    <mergeCell ref="MKF269:MKF271"/>
    <mergeCell ref="MKG269:MKG271"/>
    <mergeCell ref="MKH269:MKH271"/>
    <mergeCell ref="MKI269:MKI271"/>
    <mergeCell ref="MKJ269:MKJ271"/>
    <mergeCell ref="MJS269:MJS271"/>
    <mergeCell ref="MJT269:MJT271"/>
    <mergeCell ref="MJU269:MJU271"/>
    <mergeCell ref="MJV269:MJV271"/>
    <mergeCell ref="MJW269:MJW271"/>
    <mergeCell ref="MJX269:MJX271"/>
    <mergeCell ref="MJY269:MJY271"/>
    <mergeCell ref="MJZ269:MJZ271"/>
    <mergeCell ref="MKA269:MKA271"/>
    <mergeCell ref="MJJ269:MJJ271"/>
    <mergeCell ref="MJK269:MJK271"/>
    <mergeCell ref="MJL269:MJL271"/>
    <mergeCell ref="MJM269:MJM271"/>
    <mergeCell ref="MJN269:MJN271"/>
    <mergeCell ref="MJO269:MJO271"/>
    <mergeCell ref="MJP269:MJP271"/>
    <mergeCell ref="MJQ269:MJQ271"/>
    <mergeCell ref="MJR269:MJR271"/>
    <mergeCell ref="MLU269:MLU271"/>
    <mergeCell ref="MLV269:MLV271"/>
    <mergeCell ref="MLW269:MLW271"/>
    <mergeCell ref="MLX269:MLX271"/>
    <mergeCell ref="MLY269:MLY271"/>
    <mergeCell ref="MLZ269:MLZ271"/>
    <mergeCell ref="MMA269:MMA271"/>
    <mergeCell ref="MMB269:MMB271"/>
    <mergeCell ref="MMC269:MMC271"/>
    <mergeCell ref="MLL269:MLL271"/>
    <mergeCell ref="MLM269:MLM271"/>
    <mergeCell ref="MLN269:MLN271"/>
    <mergeCell ref="MLO269:MLO271"/>
    <mergeCell ref="MLP269:MLP271"/>
    <mergeCell ref="MLQ269:MLQ271"/>
    <mergeCell ref="MLR269:MLR271"/>
    <mergeCell ref="MLS269:MLS271"/>
    <mergeCell ref="MLT269:MLT271"/>
    <mergeCell ref="MLC269:MLC271"/>
    <mergeCell ref="MLD269:MLD271"/>
    <mergeCell ref="MLE269:MLE271"/>
    <mergeCell ref="MLF269:MLF271"/>
    <mergeCell ref="MLG269:MLG271"/>
    <mergeCell ref="MLH269:MLH271"/>
    <mergeCell ref="MLI269:MLI271"/>
    <mergeCell ref="MLJ269:MLJ271"/>
    <mergeCell ref="MLK269:MLK271"/>
    <mergeCell ref="MKT269:MKT271"/>
    <mergeCell ref="MKU269:MKU271"/>
    <mergeCell ref="MKV269:MKV271"/>
    <mergeCell ref="MKW269:MKW271"/>
    <mergeCell ref="MKX269:MKX271"/>
    <mergeCell ref="MKY269:MKY271"/>
    <mergeCell ref="MKZ269:MKZ271"/>
    <mergeCell ref="MLA269:MLA271"/>
    <mergeCell ref="MLB269:MLB271"/>
    <mergeCell ref="MNE269:MNE271"/>
    <mergeCell ref="MNF269:MNF271"/>
    <mergeCell ref="MNG269:MNG271"/>
    <mergeCell ref="MNH269:MNH271"/>
    <mergeCell ref="MNI269:MNI271"/>
    <mergeCell ref="MNJ269:MNJ271"/>
    <mergeCell ref="MNK269:MNK271"/>
    <mergeCell ref="MNL269:MNL271"/>
    <mergeCell ref="MNM269:MNM271"/>
    <mergeCell ref="MMV269:MMV271"/>
    <mergeCell ref="MMW269:MMW271"/>
    <mergeCell ref="MMX269:MMX271"/>
    <mergeCell ref="MMY269:MMY271"/>
    <mergeCell ref="MMZ269:MMZ271"/>
    <mergeCell ref="MNA269:MNA271"/>
    <mergeCell ref="MNB269:MNB271"/>
    <mergeCell ref="MNC269:MNC271"/>
    <mergeCell ref="MND269:MND271"/>
    <mergeCell ref="MMM269:MMM271"/>
    <mergeCell ref="MMN269:MMN271"/>
    <mergeCell ref="MMO269:MMO271"/>
    <mergeCell ref="MMP269:MMP271"/>
    <mergeCell ref="MMQ269:MMQ271"/>
    <mergeCell ref="MMR269:MMR271"/>
    <mergeCell ref="MMS269:MMS271"/>
    <mergeCell ref="MMT269:MMT271"/>
    <mergeCell ref="MMU269:MMU271"/>
    <mergeCell ref="MMD269:MMD271"/>
    <mergeCell ref="MME269:MME271"/>
    <mergeCell ref="MMF269:MMF271"/>
    <mergeCell ref="MMG269:MMG271"/>
    <mergeCell ref="MMH269:MMH271"/>
    <mergeCell ref="MMI269:MMI271"/>
    <mergeCell ref="MMJ269:MMJ271"/>
    <mergeCell ref="MMK269:MMK271"/>
    <mergeCell ref="MML269:MML271"/>
    <mergeCell ref="MOO269:MOO271"/>
    <mergeCell ref="MOP269:MOP271"/>
    <mergeCell ref="MOQ269:MOQ271"/>
    <mergeCell ref="MOR269:MOR271"/>
    <mergeCell ref="MOS269:MOS271"/>
    <mergeCell ref="MOT269:MOT271"/>
    <mergeCell ref="MOU269:MOU271"/>
    <mergeCell ref="MOV269:MOV271"/>
    <mergeCell ref="MOW269:MOW271"/>
    <mergeCell ref="MOF269:MOF271"/>
    <mergeCell ref="MOG269:MOG271"/>
    <mergeCell ref="MOH269:MOH271"/>
    <mergeCell ref="MOI269:MOI271"/>
    <mergeCell ref="MOJ269:MOJ271"/>
    <mergeCell ref="MOK269:MOK271"/>
    <mergeCell ref="MOL269:MOL271"/>
    <mergeCell ref="MOM269:MOM271"/>
    <mergeCell ref="MON269:MON271"/>
    <mergeCell ref="MNW269:MNW271"/>
    <mergeCell ref="MNX269:MNX271"/>
    <mergeCell ref="MNY269:MNY271"/>
    <mergeCell ref="MNZ269:MNZ271"/>
    <mergeCell ref="MOA269:MOA271"/>
    <mergeCell ref="MOB269:MOB271"/>
    <mergeCell ref="MOC269:MOC271"/>
    <mergeCell ref="MOD269:MOD271"/>
    <mergeCell ref="MOE269:MOE271"/>
    <mergeCell ref="MNN269:MNN271"/>
    <mergeCell ref="MNO269:MNO271"/>
    <mergeCell ref="MNP269:MNP271"/>
    <mergeCell ref="MNQ269:MNQ271"/>
    <mergeCell ref="MNR269:MNR271"/>
    <mergeCell ref="MNS269:MNS271"/>
    <mergeCell ref="MNT269:MNT271"/>
    <mergeCell ref="MNU269:MNU271"/>
    <mergeCell ref="MNV269:MNV271"/>
    <mergeCell ref="MPY269:MPY271"/>
    <mergeCell ref="MPZ269:MPZ271"/>
    <mergeCell ref="MQA269:MQA271"/>
    <mergeCell ref="MQB269:MQB271"/>
    <mergeCell ref="MQC269:MQC271"/>
    <mergeCell ref="MQD269:MQD271"/>
    <mergeCell ref="MQE269:MQE271"/>
    <mergeCell ref="MQF269:MQF271"/>
    <mergeCell ref="MQG269:MQG271"/>
    <mergeCell ref="MPP269:MPP271"/>
    <mergeCell ref="MPQ269:MPQ271"/>
    <mergeCell ref="MPR269:MPR271"/>
    <mergeCell ref="MPS269:MPS271"/>
    <mergeCell ref="MPT269:MPT271"/>
    <mergeCell ref="MPU269:MPU271"/>
    <mergeCell ref="MPV269:MPV271"/>
    <mergeCell ref="MPW269:MPW271"/>
    <mergeCell ref="MPX269:MPX271"/>
    <mergeCell ref="MPG269:MPG271"/>
    <mergeCell ref="MPH269:MPH271"/>
    <mergeCell ref="MPI269:MPI271"/>
    <mergeCell ref="MPJ269:MPJ271"/>
    <mergeCell ref="MPK269:MPK271"/>
    <mergeCell ref="MPL269:MPL271"/>
    <mergeCell ref="MPM269:MPM271"/>
    <mergeCell ref="MPN269:MPN271"/>
    <mergeCell ref="MPO269:MPO271"/>
    <mergeCell ref="MOX269:MOX271"/>
    <mergeCell ref="MOY269:MOY271"/>
    <mergeCell ref="MOZ269:MOZ271"/>
    <mergeCell ref="MPA269:MPA271"/>
    <mergeCell ref="MPB269:MPB271"/>
    <mergeCell ref="MPC269:MPC271"/>
    <mergeCell ref="MPD269:MPD271"/>
    <mergeCell ref="MPE269:MPE271"/>
    <mergeCell ref="MPF269:MPF271"/>
    <mergeCell ref="MRI269:MRI271"/>
    <mergeCell ref="MRJ269:MRJ271"/>
    <mergeCell ref="MRK269:MRK271"/>
    <mergeCell ref="MRL269:MRL271"/>
    <mergeCell ref="MRM269:MRM271"/>
    <mergeCell ref="MRN269:MRN271"/>
    <mergeCell ref="MRO269:MRO271"/>
    <mergeCell ref="MRP269:MRP271"/>
    <mergeCell ref="MRQ269:MRQ271"/>
    <mergeCell ref="MQZ269:MQZ271"/>
    <mergeCell ref="MRA269:MRA271"/>
    <mergeCell ref="MRB269:MRB271"/>
    <mergeCell ref="MRC269:MRC271"/>
    <mergeCell ref="MRD269:MRD271"/>
    <mergeCell ref="MRE269:MRE271"/>
    <mergeCell ref="MRF269:MRF271"/>
    <mergeCell ref="MRG269:MRG271"/>
    <mergeCell ref="MRH269:MRH271"/>
    <mergeCell ref="MQQ269:MQQ271"/>
    <mergeCell ref="MQR269:MQR271"/>
    <mergeCell ref="MQS269:MQS271"/>
    <mergeCell ref="MQT269:MQT271"/>
    <mergeCell ref="MQU269:MQU271"/>
    <mergeCell ref="MQV269:MQV271"/>
    <mergeCell ref="MQW269:MQW271"/>
    <mergeCell ref="MQX269:MQX271"/>
    <mergeCell ref="MQY269:MQY271"/>
    <mergeCell ref="MQH269:MQH271"/>
    <mergeCell ref="MQI269:MQI271"/>
    <mergeCell ref="MQJ269:MQJ271"/>
    <mergeCell ref="MQK269:MQK271"/>
    <mergeCell ref="MQL269:MQL271"/>
    <mergeCell ref="MQM269:MQM271"/>
    <mergeCell ref="MQN269:MQN271"/>
    <mergeCell ref="MQO269:MQO271"/>
    <mergeCell ref="MQP269:MQP271"/>
    <mergeCell ref="MSS269:MSS271"/>
    <mergeCell ref="MST269:MST271"/>
    <mergeCell ref="MSU269:MSU271"/>
    <mergeCell ref="MSV269:MSV271"/>
    <mergeCell ref="MSW269:MSW271"/>
    <mergeCell ref="MSX269:MSX271"/>
    <mergeCell ref="MSY269:MSY271"/>
    <mergeCell ref="MSZ269:MSZ271"/>
    <mergeCell ref="MTA269:MTA271"/>
    <mergeCell ref="MSJ269:MSJ271"/>
    <mergeCell ref="MSK269:MSK271"/>
    <mergeCell ref="MSL269:MSL271"/>
    <mergeCell ref="MSM269:MSM271"/>
    <mergeCell ref="MSN269:MSN271"/>
    <mergeCell ref="MSO269:MSO271"/>
    <mergeCell ref="MSP269:MSP271"/>
    <mergeCell ref="MSQ269:MSQ271"/>
    <mergeCell ref="MSR269:MSR271"/>
    <mergeCell ref="MSA269:MSA271"/>
    <mergeCell ref="MSB269:MSB271"/>
    <mergeCell ref="MSC269:MSC271"/>
    <mergeCell ref="MSD269:MSD271"/>
    <mergeCell ref="MSE269:MSE271"/>
    <mergeCell ref="MSF269:MSF271"/>
    <mergeCell ref="MSG269:MSG271"/>
    <mergeCell ref="MSH269:MSH271"/>
    <mergeCell ref="MSI269:MSI271"/>
    <mergeCell ref="MRR269:MRR271"/>
    <mergeCell ref="MRS269:MRS271"/>
    <mergeCell ref="MRT269:MRT271"/>
    <mergeCell ref="MRU269:MRU271"/>
    <mergeCell ref="MRV269:MRV271"/>
    <mergeCell ref="MRW269:MRW271"/>
    <mergeCell ref="MRX269:MRX271"/>
    <mergeCell ref="MRY269:MRY271"/>
    <mergeCell ref="MRZ269:MRZ271"/>
    <mergeCell ref="MUC269:MUC271"/>
    <mergeCell ref="MUD269:MUD271"/>
    <mergeCell ref="MUE269:MUE271"/>
    <mergeCell ref="MUF269:MUF271"/>
    <mergeCell ref="MUG269:MUG271"/>
    <mergeCell ref="MUH269:MUH271"/>
    <mergeCell ref="MUI269:MUI271"/>
    <mergeCell ref="MUJ269:MUJ271"/>
    <mergeCell ref="MUK269:MUK271"/>
    <mergeCell ref="MTT269:MTT271"/>
    <mergeCell ref="MTU269:MTU271"/>
    <mergeCell ref="MTV269:MTV271"/>
    <mergeCell ref="MTW269:MTW271"/>
    <mergeCell ref="MTX269:MTX271"/>
    <mergeCell ref="MTY269:MTY271"/>
    <mergeCell ref="MTZ269:MTZ271"/>
    <mergeCell ref="MUA269:MUA271"/>
    <mergeCell ref="MUB269:MUB271"/>
    <mergeCell ref="MTK269:MTK271"/>
    <mergeCell ref="MTL269:MTL271"/>
    <mergeCell ref="MTM269:MTM271"/>
    <mergeCell ref="MTN269:MTN271"/>
    <mergeCell ref="MTO269:MTO271"/>
    <mergeCell ref="MTP269:MTP271"/>
    <mergeCell ref="MTQ269:MTQ271"/>
    <mergeCell ref="MTR269:MTR271"/>
    <mergeCell ref="MTS269:MTS271"/>
    <mergeCell ref="MTB269:MTB271"/>
    <mergeCell ref="MTC269:MTC271"/>
    <mergeCell ref="MTD269:MTD271"/>
    <mergeCell ref="MTE269:MTE271"/>
    <mergeCell ref="MTF269:MTF271"/>
    <mergeCell ref="MTG269:MTG271"/>
    <mergeCell ref="MTH269:MTH271"/>
    <mergeCell ref="MTI269:MTI271"/>
    <mergeCell ref="MTJ269:MTJ271"/>
    <mergeCell ref="MVM269:MVM271"/>
    <mergeCell ref="MVN269:MVN271"/>
    <mergeCell ref="MVO269:MVO271"/>
    <mergeCell ref="MVP269:MVP271"/>
    <mergeCell ref="MVQ269:MVQ271"/>
    <mergeCell ref="MVR269:MVR271"/>
    <mergeCell ref="MVS269:MVS271"/>
    <mergeCell ref="MVT269:MVT271"/>
    <mergeCell ref="MVU269:MVU271"/>
    <mergeCell ref="MVD269:MVD271"/>
    <mergeCell ref="MVE269:MVE271"/>
    <mergeCell ref="MVF269:MVF271"/>
    <mergeCell ref="MVG269:MVG271"/>
    <mergeCell ref="MVH269:MVH271"/>
    <mergeCell ref="MVI269:MVI271"/>
    <mergeCell ref="MVJ269:MVJ271"/>
    <mergeCell ref="MVK269:MVK271"/>
    <mergeCell ref="MVL269:MVL271"/>
    <mergeCell ref="MUU269:MUU271"/>
    <mergeCell ref="MUV269:MUV271"/>
    <mergeCell ref="MUW269:MUW271"/>
    <mergeCell ref="MUX269:MUX271"/>
    <mergeCell ref="MUY269:MUY271"/>
    <mergeCell ref="MUZ269:MUZ271"/>
    <mergeCell ref="MVA269:MVA271"/>
    <mergeCell ref="MVB269:MVB271"/>
    <mergeCell ref="MVC269:MVC271"/>
    <mergeCell ref="MUL269:MUL271"/>
    <mergeCell ref="MUM269:MUM271"/>
    <mergeCell ref="MUN269:MUN271"/>
    <mergeCell ref="MUO269:MUO271"/>
    <mergeCell ref="MUP269:MUP271"/>
    <mergeCell ref="MUQ269:MUQ271"/>
    <mergeCell ref="MUR269:MUR271"/>
    <mergeCell ref="MUS269:MUS271"/>
    <mergeCell ref="MUT269:MUT271"/>
    <mergeCell ref="MWW269:MWW271"/>
    <mergeCell ref="MWX269:MWX271"/>
    <mergeCell ref="MWY269:MWY271"/>
    <mergeCell ref="MWZ269:MWZ271"/>
    <mergeCell ref="MXA269:MXA271"/>
    <mergeCell ref="MXB269:MXB271"/>
    <mergeCell ref="MXC269:MXC271"/>
    <mergeCell ref="MXD269:MXD271"/>
    <mergeCell ref="MXE269:MXE271"/>
    <mergeCell ref="MWN269:MWN271"/>
    <mergeCell ref="MWO269:MWO271"/>
    <mergeCell ref="MWP269:MWP271"/>
    <mergeCell ref="MWQ269:MWQ271"/>
    <mergeCell ref="MWR269:MWR271"/>
    <mergeCell ref="MWS269:MWS271"/>
    <mergeCell ref="MWT269:MWT271"/>
    <mergeCell ref="MWU269:MWU271"/>
    <mergeCell ref="MWV269:MWV271"/>
    <mergeCell ref="MWE269:MWE271"/>
    <mergeCell ref="MWF269:MWF271"/>
    <mergeCell ref="MWG269:MWG271"/>
    <mergeCell ref="MWH269:MWH271"/>
    <mergeCell ref="MWI269:MWI271"/>
    <mergeCell ref="MWJ269:MWJ271"/>
    <mergeCell ref="MWK269:MWK271"/>
    <mergeCell ref="MWL269:MWL271"/>
    <mergeCell ref="MWM269:MWM271"/>
    <mergeCell ref="MVV269:MVV271"/>
    <mergeCell ref="MVW269:MVW271"/>
    <mergeCell ref="MVX269:MVX271"/>
    <mergeCell ref="MVY269:MVY271"/>
    <mergeCell ref="MVZ269:MVZ271"/>
    <mergeCell ref="MWA269:MWA271"/>
    <mergeCell ref="MWB269:MWB271"/>
    <mergeCell ref="MWC269:MWC271"/>
    <mergeCell ref="MWD269:MWD271"/>
    <mergeCell ref="MYG269:MYG271"/>
    <mergeCell ref="MYH269:MYH271"/>
    <mergeCell ref="MYI269:MYI271"/>
    <mergeCell ref="MYJ269:MYJ271"/>
    <mergeCell ref="MYK269:MYK271"/>
    <mergeCell ref="MYL269:MYL271"/>
    <mergeCell ref="MYM269:MYM271"/>
    <mergeCell ref="MYN269:MYN271"/>
    <mergeCell ref="MYO269:MYO271"/>
    <mergeCell ref="MXX269:MXX271"/>
    <mergeCell ref="MXY269:MXY271"/>
    <mergeCell ref="MXZ269:MXZ271"/>
    <mergeCell ref="MYA269:MYA271"/>
    <mergeCell ref="MYB269:MYB271"/>
    <mergeCell ref="MYC269:MYC271"/>
    <mergeCell ref="MYD269:MYD271"/>
    <mergeCell ref="MYE269:MYE271"/>
    <mergeCell ref="MYF269:MYF271"/>
    <mergeCell ref="MXO269:MXO271"/>
    <mergeCell ref="MXP269:MXP271"/>
    <mergeCell ref="MXQ269:MXQ271"/>
    <mergeCell ref="MXR269:MXR271"/>
    <mergeCell ref="MXS269:MXS271"/>
    <mergeCell ref="MXT269:MXT271"/>
    <mergeCell ref="MXU269:MXU271"/>
    <mergeCell ref="MXV269:MXV271"/>
    <mergeCell ref="MXW269:MXW271"/>
    <mergeCell ref="MXF269:MXF271"/>
    <mergeCell ref="MXG269:MXG271"/>
    <mergeCell ref="MXH269:MXH271"/>
    <mergeCell ref="MXI269:MXI271"/>
    <mergeCell ref="MXJ269:MXJ271"/>
    <mergeCell ref="MXK269:MXK271"/>
    <mergeCell ref="MXL269:MXL271"/>
    <mergeCell ref="MXM269:MXM271"/>
    <mergeCell ref="MXN269:MXN271"/>
    <mergeCell ref="MZQ269:MZQ271"/>
    <mergeCell ref="MZR269:MZR271"/>
    <mergeCell ref="MZS269:MZS271"/>
    <mergeCell ref="MZT269:MZT271"/>
    <mergeCell ref="MZU269:MZU271"/>
    <mergeCell ref="MZV269:MZV271"/>
    <mergeCell ref="MZW269:MZW271"/>
    <mergeCell ref="MZX269:MZX271"/>
    <mergeCell ref="MZY269:MZY271"/>
    <mergeCell ref="MZH269:MZH271"/>
    <mergeCell ref="MZI269:MZI271"/>
    <mergeCell ref="MZJ269:MZJ271"/>
    <mergeCell ref="MZK269:MZK271"/>
    <mergeCell ref="MZL269:MZL271"/>
    <mergeCell ref="MZM269:MZM271"/>
    <mergeCell ref="MZN269:MZN271"/>
    <mergeCell ref="MZO269:MZO271"/>
    <mergeCell ref="MZP269:MZP271"/>
    <mergeCell ref="MYY269:MYY271"/>
    <mergeCell ref="MYZ269:MYZ271"/>
    <mergeCell ref="MZA269:MZA271"/>
    <mergeCell ref="MZB269:MZB271"/>
    <mergeCell ref="MZC269:MZC271"/>
    <mergeCell ref="MZD269:MZD271"/>
    <mergeCell ref="MZE269:MZE271"/>
    <mergeCell ref="MZF269:MZF271"/>
    <mergeCell ref="MZG269:MZG271"/>
    <mergeCell ref="MYP269:MYP271"/>
    <mergeCell ref="MYQ269:MYQ271"/>
    <mergeCell ref="MYR269:MYR271"/>
    <mergeCell ref="MYS269:MYS271"/>
    <mergeCell ref="MYT269:MYT271"/>
    <mergeCell ref="MYU269:MYU271"/>
    <mergeCell ref="MYV269:MYV271"/>
    <mergeCell ref="MYW269:MYW271"/>
    <mergeCell ref="MYX269:MYX271"/>
    <mergeCell ref="NBA269:NBA271"/>
    <mergeCell ref="NBB269:NBB271"/>
    <mergeCell ref="NBC269:NBC271"/>
    <mergeCell ref="NBD269:NBD271"/>
    <mergeCell ref="NBE269:NBE271"/>
    <mergeCell ref="NBF269:NBF271"/>
    <mergeCell ref="NBG269:NBG271"/>
    <mergeCell ref="NBH269:NBH271"/>
    <mergeCell ref="NBI269:NBI271"/>
    <mergeCell ref="NAR269:NAR271"/>
    <mergeCell ref="NAS269:NAS271"/>
    <mergeCell ref="NAT269:NAT271"/>
    <mergeCell ref="NAU269:NAU271"/>
    <mergeCell ref="NAV269:NAV271"/>
    <mergeCell ref="NAW269:NAW271"/>
    <mergeCell ref="NAX269:NAX271"/>
    <mergeCell ref="NAY269:NAY271"/>
    <mergeCell ref="NAZ269:NAZ271"/>
    <mergeCell ref="NAI269:NAI271"/>
    <mergeCell ref="NAJ269:NAJ271"/>
    <mergeCell ref="NAK269:NAK271"/>
    <mergeCell ref="NAL269:NAL271"/>
    <mergeCell ref="NAM269:NAM271"/>
    <mergeCell ref="NAN269:NAN271"/>
    <mergeCell ref="NAO269:NAO271"/>
    <mergeCell ref="NAP269:NAP271"/>
    <mergeCell ref="NAQ269:NAQ271"/>
    <mergeCell ref="MZZ269:MZZ271"/>
    <mergeCell ref="NAA269:NAA271"/>
    <mergeCell ref="NAB269:NAB271"/>
    <mergeCell ref="NAC269:NAC271"/>
    <mergeCell ref="NAD269:NAD271"/>
    <mergeCell ref="NAE269:NAE271"/>
    <mergeCell ref="NAF269:NAF271"/>
    <mergeCell ref="NAG269:NAG271"/>
    <mergeCell ref="NAH269:NAH271"/>
    <mergeCell ref="NCK269:NCK271"/>
    <mergeCell ref="NCL269:NCL271"/>
    <mergeCell ref="NCM269:NCM271"/>
    <mergeCell ref="NCN269:NCN271"/>
    <mergeCell ref="NCO269:NCO271"/>
    <mergeCell ref="NCP269:NCP271"/>
    <mergeCell ref="NCQ269:NCQ271"/>
    <mergeCell ref="NCR269:NCR271"/>
    <mergeCell ref="NCS269:NCS271"/>
    <mergeCell ref="NCB269:NCB271"/>
    <mergeCell ref="NCC269:NCC271"/>
    <mergeCell ref="NCD269:NCD271"/>
    <mergeCell ref="NCE269:NCE271"/>
    <mergeCell ref="NCF269:NCF271"/>
    <mergeCell ref="NCG269:NCG271"/>
    <mergeCell ref="NCH269:NCH271"/>
    <mergeCell ref="NCI269:NCI271"/>
    <mergeCell ref="NCJ269:NCJ271"/>
    <mergeCell ref="NBS269:NBS271"/>
    <mergeCell ref="NBT269:NBT271"/>
    <mergeCell ref="NBU269:NBU271"/>
    <mergeCell ref="NBV269:NBV271"/>
    <mergeCell ref="NBW269:NBW271"/>
    <mergeCell ref="NBX269:NBX271"/>
    <mergeCell ref="NBY269:NBY271"/>
    <mergeCell ref="NBZ269:NBZ271"/>
    <mergeCell ref="NCA269:NCA271"/>
    <mergeCell ref="NBJ269:NBJ271"/>
    <mergeCell ref="NBK269:NBK271"/>
    <mergeCell ref="NBL269:NBL271"/>
    <mergeCell ref="NBM269:NBM271"/>
    <mergeCell ref="NBN269:NBN271"/>
    <mergeCell ref="NBO269:NBO271"/>
    <mergeCell ref="NBP269:NBP271"/>
    <mergeCell ref="NBQ269:NBQ271"/>
    <mergeCell ref="NBR269:NBR271"/>
    <mergeCell ref="NDU269:NDU271"/>
    <mergeCell ref="NDV269:NDV271"/>
    <mergeCell ref="NDW269:NDW271"/>
    <mergeCell ref="NDX269:NDX271"/>
    <mergeCell ref="NDY269:NDY271"/>
    <mergeCell ref="NDZ269:NDZ271"/>
    <mergeCell ref="NEA269:NEA271"/>
    <mergeCell ref="NEB269:NEB271"/>
    <mergeCell ref="NEC269:NEC271"/>
    <mergeCell ref="NDL269:NDL271"/>
    <mergeCell ref="NDM269:NDM271"/>
    <mergeCell ref="NDN269:NDN271"/>
    <mergeCell ref="NDO269:NDO271"/>
    <mergeCell ref="NDP269:NDP271"/>
    <mergeCell ref="NDQ269:NDQ271"/>
    <mergeCell ref="NDR269:NDR271"/>
    <mergeCell ref="NDS269:NDS271"/>
    <mergeCell ref="NDT269:NDT271"/>
    <mergeCell ref="NDC269:NDC271"/>
    <mergeCell ref="NDD269:NDD271"/>
    <mergeCell ref="NDE269:NDE271"/>
    <mergeCell ref="NDF269:NDF271"/>
    <mergeCell ref="NDG269:NDG271"/>
    <mergeCell ref="NDH269:NDH271"/>
    <mergeCell ref="NDI269:NDI271"/>
    <mergeCell ref="NDJ269:NDJ271"/>
    <mergeCell ref="NDK269:NDK271"/>
    <mergeCell ref="NCT269:NCT271"/>
    <mergeCell ref="NCU269:NCU271"/>
    <mergeCell ref="NCV269:NCV271"/>
    <mergeCell ref="NCW269:NCW271"/>
    <mergeCell ref="NCX269:NCX271"/>
    <mergeCell ref="NCY269:NCY271"/>
    <mergeCell ref="NCZ269:NCZ271"/>
    <mergeCell ref="NDA269:NDA271"/>
    <mergeCell ref="NDB269:NDB271"/>
    <mergeCell ref="NFE269:NFE271"/>
    <mergeCell ref="NFF269:NFF271"/>
    <mergeCell ref="NFG269:NFG271"/>
    <mergeCell ref="NFH269:NFH271"/>
    <mergeCell ref="NFI269:NFI271"/>
    <mergeCell ref="NFJ269:NFJ271"/>
    <mergeCell ref="NFK269:NFK271"/>
    <mergeCell ref="NFL269:NFL271"/>
    <mergeCell ref="NFM269:NFM271"/>
    <mergeCell ref="NEV269:NEV271"/>
    <mergeCell ref="NEW269:NEW271"/>
    <mergeCell ref="NEX269:NEX271"/>
    <mergeCell ref="NEY269:NEY271"/>
    <mergeCell ref="NEZ269:NEZ271"/>
    <mergeCell ref="NFA269:NFA271"/>
    <mergeCell ref="NFB269:NFB271"/>
    <mergeCell ref="NFC269:NFC271"/>
    <mergeCell ref="NFD269:NFD271"/>
    <mergeCell ref="NEM269:NEM271"/>
    <mergeCell ref="NEN269:NEN271"/>
    <mergeCell ref="NEO269:NEO271"/>
    <mergeCell ref="NEP269:NEP271"/>
    <mergeCell ref="NEQ269:NEQ271"/>
    <mergeCell ref="NER269:NER271"/>
    <mergeCell ref="NES269:NES271"/>
    <mergeCell ref="NET269:NET271"/>
    <mergeCell ref="NEU269:NEU271"/>
    <mergeCell ref="NED269:NED271"/>
    <mergeCell ref="NEE269:NEE271"/>
    <mergeCell ref="NEF269:NEF271"/>
    <mergeCell ref="NEG269:NEG271"/>
    <mergeCell ref="NEH269:NEH271"/>
    <mergeCell ref="NEI269:NEI271"/>
    <mergeCell ref="NEJ269:NEJ271"/>
    <mergeCell ref="NEK269:NEK271"/>
    <mergeCell ref="NEL269:NEL271"/>
    <mergeCell ref="NGO269:NGO271"/>
    <mergeCell ref="NGP269:NGP271"/>
    <mergeCell ref="NGQ269:NGQ271"/>
    <mergeCell ref="NGR269:NGR271"/>
    <mergeCell ref="NGS269:NGS271"/>
    <mergeCell ref="NGT269:NGT271"/>
    <mergeCell ref="NGU269:NGU271"/>
    <mergeCell ref="NGV269:NGV271"/>
    <mergeCell ref="NGW269:NGW271"/>
    <mergeCell ref="NGF269:NGF271"/>
    <mergeCell ref="NGG269:NGG271"/>
    <mergeCell ref="NGH269:NGH271"/>
    <mergeCell ref="NGI269:NGI271"/>
    <mergeCell ref="NGJ269:NGJ271"/>
    <mergeCell ref="NGK269:NGK271"/>
    <mergeCell ref="NGL269:NGL271"/>
    <mergeCell ref="NGM269:NGM271"/>
    <mergeCell ref="NGN269:NGN271"/>
    <mergeCell ref="NFW269:NFW271"/>
    <mergeCell ref="NFX269:NFX271"/>
    <mergeCell ref="NFY269:NFY271"/>
    <mergeCell ref="NFZ269:NFZ271"/>
    <mergeCell ref="NGA269:NGA271"/>
    <mergeCell ref="NGB269:NGB271"/>
    <mergeCell ref="NGC269:NGC271"/>
    <mergeCell ref="NGD269:NGD271"/>
    <mergeCell ref="NGE269:NGE271"/>
    <mergeCell ref="NFN269:NFN271"/>
    <mergeCell ref="NFO269:NFO271"/>
    <mergeCell ref="NFP269:NFP271"/>
    <mergeCell ref="NFQ269:NFQ271"/>
    <mergeCell ref="NFR269:NFR271"/>
    <mergeCell ref="NFS269:NFS271"/>
    <mergeCell ref="NFT269:NFT271"/>
    <mergeCell ref="NFU269:NFU271"/>
    <mergeCell ref="NFV269:NFV271"/>
    <mergeCell ref="NHY269:NHY271"/>
    <mergeCell ref="NHZ269:NHZ271"/>
    <mergeCell ref="NIA269:NIA271"/>
    <mergeCell ref="NIB269:NIB271"/>
    <mergeCell ref="NIC269:NIC271"/>
    <mergeCell ref="NID269:NID271"/>
    <mergeCell ref="NIE269:NIE271"/>
    <mergeCell ref="NIF269:NIF271"/>
    <mergeCell ref="NIG269:NIG271"/>
    <mergeCell ref="NHP269:NHP271"/>
    <mergeCell ref="NHQ269:NHQ271"/>
    <mergeCell ref="NHR269:NHR271"/>
    <mergeCell ref="NHS269:NHS271"/>
    <mergeCell ref="NHT269:NHT271"/>
    <mergeCell ref="NHU269:NHU271"/>
    <mergeCell ref="NHV269:NHV271"/>
    <mergeCell ref="NHW269:NHW271"/>
    <mergeCell ref="NHX269:NHX271"/>
    <mergeCell ref="NHG269:NHG271"/>
    <mergeCell ref="NHH269:NHH271"/>
    <mergeCell ref="NHI269:NHI271"/>
    <mergeCell ref="NHJ269:NHJ271"/>
    <mergeCell ref="NHK269:NHK271"/>
    <mergeCell ref="NHL269:NHL271"/>
    <mergeCell ref="NHM269:NHM271"/>
    <mergeCell ref="NHN269:NHN271"/>
    <mergeCell ref="NHO269:NHO271"/>
    <mergeCell ref="NGX269:NGX271"/>
    <mergeCell ref="NGY269:NGY271"/>
    <mergeCell ref="NGZ269:NGZ271"/>
    <mergeCell ref="NHA269:NHA271"/>
    <mergeCell ref="NHB269:NHB271"/>
    <mergeCell ref="NHC269:NHC271"/>
    <mergeCell ref="NHD269:NHD271"/>
    <mergeCell ref="NHE269:NHE271"/>
    <mergeCell ref="NHF269:NHF271"/>
    <mergeCell ref="NJI269:NJI271"/>
    <mergeCell ref="NJJ269:NJJ271"/>
    <mergeCell ref="NJK269:NJK271"/>
    <mergeCell ref="NJL269:NJL271"/>
    <mergeCell ref="NJM269:NJM271"/>
    <mergeCell ref="NJN269:NJN271"/>
    <mergeCell ref="NJO269:NJO271"/>
    <mergeCell ref="NJP269:NJP271"/>
    <mergeCell ref="NJQ269:NJQ271"/>
    <mergeCell ref="NIZ269:NIZ271"/>
    <mergeCell ref="NJA269:NJA271"/>
    <mergeCell ref="NJB269:NJB271"/>
    <mergeCell ref="NJC269:NJC271"/>
    <mergeCell ref="NJD269:NJD271"/>
    <mergeCell ref="NJE269:NJE271"/>
    <mergeCell ref="NJF269:NJF271"/>
    <mergeCell ref="NJG269:NJG271"/>
    <mergeCell ref="NJH269:NJH271"/>
    <mergeCell ref="NIQ269:NIQ271"/>
    <mergeCell ref="NIR269:NIR271"/>
    <mergeCell ref="NIS269:NIS271"/>
    <mergeCell ref="NIT269:NIT271"/>
    <mergeCell ref="NIU269:NIU271"/>
    <mergeCell ref="NIV269:NIV271"/>
    <mergeCell ref="NIW269:NIW271"/>
    <mergeCell ref="NIX269:NIX271"/>
    <mergeCell ref="NIY269:NIY271"/>
    <mergeCell ref="NIH269:NIH271"/>
    <mergeCell ref="NII269:NII271"/>
    <mergeCell ref="NIJ269:NIJ271"/>
    <mergeCell ref="NIK269:NIK271"/>
    <mergeCell ref="NIL269:NIL271"/>
    <mergeCell ref="NIM269:NIM271"/>
    <mergeCell ref="NIN269:NIN271"/>
    <mergeCell ref="NIO269:NIO271"/>
    <mergeCell ref="NIP269:NIP271"/>
    <mergeCell ref="NKS269:NKS271"/>
    <mergeCell ref="NKT269:NKT271"/>
    <mergeCell ref="NKU269:NKU271"/>
    <mergeCell ref="NKV269:NKV271"/>
    <mergeCell ref="NKW269:NKW271"/>
    <mergeCell ref="NKX269:NKX271"/>
    <mergeCell ref="NKY269:NKY271"/>
    <mergeCell ref="NKZ269:NKZ271"/>
    <mergeCell ref="NLA269:NLA271"/>
    <mergeCell ref="NKJ269:NKJ271"/>
    <mergeCell ref="NKK269:NKK271"/>
    <mergeCell ref="NKL269:NKL271"/>
    <mergeCell ref="NKM269:NKM271"/>
    <mergeCell ref="NKN269:NKN271"/>
    <mergeCell ref="NKO269:NKO271"/>
    <mergeCell ref="NKP269:NKP271"/>
    <mergeCell ref="NKQ269:NKQ271"/>
    <mergeCell ref="NKR269:NKR271"/>
    <mergeCell ref="NKA269:NKA271"/>
    <mergeCell ref="NKB269:NKB271"/>
    <mergeCell ref="NKC269:NKC271"/>
    <mergeCell ref="NKD269:NKD271"/>
    <mergeCell ref="NKE269:NKE271"/>
    <mergeCell ref="NKF269:NKF271"/>
    <mergeCell ref="NKG269:NKG271"/>
    <mergeCell ref="NKH269:NKH271"/>
    <mergeCell ref="NKI269:NKI271"/>
    <mergeCell ref="NJR269:NJR271"/>
    <mergeCell ref="NJS269:NJS271"/>
    <mergeCell ref="NJT269:NJT271"/>
    <mergeCell ref="NJU269:NJU271"/>
    <mergeCell ref="NJV269:NJV271"/>
    <mergeCell ref="NJW269:NJW271"/>
    <mergeCell ref="NJX269:NJX271"/>
    <mergeCell ref="NJY269:NJY271"/>
    <mergeCell ref="NJZ269:NJZ271"/>
    <mergeCell ref="NMC269:NMC271"/>
    <mergeCell ref="NMD269:NMD271"/>
    <mergeCell ref="NME269:NME271"/>
    <mergeCell ref="NMF269:NMF271"/>
    <mergeCell ref="NMG269:NMG271"/>
    <mergeCell ref="NMH269:NMH271"/>
    <mergeCell ref="NMI269:NMI271"/>
    <mergeCell ref="NMJ269:NMJ271"/>
    <mergeCell ref="NMK269:NMK271"/>
    <mergeCell ref="NLT269:NLT271"/>
    <mergeCell ref="NLU269:NLU271"/>
    <mergeCell ref="NLV269:NLV271"/>
    <mergeCell ref="NLW269:NLW271"/>
    <mergeCell ref="NLX269:NLX271"/>
    <mergeCell ref="NLY269:NLY271"/>
    <mergeCell ref="NLZ269:NLZ271"/>
    <mergeCell ref="NMA269:NMA271"/>
    <mergeCell ref="NMB269:NMB271"/>
    <mergeCell ref="NLK269:NLK271"/>
    <mergeCell ref="NLL269:NLL271"/>
    <mergeCell ref="NLM269:NLM271"/>
    <mergeCell ref="NLN269:NLN271"/>
    <mergeCell ref="NLO269:NLO271"/>
    <mergeCell ref="NLP269:NLP271"/>
    <mergeCell ref="NLQ269:NLQ271"/>
    <mergeCell ref="NLR269:NLR271"/>
    <mergeCell ref="NLS269:NLS271"/>
    <mergeCell ref="NLB269:NLB271"/>
    <mergeCell ref="NLC269:NLC271"/>
    <mergeCell ref="NLD269:NLD271"/>
    <mergeCell ref="NLE269:NLE271"/>
    <mergeCell ref="NLF269:NLF271"/>
    <mergeCell ref="NLG269:NLG271"/>
    <mergeCell ref="NLH269:NLH271"/>
    <mergeCell ref="NLI269:NLI271"/>
    <mergeCell ref="NLJ269:NLJ271"/>
    <mergeCell ref="NNM269:NNM271"/>
    <mergeCell ref="NNN269:NNN271"/>
    <mergeCell ref="NNO269:NNO271"/>
    <mergeCell ref="NNP269:NNP271"/>
    <mergeCell ref="NNQ269:NNQ271"/>
    <mergeCell ref="NNR269:NNR271"/>
    <mergeCell ref="NNS269:NNS271"/>
    <mergeCell ref="NNT269:NNT271"/>
    <mergeCell ref="NNU269:NNU271"/>
    <mergeCell ref="NND269:NND271"/>
    <mergeCell ref="NNE269:NNE271"/>
    <mergeCell ref="NNF269:NNF271"/>
    <mergeCell ref="NNG269:NNG271"/>
    <mergeCell ref="NNH269:NNH271"/>
    <mergeCell ref="NNI269:NNI271"/>
    <mergeCell ref="NNJ269:NNJ271"/>
    <mergeCell ref="NNK269:NNK271"/>
    <mergeCell ref="NNL269:NNL271"/>
    <mergeCell ref="NMU269:NMU271"/>
    <mergeCell ref="NMV269:NMV271"/>
    <mergeCell ref="NMW269:NMW271"/>
    <mergeCell ref="NMX269:NMX271"/>
    <mergeCell ref="NMY269:NMY271"/>
    <mergeCell ref="NMZ269:NMZ271"/>
    <mergeCell ref="NNA269:NNA271"/>
    <mergeCell ref="NNB269:NNB271"/>
    <mergeCell ref="NNC269:NNC271"/>
    <mergeCell ref="NML269:NML271"/>
    <mergeCell ref="NMM269:NMM271"/>
    <mergeCell ref="NMN269:NMN271"/>
    <mergeCell ref="NMO269:NMO271"/>
    <mergeCell ref="NMP269:NMP271"/>
    <mergeCell ref="NMQ269:NMQ271"/>
    <mergeCell ref="NMR269:NMR271"/>
    <mergeCell ref="NMS269:NMS271"/>
    <mergeCell ref="NMT269:NMT271"/>
    <mergeCell ref="NOW269:NOW271"/>
    <mergeCell ref="NOX269:NOX271"/>
    <mergeCell ref="NOY269:NOY271"/>
    <mergeCell ref="NOZ269:NOZ271"/>
    <mergeCell ref="NPA269:NPA271"/>
    <mergeCell ref="NPB269:NPB271"/>
    <mergeCell ref="NPC269:NPC271"/>
    <mergeCell ref="NPD269:NPD271"/>
    <mergeCell ref="NPE269:NPE271"/>
    <mergeCell ref="NON269:NON271"/>
    <mergeCell ref="NOO269:NOO271"/>
    <mergeCell ref="NOP269:NOP271"/>
    <mergeCell ref="NOQ269:NOQ271"/>
    <mergeCell ref="NOR269:NOR271"/>
    <mergeCell ref="NOS269:NOS271"/>
    <mergeCell ref="NOT269:NOT271"/>
    <mergeCell ref="NOU269:NOU271"/>
    <mergeCell ref="NOV269:NOV271"/>
    <mergeCell ref="NOE269:NOE271"/>
    <mergeCell ref="NOF269:NOF271"/>
    <mergeCell ref="NOG269:NOG271"/>
    <mergeCell ref="NOH269:NOH271"/>
    <mergeCell ref="NOI269:NOI271"/>
    <mergeCell ref="NOJ269:NOJ271"/>
    <mergeCell ref="NOK269:NOK271"/>
    <mergeCell ref="NOL269:NOL271"/>
    <mergeCell ref="NOM269:NOM271"/>
    <mergeCell ref="NNV269:NNV271"/>
    <mergeCell ref="NNW269:NNW271"/>
    <mergeCell ref="NNX269:NNX271"/>
    <mergeCell ref="NNY269:NNY271"/>
    <mergeCell ref="NNZ269:NNZ271"/>
    <mergeCell ref="NOA269:NOA271"/>
    <mergeCell ref="NOB269:NOB271"/>
    <mergeCell ref="NOC269:NOC271"/>
    <mergeCell ref="NOD269:NOD271"/>
    <mergeCell ref="NQG269:NQG271"/>
    <mergeCell ref="NQH269:NQH271"/>
    <mergeCell ref="NQI269:NQI271"/>
    <mergeCell ref="NQJ269:NQJ271"/>
    <mergeCell ref="NQK269:NQK271"/>
    <mergeCell ref="NQL269:NQL271"/>
    <mergeCell ref="NQM269:NQM271"/>
    <mergeCell ref="NQN269:NQN271"/>
    <mergeCell ref="NQO269:NQO271"/>
    <mergeCell ref="NPX269:NPX271"/>
    <mergeCell ref="NPY269:NPY271"/>
    <mergeCell ref="NPZ269:NPZ271"/>
    <mergeCell ref="NQA269:NQA271"/>
    <mergeCell ref="NQB269:NQB271"/>
    <mergeCell ref="NQC269:NQC271"/>
    <mergeCell ref="NQD269:NQD271"/>
    <mergeCell ref="NQE269:NQE271"/>
    <mergeCell ref="NQF269:NQF271"/>
    <mergeCell ref="NPO269:NPO271"/>
    <mergeCell ref="NPP269:NPP271"/>
    <mergeCell ref="NPQ269:NPQ271"/>
    <mergeCell ref="NPR269:NPR271"/>
    <mergeCell ref="NPS269:NPS271"/>
    <mergeCell ref="NPT269:NPT271"/>
    <mergeCell ref="NPU269:NPU271"/>
    <mergeCell ref="NPV269:NPV271"/>
    <mergeCell ref="NPW269:NPW271"/>
    <mergeCell ref="NPF269:NPF271"/>
    <mergeCell ref="NPG269:NPG271"/>
    <mergeCell ref="NPH269:NPH271"/>
    <mergeCell ref="NPI269:NPI271"/>
    <mergeCell ref="NPJ269:NPJ271"/>
    <mergeCell ref="NPK269:NPK271"/>
    <mergeCell ref="NPL269:NPL271"/>
    <mergeCell ref="NPM269:NPM271"/>
    <mergeCell ref="NPN269:NPN271"/>
    <mergeCell ref="NRQ269:NRQ271"/>
    <mergeCell ref="NRR269:NRR271"/>
    <mergeCell ref="NRS269:NRS271"/>
    <mergeCell ref="NRT269:NRT271"/>
    <mergeCell ref="NRU269:NRU271"/>
    <mergeCell ref="NRV269:NRV271"/>
    <mergeCell ref="NRW269:NRW271"/>
    <mergeCell ref="NRX269:NRX271"/>
    <mergeCell ref="NRY269:NRY271"/>
    <mergeCell ref="NRH269:NRH271"/>
    <mergeCell ref="NRI269:NRI271"/>
    <mergeCell ref="NRJ269:NRJ271"/>
    <mergeCell ref="NRK269:NRK271"/>
    <mergeCell ref="NRL269:NRL271"/>
    <mergeCell ref="NRM269:NRM271"/>
    <mergeCell ref="NRN269:NRN271"/>
    <mergeCell ref="NRO269:NRO271"/>
    <mergeCell ref="NRP269:NRP271"/>
    <mergeCell ref="NQY269:NQY271"/>
    <mergeCell ref="NQZ269:NQZ271"/>
    <mergeCell ref="NRA269:NRA271"/>
    <mergeCell ref="NRB269:NRB271"/>
    <mergeCell ref="NRC269:NRC271"/>
    <mergeCell ref="NRD269:NRD271"/>
    <mergeCell ref="NRE269:NRE271"/>
    <mergeCell ref="NRF269:NRF271"/>
    <mergeCell ref="NRG269:NRG271"/>
    <mergeCell ref="NQP269:NQP271"/>
    <mergeCell ref="NQQ269:NQQ271"/>
    <mergeCell ref="NQR269:NQR271"/>
    <mergeCell ref="NQS269:NQS271"/>
    <mergeCell ref="NQT269:NQT271"/>
    <mergeCell ref="NQU269:NQU271"/>
    <mergeCell ref="NQV269:NQV271"/>
    <mergeCell ref="NQW269:NQW271"/>
    <mergeCell ref="NQX269:NQX271"/>
    <mergeCell ref="NTA269:NTA271"/>
    <mergeCell ref="NTB269:NTB271"/>
    <mergeCell ref="NTC269:NTC271"/>
    <mergeCell ref="NTD269:NTD271"/>
    <mergeCell ref="NTE269:NTE271"/>
    <mergeCell ref="NTF269:NTF271"/>
    <mergeCell ref="NTG269:NTG271"/>
    <mergeCell ref="NTH269:NTH271"/>
    <mergeCell ref="NTI269:NTI271"/>
    <mergeCell ref="NSR269:NSR271"/>
    <mergeCell ref="NSS269:NSS271"/>
    <mergeCell ref="NST269:NST271"/>
    <mergeCell ref="NSU269:NSU271"/>
    <mergeCell ref="NSV269:NSV271"/>
    <mergeCell ref="NSW269:NSW271"/>
    <mergeCell ref="NSX269:NSX271"/>
    <mergeCell ref="NSY269:NSY271"/>
    <mergeCell ref="NSZ269:NSZ271"/>
    <mergeCell ref="NSI269:NSI271"/>
    <mergeCell ref="NSJ269:NSJ271"/>
    <mergeCell ref="NSK269:NSK271"/>
    <mergeCell ref="NSL269:NSL271"/>
    <mergeCell ref="NSM269:NSM271"/>
    <mergeCell ref="NSN269:NSN271"/>
    <mergeCell ref="NSO269:NSO271"/>
    <mergeCell ref="NSP269:NSP271"/>
    <mergeCell ref="NSQ269:NSQ271"/>
    <mergeCell ref="NRZ269:NRZ271"/>
    <mergeCell ref="NSA269:NSA271"/>
    <mergeCell ref="NSB269:NSB271"/>
    <mergeCell ref="NSC269:NSC271"/>
    <mergeCell ref="NSD269:NSD271"/>
    <mergeCell ref="NSE269:NSE271"/>
    <mergeCell ref="NSF269:NSF271"/>
    <mergeCell ref="NSG269:NSG271"/>
    <mergeCell ref="NSH269:NSH271"/>
    <mergeCell ref="NUK269:NUK271"/>
    <mergeCell ref="NUL269:NUL271"/>
    <mergeCell ref="NUM269:NUM271"/>
    <mergeCell ref="NUN269:NUN271"/>
    <mergeCell ref="NUO269:NUO271"/>
    <mergeCell ref="NUP269:NUP271"/>
    <mergeCell ref="NUQ269:NUQ271"/>
    <mergeCell ref="NUR269:NUR271"/>
    <mergeCell ref="NUS269:NUS271"/>
    <mergeCell ref="NUB269:NUB271"/>
    <mergeCell ref="NUC269:NUC271"/>
    <mergeCell ref="NUD269:NUD271"/>
    <mergeCell ref="NUE269:NUE271"/>
    <mergeCell ref="NUF269:NUF271"/>
    <mergeCell ref="NUG269:NUG271"/>
    <mergeCell ref="NUH269:NUH271"/>
    <mergeCell ref="NUI269:NUI271"/>
    <mergeCell ref="NUJ269:NUJ271"/>
    <mergeCell ref="NTS269:NTS271"/>
    <mergeCell ref="NTT269:NTT271"/>
    <mergeCell ref="NTU269:NTU271"/>
    <mergeCell ref="NTV269:NTV271"/>
    <mergeCell ref="NTW269:NTW271"/>
    <mergeCell ref="NTX269:NTX271"/>
    <mergeCell ref="NTY269:NTY271"/>
    <mergeCell ref="NTZ269:NTZ271"/>
    <mergeCell ref="NUA269:NUA271"/>
    <mergeCell ref="NTJ269:NTJ271"/>
    <mergeCell ref="NTK269:NTK271"/>
    <mergeCell ref="NTL269:NTL271"/>
    <mergeCell ref="NTM269:NTM271"/>
    <mergeCell ref="NTN269:NTN271"/>
    <mergeCell ref="NTO269:NTO271"/>
    <mergeCell ref="NTP269:NTP271"/>
    <mergeCell ref="NTQ269:NTQ271"/>
    <mergeCell ref="NTR269:NTR271"/>
    <mergeCell ref="NVU269:NVU271"/>
    <mergeCell ref="NVV269:NVV271"/>
    <mergeCell ref="NVW269:NVW271"/>
    <mergeCell ref="NVX269:NVX271"/>
    <mergeCell ref="NVY269:NVY271"/>
    <mergeCell ref="NVZ269:NVZ271"/>
    <mergeCell ref="NWA269:NWA271"/>
    <mergeCell ref="NWB269:NWB271"/>
    <mergeCell ref="NWC269:NWC271"/>
    <mergeCell ref="NVL269:NVL271"/>
    <mergeCell ref="NVM269:NVM271"/>
    <mergeCell ref="NVN269:NVN271"/>
    <mergeCell ref="NVO269:NVO271"/>
    <mergeCell ref="NVP269:NVP271"/>
    <mergeCell ref="NVQ269:NVQ271"/>
    <mergeCell ref="NVR269:NVR271"/>
    <mergeCell ref="NVS269:NVS271"/>
    <mergeCell ref="NVT269:NVT271"/>
    <mergeCell ref="NVC269:NVC271"/>
    <mergeCell ref="NVD269:NVD271"/>
    <mergeCell ref="NVE269:NVE271"/>
    <mergeCell ref="NVF269:NVF271"/>
    <mergeCell ref="NVG269:NVG271"/>
    <mergeCell ref="NVH269:NVH271"/>
    <mergeCell ref="NVI269:NVI271"/>
    <mergeCell ref="NVJ269:NVJ271"/>
    <mergeCell ref="NVK269:NVK271"/>
    <mergeCell ref="NUT269:NUT271"/>
    <mergeCell ref="NUU269:NUU271"/>
    <mergeCell ref="NUV269:NUV271"/>
    <mergeCell ref="NUW269:NUW271"/>
    <mergeCell ref="NUX269:NUX271"/>
    <mergeCell ref="NUY269:NUY271"/>
    <mergeCell ref="NUZ269:NUZ271"/>
    <mergeCell ref="NVA269:NVA271"/>
    <mergeCell ref="NVB269:NVB271"/>
    <mergeCell ref="NXE269:NXE271"/>
    <mergeCell ref="NXF269:NXF271"/>
    <mergeCell ref="NXG269:NXG271"/>
    <mergeCell ref="NXH269:NXH271"/>
    <mergeCell ref="NXI269:NXI271"/>
    <mergeCell ref="NXJ269:NXJ271"/>
    <mergeCell ref="NXK269:NXK271"/>
    <mergeCell ref="NXL269:NXL271"/>
    <mergeCell ref="NXM269:NXM271"/>
    <mergeCell ref="NWV269:NWV271"/>
    <mergeCell ref="NWW269:NWW271"/>
    <mergeCell ref="NWX269:NWX271"/>
    <mergeCell ref="NWY269:NWY271"/>
    <mergeCell ref="NWZ269:NWZ271"/>
    <mergeCell ref="NXA269:NXA271"/>
    <mergeCell ref="NXB269:NXB271"/>
    <mergeCell ref="NXC269:NXC271"/>
    <mergeCell ref="NXD269:NXD271"/>
    <mergeCell ref="NWM269:NWM271"/>
    <mergeCell ref="NWN269:NWN271"/>
    <mergeCell ref="NWO269:NWO271"/>
    <mergeCell ref="NWP269:NWP271"/>
    <mergeCell ref="NWQ269:NWQ271"/>
    <mergeCell ref="NWR269:NWR271"/>
    <mergeCell ref="NWS269:NWS271"/>
    <mergeCell ref="NWT269:NWT271"/>
    <mergeCell ref="NWU269:NWU271"/>
    <mergeCell ref="NWD269:NWD271"/>
    <mergeCell ref="NWE269:NWE271"/>
    <mergeCell ref="NWF269:NWF271"/>
    <mergeCell ref="NWG269:NWG271"/>
    <mergeCell ref="NWH269:NWH271"/>
    <mergeCell ref="NWI269:NWI271"/>
    <mergeCell ref="NWJ269:NWJ271"/>
    <mergeCell ref="NWK269:NWK271"/>
    <mergeCell ref="NWL269:NWL271"/>
    <mergeCell ref="NYO269:NYO271"/>
    <mergeCell ref="NYP269:NYP271"/>
    <mergeCell ref="NYQ269:NYQ271"/>
    <mergeCell ref="NYR269:NYR271"/>
    <mergeCell ref="NYS269:NYS271"/>
    <mergeCell ref="NYT269:NYT271"/>
    <mergeCell ref="NYU269:NYU271"/>
    <mergeCell ref="NYV269:NYV271"/>
    <mergeCell ref="NYW269:NYW271"/>
    <mergeCell ref="NYF269:NYF271"/>
    <mergeCell ref="NYG269:NYG271"/>
    <mergeCell ref="NYH269:NYH271"/>
    <mergeCell ref="NYI269:NYI271"/>
    <mergeCell ref="NYJ269:NYJ271"/>
    <mergeCell ref="NYK269:NYK271"/>
    <mergeCell ref="NYL269:NYL271"/>
    <mergeCell ref="NYM269:NYM271"/>
    <mergeCell ref="NYN269:NYN271"/>
    <mergeCell ref="NXW269:NXW271"/>
    <mergeCell ref="NXX269:NXX271"/>
    <mergeCell ref="NXY269:NXY271"/>
    <mergeCell ref="NXZ269:NXZ271"/>
    <mergeCell ref="NYA269:NYA271"/>
    <mergeCell ref="NYB269:NYB271"/>
    <mergeCell ref="NYC269:NYC271"/>
    <mergeCell ref="NYD269:NYD271"/>
    <mergeCell ref="NYE269:NYE271"/>
    <mergeCell ref="NXN269:NXN271"/>
    <mergeCell ref="NXO269:NXO271"/>
    <mergeCell ref="NXP269:NXP271"/>
    <mergeCell ref="NXQ269:NXQ271"/>
    <mergeCell ref="NXR269:NXR271"/>
    <mergeCell ref="NXS269:NXS271"/>
    <mergeCell ref="NXT269:NXT271"/>
    <mergeCell ref="NXU269:NXU271"/>
    <mergeCell ref="NXV269:NXV271"/>
    <mergeCell ref="NZY269:NZY271"/>
    <mergeCell ref="NZZ269:NZZ271"/>
    <mergeCell ref="OAA269:OAA271"/>
    <mergeCell ref="OAB269:OAB271"/>
    <mergeCell ref="OAC269:OAC271"/>
    <mergeCell ref="OAD269:OAD271"/>
    <mergeCell ref="OAE269:OAE271"/>
    <mergeCell ref="OAF269:OAF271"/>
    <mergeCell ref="OAG269:OAG271"/>
    <mergeCell ref="NZP269:NZP271"/>
    <mergeCell ref="NZQ269:NZQ271"/>
    <mergeCell ref="NZR269:NZR271"/>
    <mergeCell ref="NZS269:NZS271"/>
    <mergeCell ref="NZT269:NZT271"/>
    <mergeCell ref="NZU269:NZU271"/>
    <mergeCell ref="NZV269:NZV271"/>
    <mergeCell ref="NZW269:NZW271"/>
    <mergeCell ref="NZX269:NZX271"/>
    <mergeCell ref="NZG269:NZG271"/>
    <mergeCell ref="NZH269:NZH271"/>
    <mergeCell ref="NZI269:NZI271"/>
    <mergeCell ref="NZJ269:NZJ271"/>
    <mergeCell ref="NZK269:NZK271"/>
    <mergeCell ref="NZL269:NZL271"/>
    <mergeCell ref="NZM269:NZM271"/>
    <mergeCell ref="NZN269:NZN271"/>
    <mergeCell ref="NZO269:NZO271"/>
    <mergeCell ref="NYX269:NYX271"/>
    <mergeCell ref="NYY269:NYY271"/>
    <mergeCell ref="NYZ269:NYZ271"/>
    <mergeCell ref="NZA269:NZA271"/>
    <mergeCell ref="NZB269:NZB271"/>
    <mergeCell ref="NZC269:NZC271"/>
    <mergeCell ref="NZD269:NZD271"/>
    <mergeCell ref="NZE269:NZE271"/>
    <mergeCell ref="NZF269:NZF271"/>
    <mergeCell ref="OBI269:OBI271"/>
    <mergeCell ref="OBJ269:OBJ271"/>
    <mergeCell ref="OBK269:OBK271"/>
    <mergeCell ref="OBL269:OBL271"/>
    <mergeCell ref="OBM269:OBM271"/>
    <mergeCell ref="OBN269:OBN271"/>
    <mergeCell ref="OBO269:OBO271"/>
    <mergeCell ref="OBP269:OBP271"/>
    <mergeCell ref="OBQ269:OBQ271"/>
    <mergeCell ref="OAZ269:OAZ271"/>
    <mergeCell ref="OBA269:OBA271"/>
    <mergeCell ref="OBB269:OBB271"/>
    <mergeCell ref="OBC269:OBC271"/>
    <mergeCell ref="OBD269:OBD271"/>
    <mergeCell ref="OBE269:OBE271"/>
    <mergeCell ref="OBF269:OBF271"/>
    <mergeCell ref="OBG269:OBG271"/>
    <mergeCell ref="OBH269:OBH271"/>
    <mergeCell ref="OAQ269:OAQ271"/>
    <mergeCell ref="OAR269:OAR271"/>
    <mergeCell ref="OAS269:OAS271"/>
    <mergeCell ref="OAT269:OAT271"/>
    <mergeCell ref="OAU269:OAU271"/>
    <mergeCell ref="OAV269:OAV271"/>
    <mergeCell ref="OAW269:OAW271"/>
    <mergeCell ref="OAX269:OAX271"/>
    <mergeCell ref="OAY269:OAY271"/>
    <mergeCell ref="OAH269:OAH271"/>
    <mergeCell ref="OAI269:OAI271"/>
    <mergeCell ref="OAJ269:OAJ271"/>
    <mergeCell ref="OAK269:OAK271"/>
    <mergeCell ref="OAL269:OAL271"/>
    <mergeCell ref="OAM269:OAM271"/>
    <mergeCell ref="OAN269:OAN271"/>
    <mergeCell ref="OAO269:OAO271"/>
    <mergeCell ref="OAP269:OAP271"/>
    <mergeCell ref="OCS269:OCS271"/>
    <mergeCell ref="OCT269:OCT271"/>
    <mergeCell ref="OCU269:OCU271"/>
    <mergeCell ref="OCV269:OCV271"/>
    <mergeCell ref="OCW269:OCW271"/>
    <mergeCell ref="OCX269:OCX271"/>
    <mergeCell ref="OCY269:OCY271"/>
    <mergeCell ref="OCZ269:OCZ271"/>
    <mergeCell ref="ODA269:ODA271"/>
    <mergeCell ref="OCJ269:OCJ271"/>
    <mergeCell ref="OCK269:OCK271"/>
    <mergeCell ref="OCL269:OCL271"/>
    <mergeCell ref="OCM269:OCM271"/>
    <mergeCell ref="OCN269:OCN271"/>
    <mergeCell ref="OCO269:OCO271"/>
    <mergeCell ref="OCP269:OCP271"/>
    <mergeCell ref="OCQ269:OCQ271"/>
    <mergeCell ref="OCR269:OCR271"/>
    <mergeCell ref="OCA269:OCA271"/>
    <mergeCell ref="OCB269:OCB271"/>
    <mergeCell ref="OCC269:OCC271"/>
    <mergeCell ref="OCD269:OCD271"/>
    <mergeCell ref="OCE269:OCE271"/>
    <mergeCell ref="OCF269:OCF271"/>
    <mergeCell ref="OCG269:OCG271"/>
    <mergeCell ref="OCH269:OCH271"/>
    <mergeCell ref="OCI269:OCI271"/>
    <mergeCell ref="OBR269:OBR271"/>
    <mergeCell ref="OBS269:OBS271"/>
    <mergeCell ref="OBT269:OBT271"/>
    <mergeCell ref="OBU269:OBU271"/>
    <mergeCell ref="OBV269:OBV271"/>
    <mergeCell ref="OBW269:OBW271"/>
    <mergeCell ref="OBX269:OBX271"/>
    <mergeCell ref="OBY269:OBY271"/>
    <mergeCell ref="OBZ269:OBZ271"/>
    <mergeCell ref="OEC269:OEC271"/>
    <mergeCell ref="OED269:OED271"/>
    <mergeCell ref="OEE269:OEE271"/>
    <mergeCell ref="OEF269:OEF271"/>
    <mergeCell ref="OEG269:OEG271"/>
    <mergeCell ref="OEH269:OEH271"/>
    <mergeCell ref="OEI269:OEI271"/>
    <mergeCell ref="OEJ269:OEJ271"/>
    <mergeCell ref="OEK269:OEK271"/>
    <mergeCell ref="ODT269:ODT271"/>
    <mergeCell ref="ODU269:ODU271"/>
    <mergeCell ref="ODV269:ODV271"/>
    <mergeCell ref="ODW269:ODW271"/>
    <mergeCell ref="ODX269:ODX271"/>
    <mergeCell ref="ODY269:ODY271"/>
    <mergeCell ref="ODZ269:ODZ271"/>
    <mergeCell ref="OEA269:OEA271"/>
    <mergeCell ref="OEB269:OEB271"/>
    <mergeCell ref="ODK269:ODK271"/>
    <mergeCell ref="ODL269:ODL271"/>
    <mergeCell ref="ODM269:ODM271"/>
    <mergeCell ref="ODN269:ODN271"/>
    <mergeCell ref="ODO269:ODO271"/>
    <mergeCell ref="ODP269:ODP271"/>
    <mergeCell ref="ODQ269:ODQ271"/>
    <mergeCell ref="ODR269:ODR271"/>
    <mergeCell ref="ODS269:ODS271"/>
    <mergeCell ref="ODB269:ODB271"/>
    <mergeCell ref="ODC269:ODC271"/>
    <mergeCell ref="ODD269:ODD271"/>
    <mergeCell ref="ODE269:ODE271"/>
    <mergeCell ref="ODF269:ODF271"/>
    <mergeCell ref="ODG269:ODG271"/>
    <mergeCell ref="ODH269:ODH271"/>
    <mergeCell ref="ODI269:ODI271"/>
    <mergeCell ref="ODJ269:ODJ271"/>
    <mergeCell ref="OFM269:OFM271"/>
    <mergeCell ref="OFN269:OFN271"/>
    <mergeCell ref="OFO269:OFO271"/>
    <mergeCell ref="OFP269:OFP271"/>
    <mergeCell ref="OFQ269:OFQ271"/>
    <mergeCell ref="OFR269:OFR271"/>
    <mergeCell ref="OFS269:OFS271"/>
    <mergeCell ref="OFT269:OFT271"/>
    <mergeCell ref="OFU269:OFU271"/>
    <mergeCell ref="OFD269:OFD271"/>
    <mergeCell ref="OFE269:OFE271"/>
    <mergeCell ref="OFF269:OFF271"/>
    <mergeCell ref="OFG269:OFG271"/>
    <mergeCell ref="OFH269:OFH271"/>
    <mergeCell ref="OFI269:OFI271"/>
    <mergeCell ref="OFJ269:OFJ271"/>
    <mergeCell ref="OFK269:OFK271"/>
    <mergeCell ref="OFL269:OFL271"/>
    <mergeCell ref="OEU269:OEU271"/>
    <mergeCell ref="OEV269:OEV271"/>
    <mergeCell ref="OEW269:OEW271"/>
    <mergeCell ref="OEX269:OEX271"/>
    <mergeCell ref="OEY269:OEY271"/>
    <mergeCell ref="OEZ269:OEZ271"/>
    <mergeCell ref="OFA269:OFA271"/>
    <mergeCell ref="OFB269:OFB271"/>
    <mergeCell ref="OFC269:OFC271"/>
    <mergeCell ref="OEL269:OEL271"/>
    <mergeCell ref="OEM269:OEM271"/>
    <mergeCell ref="OEN269:OEN271"/>
    <mergeCell ref="OEO269:OEO271"/>
    <mergeCell ref="OEP269:OEP271"/>
    <mergeCell ref="OEQ269:OEQ271"/>
    <mergeCell ref="OER269:OER271"/>
    <mergeCell ref="OES269:OES271"/>
    <mergeCell ref="OET269:OET271"/>
    <mergeCell ref="OGW269:OGW271"/>
    <mergeCell ref="OGX269:OGX271"/>
    <mergeCell ref="OGY269:OGY271"/>
    <mergeCell ref="OGZ269:OGZ271"/>
    <mergeCell ref="OHA269:OHA271"/>
    <mergeCell ref="OHB269:OHB271"/>
    <mergeCell ref="OHC269:OHC271"/>
    <mergeCell ref="OHD269:OHD271"/>
    <mergeCell ref="OHE269:OHE271"/>
    <mergeCell ref="OGN269:OGN271"/>
    <mergeCell ref="OGO269:OGO271"/>
    <mergeCell ref="OGP269:OGP271"/>
    <mergeCell ref="OGQ269:OGQ271"/>
    <mergeCell ref="OGR269:OGR271"/>
    <mergeCell ref="OGS269:OGS271"/>
    <mergeCell ref="OGT269:OGT271"/>
    <mergeCell ref="OGU269:OGU271"/>
    <mergeCell ref="OGV269:OGV271"/>
    <mergeCell ref="OGE269:OGE271"/>
    <mergeCell ref="OGF269:OGF271"/>
    <mergeCell ref="OGG269:OGG271"/>
    <mergeCell ref="OGH269:OGH271"/>
    <mergeCell ref="OGI269:OGI271"/>
    <mergeCell ref="OGJ269:OGJ271"/>
    <mergeCell ref="OGK269:OGK271"/>
    <mergeCell ref="OGL269:OGL271"/>
    <mergeCell ref="OGM269:OGM271"/>
    <mergeCell ref="OFV269:OFV271"/>
    <mergeCell ref="OFW269:OFW271"/>
    <mergeCell ref="OFX269:OFX271"/>
    <mergeCell ref="OFY269:OFY271"/>
    <mergeCell ref="OFZ269:OFZ271"/>
    <mergeCell ref="OGA269:OGA271"/>
    <mergeCell ref="OGB269:OGB271"/>
    <mergeCell ref="OGC269:OGC271"/>
    <mergeCell ref="OGD269:OGD271"/>
    <mergeCell ref="OIG269:OIG271"/>
    <mergeCell ref="OIH269:OIH271"/>
    <mergeCell ref="OII269:OII271"/>
    <mergeCell ref="OIJ269:OIJ271"/>
    <mergeCell ref="OIK269:OIK271"/>
    <mergeCell ref="OIL269:OIL271"/>
    <mergeCell ref="OIM269:OIM271"/>
    <mergeCell ref="OIN269:OIN271"/>
    <mergeCell ref="OIO269:OIO271"/>
    <mergeCell ref="OHX269:OHX271"/>
    <mergeCell ref="OHY269:OHY271"/>
    <mergeCell ref="OHZ269:OHZ271"/>
    <mergeCell ref="OIA269:OIA271"/>
    <mergeCell ref="OIB269:OIB271"/>
    <mergeCell ref="OIC269:OIC271"/>
    <mergeCell ref="OID269:OID271"/>
    <mergeCell ref="OIE269:OIE271"/>
    <mergeCell ref="OIF269:OIF271"/>
    <mergeCell ref="OHO269:OHO271"/>
    <mergeCell ref="OHP269:OHP271"/>
    <mergeCell ref="OHQ269:OHQ271"/>
    <mergeCell ref="OHR269:OHR271"/>
    <mergeCell ref="OHS269:OHS271"/>
    <mergeCell ref="OHT269:OHT271"/>
    <mergeCell ref="OHU269:OHU271"/>
    <mergeCell ref="OHV269:OHV271"/>
    <mergeCell ref="OHW269:OHW271"/>
    <mergeCell ref="OHF269:OHF271"/>
    <mergeCell ref="OHG269:OHG271"/>
    <mergeCell ref="OHH269:OHH271"/>
    <mergeCell ref="OHI269:OHI271"/>
    <mergeCell ref="OHJ269:OHJ271"/>
    <mergeCell ref="OHK269:OHK271"/>
    <mergeCell ref="OHL269:OHL271"/>
    <mergeCell ref="OHM269:OHM271"/>
    <mergeCell ref="OHN269:OHN271"/>
    <mergeCell ref="OJQ269:OJQ271"/>
    <mergeCell ref="OJR269:OJR271"/>
    <mergeCell ref="OJS269:OJS271"/>
    <mergeCell ref="OJT269:OJT271"/>
    <mergeCell ref="OJU269:OJU271"/>
    <mergeCell ref="OJV269:OJV271"/>
    <mergeCell ref="OJW269:OJW271"/>
    <mergeCell ref="OJX269:OJX271"/>
    <mergeCell ref="OJY269:OJY271"/>
    <mergeCell ref="OJH269:OJH271"/>
    <mergeCell ref="OJI269:OJI271"/>
    <mergeCell ref="OJJ269:OJJ271"/>
    <mergeCell ref="OJK269:OJK271"/>
    <mergeCell ref="OJL269:OJL271"/>
    <mergeCell ref="OJM269:OJM271"/>
    <mergeCell ref="OJN269:OJN271"/>
    <mergeCell ref="OJO269:OJO271"/>
    <mergeCell ref="OJP269:OJP271"/>
    <mergeCell ref="OIY269:OIY271"/>
    <mergeCell ref="OIZ269:OIZ271"/>
    <mergeCell ref="OJA269:OJA271"/>
    <mergeCell ref="OJB269:OJB271"/>
    <mergeCell ref="OJC269:OJC271"/>
    <mergeCell ref="OJD269:OJD271"/>
    <mergeCell ref="OJE269:OJE271"/>
    <mergeCell ref="OJF269:OJF271"/>
    <mergeCell ref="OJG269:OJG271"/>
    <mergeCell ref="OIP269:OIP271"/>
    <mergeCell ref="OIQ269:OIQ271"/>
    <mergeCell ref="OIR269:OIR271"/>
    <mergeCell ref="OIS269:OIS271"/>
    <mergeCell ref="OIT269:OIT271"/>
    <mergeCell ref="OIU269:OIU271"/>
    <mergeCell ref="OIV269:OIV271"/>
    <mergeCell ref="OIW269:OIW271"/>
    <mergeCell ref="OIX269:OIX271"/>
    <mergeCell ref="OLA269:OLA271"/>
    <mergeCell ref="OLB269:OLB271"/>
    <mergeCell ref="OLC269:OLC271"/>
    <mergeCell ref="OLD269:OLD271"/>
    <mergeCell ref="OLE269:OLE271"/>
    <mergeCell ref="OLF269:OLF271"/>
    <mergeCell ref="OLG269:OLG271"/>
    <mergeCell ref="OLH269:OLH271"/>
    <mergeCell ref="OLI269:OLI271"/>
    <mergeCell ref="OKR269:OKR271"/>
    <mergeCell ref="OKS269:OKS271"/>
    <mergeCell ref="OKT269:OKT271"/>
    <mergeCell ref="OKU269:OKU271"/>
    <mergeCell ref="OKV269:OKV271"/>
    <mergeCell ref="OKW269:OKW271"/>
    <mergeCell ref="OKX269:OKX271"/>
    <mergeCell ref="OKY269:OKY271"/>
    <mergeCell ref="OKZ269:OKZ271"/>
    <mergeCell ref="OKI269:OKI271"/>
    <mergeCell ref="OKJ269:OKJ271"/>
    <mergeCell ref="OKK269:OKK271"/>
    <mergeCell ref="OKL269:OKL271"/>
    <mergeCell ref="OKM269:OKM271"/>
    <mergeCell ref="OKN269:OKN271"/>
    <mergeCell ref="OKO269:OKO271"/>
    <mergeCell ref="OKP269:OKP271"/>
    <mergeCell ref="OKQ269:OKQ271"/>
    <mergeCell ref="OJZ269:OJZ271"/>
    <mergeCell ref="OKA269:OKA271"/>
    <mergeCell ref="OKB269:OKB271"/>
    <mergeCell ref="OKC269:OKC271"/>
    <mergeCell ref="OKD269:OKD271"/>
    <mergeCell ref="OKE269:OKE271"/>
    <mergeCell ref="OKF269:OKF271"/>
    <mergeCell ref="OKG269:OKG271"/>
    <mergeCell ref="OKH269:OKH271"/>
    <mergeCell ref="OMK269:OMK271"/>
    <mergeCell ref="OML269:OML271"/>
    <mergeCell ref="OMM269:OMM271"/>
    <mergeCell ref="OMN269:OMN271"/>
    <mergeCell ref="OMO269:OMO271"/>
    <mergeCell ref="OMP269:OMP271"/>
    <mergeCell ref="OMQ269:OMQ271"/>
    <mergeCell ref="OMR269:OMR271"/>
    <mergeCell ref="OMS269:OMS271"/>
    <mergeCell ref="OMB269:OMB271"/>
    <mergeCell ref="OMC269:OMC271"/>
    <mergeCell ref="OMD269:OMD271"/>
    <mergeCell ref="OME269:OME271"/>
    <mergeCell ref="OMF269:OMF271"/>
    <mergeCell ref="OMG269:OMG271"/>
    <mergeCell ref="OMH269:OMH271"/>
    <mergeCell ref="OMI269:OMI271"/>
    <mergeCell ref="OMJ269:OMJ271"/>
    <mergeCell ref="OLS269:OLS271"/>
    <mergeCell ref="OLT269:OLT271"/>
    <mergeCell ref="OLU269:OLU271"/>
    <mergeCell ref="OLV269:OLV271"/>
    <mergeCell ref="OLW269:OLW271"/>
    <mergeCell ref="OLX269:OLX271"/>
    <mergeCell ref="OLY269:OLY271"/>
    <mergeCell ref="OLZ269:OLZ271"/>
    <mergeCell ref="OMA269:OMA271"/>
    <mergeCell ref="OLJ269:OLJ271"/>
    <mergeCell ref="OLK269:OLK271"/>
    <mergeCell ref="OLL269:OLL271"/>
    <mergeCell ref="OLM269:OLM271"/>
    <mergeCell ref="OLN269:OLN271"/>
    <mergeCell ref="OLO269:OLO271"/>
    <mergeCell ref="OLP269:OLP271"/>
    <mergeCell ref="OLQ269:OLQ271"/>
    <mergeCell ref="OLR269:OLR271"/>
    <mergeCell ref="ONU269:ONU271"/>
    <mergeCell ref="ONV269:ONV271"/>
    <mergeCell ref="ONW269:ONW271"/>
    <mergeCell ref="ONX269:ONX271"/>
    <mergeCell ref="ONY269:ONY271"/>
    <mergeCell ref="ONZ269:ONZ271"/>
    <mergeCell ref="OOA269:OOA271"/>
    <mergeCell ref="OOB269:OOB271"/>
    <mergeCell ref="OOC269:OOC271"/>
    <mergeCell ref="ONL269:ONL271"/>
    <mergeCell ref="ONM269:ONM271"/>
    <mergeCell ref="ONN269:ONN271"/>
    <mergeCell ref="ONO269:ONO271"/>
    <mergeCell ref="ONP269:ONP271"/>
    <mergeCell ref="ONQ269:ONQ271"/>
    <mergeCell ref="ONR269:ONR271"/>
    <mergeCell ref="ONS269:ONS271"/>
    <mergeCell ref="ONT269:ONT271"/>
    <mergeCell ref="ONC269:ONC271"/>
    <mergeCell ref="OND269:OND271"/>
    <mergeCell ref="ONE269:ONE271"/>
    <mergeCell ref="ONF269:ONF271"/>
    <mergeCell ref="ONG269:ONG271"/>
    <mergeCell ref="ONH269:ONH271"/>
    <mergeCell ref="ONI269:ONI271"/>
    <mergeCell ref="ONJ269:ONJ271"/>
    <mergeCell ref="ONK269:ONK271"/>
    <mergeCell ref="OMT269:OMT271"/>
    <mergeCell ref="OMU269:OMU271"/>
    <mergeCell ref="OMV269:OMV271"/>
    <mergeCell ref="OMW269:OMW271"/>
    <mergeCell ref="OMX269:OMX271"/>
    <mergeCell ref="OMY269:OMY271"/>
    <mergeCell ref="OMZ269:OMZ271"/>
    <mergeCell ref="ONA269:ONA271"/>
    <mergeCell ref="ONB269:ONB271"/>
    <mergeCell ref="OPE269:OPE271"/>
    <mergeCell ref="OPF269:OPF271"/>
    <mergeCell ref="OPG269:OPG271"/>
    <mergeCell ref="OPH269:OPH271"/>
    <mergeCell ref="OPI269:OPI271"/>
    <mergeCell ref="OPJ269:OPJ271"/>
    <mergeCell ref="OPK269:OPK271"/>
    <mergeCell ref="OPL269:OPL271"/>
    <mergeCell ref="OPM269:OPM271"/>
    <mergeCell ref="OOV269:OOV271"/>
    <mergeCell ref="OOW269:OOW271"/>
    <mergeCell ref="OOX269:OOX271"/>
    <mergeCell ref="OOY269:OOY271"/>
    <mergeCell ref="OOZ269:OOZ271"/>
    <mergeCell ref="OPA269:OPA271"/>
    <mergeCell ref="OPB269:OPB271"/>
    <mergeCell ref="OPC269:OPC271"/>
    <mergeCell ref="OPD269:OPD271"/>
    <mergeCell ref="OOM269:OOM271"/>
    <mergeCell ref="OON269:OON271"/>
    <mergeCell ref="OOO269:OOO271"/>
    <mergeCell ref="OOP269:OOP271"/>
    <mergeCell ref="OOQ269:OOQ271"/>
    <mergeCell ref="OOR269:OOR271"/>
    <mergeCell ref="OOS269:OOS271"/>
    <mergeCell ref="OOT269:OOT271"/>
    <mergeCell ref="OOU269:OOU271"/>
    <mergeCell ref="OOD269:OOD271"/>
    <mergeCell ref="OOE269:OOE271"/>
    <mergeCell ref="OOF269:OOF271"/>
    <mergeCell ref="OOG269:OOG271"/>
    <mergeCell ref="OOH269:OOH271"/>
    <mergeCell ref="OOI269:OOI271"/>
    <mergeCell ref="OOJ269:OOJ271"/>
    <mergeCell ref="OOK269:OOK271"/>
    <mergeCell ref="OOL269:OOL271"/>
    <mergeCell ref="OQO269:OQO271"/>
    <mergeCell ref="OQP269:OQP271"/>
    <mergeCell ref="OQQ269:OQQ271"/>
    <mergeCell ref="OQR269:OQR271"/>
    <mergeCell ref="OQS269:OQS271"/>
    <mergeCell ref="OQT269:OQT271"/>
    <mergeCell ref="OQU269:OQU271"/>
    <mergeCell ref="OQV269:OQV271"/>
    <mergeCell ref="OQW269:OQW271"/>
    <mergeCell ref="OQF269:OQF271"/>
    <mergeCell ref="OQG269:OQG271"/>
    <mergeCell ref="OQH269:OQH271"/>
    <mergeCell ref="OQI269:OQI271"/>
    <mergeCell ref="OQJ269:OQJ271"/>
    <mergeCell ref="OQK269:OQK271"/>
    <mergeCell ref="OQL269:OQL271"/>
    <mergeCell ref="OQM269:OQM271"/>
    <mergeCell ref="OQN269:OQN271"/>
    <mergeCell ref="OPW269:OPW271"/>
    <mergeCell ref="OPX269:OPX271"/>
    <mergeCell ref="OPY269:OPY271"/>
    <mergeCell ref="OPZ269:OPZ271"/>
    <mergeCell ref="OQA269:OQA271"/>
    <mergeCell ref="OQB269:OQB271"/>
    <mergeCell ref="OQC269:OQC271"/>
    <mergeCell ref="OQD269:OQD271"/>
    <mergeCell ref="OQE269:OQE271"/>
    <mergeCell ref="OPN269:OPN271"/>
    <mergeCell ref="OPO269:OPO271"/>
    <mergeCell ref="OPP269:OPP271"/>
    <mergeCell ref="OPQ269:OPQ271"/>
    <mergeCell ref="OPR269:OPR271"/>
    <mergeCell ref="OPS269:OPS271"/>
    <mergeCell ref="OPT269:OPT271"/>
    <mergeCell ref="OPU269:OPU271"/>
    <mergeCell ref="OPV269:OPV271"/>
    <mergeCell ref="ORY269:ORY271"/>
    <mergeCell ref="ORZ269:ORZ271"/>
    <mergeCell ref="OSA269:OSA271"/>
    <mergeCell ref="OSB269:OSB271"/>
    <mergeCell ref="OSC269:OSC271"/>
    <mergeCell ref="OSD269:OSD271"/>
    <mergeCell ref="OSE269:OSE271"/>
    <mergeCell ref="OSF269:OSF271"/>
    <mergeCell ref="OSG269:OSG271"/>
    <mergeCell ref="ORP269:ORP271"/>
    <mergeCell ref="ORQ269:ORQ271"/>
    <mergeCell ref="ORR269:ORR271"/>
    <mergeCell ref="ORS269:ORS271"/>
    <mergeCell ref="ORT269:ORT271"/>
    <mergeCell ref="ORU269:ORU271"/>
    <mergeCell ref="ORV269:ORV271"/>
    <mergeCell ref="ORW269:ORW271"/>
    <mergeCell ref="ORX269:ORX271"/>
    <mergeCell ref="ORG269:ORG271"/>
    <mergeCell ref="ORH269:ORH271"/>
    <mergeCell ref="ORI269:ORI271"/>
    <mergeCell ref="ORJ269:ORJ271"/>
    <mergeCell ref="ORK269:ORK271"/>
    <mergeCell ref="ORL269:ORL271"/>
    <mergeCell ref="ORM269:ORM271"/>
    <mergeCell ref="ORN269:ORN271"/>
    <mergeCell ref="ORO269:ORO271"/>
    <mergeCell ref="OQX269:OQX271"/>
    <mergeCell ref="OQY269:OQY271"/>
    <mergeCell ref="OQZ269:OQZ271"/>
    <mergeCell ref="ORA269:ORA271"/>
    <mergeCell ref="ORB269:ORB271"/>
    <mergeCell ref="ORC269:ORC271"/>
    <mergeCell ref="ORD269:ORD271"/>
    <mergeCell ref="ORE269:ORE271"/>
    <mergeCell ref="ORF269:ORF271"/>
    <mergeCell ref="OTI269:OTI271"/>
    <mergeCell ref="OTJ269:OTJ271"/>
    <mergeCell ref="OTK269:OTK271"/>
    <mergeCell ref="OTL269:OTL271"/>
    <mergeCell ref="OTM269:OTM271"/>
    <mergeCell ref="OTN269:OTN271"/>
    <mergeCell ref="OTO269:OTO271"/>
    <mergeCell ref="OTP269:OTP271"/>
    <mergeCell ref="OTQ269:OTQ271"/>
    <mergeCell ref="OSZ269:OSZ271"/>
    <mergeCell ref="OTA269:OTA271"/>
    <mergeCell ref="OTB269:OTB271"/>
    <mergeCell ref="OTC269:OTC271"/>
    <mergeCell ref="OTD269:OTD271"/>
    <mergeCell ref="OTE269:OTE271"/>
    <mergeCell ref="OTF269:OTF271"/>
    <mergeCell ref="OTG269:OTG271"/>
    <mergeCell ref="OTH269:OTH271"/>
    <mergeCell ref="OSQ269:OSQ271"/>
    <mergeCell ref="OSR269:OSR271"/>
    <mergeCell ref="OSS269:OSS271"/>
    <mergeCell ref="OST269:OST271"/>
    <mergeCell ref="OSU269:OSU271"/>
    <mergeCell ref="OSV269:OSV271"/>
    <mergeCell ref="OSW269:OSW271"/>
    <mergeCell ref="OSX269:OSX271"/>
    <mergeCell ref="OSY269:OSY271"/>
    <mergeCell ref="OSH269:OSH271"/>
    <mergeCell ref="OSI269:OSI271"/>
    <mergeCell ref="OSJ269:OSJ271"/>
    <mergeCell ref="OSK269:OSK271"/>
    <mergeCell ref="OSL269:OSL271"/>
    <mergeCell ref="OSM269:OSM271"/>
    <mergeCell ref="OSN269:OSN271"/>
    <mergeCell ref="OSO269:OSO271"/>
    <mergeCell ref="OSP269:OSP271"/>
    <mergeCell ref="OUS269:OUS271"/>
    <mergeCell ref="OUT269:OUT271"/>
    <mergeCell ref="OUU269:OUU271"/>
    <mergeCell ref="OUV269:OUV271"/>
    <mergeCell ref="OUW269:OUW271"/>
    <mergeCell ref="OUX269:OUX271"/>
    <mergeCell ref="OUY269:OUY271"/>
    <mergeCell ref="OUZ269:OUZ271"/>
    <mergeCell ref="OVA269:OVA271"/>
    <mergeCell ref="OUJ269:OUJ271"/>
    <mergeCell ref="OUK269:OUK271"/>
    <mergeCell ref="OUL269:OUL271"/>
    <mergeCell ref="OUM269:OUM271"/>
    <mergeCell ref="OUN269:OUN271"/>
    <mergeCell ref="OUO269:OUO271"/>
    <mergeCell ref="OUP269:OUP271"/>
    <mergeCell ref="OUQ269:OUQ271"/>
    <mergeCell ref="OUR269:OUR271"/>
    <mergeCell ref="OUA269:OUA271"/>
    <mergeCell ref="OUB269:OUB271"/>
    <mergeCell ref="OUC269:OUC271"/>
    <mergeCell ref="OUD269:OUD271"/>
    <mergeCell ref="OUE269:OUE271"/>
    <mergeCell ref="OUF269:OUF271"/>
    <mergeCell ref="OUG269:OUG271"/>
    <mergeCell ref="OUH269:OUH271"/>
    <mergeCell ref="OUI269:OUI271"/>
    <mergeCell ref="OTR269:OTR271"/>
    <mergeCell ref="OTS269:OTS271"/>
    <mergeCell ref="OTT269:OTT271"/>
    <mergeCell ref="OTU269:OTU271"/>
    <mergeCell ref="OTV269:OTV271"/>
    <mergeCell ref="OTW269:OTW271"/>
    <mergeCell ref="OTX269:OTX271"/>
    <mergeCell ref="OTY269:OTY271"/>
    <mergeCell ref="OTZ269:OTZ271"/>
    <mergeCell ref="OWC269:OWC271"/>
    <mergeCell ref="OWD269:OWD271"/>
    <mergeCell ref="OWE269:OWE271"/>
    <mergeCell ref="OWF269:OWF271"/>
    <mergeCell ref="OWG269:OWG271"/>
    <mergeCell ref="OWH269:OWH271"/>
    <mergeCell ref="OWI269:OWI271"/>
    <mergeCell ref="OWJ269:OWJ271"/>
    <mergeCell ref="OWK269:OWK271"/>
    <mergeCell ref="OVT269:OVT271"/>
    <mergeCell ref="OVU269:OVU271"/>
    <mergeCell ref="OVV269:OVV271"/>
    <mergeCell ref="OVW269:OVW271"/>
    <mergeCell ref="OVX269:OVX271"/>
    <mergeCell ref="OVY269:OVY271"/>
    <mergeCell ref="OVZ269:OVZ271"/>
    <mergeCell ref="OWA269:OWA271"/>
    <mergeCell ref="OWB269:OWB271"/>
    <mergeCell ref="OVK269:OVK271"/>
    <mergeCell ref="OVL269:OVL271"/>
    <mergeCell ref="OVM269:OVM271"/>
    <mergeCell ref="OVN269:OVN271"/>
    <mergeCell ref="OVO269:OVO271"/>
    <mergeCell ref="OVP269:OVP271"/>
    <mergeCell ref="OVQ269:OVQ271"/>
    <mergeCell ref="OVR269:OVR271"/>
    <mergeCell ref="OVS269:OVS271"/>
    <mergeCell ref="OVB269:OVB271"/>
    <mergeCell ref="OVC269:OVC271"/>
    <mergeCell ref="OVD269:OVD271"/>
    <mergeCell ref="OVE269:OVE271"/>
    <mergeCell ref="OVF269:OVF271"/>
    <mergeCell ref="OVG269:OVG271"/>
    <mergeCell ref="OVH269:OVH271"/>
    <mergeCell ref="OVI269:OVI271"/>
    <mergeCell ref="OVJ269:OVJ271"/>
    <mergeCell ref="OXM269:OXM271"/>
    <mergeCell ref="OXN269:OXN271"/>
    <mergeCell ref="OXO269:OXO271"/>
    <mergeCell ref="OXP269:OXP271"/>
    <mergeCell ref="OXQ269:OXQ271"/>
    <mergeCell ref="OXR269:OXR271"/>
    <mergeCell ref="OXS269:OXS271"/>
    <mergeCell ref="OXT269:OXT271"/>
    <mergeCell ref="OXU269:OXU271"/>
    <mergeCell ref="OXD269:OXD271"/>
    <mergeCell ref="OXE269:OXE271"/>
    <mergeCell ref="OXF269:OXF271"/>
    <mergeCell ref="OXG269:OXG271"/>
    <mergeCell ref="OXH269:OXH271"/>
    <mergeCell ref="OXI269:OXI271"/>
    <mergeCell ref="OXJ269:OXJ271"/>
    <mergeCell ref="OXK269:OXK271"/>
    <mergeCell ref="OXL269:OXL271"/>
    <mergeCell ref="OWU269:OWU271"/>
    <mergeCell ref="OWV269:OWV271"/>
    <mergeCell ref="OWW269:OWW271"/>
    <mergeCell ref="OWX269:OWX271"/>
    <mergeCell ref="OWY269:OWY271"/>
    <mergeCell ref="OWZ269:OWZ271"/>
    <mergeCell ref="OXA269:OXA271"/>
    <mergeCell ref="OXB269:OXB271"/>
    <mergeCell ref="OXC269:OXC271"/>
    <mergeCell ref="OWL269:OWL271"/>
    <mergeCell ref="OWM269:OWM271"/>
    <mergeCell ref="OWN269:OWN271"/>
    <mergeCell ref="OWO269:OWO271"/>
    <mergeCell ref="OWP269:OWP271"/>
    <mergeCell ref="OWQ269:OWQ271"/>
    <mergeCell ref="OWR269:OWR271"/>
    <mergeCell ref="OWS269:OWS271"/>
    <mergeCell ref="OWT269:OWT271"/>
    <mergeCell ref="OYW269:OYW271"/>
    <mergeCell ref="OYX269:OYX271"/>
    <mergeCell ref="OYY269:OYY271"/>
    <mergeCell ref="OYZ269:OYZ271"/>
    <mergeCell ref="OZA269:OZA271"/>
    <mergeCell ref="OZB269:OZB271"/>
    <mergeCell ref="OZC269:OZC271"/>
    <mergeCell ref="OZD269:OZD271"/>
    <mergeCell ref="OZE269:OZE271"/>
    <mergeCell ref="OYN269:OYN271"/>
    <mergeCell ref="OYO269:OYO271"/>
    <mergeCell ref="OYP269:OYP271"/>
    <mergeCell ref="OYQ269:OYQ271"/>
    <mergeCell ref="OYR269:OYR271"/>
    <mergeCell ref="OYS269:OYS271"/>
    <mergeCell ref="OYT269:OYT271"/>
    <mergeCell ref="OYU269:OYU271"/>
    <mergeCell ref="OYV269:OYV271"/>
    <mergeCell ref="OYE269:OYE271"/>
    <mergeCell ref="OYF269:OYF271"/>
    <mergeCell ref="OYG269:OYG271"/>
    <mergeCell ref="OYH269:OYH271"/>
    <mergeCell ref="OYI269:OYI271"/>
    <mergeCell ref="OYJ269:OYJ271"/>
    <mergeCell ref="OYK269:OYK271"/>
    <mergeCell ref="OYL269:OYL271"/>
    <mergeCell ref="OYM269:OYM271"/>
    <mergeCell ref="OXV269:OXV271"/>
    <mergeCell ref="OXW269:OXW271"/>
    <mergeCell ref="OXX269:OXX271"/>
    <mergeCell ref="OXY269:OXY271"/>
    <mergeCell ref="OXZ269:OXZ271"/>
    <mergeCell ref="OYA269:OYA271"/>
    <mergeCell ref="OYB269:OYB271"/>
    <mergeCell ref="OYC269:OYC271"/>
    <mergeCell ref="OYD269:OYD271"/>
    <mergeCell ref="PAG269:PAG271"/>
    <mergeCell ref="PAH269:PAH271"/>
    <mergeCell ref="PAI269:PAI271"/>
    <mergeCell ref="PAJ269:PAJ271"/>
    <mergeCell ref="PAK269:PAK271"/>
    <mergeCell ref="PAL269:PAL271"/>
    <mergeCell ref="PAM269:PAM271"/>
    <mergeCell ref="PAN269:PAN271"/>
    <mergeCell ref="PAO269:PAO271"/>
    <mergeCell ref="OZX269:OZX271"/>
    <mergeCell ref="OZY269:OZY271"/>
    <mergeCell ref="OZZ269:OZZ271"/>
    <mergeCell ref="PAA269:PAA271"/>
    <mergeCell ref="PAB269:PAB271"/>
    <mergeCell ref="PAC269:PAC271"/>
    <mergeCell ref="PAD269:PAD271"/>
    <mergeCell ref="PAE269:PAE271"/>
    <mergeCell ref="PAF269:PAF271"/>
    <mergeCell ref="OZO269:OZO271"/>
    <mergeCell ref="OZP269:OZP271"/>
    <mergeCell ref="OZQ269:OZQ271"/>
    <mergeCell ref="OZR269:OZR271"/>
    <mergeCell ref="OZS269:OZS271"/>
    <mergeCell ref="OZT269:OZT271"/>
    <mergeCell ref="OZU269:OZU271"/>
    <mergeCell ref="OZV269:OZV271"/>
    <mergeCell ref="OZW269:OZW271"/>
    <mergeCell ref="OZF269:OZF271"/>
    <mergeCell ref="OZG269:OZG271"/>
    <mergeCell ref="OZH269:OZH271"/>
    <mergeCell ref="OZI269:OZI271"/>
    <mergeCell ref="OZJ269:OZJ271"/>
    <mergeCell ref="OZK269:OZK271"/>
    <mergeCell ref="OZL269:OZL271"/>
    <mergeCell ref="OZM269:OZM271"/>
    <mergeCell ref="OZN269:OZN271"/>
    <mergeCell ref="PBQ269:PBQ271"/>
    <mergeCell ref="PBR269:PBR271"/>
    <mergeCell ref="PBS269:PBS271"/>
    <mergeCell ref="PBT269:PBT271"/>
    <mergeCell ref="PBU269:PBU271"/>
    <mergeCell ref="PBV269:PBV271"/>
    <mergeCell ref="PBW269:PBW271"/>
    <mergeCell ref="PBX269:PBX271"/>
    <mergeCell ref="PBY269:PBY271"/>
    <mergeCell ref="PBH269:PBH271"/>
    <mergeCell ref="PBI269:PBI271"/>
    <mergeCell ref="PBJ269:PBJ271"/>
    <mergeCell ref="PBK269:PBK271"/>
    <mergeCell ref="PBL269:PBL271"/>
    <mergeCell ref="PBM269:PBM271"/>
    <mergeCell ref="PBN269:PBN271"/>
    <mergeCell ref="PBO269:PBO271"/>
    <mergeCell ref="PBP269:PBP271"/>
    <mergeCell ref="PAY269:PAY271"/>
    <mergeCell ref="PAZ269:PAZ271"/>
    <mergeCell ref="PBA269:PBA271"/>
    <mergeCell ref="PBB269:PBB271"/>
    <mergeCell ref="PBC269:PBC271"/>
    <mergeCell ref="PBD269:PBD271"/>
    <mergeCell ref="PBE269:PBE271"/>
    <mergeCell ref="PBF269:PBF271"/>
    <mergeCell ref="PBG269:PBG271"/>
    <mergeCell ref="PAP269:PAP271"/>
    <mergeCell ref="PAQ269:PAQ271"/>
    <mergeCell ref="PAR269:PAR271"/>
    <mergeCell ref="PAS269:PAS271"/>
    <mergeCell ref="PAT269:PAT271"/>
    <mergeCell ref="PAU269:PAU271"/>
    <mergeCell ref="PAV269:PAV271"/>
    <mergeCell ref="PAW269:PAW271"/>
    <mergeCell ref="PAX269:PAX271"/>
    <mergeCell ref="PDA269:PDA271"/>
    <mergeCell ref="PDB269:PDB271"/>
    <mergeCell ref="PDC269:PDC271"/>
    <mergeCell ref="PDD269:PDD271"/>
    <mergeCell ref="PDE269:PDE271"/>
    <mergeCell ref="PDF269:PDF271"/>
    <mergeCell ref="PDG269:PDG271"/>
    <mergeCell ref="PDH269:PDH271"/>
    <mergeCell ref="PDI269:PDI271"/>
    <mergeCell ref="PCR269:PCR271"/>
    <mergeCell ref="PCS269:PCS271"/>
    <mergeCell ref="PCT269:PCT271"/>
    <mergeCell ref="PCU269:PCU271"/>
    <mergeCell ref="PCV269:PCV271"/>
    <mergeCell ref="PCW269:PCW271"/>
    <mergeCell ref="PCX269:PCX271"/>
    <mergeCell ref="PCY269:PCY271"/>
    <mergeCell ref="PCZ269:PCZ271"/>
    <mergeCell ref="PCI269:PCI271"/>
    <mergeCell ref="PCJ269:PCJ271"/>
    <mergeCell ref="PCK269:PCK271"/>
    <mergeCell ref="PCL269:PCL271"/>
    <mergeCell ref="PCM269:PCM271"/>
    <mergeCell ref="PCN269:PCN271"/>
    <mergeCell ref="PCO269:PCO271"/>
    <mergeCell ref="PCP269:PCP271"/>
    <mergeCell ref="PCQ269:PCQ271"/>
    <mergeCell ref="PBZ269:PBZ271"/>
    <mergeCell ref="PCA269:PCA271"/>
    <mergeCell ref="PCB269:PCB271"/>
    <mergeCell ref="PCC269:PCC271"/>
    <mergeCell ref="PCD269:PCD271"/>
    <mergeCell ref="PCE269:PCE271"/>
    <mergeCell ref="PCF269:PCF271"/>
    <mergeCell ref="PCG269:PCG271"/>
    <mergeCell ref="PCH269:PCH271"/>
    <mergeCell ref="PEK269:PEK271"/>
    <mergeCell ref="PEL269:PEL271"/>
    <mergeCell ref="PEM269:PEM271"/>
    <mergeCell ref="PEN269:PEN271"/>
    <mergeCell ref="PEO269:PEO271"/>
    <mergeCell ref="PEP269:PEP271"/>
    <mergeCell ref="PEQ269:PEQ271"/>
    <mergeCell ref="PER269:PER271"/>
    <mergeCell ref="PES269:PES271"/>
    <mergeCell ref="PEB269:PEB271"/>
    <mergeCell ref="PEC269:PEC271"/>
    <mergeCell ref="PED269:PED271"/>
    <mergeCell ref="PEE269:PEE271"/>
    <mergeCell ref="PEF269:PEF271"/>
    <mergeCell ref="PEG269:PEG271"/>
    <mergeCell ref="PEH269:PEH271"/>
    <mergeCell ref="PEI269:PEI271"/>
    <mergeCell ref="PEJ269:PEJ271"/>
    <mergeCell ref="PDS269:PDS271"/>
    <mergeCell ref="PDT269:PDT271"/>
    <mergeCell ref="PDU269:PDU271"/>
    <mergeCell ref="PDV269:PDV271"/>
    <mergeCell ref="PDW269:PDW271"/>
    <mergeCell ref="PDX269:PDX271"/>
    <mergeCell ref="PDY269:PDY271"/>
    <mergeCell ref="PDZ269:PDZ271"/>
    <mergeCell ref="PEA269:PEA271"/>
    <mergeCell ref="PDJ269:PDJ271"/>
    <mergeCell ref="PDK269:PDK271"/>
    <mergeCell ref="PDL269:PDL271"/>
    <mergeCell ref="PDM269:PDM271"/>
    <mergeCell ref="PDN269:PDN271"/>
    <mergeCell ref="PDO269:PDO271"/>
    <mergeCell ref="PDP269:PDP271"/>
    <mergeCell ref="PDQ269:PDQ271"/>
    <mergeCell ref="PDR269:PDR271"/>
    <mergeCell ref="PFU269:PFU271"/>
    <mergeCell ref="PFV269:PFV271"/>
    <mergeCell ref="PFW269:PFW271"/>
    <mergeCell ref="PFX269:PFX271"/>
    <mergeCell ref="PFY269:PFY271"/>
    <mergeCell ref="PFZ269:PFZ271"/>
    <mergeCell ref="PGA269:PGA271"/>
    <mergeCell ref="PGB269:PGB271"/>
    <mergeCell ref="PGC269:PGC271"/>
    <mergeCell ref="PFL269:PFL271"/>
    <mergeCell ref="PFM269:PFM271"/>
    <mergeCell ref="PFN269:PFN271"/>
    <mergeCell ref="PFO269:PFO271"/>
    <mergeCell ref="PFP269:PFP271"/>
    <mergeCell ref="PFQ269:PFQ271"/>
    <mergeCell ref="PFR269:PFR271"/>
    <mergeCell ref="PFS269:PFS271"/>
    <mergeCell ref="PFT269:PFT271"/>
    <mergeCell ref="PFC269:PFC271"/>
    <mergeCell ref="PFD269:PFD271"/>
    <mergeCell ref="PFE269:PFE271"/>
    <mergeCell ref="PFF269:PFF271"/>
    <mergeCell ref="PFG269:PFG271"/>
    <mergeCell ref="PFH269:PFH271"/>
    <mergeCell ref="PFI269:PFI271"/>
    <mergeCell ref="PFJ269:PFJ271"/>
    <mergeCell ref="PFK269:PFK271"/>
    <mergeCell ref="PET269:PET271"/>
    <mergeCell ref="PEU269:PEU271"/>
    <mergeCell ref="PEV269:PEV271"/>
    <mergeCell ref="PEW269:PEW271"/>
    <mergeCell ref="PEX269:PEX271"/>
    <mergeCell ref="PEY269:PEY271"/>
    <mergeCell ref="PEZ269:PEZ271"/>
    <mergeCell ref="PFA269:PFA271"/>
    <mergeCell ref="PFB269:PFB271"/>
    <mergeCell ref="PHE269:PHE271"/>
    <mergeCell ref="PHF269:PHF271"/>
    <mergeCell ref="PHG269:PHG271"/>
    <mergeCell ref="PHH269:PHH271"/>
    <mergeCell ref="PHI269:PHI271"/>
    <mergeCell ref="PHJ269:PHJ271"/>
    <mergeCell ref="PHK269:PHK271"/>
    <mergeCell ref="PHL269:PHL271"/>
    <mergeCell ref="PHM269:PHM271"/>
    <mergeCell ref="PGV269:PGV271"/>
    <mergeCell ref="PGW269:PGW271"/>
    <mergeCell ref="PGX269:PGX271"/>
    <mergeCell ref="PGY269:PGY271"/>
    <mergeCell ref="PGZ269:PGZ271"/>
    <mergeCell ref="PHA269:PHA271"/>
    <mergeCell ref="PHB269:PHB271"/>
    <mergeCell ref="PHC269:PHC271"/>
    <mergeCell ref="PHD269:PHD271"/>
    <mergeCell ref="PGM269:PGM271"/>
    <mergeCell ref="PGN269:PGN271"/>
    <mergeCell ref="PGO269:PGO271"/>
    <mergeCell ref="PGP269:PGP271"/>
    <mergeCell ref="PGQ269:PGQ271"/>
    <mergeCell ref="PGR269:PGR271"/>
    <mergeCell ref="PGS269:PGS271"/>
    <mergeCell ref="PGT269:PGT271"/>
    <mergeCell ref="PGU269:PGU271"/>
    <mergeCell ref="PGD269:PGD271"/>
    <mergeCell ref="PGE269:PGE271"/>
    <mergeCell ref="PGF269:PGF271"/>
    <mergeCell ref="PGG269:PGG271"/>
    <mergeCell ref="PGH269:PGH271"/>
    <mergeCell ref="PGI269:PGI271"/>
    <mergeCell ref="PGJ269:PGJ271"/>
    <mergeCell ref="PGK269:PGK271"/>
    <mergeCell ref="PGL269:PGL271"/>
    <mergeCell ref="PIO269:PIO271"/>
    <mergeCell ref="PIP269:PIP271"/>
    <mergeCell ref="PIQ269:PIQ271"/>
    <mergeCell ref="PIR269:PIR271"/>
    <mergeCell ref="PIS269:PIS271"/>
    <mergeCell ref="PIT269:PIT271"/>
    <mergeCell ref="PIU269:PIU271"/>
    <mergeCell ref="PIV269:PIV271"/>
    <mergeCell ref="PIW269:PIW271"/>
    <mergeCell ref="PIF269:PIF271"/>
    <mergeCell ref="PIG269:PIG271"/>
    <mergeCell ref="PIH269:PIH271"/>
    <mergeCell ref="PII269:PII271"/>
    <mergeCell ref="PIJ269:PIJ271"/>
    <mergeCell ref="PIK269:PIK271"/>
    <mergeCell ref="PIL269:PIL271"/>
    <mergeCell ref="PIM269:PIM271"/>
    <mergeCell ref="PIN269:PIN271"/>
    <mergeCell ref="PHW269:PHW271"/>
    <mergeCell ref="PHX269:PHX271"/>
    <mergeCell ref="PHY269:PHY271"/>
    <mergeCell ref="PHZ269:PHZ271"/>
    <mergeCell ref="PIA269:PIA271"/>
    <mergeCell ref="PIB269:PIB271"/>
    <mergeCell ref="PIC269:PIC271"/>
    <mergeCell ref="PID269:PID271"/>
    <mergeCell ref="PIE269:PIE271"/>
    <mergeCell ref="PHN269:PHN271"/>
    <mergeCell ref="PHO269:PHO271"/>
    <mergeCell ref="PHP269:PHP271"/>
    <mergeCell ref="PHQ269:PHQ271"/>
    <mergeCell ref="PHR269:PHR271"/>
    <mergeCell ref="PHS269:PHS271"/>
    <mergeCell ref="PHT269:PHT271"/>
    <mergeCell ref="PHU269:PHU271"/>
    <mergeCell ref="PHV269:PHV271"/>
    <mergeCell ref="PJY269:PJY271"/>
    <mergeCell ref="PJZ269:PJZ271"/>
    <mergeCell ref="PKA269:PKA271"/>
    <mergeCell ref="PKB269:PKB271"/>
    <mergeCell ref="PKC269:PKC271"/>
    <mergeCell ref="PKD269:PKD271"/>
    <mergeCell ref="PKE269:PKE271"/>
    <mergeCell ref="PKF269:PKF271"/>
    <mergeCell ref="PKG269:PKG271"/>
    <mergeCell ref="PJP269:PJP271"/>
    <mergeCell ref="PJQ269:PJQ271"/>
    <mergeCell ref="PJR269:PJR271"/>
    <mergeCell ref="PJS269:PJS271"/>
    <mergeCell ref="PJT269:PJT271"/>
    <mergeCell ref="PJU269:PJU271"/>
    <mergeCell ref="PJV269:PJV271"/>
    <mergeCell ref="PJW269:PJW271"/>
    <mergeCell ref="PJX269:PJX271"/>
    <mergeCell ref="PJG269:PJG271"/>
    <mergeCell ref="PJH269:PJH271"/>
    <mergeCell ref="PJI269:PJI271"/>
    <mergeCell ref="PJJ269:PJJ271"/>
    <mergeCell ref="PJK269:PJK271"/>
    <mergeCell ref="PJL269:PJL271"/>
    <mergeCell ref="PJM269:PJM271"/>
    <mergeCell ref="PJN269:PJN271"/>
    <mergeCell ref="PJO269:PJO271"/>
    <mergeCell ref="PIX269:PIX271"/>
    <mergeCell ref="PIY269:PIY271"/>
    <mergeCell ref="PIZ269:PIZ271"/>
    <mergeCell ref="PJA269:PJA271"/>
    <mergeCell ref="PJB269:PJB271"/>
    <mergeCell ref="PJC269:PJC271"/>
    <mergeCell ref="PJD269:PJD271"/>
    <mergeCell ref="PJE269:PJE271"/>
    <mergeCell ref="PJF269:PJF271"/>
    <mergeCell ref="PLI269:PLI271"/>
    <mergeCell ref="PLJ269:PLJ271"/>
    <mergeCell ref="PLK269:PLK271"/>
    <mergeCell ref="PLL269:PLL271"/>
    <mergeCell ref="PLM269:PLM271"/>
    <mergeCell ref="PLN269:PLN271"/>
    <mergeCell ref="PLO269:PLO271"/>
    <mergeCell ref="PLP269:PLP271"/>
    <mergeCell ref="PLQ269:PLQ271"/>
    <mergeCell ref="PKZ269:PKZ271"/>
    <mergeCell ref="PLA269:PLA271"/>
    <mergeCell ref="PLB269:PLB271"/>
    <mergeCell ref="PLC269:PLC271"/>
    <mergeCell ref="PLD269:PLD271"/>
    <mergeCell ref="PLE269:PLE271"/>
    <mergeCell ref="PLF269:PLF271"/>
    <mergeCell ref="PLG269:PLG271"/>
    <mergeCell ref="PLH269:PLH271"/>
    <mergeCell ref="PKQ269:PKQ271"/>
    <mergeCell ref="PKR269:PKR271"/>
    <mergeCell ref="PKS269:PKS271"/>
    <mergeCell ref="PKT269:PKT271"/>
    <mergeCell ref="PKU269:PKU271"/>
    <mergeCell ref="PKV269:PKV271"/>
    <mergeCell ref="PKW269:PKW271"/>
    <mergeCell ref="PKX269:PKX271"/>
    <mergeCell ref="PKY269:PKY271"/>
    <mergeCell ref="PKH269:PKH271"/>
    <mergeCell ref="PKI269:PKI271"/>
    <mergeCell ref="PKJ269:PKJ271"/>
    <mergeCell ref="PKK269:PKK271"/>
    <mergeCell ref="PKL269:PKL271"/>
    <mergeCell ref="PKM269:PKM271"/>
    <mergeCell ref="PKN269:PKN271"/>
    <mergeCell ref="PKO269:PKO271"/>
    <mergeCell ref="PKP269:PKP271"/>
    <mergeCell ref="PMS269:PMS271"/>
    <mergeCell ref="PMT269:PMT271"/>
    <mergeCell ref="PMU269:PMU271"/>
    <mergeCell ref="PMV269:PMV271"/>
    <mergeCell ref="PMW269:PMW271"/>
    <mergeCell ref="PMX269:PMX271"/>
    <mergeCell ref="PMY269:PMY271"/>
    <mergeCell ref="PMZ269:PMZ271"/>
    <mergeCell ref="PNA269:PNA271"/>
    <mergeCell ref="PMJ269:PMJ271"/>
    <mergeCell ref="PMK269:PMK271"/>
    <mergeCell ref="PML269:PML271"/>
    <mergeCell ref="PMM269:PMM271"/>
    <mergeCell ref="PMN269:PMN271"/>
    <mergeCell ref="PMO269:PMO271"/>
    <mergeCell ref="PMP269:PMP271"/>
    <mergeCell ref="PMQ269:PMQ271"/>
    <mergeCell ref="PMR269:PMR271"/>
    <mergeCell ref="PMA269:PMA271"/>
    <mergeCell ref="PMB269:PMB271"/>
    <mergeCell ref="PMC269:PMC271"/>
    <mergeCell ref="PMD269:PMD271"/>
    <mergeCell ref="PME269:PME271"/>
    <mergeCell ref="PMF269:PMF271"/>
    <mergeCell ref="PMG269:PMG271"/>
    <mergeCell ref="PMH269:PMH271"/>
    <mergeCell ref="PMI269:PMI271"/>
    <mergeCell ref="PLR269:PLR271"/>
    <mergeCell ref="PLS269:PLS271"/>
    <mergeCell ref="PLT269:PLT271"/>
    <mergeCell ref="PLU269:PLU271"/>
    <mergeCell ref="PLV269:PLV271"/>
    <mergeCell ref="PLW269:PLW271"/>
    <mergeCell ref="PLX269:PLX271"/>
    <mergeCell ref="PLY269:PLY271"/>
    <mergeCell ref="PLZ269:PLZ271"/>
    <mergeCell ref="POC269:POC271"/>
    <mergeCell ref="POD269:POD271"/>
    <mergeCell ref="POE269:POE271"/>
    <mergeCell ref="POF269:POF271"/>
    <mergeCell ref="POG269:POG271"/>
    <mergeCell ref="POH269:POH271"/>
    <mergeCell ref="POI269:POI271"/>
    <mergeCell ref="POJ269:POJ271"/>
    <mergeCell ref="POK269:POK271"/>
    <mergeCell ref="PNT269:PNT271"/>
    <mergeCell ref="PNU269:PNU271"/>
    <mergeCell ref="PNV269:PNV271"/>
    <mergeCell ref="PNW269:PNW271"/>
    <mergeCell ref="PNX269:PNX271"/>
    <mergeCell ref="PNY269:PNY271"/>
    <mergeCell ref="PNZ269:PNZ271"/>
    <mergeCell ref="POA269:POA271"/>
    <mergeCell ref="POB269:POB271"/>
    <mergeCell ref="PNK269:PNK271"/>
    <mergeCell ref="PNL269:PNL271"/>
    <mergeCell ref="PNM269:PNM271"/>
    <mergeCell ref="PNN269:PNN271"/>
    <mergeCell ref="PNO269:PNO271"/>
    <mergeCell ref="PNP269:PNP271"/>
    <mergeCell ref="PNQ269:PNQ271"/>
    <mergeCell ref="PNR269:PNR271"/>
    <mergeCell ref="PNS269:PNS271"/>
    <mergeCell ref="PNB269:PNB271"/>
    <mergeCell ref="PNC269:PNC271"/>
    <mergeCell ref="PND269:PND271"/>
    <mergeCell ref="PNE269:PNE271"/>
    <mergeCell ref="PNF269:PNF271"/>
    <mergeCell ref="PNG269:PNG271"/>
    <mergeCell ref="PNH269:PNH271"/>
    <mergeCell ref="PNI269:PNI271"/>
    <mergeCell ref="PNJ269:PNJ271"/>
    <mergeCell ref="PPM269:PPM271"/>
    <mergeCell ref="PPN269:PPN271"/>
    <mergeCell ref="PPO269:PPO271"/>
    <mergeCell ref="PPP269:PPP271"/>
    <mergeCell ref="PPQ269:PPQ271"/>
    <mergeCell ref="PPR269:PPR271"/>
    <mergeCell ref="PPS269:PPS271"/>
    <mergeCell ref="PPT269:PPT271"/>
    <mergeCell ref="PPU269:PPU271"/>
    <mergeCell ref="PPD269:PPD271"/>
    <mergeCell ref="PPE269:PPE271"/>
    <mergeCell ref="PPF269:PPF271"/>
    <mergeCell ref="PPG269:PPG271"/>
    <mergeCell ref="PPH269:PPH271"/>
    <mergeCell ref="PPI269:PPI271"/>
    <mergeCell ref="PPJ269:PPJ271"/>
    <mergeCell ref="PPK269:PPK271"/>
    <mergeCell ref="PPL269:PPL271"/>
    <mergeCell ref="POU269:POU271"/>
    <mergeCell ref="POV269:POV271"/>
    <mergeCell ref="POW269:POW271"/>
    <mergeCell ref="POX269:POX271"/>
    <mergeCell ref="POY269:POY271"/>
    <mergeCell ref="POZ269:POZ271"/>
    <mergeCell ref="PPA269:PPA271"/>
    <mergeCell ref="PPB269:PPB271"/>
    <mergeCell ref="PPC269:PPC271"/>
    <mergeCell ref="POL269:POL271"/>
    <mergeCell ref="POM269:POM271"/>
    <mergeCell ref="PON269:PON271"/>
    <mergeCell ref="POO269:POO271"/>
    <mergeCell ref="POP269:POP271"/>
    <mergeCell ref="POQ269:POQ271"/>
    <mergeCell ref="POR269:POR271"/>
    <mergeCell ref="POS269:POS271"/>
    <mergeCell ref="POT269:POT271"/>
    <mergeCell ref="PQW269:PQW271"/>
    <mergeCell ref="PQX269:PQX271"/>
    <mergeCell ref="PQY269:PQY271"/>
    <mergeCell ref="PQZ269:PQZ271"/>
    <mergeCell ref="PRA269:PRA271"/>
    <mergeCell ref="PRB269:PRB271"/>
    <mergeCell ref="PRC269:PRC271"/>
    <mergeCell ref="PRD269:PRD271"/>
    <mergeCell ref="PRE269:PRE271"/>
    <mergeCell ref="PQN269:PQN271"/>
    <mergeCell ref="PQO269:PQO271"/>
    <mergeCell ref="PQP269:PQP271"/>
    <mergeCell ref="PQQ269:PQQ271"/>
    <mergeCell ref="PQR269:PQR271"/>
    <mergeCell ref="PQS269:PQS271"/>
    <mergeCell ref="PQT269:PQT271"/>
    <mergeCell ref="PQU269:PQU271"/>
    <mergeCell ref="PQV269:PQV271"/>
    <mergeCell ref="PQE269:PQE271"/>
    <mergeCell ref="PQF269:PQF271"/>
    <mergeCell ref="PQG269:PQG271"/>
    <mergeCell ref="PQH269:PQH271"/>
    <mergeCell ref="PQI269:PQI271"/>
    <mergeCell ref="PQJ269:PQJ271"/>
    <mergeCell ref="PQK269:PQK271"/>
    <mergeCell ref="PQL269:PQL271"/>
    <mergeCell ref="PQM269:PQM271"/>
    <mergeCell ref="PPV269:PPV271"/>
    <mergeCell ref="PPW269:PPW271"/>
    <mergeCell ref="PPX269:PPX271"/>
    <mergeCell ref="PPY269:PPY271"/>
    <mergeCell ref="PPZ269:PPZ271"/>
    <mergeCell ref="PQA269:PQA271"/>
    <mergeCell ref="PQB269:PQB271"/>
    <mergeCell ref="PQC269:PQC271"/>
    <mergeCell ref="PQD269:PQD271"/>
    <mergeCell ref="PSG269:PSG271"/>
    <mergeCell ref="PSH269:PSH271"/>
    <mergeCell ref="PSI269:PSI271"/>
    <mergeCell ref="PSJ269:PSJ271"/>
    <mergeCell ref="PSK269:PSK271"/>
    <mergeCell ref="PSL269:PSL271"/>
    <mergeCell ref="PSM269:PSM271"/>
    <mergeCell ref="PSN269:PSN271"/>
    <mergeCell ref="PSO269:PSO271"/>
    <mergeCell ref="PRX269:PRX271"/>
    <mergeCell ref="PRY269:PRY271"/>
    <mergeCell ref="PRZ269:PRZ271"/>
    <mergeCell ref="PSA269:PSA271"/>
    <mergeCell ref="PSB269:PSB271"/>
    <mergeCell ref="PSC269:PSC271"/>
    <mergeCell ref="PSD269:PSD271"/>
    <mergeCell ref="PSE269:PSE271"/>
    <mergeCell ref="PSF269:PSF271"/>
    <mergeCell ref="PRO269:PRO271"/>
    <mergeCell ref="PRP269:PRP271"/>
    <mergeCell ref="PRQ269:PRQ271"/>
    <mergeCell ref="PRR269:PRR271"/>
    <mergeCell ref="PRS269:PRS271"/>
    <mergeCell ref="PRT269:PRT271"/>
    <mergeCell ref="PRU269:PRU271"/>
    <mergeCell ref="PRV269:PRV271"/>
    <mergeCell ref="PRW269:PRW271"/>
    <mergeCell ref="PRF269:PRF271"/>
    <mergeCell ref="PRG269:PRG271"/>
    <mergeCell ref="PRH269:PRH271"/>
    <mergeCell ref="PRI269:PRI271"/>
    <mergeCell ref="PRJ269:PRJ271"/>
    <mergeCell ref="PRK269:PRK271"/>
    <mergeCell ref="PRL269:PRL271"/>
    <mergeCell ref="PRM269:PRM271"/>
    <mergeCell ref="PRN269:PRN271"/>
    <mergeCell ref="PTQ269:PTQ271"/>
    <mergeCell ref="PTR269:PTR271"/>
    <mergeCell ref="PTS269:PTS271"/>
    <mergeCell ref="PTT269:PTT271"/>
    <mergeCell ref="PTU269:PTU271"/>
    <mergeCell ref="PTV269:PTV271"/>
    <mergeCell ref="PTW269:PTW271"/>
    <mergeCell ref="PTX269:PTX271"/>
    <mergeCell ref="PTY269:PTY271"/>
    <mergeCell ref="PTH269:PTH271"/>
    <mergeCell ref="PTI269:PTI271"/>
    <mergeCell ref="PTJ269:PTJ271"/>
    <mergeCell ref="PTK269:PTK271"/>
    <mergeCell ref="PTL269:PTL271"/>
    <mergeCell ref="PTM269:PTM271"/>
    <mergeCell ref="PTN269:PTN271"/>
    <mergeCell ref="PTO269:PTO271"/>
    <mergeCell ref="PTP269:PTP271"/>
    <mergeCell ref="PSY269:PSY271"/>
    <mergeCell ref="PSZ269:PSZ271"/>
    <mergeCell ref="PTA269:PTA271"/>
    <mergeCell ref="PTB269:PTB271"/>
    <mergeCell ref="PTC269:PTC271"/>
    <mergeCell ref="PTD269:PTD271"/>
    <mergeCell ref="PTE269:PTE271"/>
    <mergeCell ref="PTF269:PTF271"/>
    <mergeCell ref="PTG269:PTG271"/>
    <mergeCell ref="PSP269:PSP271"/>
    <mergeCell ref="PSQ269:PSQ271"/>
    <mergeCell ref="PSR269:PSR271"/>
    <mergeCell ref="PSS269:PSS271"/>
    <mergeCell ref="PST269:PST271"/>
    <mergeCell ref="PSU269:PSU271"/>
    <mergeCell ref="PSV269:PSV271"/>
    <mergeCell ref="PSW269:PSW271"/>
    <mergeCell ref="PSX269:PSX271"/>
    <mergeCell ref="PVA269:PVA271"/>
    <mergeCell ref="PVB269:PVB271"/>
    <mergeCell ref="PVC269:PVC271"/>
    <mergeCell ref="PVD269:PVD271"/>
    <mergeCell ref="PVE269:PVE271"/>
    <mergeCell ref="PVF269:PVF271"/>
    <mergeCell ref="PVG269:PVG271"/>
    <mergeCell ref="PVH269:PVH271"/>
    <mergeCell ref="PVI269:PVI271"/>
    <mergeCell ref="PUR269:PUR271"/>
    <mergeCell ref="PUS269:PUS271"/>
    <mergeCell ref="PUT269:PUT271"/>
    <mergeCell ref="PUU269:PUU271"/>
    <mergeCell ref="PUV269:PUV271"/>
    <mergeCell ref="PUW269:PUW271"/>
    <mergeCell ref="PUX269:PUX271"/>
    <mergeCell ref="PUY269:PUY271"/>
    <mergeCell ref="PUZ269:PUZ271"/>
    <mergeCell ref="PUI269:PUI271"/>
    <mergeCell ref="PUJ269:PUJ271"/>
    <mergeCell ref="PUK269:PUK271"/>
    <mergeCell ref="PUL269:PUL271"/>
    <mergeCell ref="PUM269:PUM271"/>
    <mergeCell ref="PUN269:PUN271"/>
    <mergeCell ref="PUO269:PUO271"/>
    <mergeCell ref="PUP269:PUP271"/>
    <mergeCell ref="PUQ269:PUQ271"/>
    <mergeCell ref="PTZ269:PTZ271"/>
    <mergeCell ref="PUA269:PUA271"/>
    <mergeCell ref="PUB269:PUB271"/>
    <mergeCell ref="PUC269:PUC271"/>
    <mergeCell ref="PUD269:PUD271"/>
    <mergeCell ref="PUE269:PUE271"/>
    <mergeCell ref="PUF269:PUF271"/>
    <mergeCell ref="PUG269:PUG271"/>
    <mergeCell ref="PUH269:PUH271"/>
    <mergeCell ref="PWK269:PWK271"/>
    <mergeCell ref="PWL269:PWL271"/>
    <mergeCell ref="PWM269:PWM271"/>
    <mergeCell ref="PWN269:PWN271"/>
    <mergeCell ref="PWO269:PWO271"/>
    <mergeCell ref="PWP269:PWP271"/>
    <mergeCell ref="PWQ269:PWQ271"/>
    <mergeCell ref="PWR269:PWR271"/>
    <mergeCell ref="PWS269:PWS271"/>
    <mergeCell ref="PWB269:PWB271"/>
    <mergeCell ref="PWC269:PWC271"/>
    <mergeCell ref="PWD269:PWD271"/>
    <mergeCell ref="PWE269:PWE271"/>
    <mergeCell ref="PWF269:PWF271"/>
    <mergeCell ref="PWG269:PWG271"/>
    <mergeCell ref="PWH269:PWH271"/>
    <mergeCell ref="PWI269:PWI271"/>
    <mergeCell ref="PWJ269:PWJ271"/>
    <mergeCell ref="PVS269:PVS271"/>
    <mergeCell ref="PVT269:PVT271"/>
    <mergeCell ref="PVU269:PVU271"/>
    <mergeCell ref="PVV269:PVV271"/>
    <mergeCell ref="PVW269:PVW271"/>
    <mergeCell ref="PVX269:PVX271"/>
    <mergeCell ref="PVY269:PVY271"/>
    <mergeCell ref="PVZ269:PVZ271"/>
    <mergeCell ref="PWA269:PWA271"/>
    <mergeCell ref="PVJ269:PVJ271"/>
    <mergeCell ref="PVK269:PVK271"/>
    <mergeCell ref="PVL269:PVL271"/>
    <mergeCell ref="PVM269:PVM271"/>
    <mergeCell ref="PVN269:PVN271"/>
    <mergeCell ref="PVO269:PVO271"/>
    <mergeCell ref="PVP269:PVP271"/>
    <mergeCell ref="PVQ269:PVQ271"/>
    <mergeCell ref="PVR269:PVR271"/>
    <mergeCell ref="PXU269:PXU271"/>
    <mergeCell ref="PXV269:PXV271"/>
    <mergeCell ref="PXW269:PXW271"/>
    <mergeCell ref="PXX269:PXX271"/>
    <mergeCell ref="PXY269:PXY271"/>
    <mergeCell ref="PXZ269:PXZ271"/>
    <mergeCell ref="PYA269:PYA271"/>
    <mergeCell ref="PYB269:PYB271"/>
    <mergeCell ref="PYC269:PYC271"/>
    <mergeCell ref="PXL269:PXL271"/>
    <mergeCell ref="PXM269:PXM271"/>
    <mergeCell ref="PXN269:PXN271"/>
    <mergeCell ref="PXO269:PXO271"/>
    <mergeCell ref="PXP269:PXP271"/>
    <mergeCell ref="PXQ269:PXQ271"/>
    <mergeCell ref="PXR269:PXR271"/>
    <mergeCell ref="PXS269:PXS271"/>
    <mergeCell ref="PXT269:PXT271"/>
    <mergeCell ref="PXC269:PXC271"/>
    <mergeCell ref="PXD269:PXD271"/>
    <mergeCell ref="PXE269:PXE271"/>
    <mergeCell ref="PXF269:PXF271"/>
    <mergeCell ref="PXG269:PXG271"/>
    <mergeCell ref="PXH269:PXH271"/>
    <mergeCell ref="PXI269:PXI271"/>
    <mergeCell ref="PXJ269:PXJ271"/>
    <mergeCell ref="PXK269:PXK271"/>
    <mergeCell ref="PWT269:PWT271"/>
    <mergeCell ref="PWU269:PWU271"/>
    <mergeCell ref="PWV269:PWV271"/>
    <mergeCell ref="PWW269:PWW271"/>
    <mergeCell ref="PWX269:PWX271"/>
    <mergeCell ref="PWY269:PWY271"/>
    <mergeCell ref="PWZ269:PWZ271"/>
    <mergeCell ref="PXA269:PXA271"/>
    <mergeCell ref="PXB269:PXB271"/>
    <mergeCell ref="PZE269:PZE271"/>
    <mergeCell ref="PZF269:PZF271"/>
    <mergeCell ref="PZG269:PZG271"/>
    <mergeCell ref="PZH269:PZH271"/>
    <mergeCell ref="PZI269:PZI271"/>
    <mergeCell ref="PZJ269:PZJ271"/>
    <mergeCell ref="PZK269:PZK271"/>
    <mergeCell ref="PZL269:PZL271"/>
    <mergeCell ref="PZM269:PZM271"/>
    <mergeCell ref="PYV269:PYV271"/>
    <mergeCell ref="PYW269:PYW271"/>
    <mergeCell ref="PYX269:PYX271"/>
    <mergeCell ref="PYY269:PYY271"/>
    <mergeCell ref="PYZ269:PYZ271"/>
    <mergeCell ref="PZA269:PZA271"/>
    <mergeCell ref="PZB269:PZB271"/>
    <mergeCell ref="PZC269:PZC271"/>
    <mergeCell ref="PZD269:PZD271"/>
    <mergeCell ref="PYM269:PYM271"/>
    <mergeCell ref="PYN269:PYN271"/>
    <mergeCell ref="PYO269:PYO271"/>
    <mergeCell ref="PYP269:PYP271"/>
    <mergeCell ref="PYQ269:PYQ271"/>
    <mergeCell ref="PYR269:PYR271"/>
    <mergeCell ref="PYS269:PYS271"/>
    <mergeCell ref="PYT269:PYT271"/>
    <mergeCell ref="PYU269:PYU271"/>
    <mergeCell ref="PYD269:PYD271"/>
    <mergeCell ref="PYE269:PYE271"/>
    <mergeCell ref="PYF269:PYF271"/>
    <mergeCell ref="PYG269:PYG271"/>
    <mergeCell ref="PYH269:PYH271"/>
    <mergeCell ref="PYI269:PYI271"/>
    <mergeCell ref="PYJ269:PYJ271"/>
    <mergeCell ref="PYK269:PYK271"/>
    <mergeCell ref="PYL269:PYL271"/>
    <mergeCell ref="QAO269:QAO271"/>
    <mergeCell ref="QAP269:QAP271"/>
    <mergeCell ref="QAQ269:QAQ271"/>
    <mergeCell ref="QAR269:QAR271"/>
    <mergeCell ref="QAS269:QAS271"/>
    <mergeCell ref="QAT269:QAT271"/>
    <mergeCell ref="QAU269:QAU271"/>
    <mergeCell ref="QAV269:QAV271"/>
    <mergeCell ref="QAW269:QAW271"/>
    <mergeCell ref="QAF269:QAF271"/>
    <mergeCell ref="QAG269:QAG271"/>
    <mergeCell ref="QAH269:QAH271"/>
    <mergeCell ref="QAI269:QAI271"/>
    <mergeCell ref="QAJ269:QAJ271"/>
    <mergeCell ref="QAK269:QAK271"/>
    <mergeCell ref="QAL269:QAL271"/>
    <mergeCell ref="QAM269:QAM271"/>
    <mergeCell ref="QAN269:QAN271"/>
    <mergeCell ref="PZW269:PZW271"/>
    <mergeCell ref="PZX269:PZX271"/>
    <mergeCell ref="PZY269:PZY271"/>
    <mergeCell ref="PZZ269:PZZ271"/>
    <mergeCell ref="QAA269:QAA271"/>
    <mergeCell ref="QAB269:QAB271"/>
    <mergeCell ref="QAC269:QAC271"/>
    <mergeCell ref="QAD269:QAD271"/>
    <mergeCell ref="QAE269:QAE271"/>
    <mergeCell ref="PZN269:PZN271"/>
    <mergeCell ref="PZO269:PZO271"/>
    <mergeCell ref="PZP269:PZP271"/>
    <mergeCell ref="PZQ269:PZQ271"/>
    <mergeCell ref="PZR269:PZR271"/>
    <mergeCell ref="PZS269:PZS271"/>
    <mergeCell ref="PZT269:PZT271"/>
    <mergeCell ref="PZU269:PZU271"/>
    <mergeCell ref="PZV269:PZV271"/>
    <mergeCell ref="QBY269:QBY271"/>
    <mergeCell ref="QBZ269:QBZ271"/>
    <mergeCell ref="QCA269:QCA271"/>
    <mergeCell ref="QCB269:QCB271"/>
    <mergeCell ref="QCC269:QCC271"/>
    <mergeCell ref="QCD269:QCD271"/>
    <mergeCell ref="QCE269:QCE271"/>
    <mergeCell ref="QCF269:QCF271"/>
    <mergeCell ref="QCG269:QCG271"/>
    <mergeCell ref="QBP269:QBP271"/>
    <mergeCell ref="QBQ269:QBQ271"/>
    <mergeCell ref="QBR269:QBR271"/>
    <mergeCell ref="QBS269:QBS271"/>
    <mergeCell ref="QBT269:QBT271"/>
    <mergeCell ref="QBU269:QBU271"/>
    <mergeCell ref="QBV269:QBV271"/>
    <mergeCell ref="QBW269:QBW271"/>
    <mergeCell ref="QBX269:QBX271"/>
    <mergeCell ref="QBG269:QBG271"/>
    <mergeCell ref="QBH269:QBH271"/>
    <mergeCell ref="QBI269:QBI271"/>
    <mergeCell ref="QBJ269:QBJ271"/>
    <mergeCell ref="QBK269:QBK271"/>
    <mergeCell ref="QBL269:QBL271"/>
    <mergeCell ref="QBM269:QBM271"/>
    <mergeCell ref="QBN269:QBN271"/>
    <mergeCell ref="QBO269:QBO271"/>
    <mergeCell ref="QAX269:QAX271"/>
    <mergeCell ref="QAY269:QAY271"/>
    <mergeCell ref="QAZ269:QAZ271"/>
    <mergeCell ref="QBA269:QBA271"/>
    <mergeCell ref="QBB269:QBB271"/>
    <mergeCell ref="QBC269:QBC271"/>
    <mergeCell ref="QBD269:QBD271"/>
    <mergeCell ref="QBE269:QBE271"/>
    <mergeCell ref="QBF269:QBF271"/>
    <mergeCell ref="QDI269:QDI271"/>
    <mergeCell ref="QDJ269:QDJ271"/>
    <mergeCell ref="QDK269:QDK271"/>
    <mergeCell ref="QDL269:QDL271"/>
    <mergeCell ref="QDM269:QDM271"/>
    <mergeCell ref="QDN269:QDN271"/>
    <mergeCell ref="QDO269:QDO271"/>
    <mergeCell ref="QDP269:QDP271"/>
    <mergeCell ref="QDQ269:QDQ271"/>
    <mergeCell ref="QCZ269:QCZ271"/>
    <mergeCell ref="QDA269:QDA271"/>
    <mergeCell ref="QDB269:QDB271"/>
    <mergeCell ref="QDC269:QDC271"/>
    <mergeCell ref="QDD269:QDD271"/>
    <mergeCell ref="QDE269:QDE271"/>
    <mergeCell ref="QDF269:QDF271"/>
    <mergeCell ref="QDG269:QDG271"/>
    <mergeCell ref="QDH269:QDH271"/>
    <mergeCell ref="QCQ269:QCQ271"/>
    <mergeCell ref="QCR269:QCR271"/>
    <mergeCell ref="QCS269:QCS271"/>
    <mergeCell ref="QCT269:QCT271"/>
    <mergeCell ref="QCU269:QCU271"/>
    <mergeCell ref="QCV269:QCV271"/>
    <mergeCell ref="QCW269:QCW271"/>
    <mergeCell ref="QCX269:QCX271"/>
    <mergeCell ref="QCY269:QCY271"/>
    <mergeCell ref="QCH269:QCH271"/>
    <mergeCell ref="QCI269:QCI271"/>
    <mergeCell ref="QCJ269:QCJ271"/>
    <mergeCell ref="QCK269:QCK271"/>
    <mergeCell ref="QCL269:QCL271"/>
    <mergeCell ref="QCM269:QCM271"/>
    <mergeCell ref="QCN269:QCN271"/>
    <mergeCell ref="QCO269:QCO271"/>
    <mergeCell ref="QCP269:QCP271"/>
    <mergeCell ref="QES269:QES271"/>
    <mergeCell ref="QET269:QET271"/>
    <mergeCell ref="QEU269:QEU271"/>
    <mergeCell ref="QEV269:QEV271"/>
    <mergeCell ref="QEW269:QEW271"/>
    <mergeCell ref="QEX269:QEX271"/>
    <mergeCell ref="QEY269:QEY271"/>
    <mergeCell ref="QEZ269:QEZ271"/>
    <mergeCell ref="QFA269:QFA271"/>
    <mergeCell ref="QEJ269:QEJ271"/>
    <mergeCell ref="QEK269:QEK271"/>
    <mergeCell ref="QEL269:QEL271"/>
    <mergeCell ref="QEM269:QEM271"/>
    <mergeCell ref="QEN269:QEN271"/>
    <mergeCell ref="QEO269:QEO271"/>
    <mergeCell ref="QEP269:QEP271"/>
    <mergeCell ref="QEQ269:QEQ271"/>
    <mergeCell ref="QER269:QER271"/>
    <mergeCell ref="QEA269:QEA271"/>
    <mergeCell ref="QEB269:QEB271"/>
    <mergeCell ref="QEC269:QEC271"/>
    <mergeCell ref="QED269:QED271"/>
    <mergeCell ref="QEE269:QEE271"/>
    <mergeCell ref="QEF269:QEF271"/>
    <mergeCell ref="QEG269:QEG271"/>
    <mergeCell ref="QEH269:QEH271"/>
    <mergeCell ref="QEI269:QEI271"/>
    <mergeCell ref="QDR269:QDR271"/>
    <mergeCell ref="QDS269:QDS271"/>
    <mergeCell ref="QDT269:QDT271"/>
    <mergeCell ref="QDU269:QDU271"/>
    <mergeCell ref="QDV269:QDV271"/>
    <mergeCell ref="QDW269:QDW271"/>
    <mergeCell ref="QDX269:QDX271"/>
    <mergeCell ref="QDY269:QDY271"/>
    <mergeCell ref="QDZ269:QDZ271"/>
    <mergeCell ref="QGC269:QGC271"/>
    <mergeCell ref="QGD269:QGD271"/>
    <mergeCell ref="QGE269:QGE271"/>
    <mergeCell ref="QGF269:QGF271"/>
    <mergeCell ref="QGG269:QGG271"/>
    <mergeCell ref="QGH269:QGH271"/>
    <mergeCell ref="QGI269:QGI271"/>
    <mergeCell ref="QGJ269:QGJ271"/>
    <mergeCell ref="QGK269:QGK271"/>
    <mergeCell ref="QFT269:QFT271"/>
    <mergeCell ref="QFU269:QFU271"/>
    <mergeCell ref="QFV269:QFV271"/>
    <mergeCell ref="QFW269:QFW271"/>
    <mergeCell ref="QFX269:QFX271"/>
    <mergeCell ref="QFY269:QFY271"/>
    <mergeCell ref="QFZ269:QFZ271"/>
    <mergeCell ref="QGA269:QGA271"/>
    <mergeCell ref="QGB269:QGB271"/>
    <mergeCell ref="QFK269:QFK271"/>
    <mergeCell ref="QFL269:QFL271"/>
    <mergeCell ref="QFM269:QFM271"/>
    <mergeCell ref="QFN269:QFN271"/>
    <mergeCell ref="QFO269:QFO271"/>
    <mergeCell ref="QFP269:QFP271"/>
    <mergeCell ref="QFQ269:QFQ271"/>
    <mergeCell ref="QFR269:QFR271"/>
    <mergeCell ref="QFS269:QFS271"/>
    <mergeCell ref="QFB269:QFB271"/>
    <mergeCell ref="QFC269:QFC271"/>
    <mergeCell ref="QFD269:QFD271"/>
    <mergeCell ref="QFE269:QFE271"/>
    <mergeCell ref="QFF269:QFF271"/>
    <mergeCell ref="QFG269:QFG271"/>
    <mergeCell ref="QFH269:QFH271"/>
    <mergeCell ref="QFI269:QFI271"/>
    <mergeCell ref="QFJ269:QFJ271"/>
    <mergeCell ref="QHM269:QHM271"/>
    <mergeCell ref="QHN269:QHN271"/>
    <mergeCell ref="QHO269:QHO271"/>
    <mergeCell ref="QHP269:QHP271"/>
    <mergeCell ref="QHQ269:QHQ271"/>
    <mergeCell ref="QHR269:QHR271"/>
    <mergeCell ref="QHS269:QHS271"/>
    <mergeCell ref="QHT269:QHT271"/>
    <mergeCell ref="QHU269:QHU271"/>
    <mergeCell ref="QHD269:QHD271"/>
    <mergeCell ref="QHE269:QHE271"/>
    <mergeCell ref="QHF269:QHF271"/>
    <mergeCell ref="QHG269:QHG271"/>
    <mergeCell ref="QHH269:QHH271"/>
    <mergeCell ref="QHI269:QHI271"/>
    <mergeCell ref="QHJ269:QHJ271"/>
    <mergeCell ref="QHK269:QHK271"/>
    <mergeCell ref="QHL269:QHL271"/>
    <mergeCell ref="QGU269:QGU271"/>
    <mergeCell ref="QGV269:QGV271"/>
    <mergeCell ref="QGW269:QGW271"/>
    <mergeCell ref="QGX269:QGX271"/>
    <mergeCell ref="QGY269:QGY271"/>
    <mergeCell ref="QGZ269:QGZ271"/>
    <mergeCell ref="QHA269:QHA271"/>
    <mergeCell ref="QHB269:QHB271"/>
    <mergeCell ref="QHC269:QHC271"/>
    <mergeCell ref="QGL269:QGL271"/>
    <mergeCell ref="QGM269:QGM271"/>
    <mergeCell ref="QGN269:QGN271"/>
    <mergeCell ref="QGO269:QGO271"/>
    <mergeCell ref="QGP269:QGP271"/>
    <mergeCell ref="QGQ269:QGQ271"/>
    <mergeCell ref="QGR269:QGR271"/>
    <mergeCell ref="QGS269:QGS271"/>
    <mergeCell ref="QGT269:QGT271"/>
    <mergeCell ref="QIW269:QIW271"/>
    <mergeCell ref="QIX269:QIX271"/>
    <mergeCell ref="QIY269:QIY271"/>
    <mergeCell ref="QIZ269:QIZ271"/>
    <mergeCell ref="QJA269:QJA271"/>
    <mergeCell ref="QJB269:QJB271"/>
    <mergeCell ref="QJC269:QJC271"/>
    <mergeCell ref="QJD269:QJD271"/>
    <mergeCell ref="QJE269:QJE271"/>
    <mergeCell ref="QIN269:QIN271"/>
    <mergeCell ref="QIO269:QIO271"/>
    <mergeCell ref="QIP269:QIP271"/>
    <mergeCell ref="QIQ269:QIQ271"/>
    <mergeCell ref="QIR269:QIR271"/>
    <mergeCell ref="QIS269:QIS271"/>
    <mergeCell ref="QIT269:QIT271"/>
    <mergeCell ref="QIU269:QIU271"/>
    <mergeCell ref="QIV269:QIV271"/>
    <mergeCell ref="QIE269:QIE271"/>
    <mergeCell ref="QIF269:QIF271"/>
    <mergeCell ref="QIG269:QIG271"/>
    <mergeCell ref="QIH269:QIH271"/>
    <mergeCell ref="QII269:QII271"/>
    <mergeCell ref="QIJ269:QIJ271"/>
    <mergeCell ref="QIK269:QIK271"/>
    <mergeCell ref="QIL269:QIL271"/>
    <mergeCell ref="QIM269:QIM271"/>
    <mergeCell ref="QHV269:QHV271"/>
    <mergeCell ref="QHW269:QHW271"/>
    <mergeCell ref="QHX269:QHX271"/>
    <mergeCell ref="QHY269:QHY271"/>
    <mergeCell ref="QHZ269:QHZ271"/>
    <mergeCell ref="QIA269:QIA271"/>
    <mergeCell ref="QIB269:QIB271"/>
    <mergeCell ref="QIC269:QIC271"/>
    <mergeCell ref="QID269:QID271"/>
    <mergeCell ref="QKG269:QKG271"/>
    <mergeCell ref="QKH269:QKH271"/>
    <mergeCell ref="QKI269:QKI271"/>
    <mergeCell ref="QKJ269:QKJ271"/>
    <mergeCell ref="QKK269:QKK271"/>
    <mergeCell ref="QKL269:QKL271"/>
    <mergeCell ref="QKM269:QKM271"/>
    <mergeCell ref="QKN269:QKN271"/>
    <mergeCell ref="QKO269:QKO271"/>
    <mergeCell ref="QJX269:QJX271"/>
    <mergeCell ref="QJY269:QJY271"/>
    <mergeCell ref="QJZ269:QJZ271"/>
    <mergeCell ref="QKA269:QKA271"/>
    <mergeCell ref="QKB269:QKB271"/>
    <mergeCell ref="QKC269:QKC271"/>
    <mergeCell ref="QKD269:QKD271"/>
    <mergeCell ref="QKE269:QKE271"/>
    <mergeCell ref="QKF269:QKF271"/>
    <mergeCell ref="QJO269:QJO271"/>
    <mergeCell ref="QJP269:QJP271"/>
    <mergeCell ref="QJQ269:QJQ271"/>
    <mergeCell ref="QJR269:QJR271"/>
    <mergeCell ref="QJS269:QJS271"/>
    <mergeCell ref="QJT269:QJT271"/>
    <mergeCell ref="QJU269:QJU271"/>
    <mergeCell ref="QJV269:QJV271"/>
    <mergeCell ref="QJW269:QJW271"/>
    <mergeCell ref="QJF269:QJF271"/>
    <mergeCell ref="QJG269:QJG271"/>
    <mergeCell ref="QJH269:QJH271"/>
    <mergeCell ref="QJI269:QJI271"/>
    <mergeCell ref="QJJ269:QJJ271"/>
    <mergeCell ref="QJK269:QJK271"/>
    <mergeCell ref="QJL269:QJL271"/>
    <mergeCell ref="QJM269:QJM271"/>
    <mergeCell ref="QJN269:QJN271"/>
    <mergeCell ref="QLQ269:QLQ271"/>
    <mergeCell ref="QLR269:QLR271"/>
    <mergeCell ref="QLS269:QLS271"/>
    <mergeCell ref="QLT269:QLT271"/>
    <mergeCell ref="QLU269:QLU271"/>
    <mergeCell ref="QLV269:QLV271"/>
    <mergeCell ref="QLW269:QLW271"/>
    <mergeCell ref="QLX269:QLX271"/>
    <mergeCell ref="QLY269:QLY271"/>
    <mergeCell ref="QLH269:QLH271"/>
    <mergeCell ref="QLI269:QLI271"/>
    <mergeCell ref="QLJ269:QLJ271"/>
    <mergeCell ref="QLK269:QLK271"/>
    <mergeCell ref="QLL269:QLL271"/>
    <mergeCell ref="QLM269:QLM271"/>
    <mergeCell ref="QLN269:QLN271"/>
    <mergeCell ref="QLO269:QLO271"/>
    <mergeCell ref="QLP269:QLP271"/>
    <mergeCell ref="QKY269:QKY271"/>
    <mergeCell ref="QKZ269:QKZ271"/>
    <mergeCell ref="QLA269:QLA271"/>
    <mergeCell ref="QLB269:QLB271"/>
    <mergeCell ref="QLC269:QLC271"/>
    <mergeCell ref="QLD269:QLD271"/>
    <mergeCell ref="QLE269:QLE271"/>
    <mergeCell ref="QLF269:QLF271"/>
    <mergeCell ref="QLG269:QLG271"/>
    <mergeCell ref="QKP269:QKP271"/>
    <mergeCell ref="QKQ269:QKQ271"/>
    <mergeCell ref="QKR269:QKR271"/>
    <mergeCell ref="QKS269:QKS271"/>
    <mergeCell ref="QKT269:QKT271"/>
    <mergeCell ref="QKU269:QKU271"/>
    <mergeCell ref="QKV269:QKV271"/>
    <mergeCell ref="QKW269:QKW271"/>
    <mergeCell ref="QKX269:QKX271"/>
    <mergeCell ref="QNA269:QNA271"/>
    <mergeCell ref="QNB269:QNB271"/>
    <mergeCell ref="QNC269:QNC271"/>
    <mergeCell ref="QND269:QND271"/>
    <mergeCell ref="QNE269:QNE271"/>
    <mergeCell ref="QNF269:QNF271"/>
    <mergeCell ref="QNG269:QNG271"/>
    <mergeCell ref="QNH269:QNH271"/>
    <mergeCell ref="QNI269:QNI271"/>
    <mergeCell ref="QMR269:QMR271"/>
    <mergeCell ref="QMS269:QMS271"/>
    <mergeCell ref="QMT269:QMT271"/>
    <mergeCell ref="QMU269:QMU271"/>
    <mergeCell ref="QMV269:QMV271"/>
    <mergeCell ref="QMW269:QMW271"/>
    <mergeCell ref="QMX269:QMX271"/>
    <mergeCell ref="QMY269:QMY271"/>
    <mergeCell ref="QMZ269:QMZ271"/>
    <mergeCell ref="QMI269:QMI271"/>
    <mergeCell ref="QMJ269:QMJ271"/>
    <mergeCell ref="QMK269:QMK271"/>
    <mergeCell ref="QML269:QML271"/>
    <mergeCell ref="QMM269:QMM271"/>
    <mergeCell ref="QMN269:QMN271"/>
    <mergeCell ref="QMO269:QMO271"/>
    <mergeCell ref="QMP269:QMP271"/>
    <mergeCell ref="QMQ269:QMQ271"/>
    <mergeCell ref="QLZ269:QLZ271"/>
    <mergeCell ref="QMA269:QMA271"/>
    <mergeCell ref="QMB269:QMB271"/>
    <mergeCell ref="QMC269:QMC271"/>
    <mergeCell ref="QMD269:QMD271"/>
    <mergeCell ref="QME269:QME271"/>
    <mergeCell ref="QMF269:QMF271"/>
    <mergeCell ref="QMG269:QMG271"/>
    <mergeCell ref="QMH269:QMH271"/>
    <mergeCell ref="QOK269:QOK271"/>
    <mergeCell ref="QOL269:QOL271"/>
    <mergeCell ref="QOM269:QOM271"/>
    <mergeCell ref="QON269:QON271"/>
    <mergeCell ref="QOO269:QOO271"/>
    <mergeCell ref="QOP269:QOP271"/>
    <mergeCell ref="QOQ269:QOQ271"/>
    <mergeCell ref="QOR269:QOR271"/>
    <mergeCell ref="QOS269:QOS271"/>
    <mergeCell ref="QOB269:QOB271"/>
    <mergeCell ref="QOC269:QOC271"/>
    <mergeCell ref="QOD269:QOD271"/>
    <mergeCell ref="QOE269:QOE271"/>
    <mergeCell ref="QOF269:QOF271"/>
    <mergeCell ref="QOG269:QOG271"/>
    <mergeCell ref="QOH269:QOH271"/>
    <mergeCell ref="QOI269:QOI271"/>
    <mergeCell ref="QOJ269:QOJ271"/>
    <mergeCell ref="QNS269:QNS271"/>
    <mergeCell ref="QNT269:QNT271"/>
    <mergeCell ref="QNU269:QNU271"/>
    <mergeCell ref="QNV269:QNV271"/>
    <mergeCell ref="QNW269:QNW271"/>
    <mergeCell ref="QNX269:QNX271"/>
    <mergeCell ref="QNY269:QNY271"/>
    <mergeCell ref="QNZ269:QNZ271"/>
    <mergeCell ref="QOA269:QOA271"/>
    <mergeCell ref="QNJ269:QNJ271"/>
    <mergeCell ref="QNK269:QNK271"/>
    <mergeCell ref="QNL269:QNL271"/>
    <mergeCell ref="QNM269:QNM271"/>
    <mergeCell ref="QNN269:QNN271"/>
    <mergeCell ref="QNO269:QNO271"/>
    <mergeCell ref="QNP269:QNP271"/>
    <mergeCell ref="QNQ269:QNQ271"/>
    <mergeCell ref="QNR269:QNR271"/>
    <mergeCell ref="QPU269:QPU271"/>
    <mergeCell ref="QPV269:QPV271"/>
    <mergeCell ref="QPW269:QPW271"/>
    <mergeCell ref="QPX269:QPX271"/>
    <mergeCell ref="QPY269:QPY271"/>
    <mergeCell ref="QPZ269:QPZ271"/>
    <mergeCell ref="QQA269:QQA271"/>
    <mergeCell ref="QQB269:QQB271"/>
    <mergeCell ref="QQC269:QQC271"/>
    <mergeCell ref="QPL269:QPL271"/>
    <mergeCell ref="QPM269:QPM271"/>
    <mergeCell ref="QPN269:QPN271"/>
    <mergeCell ref="QPO269:QPO271"/>
    <mergeCell ref="QPP269:QPP271"/>
    <mergeCell ref="QPQ269:QPQ271"/>
    <mergeCell ref="QPR269:QPR271"/>
    <mergeCell ref="QPS269:QPS271"/>
    <mergeCell ref="QPT269:QPT271"/>
    <mergeCell ref="QPC269:QPC271"/>
    <mergeCell ref="QPD269:QPD271"/>
    <mergeCell ref="QPE269:QPE271"/>
    <mergeCell ref="QPF269:QPF271"/>
    <mergeCell ref="QPG269:QPG271"/>
    <mergeCell ref="QPH269:QPH271"/>
    <mergeCell ref="QPI269:QPI271"/>
    <mergeCell ref="QPJ269:QPJ271"/>
    <mergeCell ref="QPK269:QPK271"/>
    <mergeCell ref="QOT269:QOT271"/>
    <mergeCell ref="QOU269:QOU271"/>
    <mergeCell ref="QOV269:QOV271"/>
    <mergeCell ref="QOW269:QOW271"/>
    <mergeCell ref="QOX269:QOX271"/>
    <mergeCell ref="QOY269:QOY271"/>
    <mergeCell ref="QOZ269:QOZ271"/>
    <mergeCell ref="QPA269:QPA271"/>
    <mergeCell ref="QPB269:QPB271"/>
    <mergeCell ref="QRE269:QRE271"/>
    <mergeCell ref="QRF269:QRF271"/>
    <mergeCell ref="QRG269:QRG271"/>
    <mergeCell ref="QRH269:QRH271"/>
    <mergeCell ref="QRI269:QRI271"/>
    <mergeCell ref="QRJ269:QRJ271"/>
    <mergeCell ref="QRK269:QRK271"/>
    <mergeCell ref="QRL269:QRL271"/>
    <mergeCell ref="QRM269:QRM271"/>
    <mergeCell ref="QQV269:QQV271"/>
    <mergeCell ref="QQW269:QQW271"/>
    <mergeCell ref="QQX269:QQX271"/>
    <mergeCell ref="QQY269:QQY271"/>
    <mergeCell ref="QQZ269:QQZ271"/>
    <mergeCell ref="QRA269:QRA271"/>
    <mergeCell ref="QRB269:QRB271"/>
    <mergeCell ref="QRC269:QRC271"/>
    <mergeCell ref="QRD269:QRD271"/>
    <mergeCell ref="QQM269:QQM271"/>
    <mergeCell ref="QQN269:QQN271"/>
    <mergeCell ref="QQO269:QQO271"/>
    <mergeCell ref="QQP269:QQP271"/>
    <mergeCell ref="QQQ269:QQQ271"/>
    <mergeCell ref="QQR269:QQR271"/>
    <mergeCell ref="QQS269:QQS271"/>
    <mergeCell ref="QQT269:QQT271"/>
    <mergeCell ref="QQU269:QQU271"/>
    <mergeCell ref="QQD269:QQD271"/>
    <mergeCell ref="QQE269:QQE271"/>
    <mergeCell ref="QQF269:QQF271"/>
    <mergeCell ref="QQG269:QQG271"/>
    <mergeCell ref="QQH269:QQH271"/>
    <mergeCell ref="QQI269:QQI271"/>
    <mergeCell ref="QQJ269:QQJ271"/>
    <mergeCell ref="QQK269:QQK271"/>
    <mergeCell ref="QQL269:QQL271"/>
    <mergeCell ref="QSO269:QSO271"/>
    <mergeCell ref="QSP269:QSP271"/>
    <mergeCell ref="QSQ269:QSQ271"/>
    <mergeCell ref="QSR269:QSR271"/>
    <mergeCell ref="QSS269:QSS271"/>
    <mergeCell ref="QST269:QST271"/>
    <mergeCell ref="QSU269:QSU271"/>
    <mergeCell ref="QSV269:QSV271"/>
    <mergeCell ref="QSW269:QSW271"/>
    <mergeCell ref="QSF269:QSF271"/>
    <mergeCell ref="QSG269:QSG271"/>
    <mergeCell ref="QSH269:QSH271"/>
    <mergeCell ref="QSI269:QSI271"/>
    <mergeCell ref="QSJ269:QSJ271"/>
    <mergeCell ref="QSK269:QSK271"/>
    <mergeCell ref="QSL269:QSL271"/>
    <mergeCell ref="QSM269:QSM271"/>
    <mergeCell ref="QSN269:QSN271"/>
    <mergeCell ref="QRW269:QRW271"/>
    <mergeCell ref="QRX269:QRX271"/>
    <mergeCell ref="QRY269:QRY271"/>
    <mergeCell ref="QRZ269:QRZ271"/>
    <mergeCell ref="QSA269:QSA271"/>
    <mergeCell ref="QSB269:QSB271"/>
    <mergeCell ref="QSC269:QSC271"/>
    <mergeCell ref="QSD269:QSD271"/>
    <mergeCell ref="QSE269:QSE271"/>
    <mergeCell ref="QRN269:QRN271"/>
    <mergeCell ref="QRO269:QRO271"/>
    <mergeCell ref="QRP269:QRP271"/>
    <mergeCell ref="QRQ269:QRQ271"/>
    <mergeCell ref="QRR269:QRR271"/>
    <mergeCell ref="QRS269:QRS271"/>
    <mergeCell ref="QRT269:QRT271"/>
    <mergeCell ref="QRU269:QRU271"/>
    <mergeCell ref="QRV269:QRV271"/>
    <mergeCell ref="QTY269:QTY271"/>
    <mergeCell ref="QTZ269:QTZ271"/>
    <mergeCell ref="QUA269:QUA271"/>
    <mergeCell ref="QUB269:QUB271"/>
    <mergeCell ref="QUC269:QUC271"/>
    <mergeCell ref="QUD269:QUD271"/>
    <mergeCell ref="QUE269:QUE271"/>
    <mergeCell ref="QUF269:QUF271"/>
    <mergeCell ref="QUG269:QUG271"/>
    <mergeCell ref="QTP269:QTP271"/>
    <mergeCell ref="QTQ269:QTQ271"/>
    <mergeCell ref="QTR269:QTR271"/>
    <mergeCell ref="QTS269:QTS271"/>
    <mergeCell ref="QTT269:QTT271"/>
    <mergeCell ref="QTU269:QTU271"/>
    <mergeCell ref="QTV269:QTV271"/>
    <mergeCell ref="QTW269:QTW271"/>
    <mergeCell ref="QTX269:QTX271"/>
    <mergeCell ref="QTG269:QTG271"/>
    <mergeCell ref="QTH269:QTH271"/>
    <mergeCell ref="QTI269:QTI271"/>
    <mergeCell ref="QTJ269:QTJ271"/>
    <mergeCell ref="QTK269:QTK271"/>
    <mergeCell ref="QTL269:QTL271"/>
    <mergeCell ref="QTM269:QTM271"/>
    <mergeCell ref="QTN269:QTN271"/>
    <mergeCell ref="QTO269:QTO271"/>
    <mergeCell ref="QSX269:QSX271"/>
    <mergeCell ref="QSY269:QSY271"/>
    <mergeCell ref="QSZ269:QSZ271"/>
    <mergeCell ref="QTA269:QTA271"/>
    <mergeCell ref="QTB269:QTB271"/>
    <mergeCell ref="QTC269:QTC271"/>
    <mergeCell ref="QTD269:QTD271"/>
    <mergeCell ref="QTE269:QTE271"/>
    <mergeCell ref="QTF269:QTF271"/>
    <mergeCell ref="QVI269:QVI271"/>
    <mergeCell ref="QVJ269:QVJ271"/>
    <mergeCell ref="QVK269:QVK271"/>
    <mergeCell ref="QVL269:QVL271"/>
    <mergeCell ref="QVM269:QVM271"/>
    <mergeCell ref="QVN269:QVN271"/>
    <mergeCell ref="QVO269:QVO271"/>
    <mergeCell ref="QVP269:QVP271"/>
    <mergeCell ref="QVQ269:QVQ271"/>
    <mergeCell ref="QUZ269:QUZ271"/>
    <mergeCell ref="QVA269:QVA271"/>
    <mergeCell ref="QVB269:QVB271"/>
    <mergeCell ref="QVC269:QVC271"/>
    <mergeCell ref="QVD269:QVD271"/>
    <mergeCell ref="QVE269:QVE271"/>
    <mergeCell ref="QVF269:QVF271"/>
    <mergeCell ref="QVG269:QVG271"/>
    <mergeCell ref="QVH269:QVH271"/>
    <mergeCell ref="QUQ269:QUQ271"/>
    <mergeCell ref="QUR269:QUR271"/>
    <mergeCell ref="QUS269:QUS271"/>
    <mergeCell ref="QUT269:QUT271"/>
    <mergeCell ref="QUU269:QUU271"/>
    <mergeCell ref="QUV269:QUV271"/>
    <mergeCell ref="QUW269:QUW271"/>
    <mergeCell ref="QUX269:QUX271"/>
    <mergeCell ref="QUY269:QUY271"/>
    <mergeCell ref="QUH269:QUH271"/>
    <mergeCell ref="QUI269:QUI271"/>
    <mergeCell ref="QUJ269:QUJ271"/>
    <mergeCell ref="QUK269:QUK271"/>
    <mergeCell ref="QUL269:QUL271"/>
    <mergeCell ref="QUM269:QUM271"/>
    <mergeCell ref="QUN269:QUN271"/>
    <mergeCell ref="QUO269:QUO271"/>
    <mergeCell ref="QUP269:QUP271"/>
    <mergeCell ref="QWS269:QWS271"/>
    <mergeCell ref="QWT269:QWT271"/>
    <mergeCell ref="QWU269:QWU271"/>
    <mergeCell ref="QWV269:QWV271"/>
    <mergeCell ref="QWW269:QWW271"/>
    <mergeCell ref="QWX269:QWX271"/>
    <mergeCell ref="QWY269:QWY271"/>
    <mergeCell ref="QWZ269:QWZ271"/>
    <mergeCell ref="QXA269:QXA271"/>
    <mergeCell ref="QWJ269:QWJ271"/>
    <mergeCell ref="QWK269:QWK271"/>
    <mergeCell ref="QWL269:QWL271"/>
    <mergeCell ref="QWM269:QWM271"/>
    <mergeCell ref="QWN269:QWN271"/>
    <mergeCell ref="QWO269:QWO271"/>
    <mergeCell ref="QWP269:QWP271"/>
    <mergeCell ref="QWQ269:QWQ271"/>
    <mergeCell ref="QWR269:QWR271"/>
    <mergeCell ref="QWA269:QWA271"/>
    <mergeCell ref="QWB269:QWB271"/>
    <mergeCell ref="QWC269:QWC271"/>
    <mergeCell ref="QWD269:QWD271"/>
    <mergeCell ref="QWE269:QWE271"/>
    <mergeCell ref="QWF269:QWF271"/>
    <mergeCell ref="QWG269:QWG271"/>
    <mergeCell ref="QWH269:QWH271"/>
    <mergeCell ref="QWI269:QWI271"/>
    <mergeCell ref="QVR269:QVR271"/>
    <mergeCell ref="QVS269:QVS271"/>
    <mergeCell ref="QVT269:QVT271"/>
    <mergeCell ref="QVU269:QVU271"/>
    <mergeCell ref="QVV269:QVV271"/>
    <mergeCell ref="QVW269:QVW271"/>
    <mergeCell ref="QVX269:QVX271"/>
    <mergeCell ref="QVY269:QVY271"/>
    <mergeCell ref="QVZ269:QVZ271"/>
    <mergeCell ref="QYC269:QYC271"/>
    <mergeCell ref="QYD269:QYD271"/>
    <mergeCell ref="QYE269:QYE271"/>
    <mergeCell ref="QYF269:QYF271"/>
    <mergeCell ref="QYG269:QYG271"/>
    <mergeCell ref="QYH269:QYH271"/>
    <mergeCell ref="QYI269:QYI271"/>
    <mergeCell ref="QYJ269:QYJ271"/>
    <mergeCell ref="QYK269:QYK271"/>
    <mergeCell ref="QXT269:QXT271"/>
    <mergeCell ref="QXU269:QXU271"/>
    <mergeCell ref="QXV269:QXV271"/>
    <mergeCell ref="QXW269:QXW271"/>
    <mergeCell ref="QXX269:QXX271"/>
    <mergeCell ref="QXY269:QXY271"/>
    <mergeCell ref="QXZ269:QXZ271"/>
    <mergeCell ref="QYA269:QYA271"/>
    <mergeCell ref="QYB269:QYB271"/>
    <mergeCell ref="QXK269:QXK271"/>
    <mergeCell ref="QXL269:QXL271"/>
    <mergeCell ref="QXM269:QXM271"/>
    <mergeCell ref="QXN269:QXN271"/>
    <mergeCell ref="QXO269:QXO271"/>
    <mergeCell ref="QXP269:QXP271"/>
    <mergeCell ref="QXQ269:QXQ271"/>
    <mergeCell ref="QXR269:QXR271"/>
    <mergeCell ref="QXS269:QXS271"/>
    <mergeCell ref="QXB269:QXB271"/>
    <mergeCell ref="QXC269:QXC271"/>
    <mergeCell ref="QXD269:QXD271"/>
    <mergeCell ref="QXE269:QXE271"/>
    <mergeCell ref="QXF269:QXF271"/>
    <mergeCell ref="QXG269:QXG271"/>
    <mergeCell ref="QXH269:QXH271"/>
    <mergeCell ref="QXI269:QXI271"/>
    <mergeCell ref="QXJ269:QXJ271"/>
    <mergeCell ref="QZM269:QZM271"/>
    <mergeCell ref="QZN269:QZN271"/>
    <mergeCell ref="QZO269:QZO271"/>
    <mergeCell ref="QZP269:QZP271"/>
    <mergeCell ref="QZQ269:QZQ271"/>
    <mergeCell ref="QZR269:QZR271"/>
    <mergeCell ref="QZS269:QZS271"/>
    <mergeCell ref="QZT269:QZT271"/>
    <mergeCell ref="QZU269:QZU271"/>
    <mergeCell ref="QZD269:QZD271"/>
    <mergeCell ref="QZE269:QZE271"/>
    <mergeCell ref="QZF269:QZF271"/>
    <mergeCell ref="QZG269:QZG271"/>
    <mergeCell ref="QZH269:QZH271"/>
    <mergeCell ref="QZI269:QZI271"/>
    <mergeCell ref="QZJ269:QZJ271"/>
    <mergeCell ref="QZK269:QZK271"/>
    <mergeCell ref="QZL269:QZL271"/>
    <mergeCell ref="QYU269:QYU271"/>
    <mergeCell ref="QYV269:QYV271"/>
    <mergeCell ref="QYW269:QYW271"/>
    <mergeCell ref="QYX269:QYX271"/>
    <mergeCell ref="QYY269:QYY271"/>
    <mergeCell ref="QYZ269:QYZ271"/>
    <mergeCell ref="QZA269:QZA271"/>
    <mergeCell ref="QZB269:QZB271"/>
    <mergeCell ref="QZC269:QZC271"/>
    <mergeCell ref="QYL269:QYL271"/>
    <mergeCell ref="QYM269:QYM271"/>
    <mergeCell ref="QYN269:QYN271"/>
    <mergeCell ref="QYO269:QYO271"/>
    <mergeCell ref="QYP269:QYP271"/>
    <mergeCell ref="QYQ269:QYQ271"/>
    <mergeCell ref="QYR269:QYR271"/>
    <mergeCell ref="QYS269:QYS271"/>
    <mergeCell ref="QYT269:QYT271"/>
    <mergeCell ref="RAW269:RAW271"/>
    <mergeCell ref="RAX269:RAX271"/>
    <mergeCell ref="RAY269:RAY271"/>
    <mergeCell ref="RAZ269:RAZ271"/>
    <mergeCell ref="RBA269:RBA271"/>
    <mergeCell ref="RBB269:RBB271"/>
    <mergeCell ref="RBC269:RBC271"/>
    <mergeCell ref="RBD269:RBD271"/>
    <mergeCell ref="RBE269:RBE271"/>
    <mergeCell ref="RAN269:RAN271"/>
    <mergeCell ref="RAO269:RAO271"/>
    <mergeCell ref="RAP269:RAP271"/>
    <mergeCell ref="RAQ269:RAQ271"/>
    <mergeCell ref="RAR269:RAR271"/>
    <mergeCell ref="RAS269:RAS271"/>
    <mergeCell ref="RAT269:RAT271"/>
    <mergeCell ref="RAU269:RAU271"/>
    <mergeCell ref="RAV269:RAV271"/>
    <mergeCell ref="RAE269:RAE271"/>
    <mergeCell ref="RAF269:RAF271"/>
    <mergeCell ref="RAG269:RAG271"/>
    <mergeCell ref="RAH269:RAH271"/>
    <mergeCell ref="RAI269:RAI271"/>
    <mergeCell ref="RAJ269:RAJ271"/>
    <mergeCell ref="RAK269:RAK271"/>
    <mergeCell ref="RAL269:RAL271"/>
    <mergeCell ref="RAM269:RAM271"/>
    <mergeCell ref="QZV269:QZV271"/>
    <mergeCell ref="QZW269:QZW271"/>
    <mergeCell ref="QZX269:QZX271"/>
    <mergeCell ref="QZY269:QZY271"/>
    <mergeCell ref="QZZ269:QZZ271"/>
    <mergeCell ref="RAA269:RAA271"/>
    <mergeCell ref="RAB269:RAB271"/>
    <mergeCell ref="RAC269:RAC271"/>
    <mergeCell ref="RAD269:RAD271"/>
    <mergeCell ref="RCG269:RCG271"/>
    <mergeCell ref="RCH269:RCH271"/>
    <mergeCell ref="RCI269:RCI271"/>
    <mergeCell ref="RCJ269:RCJ271"/>
    <mergeCell ref="RCK269:RCK271"/>
    <mergeCell ref="RCL269:RCL271"/>
    <mergeCell ref="RCM269:RCM271"/>
    <mergeCell ref="RCN269:RCN271"/>
    <mergeCell ref="RCO269:RCO271"/>
    <mergeCell ref="RBX269:RBX271"/>
    <mergeCell ref="RBY269:RBY271"/>
    <mergeCell ref="RBZ269:RBZ271"/>
    <mergeCell ref="RCA269:RCA271"/>
    <mergeCell ref="RCB269:RCB271"/>
    <mergeCell ref="RCC269:RCC271"/>
    <mergeCell ref="RCD269:RCD271"/>
    <mergeCell ref="RCE269:RCE271"/>
    <mergeCell ref="RCF269:RCF271"/>
    <mergeCell ref="RBO269:RBO271"/>
    <mergeCell ref="RBP269:RBP271"/>
    <mergeCell ref="RBQ269:RBQ271"/>
    <mergeCell ref="RBR269:RBR271"/>
    <mergeCell ref="RBS269:RBS271"/>
    <mergeCell ref="RBT269:RBT271"/>
    <mergeCell ref="RBU269:RBU271"/>
    <mergeCell ref="RBV269:RBV271"/>
    <mergeCell ref="RBW269:RBW271"/>
    <mergeCell ref="RBF269:RBF271"/>
    <mergeCell ref="RBG269:RBG271"/>
    <mergeCell ref="RBH269:RBH271"/>
    <mergeCell ref="RBI269:RBI271"/>
    <mergeCell ref="RBJ269:RBJ271"/>
    <mergeCell ref="RBK269:RBK271"/>
    <mergeCell ref="RBL269:RBL271"/>
    <mergeCell ref="RBM269:RBM271"/>
    <mergeCell ref="RBN269:RBN271"/>
    <mergeCell ref="RDQ269:RDQ271"/>
    <mergeCell ref="RDR269:RDR271"/>
    <mergeCell ref="RDS269:RDS271"/>
    <mergeCell ref="RDT269:RDT271"/>
    <mergeCell ref="RDU269:RDU271"/>
    <mergeCell ref="RDV269:RDV271"/>
    <mergeCell ref="RDW269:RDW271"/>
    <mergeCell ref="RDX269:RDX271"/>
    <mergeCell ref="RDY269:RDY271"/>
    <mergeCell ref="RDH269:RDH271"/>
    <mergeCell ref="RDI269:RDI271"/>
    <mergeCell ref="RDJ269:RDJ271"/>
    <mergeCell ref="RDK269:RDK271"/>
    <mergeCell ref="RDL269:RDL271"/>
    <mergeCell ref="RDM269:RDM271"/>
    <mergeCell ref="RDN269:RDN271"/>
    <mergeCell ref="RDO269:RDO271"/>
    <mergeCell ref="RDP269:RDP271"/>
    <mergeCell ref="RCY269:RCY271"/>
    <mergeCell ref="RCZ269:RCZ271"/>
    <mergeCell ref="RDA269:RDA271"/>
    <mergeCell ref="RDB269:RDB271"/>
    <mergeCell ref="RDC269:RDC271"/>
    <mergeCell ref="RDD269:RDD271"/>
    <mergeCell ref="RDE269:RDE271"/>
    <mergeCell ref="RDF269:RDF271"/>
    <mergeCell ref="RDG269:RDG271"/>
    <mergeCell ref="RCP269:RCP271"/>
    <mergeCell ref="RCQ269:RCQ271"/>
    <mergeCell ref="RCR269:RCR271"/>
    <mergeCell ref="RCS269:RCS271"/>
    <mergeCell ref="RCT269:RCT271"/>
    <mergeCell ref="RCU269:RCU271"/>
    <mergeCell ref="RCV269:RCV271"/>
    <mergeCell ref="RCW269:RCW271"/>
    <mergeCell ref="RCX269:RCX271"/>
    <mergeCell ref="RFA269:RFA271"/>
    <mergeCell ref="RFB269:RFB271"/>
    <mergeCell ref="RFC269:RFC271"/>
    <mergeCell ref="RFD269:RFD271"/>
    <mergeCell ref="RFE269:RFE271"/>
    <mergeCell ref="RFF269:RFF271"/>
    <mergeCell ref="RFG269:RFG271"/>
    <mergeCell ref="RFH269:RFH271"/>
    <mergeCell ref="RFI269:RFI271"/>
    <mergeCell ref="RER269:RER271"/>
    <mergeCell ref="RES269:RES271"/>
    <mergeCell ref="RET269:RET271"/>
    <mergeCell ref="REU269:REU271"/>
    <mergeCell ref="REV269:REV271"/>
    <mergeCell ref="REW269:REW271"/>
    <mergeCell ref="REX269:REX271"/>
    <mergeCell ref="REY269:REY271"/>
    <mergeCell ref="REZ269:REZ271"/>
    <mergeCell ref="REI269:REI271"/>
    <mergeCell ref="REJ269:REJ271"/>
    <mergeCell ref="REK269:REK271"/>
    <mergeCell ref="REL269:REL271"/>
    <mergeCell ref="REM269:REM271"/>
    <mergeCell ref="REN269:REN271"/>
    <mergeCell ref="REO269:REO271"/>
    <mergeCell ref="REP269:REP271"/>
    <mergeCell ref="REQ269:REQ271"/>
    <mergeCell ref="RDZ269:RDZ271"/>
    <mergeCell ref="REA269:REA271"/>
    <mergeCell ref="REB269:REB271"/>
    <mergeCell ref="REC269:REC271"/>
    <mergeCell ref="RED269:RED271"/>
    <mergeCell ref="REE269:REE271"/>
    <mergeCell ref="REF269:REF271"/>
    <mergeCell ref="REG269:REG271"/>
    <mergeCell ref="REH269:REH271"/>
    <mergeCell ref="RGK269:RGK271"/>
    <mergeCell ref="RGL269:RGL271"/>
    <mergeCell ref="RGM269:RGM271"/>
    <mergeCell ref="RGN269:RGN271"/>
    <mergeCell ref="RGO269:RGO271"/>
    <mergeCell ref="RGP269:RGP271"/>
    <mergeCell ref="RGQ269:RGQ271"/>
    <mergeCell ref="RGR269:RGR271"/>
    <mergeCell ref="RGS269:RGS271"/>
    <mergeCell ref="RGB269:RGB271"/>
    <mergeCell ref="RGC269:RGC271"/>
    <mergeCell ref="RGD269:RGD271"/>
    <mergeCell ref="RGE269:RGE271"/>
    <mergeCell ref="RGF269:RGF271"/>
    <mergeCell ref="RGG269:RGG271"/>
    <mergeCell ref="RGH269:RGH271"/>
    <mergeCell ref="RGI269:RGI271"/>
    <mergeCell ref="RGJ269:RGJ271"/>
    <mergeCell ref="RFS269:RFS271"/>
    <mergeCell ref="RFT269:RFT271"/>
    <mergeCell ref="RFU269:RFU271"/>
    <mergeCell ref="RFV269:RFV271"/>
    <mergeCell ref="RFW269:RFW271"/>
    <mergeCell ref="RFX269:RFX271"/>
    <mergeCell ref="RFY269:RFY271"/>
    <mergeCell ref="RFZ269:RFZ271"/>
    <mergeCell ref="RGA269:RGA271"/>
    <mergeCell ref="RFJ269:RFJ271"/>
    <mergeCell ref="RFK269:RFK271"/>
    <mergeCell ref="RFL269:RFL271"/>
    <mergeCell ref="RFM269:RFM271"/>
    <mergeCell ref="RFN269:RFN271"/>
    <mergeCell ref="RFO269:RFO271"/>
    <mergeCell ref="RFP269:RFP271"/>
    <mergeCell ref="RFQ269:RFQ271"/>
    <mergeCell ref="RFR269:RFR271"/>
    <mergeCell ref="RHU269:RHU271"/>
    <mergeCell ref="RHV269:RHV271"/>
    <mergeCell ref="RHW269:RHW271"/>
    <mergeCell ref="RHX269:RHX271"/>
    <mergeCell ref="RHY269:RHY271"/>
    <mergeCell ref="RHZ269:RHZ271"/>
    <mergeCell ref="RIA269:RIA271"/>
    <mergeCell ref="RIB269:RIB271"/>
    <mergeCell ref="RIC269:RIC271"/>
    <mergeCell ref="RHL269:RHL271"/>
    <mergeCell ref="RHM269:RHM271"/>
    <mergeCell ref="RHN269:RHN271"/>
    <mergeCell ref="RHO269:RHO271"/>
    <mergeCell ref="RHP269:RHP271"/>
    <mergeCell ref="RHQ269:RHQ271"/>
    <mergeCell ref="RHR269:RHR271"/>
    <mergeCell ref="RHS269:RHS271"/>
    <mergeCell ref="RHT269:RHT271"/>
    <mergeCell ref="RHC269:RHC271"/>
    <mergeCell ref="RHD269:RHD271"/>
    <mergeCell ref="RHE269:RHE271"/>
    <mergeCell ref="RHF269:RHF271"/>
    <mergeCell ref="RHG269:RHG271"/>
    <mergeCell ref="RHH269:RHH271"/>
    <mergeCell ref="RHI269:RHI271"/>
    <mergeCell ref="RHJ269:RHJ271"/>
    <mergeCell ref="RHK269:RHK271"/>
    <mergeCell ref="RGT269:RGT271"/>
    <mergeCell ref="RGU269:RGU271"/>
    <mergeCell ref="RGV269:RGV271"/>
    <mergeCell ref="RGW269:RGW271"/>
    <mergeCell ref="RGX269:RGX271"/>
    <mergeCell ref="RGY269:RGY271"/>
    <mergeCell ref="RGZ269:RGZ271"/>
    <mergeCell ref="RHA269:RHA271"/>
    <mergeCell ref="RHB269:RHB271"/>
    <mergeCell ref="RJE269:RJE271"/>
    <mergeCell ref="RJF269:RJF271"/>
    <mergeCell ref="RJG269:RJG271"/>
    <mergeCell ref="RJH269:RJH271"/>
    <mergeCell ref="RJI269:RJI271"/>
    <mergeCell ref="RJJ269:RJJ271"/>
    <mergeCell ref="RJK269:RJK271"/>
    <mergeCell ref="RJL269:RJL271"/>
    <mergeCell ref="RJM269:RJM271"/>
    <mergeCell ref="RIV269:RIV271"/>
    <mergeCell ref="RIW269:RIW271"/>
    <mergeCell ref="RIX269:RIX271"/>
    <mergeCell ref="RIY269:RIY271"/>
    <mergeCell ref="RIZ269:RIZ271"/>
    <mergeCell ref="RJA269:RJA271"/>
    <mergeCell ref="RJB269:RJB271"/>
    <mergeCell ref="RJC269:RJC271"/>
    <mergeCell ref="RJD269:RJD271"/>
    <mergeCell ref="RIM269:RIM271"/>
    <mergeCell ref="RIN269:RIN271"/>
    <mergeCell ref="RIO269:RIO271"/>
    <mergeCell ref="RIP269:RIP271"/>
    <mergeCell ref="RIQ269:RIQ271"/>
    <mergeCell ref="RIR269:RIR271"/>
    <mergeCell ref="RIS269:RIS271"/>
    <mergeCell ref="RIT269:RIT271"/>
    <mergeCell ref="RIU269:RIU271"/>
    <mergeCell ref="RID269:RID271"/>
    <mergeCell ref="RIE269:RIE271"/>
    <mergeCell ref="RIF269:RIF271"/>
    <mergeCell ref="RIG269:RIG271"/>
    <mergeCell ref="RIH269:RIH271"/>
    <mergeCell ref="RII269:RII271"/>
    <mergeCell ref="RIJ269:RIJ271"/>
    <mergeCell ref="RIK269:RIK271"/>
    <mergeCell ref="RIL269:RIL271"/>
    <mergeCell ref="RKO269:RKO271"/>
    <mergeCell ref="RKP269:RKP271"/>
    <mergeCell ref="RKQ269:RKQ271"/>
    <mergeCell ref="RKR269:RKR271"/>
    <mergeCell ref="RKS269:RKS271"/>
    <mergeCell ref="RKT269:RKT271"/>
    <mergeCell ref="RKU269:RKU271"/>
    <mergeCell ref="RKV269:RKV271"/>
    <mergeCell ref="RKW269:RKW271"/>
    <mergeCell ref="RKF269:RKF271"/>
    <mergeCell ref="RKG269:RKG271"/>
    <mergeCell ref="RKH269:RKH271"/>
    <mergeCell ref="RKI269:RKI271"/>
    <mergeCell ref="RKJ269:RKJ271"/>
    <mergeCell ref="RKK269:RKK271"/>
    <mergeCell ref="RKL269:RKL271"/>
    <mergeCell ref="RKM269:RKM271"/>
    <mergeCell ref="RKN269:RKN271"/>
    <mergeCell ref="RJW269:RJW271"/>
    <mergeCell ref="RJX269:RJX271"/>
    <mergeCell ref="RJY269:RJY271"/>
    <mergeCell ref="RJZ269:RJZ271"/>
    <mergeCell ref="RKA269:RKA271"/>
    <mergeCell ref="RKB269:RKB271"/>
    <mergeCell ref="RKC269:RKC271"/>
    <mergeCell ref="RKD269:RKD271"/>
    <mergeCell ref="RKE269:RKE271"/>
    <mergeCell ref="RJN269:RJN271"/>
    <mergeCell ref="RJO269:RJO271"/>
    <mergeCell ref="RJP269:RJP271"/>
    <mergeCell ref="RJQ269:RJQ271"/>
    <mergeCell ref="RJR269:RJR271"/>
    <mergeCell ref="RJS269:RJS271"/>
    <mergeCell ref="RJT269:RJT271"/>
    <mergeCell ref="RJU269:RJU271"/>
    <mergeCell ref="RJV269:RJV271"/>
    <mergeCell ref="RLY269:RLY271"/>
    <mergeCell ref="RLZ269:RLZ271"/>
    <mergeCell ref="RMA269:RMA271"/>
    <mergeCell ref="RMB269:RMB271"/>
    <mergeCell ref="RMC269:RMC271"/>
    <mergeCell ref="RMD269:RMD271"/>
    <mergeCell ref="RME269:RME271"/>
    <mergeCell ref="RMF269:RMF271"/>
    <mergeCell ref="RMG269:RMG271"/>
    <mergeCell ref="RLP269:RLP271"/>
    <mergeCell ref="RLQ269:RLQ271"/>
    <mergeCell ref="RLR269:RLR271"/>
    <mergeCell ref="RLS269:RLS271"/>
    <mergeCell ref="RLT269:RLT271"/>
    <mergeCell ref="RLU269:RLU271"/>
    <mergeCell ref="RLV269:RLV271"/>
    <mergeCell ref="RLW269:RLW271"/>
    <mergeCell ref="RLX269:RLX271"/>
    <mergeCell ref="RLG269:RLG271"/>
    <mergeCell ref="RLH269:RLH271"/>
    <mergeCell ref="RLI269:RLI271"/>
    <mergeCell ref="RLJ269:RLJ271"/>
    <mergeCell ref="RLK269:RLK271"/>
    <mergeCell ref="RLL269:RLL271"/>
    <mergeCell ref="RLM269:RLM271"/>
    <mergeCell ref="RLN269:RLN271"/>
    <mergeCell ref="RLO269:RLO271"/>
    <mergeCell ref="RKX269:RKX271"/>
    <mergeCell ref="RKY269:RKY271"/>
    <mergeCell ref="RKZ269:RKZ271"/>
    <mergeCell ref="RLA269:RLA271"/>
    <mergeCell ref="RLB269:RLB271"/>
    <mergeCell ref="RLC269:RLC271"/>
    <mergeCell ref="RLD269:RLD271"/>
    <mergeCell ref="RLE269:RLE271"/>
    <mergeCell ref="RLF269:RLF271"/>
    <mergeCell ref="RNI269:RNI271"/>
    <mergeCell ref="RNJ269:RNJ271"/>
    <mergeCell ref="RNK269:RNK271"/>
    <mergeCell ref="RNL269:RNL271"/>
    <mergeCell ref="RNM269:RNM271"/>
    <mergeCell ref="RNN269:RNN271"/>
    <mergeCell ref="RNO269:RNO271"/>
    <mergeCell ref="RNP269:RNP271"/>
    <mergeCell ref="RNQ269:RNQ271"/>
    <mergeCell ref="RMZ269:RMZ271"/>
    <mergeCell ref="RNA269:RNA271"/>
    <mergeCell ref="RNB269:RNB271"/>
    <mergeCell ref="RNC269:RNC271"/>
    <mergeCell ref="RND269:RND271"/>
    <mergeCell ref="RNE269:RNE271"/>
    <mergeCell ref="RNF269:RNF271"/>
    <mergeCell ref="RNG269:RNG271"/>
    <mergeCell ref="RNH269:RNH271"/>
    <mergeCell ref="RMQ269:RMQ271"/>
    <mergeCell ref="RMR269:RMR271"/>
    <mergeCell ref="RMS269:RMS271"/>
    <mergeCell ref="RMT269:RMT271"/>
    <mergeCell ref="RMU269:RMU271"/>
    <mergeCell ref="RMV269:RMV271"/>
    <mergeCell ref="RMW269:RMW271"/>
    <mergeCell ref="RMX269:RMX271"/>
    <mergeCell ref="RMY269:RMY271"/>
    <mergeCell ref="RMH269:RMH271"/>
    <mergeCell ref="RMI269:RMI271"/>
    <mergeCell ref="RMJ269:RMJ271"/>
    <mergeCell ref="RMK269:RMK271"/>
    <mergeCell ref="RML269:RML271"/>
    <mergeCell ref="RMM269:RMM271"/>
    <mergeCell ref="RMN269:RMN271"/>
    <mergeCell ref="RMO269:RMO271"/>
    <mergeCell ref="RMP269:RMP271"/>
    <mergeCell ref="ROS269:ROS271"/>
    <mergeCell ref="ROT269:ROT271"/>
    <mergeCell ref="ROU269:ROU271"/>
    <mergeCell ref="ROV269:ROV271"/>
    <mergeCell ref="ROW269:ROW271"/>
    <mergeCell ref="ROX269:ROX271"/>
    <mergeCell ref="ROY269:ROY271"/>
    <mergeCell ref="ROZ269:ROZ271"/>
    <mergeCell ref="RPA269:RPA271"/>
    <mergeCell ref="ROJ269:ROJ271"/>
    <mergeCell ref="ROK269:ROK271"/>
    <mergeCell ref="ROL269:ROL271"/>
    <mergeCell ref="ROM269:ROM271"/>
    <mergeCell ref="RON269:RON271"/>
    <mergeCell ref="ROO269:ROO271"/>
    <mergeCell ref="ROP269:ROP271"/>
    <mergeCell ref="ROQ269:ROQ271"/>
    <mergeCell ref="ROR269:ROR271"/>
    <mergeCell ref="ROA269:ROA271"/>
    <mergeCell ref="ROB269:ROB271"/>
    <mergeCell ref="ROC269:ROC271"/>
    <mergeCell ref="ROD269:ROD271"/>
    <mergeCell ref="ROE269:ROE271"/>
    <mergeCell ref="ROF269:ROF271"/>
    <mergeCell ref="ROG269:ROG271"/>
    <mergeCell ref="ROH269:ROH271"/>
    <mergeCell ref="ROI269:ROI271"/>
    <mergeCell ref="RNR269:RNR271"/>
    <mergeCell ref="RNS269:RNS271"/>
    <mergeCell ref="RNT269:RNT271"/>
    <mergeCell ref="RNU269:RNU271"/>
    <mergeCell ref="RNV269:RNV271"/>
    <mergeCell ref="RNW269:RNW271"/>
    <mergeCell ref="RNX269:RNX271"/>
    <mergeCell ref="RNY269:RNY271"/>
    <mergeCell ref="RNZ269:RNZ271"/>
    <mergeCell ref="RQC269:RQC271"/>
    <mergeCell ref="RQD269:RQD271"/>
    <mergeCell ref="RQE269:RQE271"/>
    <mergeCell ref="RQF269:RQF271"/>
    <mergeCell ref="RQG269:RQG271"/>
    <mergeCell ref="RQH269:RQH271"/>
    <mergeCell ref="RQI269:RQI271"/>
    <mergeCell ref="RQJ269:RQJ271"/>
    <mergeCell ref="RQK269:RQK271"/>
    <mergeCell ref="RPT269:RPT271"/>
    <mergeCell ref="RPU269:RPU271"/>
    <mergeCell ref="RPV269:RPV271"/>
    <mergeCell ref="RPW269:RPW271"/>
    <mergeCell ref="RPX269:RPX271"/>
    <mergeCell ref="RPY269:RPY271"/>
    <mergeCell ref="RPZ269:RPZ271"/>
    <mergeCell ref="RQA269:RQA271"/>
    <mergeCell ref="RQB269:RQB271"/>
    <mergeCell ref="RPK269:RPK271"/>
    <mergeCell ref="RPL269:RPL271"/>
    <mergeCell ref="RPM269:RPM271"/>
    <mergeCell ref="RPN269:RPN271"/>
    <mergeCell ref="RPO269:RPO271"/>
    <mergeCell ref="RPP269:RPP271"/>
    <mergeCell ref="RPQ269:RPQ271"/>
    <mergeCell ref="RPR269:RPR271"/>
    <mergeCell ref="RPS269:RPS271"/>
    <mergeCell ref="RPB269:RPB271"/>
    <mergeCell ref="RPC269:RPC271"/>
    <mergeCell ref="RPD269:RPD271"/>
    <mergeCell ref="RPE269:RPE271"/>
    <mergeCell ref="RPF269:RPF271"/>
    <mergeCell ref="RPG269:RPG271"/>
    <mergeCell ref="RPH269:RPH271"/>
    <mergeCell ref="RPI269:RPI271"/>
    <mergeCell ref="RPJ269:RPJ271"/>
    <mergeCell ref="RRM269:RRM271"/>
    <mergeCell ref="RRN269:RRN271"/>
    <mergeCell ref="RRO269:RRO271"/>
    <mergeCell ref="RRP269:RRP271"/>
    <mergeCell ref="RRQ269:RRQ271"/>
    <mergeCell ref="RRR269:RRR271"/>
    <mergeCell ref="RRS269:RRS271"/>
    <mergeCell ref="RRT269:RRT271"/>
    <mergeCell ref="RRU269:RRU271"/>
    <mergeCell ref="RRD269:RRD271"/>
    <mergeCell ref="RRE269:RRE271"/>
    <mergeCell ref="RRF269:RRF271"/>
    <mergeCell ref="RRG269:RRG271"/>
    <mergeCell ref="RRH269:RRH271"/>
    <mergeCell ref="RRI269:RRI271"/>
    <mergeCell ref="RRJ269:RRJ271"/>
    <mergeCell ref="RRK269:RRK271"/>
    <mergeCell ref="RRL269:RRL271"/>
    <mergeCell ref="RQU269:RQU271"/>
    <mergeCell ref="RQV269:RQV271"/>
    <mergeCell ref="RQW269:RQW271"/>
    <mergeCell ref="RQX269:RQX271"/>
    <mergeCell ref="RQY269:RQY271"/>
    <mergeCell ref="RQZ269:RQZ271"/>
    <mergeCell ref="RRA269:RRA271"/>
    <mergeCell ref="RRB269:RRB271"/>
    <mergeCell ref="RRC269:RRC271"/>
    <mergeCell ref="RQL269:RQL271"/>
    <mergeCell ref="RQM269:RQM271"/>
    <mergeCell ref="RQN269:RQN271"/>
    <mergeCell ref="RQO269:RQO271"/>
    <mergeCell ref="RQP269:RQP271"/>
    <mergeCell ref="RQQ269:RQQ271"/>
    <mergeCell ref="RQR269:RQR271"/>
    <mergeCell ref="RQS269:RQS271"/>
    <mergeCell ref="RQT269:RQT271"/>
    <mergeCell ref="RSW269:RSW271"/>
    <mergeCell ref="RSX269:RSX271"/>
    <mergeCell ref="RSY269:RSY271"/>
    <mergeCell ref="RSZ269:RSZ271"/>
    <mergeCell ref="RTA269:RTA271"/>
    <mergeCell ref="RTB269:RTB271"/>
    <mergeCell ref="RTC269:RTC271"/>
    <mergeCell ref="RTD269:RTD271"/>
    <mergeCell ref="RTE269:RTE271"/>
    <mergeCell ref="RSN269:RSN271"/>
    <mergeCell ref="RSO269:RSO271"/>
    <mergeCell ref="RSP269:RSP271"/>
    <mergeCell ref="RSQ269:RSQ271"/>
    <mergeCell ref="RSR269:RSR271"/>
    <mergeCell ref="RSS269:RSS271"/>
    <mergeCell ref="RST269:RST271"/>
    <mergeCell ref="RSU269:RSU271"/>
    <mergeCell ref="RSV269:RSV271"/>
    <mergeCell ref="RSE269:RSE271"/>
    <mergeCell ref="RSF269:RSF271"/>
    <mergeCell ref="RSG269:RSG271"/>
    <mergeCell ref="RSH269:RSH271"/>
    <mergeCell ref="RSI269:RSI271"/>
    <mergeCell ref="RSJ269:RSJ271"/>
    <mergeCell ref="RSK269:RSK271"/>
    <mergeCell ref="RSL269:RSL271"/>
    <mergeCell ref="RSM269:RSM271"/>
    <mergeCell ref="RRV269:RRV271"/>
    <mergeCell ref="RRW269:RRW271"/>
    <mergeCell ref="RRX269:RRX271"/>
    <mergeCell ref="RRY269:RRY271"/>
    <mergeCell ref="RRZ269:RRZ271"/>
    <mergeCell ref="RSA269:RSA271"/>
    <mergeCell ref="RSB269:RSB271"/>
    <mergeCell ref="RSC269:RSC271"/>
    <mergeCell ref="RSD269:RSD271"/>
    <mergeCell ref="RUG269:RUG271"/>
    <mergeCell ref="RUH269:RUH271"/>
    <mergeCell ref="RUI269:RUI271"/>
    <mergeCell ref="RUJ269:RUJ271"/>
    <mergeCell ref="RUK269:RUK271"/>
    <mergeCell ref="RUL269:RUL271"/>
    <mergeCell ref="RUM269:RUM271"/>
    <mergeCell ref="RUN269:RUN271"/>
    <mergeCell ref="RUO269:RUO271"/>
    <mergeCell ref="RTX269:RTX271"/>
    <mergeCell ref="RTY269:RTY271"/>
    <mergeCell ref="RTZ269:RTZ271"/>
    <mergeCell ref="RUA269:RUA271"/>
    <mergeCell ref="RUB269:RUB271"/>
    <mergeCell ref="RUC269:RUC271"/>
    <mergeCell ref="RUD269:RUD271"/>
    <mergeCell ref="RUE269:RUE271"/>
    <mergeCell ref="RUF269:RUF271"/>
    <mergeCell ref="RTO269:RTO271"/>
    <mergeCell ref="RTP269:RTP271"/>
    <mergeCell ref="RTQ269:RTQ271"/>
    <mergeCell ref="RTR269:RTR271"/>
    <mergeCell ref="RTS269:RTS271"/>
    <mergeCell ref="RTT269:RTT271"/>
    <mergeCell ref="RTU269:RTU271"/>
    <mergeCell ref="RTV269:RTV271"/>
    <mergeCell ref="RTW269:RTW271"/>
    <mergeCell ref="RTF269:RTF271"/>
    <mergeCell ref="RTG269:RTG271"/>
    <mergeCell ref="RTH269:RTH271"/>
    <mergeCell ref="RTI269:RTI271"/>
    <mergeCell ref="RTJ269:RTJ271"/>
    <mergeCell ref="RTK269:RTK271"/>
    <mergeCell ref="RTL269:RTL271"/>
    <mergeCell ref="RTM269:RTM271"/>
    <mergeCell ref="RTN269:RTN271"/>
    <mergeCell ref="RVQ269:RVQ271"/>
    <mergeCell ref="RVR269:RVR271"/>
    <mergeCell ref="RVS269:RVS271"/>
    <mergeCell ref="RVT269:RVT271"/>
    <mergeCell ref="RVU269:RVU271"/>
    <mergeCell ref="RVV269:RVV271"/>
    <mergeCell ref="RVW269:RVW271"/>
    <mergeCell ref="RVX269:RVX271"/>
    <mergeCell ref="RVY269:RVY271"/>
    <mergeCell ref="RVH269:RVH271"/>
    <mergeCell ref="RVI269:RVI271"/>
    <mergeCell ref="RVJ269:RVJ271"/>
    <mergeCell ref="RVK269:RVK271"/>
    <mergeCell ref="RVL269:RVL271"/>
    <mergeCell ref="RVM269:RVM271"/>
    <mergeCell ref="RVN269:RVN271"/>
    <mergeCell ref="RVO269:RVO271"/>
    <mergeCell ref="RVP269:RVP271"/>
    <mergeCell ref="RUY269:RUY271"/>
    <mergeCell ref="RUZ269:RUZ271"/>
    <mergeCell ref="RVA269:RVA271"/>
    <mergeCell ref="RVB269:RVB271"/>
    <mergeCell ref="RVC269:RVC271"/>
    <mergeCell ref="RVD269:RVD271"/>
    <mergeCell ref="RVE269:RVE271"/>
    <mergeCell ref="RVF269:RVF271"/>
    <mergeCell ref="RVG269:RVG271"/>
    <mergeCell ref="RUP269:RUP271"/>
    <mergeCell ref="RUQ269:RUQ271"/>
    <mergeCell ref="RUR269:RUR271"/>
    <mergeCell ref="RUS269:RUS271"/>
    <mergeCell ref="RUT269:RUT271"/>
    <mergeCell ref="RUU269:RUU271"/>
    <mergeCell ref="RUV269:RUV271"/>
    <mergeCell ref="RUW269:RUW271"/>
    <mergeCell ref="RUX269:RUX271"/>
    <mergeCell ref="RXA269:RXA271"/>
    <mergeCell ref="RXB269:RXB271"/>
    <mergeCell ref="RXC269:RXC271"/>
    <mergeCell ref="RXD269:RXD271"/>
    <mergeCell ref="RXE269:RXE271"/>
    <mergeCell ref="RXF269:RXF271"/>
    <mergeCell ref="RXG269:RXG271"/>
    <mergeCell ref="RXH269:RXH271"/>
    <mergeCell ref="RXI269:RXI271"/>
    <mergeCell ref="RWR269:RWR271"/>
    <mergeCell ref="RWS269:RWS271"/>
    <mergeCell ref="RWT269:RWT271"/>
    <mergeCell ref="RWU269:RWU271"/>
    <mergeCell ref="RWV269:RWV271"/>
    <mergeCell ref="RWW269:RWW271"/>
    <mergeCell ref="RWX269:RWX271"/>
    <mergeCell ref="RWY269:RWY271"/>
    <mergeCell ref="RWZ269:RWZ271"/>
    <mergeCell ref="RWI269:RWI271"/>
    <mergeCell ref="RWJ269:RWJ271"/>
    <mergeCell ref="RWK269:RWK271"/>
    <mergeCell ref="RWL269:RWL271"/>
    <mergeCell ref="RWM269:RWM271"/>
    <mergeCell ref="RWN269:RWN271"/>
    <mergeCell ref="RWO269:RWO271"/>
    <mergeCell ref="RWP269:RWP271"/>
    <mergeCell ref="RWQ269:RWQ271"/>
    <mergeCell ref="RVZ269:RVZ271"/>
    <mergeCell ref="RWA269:RWA271"/>
    <mergeCell ref="RWB269:RWB271"/>
    <mergeCell ref="RWC269:RWC271"/>
    <mergeCell ref="RWD269:RWD271"/>
    <mergeCell ref="RWE269:RWE271"/>
    <mergeCell ref="RWF269:RWF271"/>
    <mergeCell ref="RWG269:RWG271"/>
    <mergeCell ref="RWH269:RWH271"/>
    <mergeCell ref="RYK269:RYK271"/>
    <mergeCell ref="RYL269:RYL271"/>
    <mergeCell ref="RYM269:RYM271"/>
    <mergeCell ref="RYN269:RYN271"/>
    <mergeCell ref="RYO269:RYO271"/>
    <mergeCell ref="RYP269:RYP271"/>
    <mergeCell ref="RYQ269:RYQ271"/>
    <mergeCell ref="RYR269:RYR271"/>
    <mergeCell ref="RYS269:RYS271"/>
    <mergeCell ref="RYB269:RYB271"/>
    <mergeCell ref="RYC269:RYC271"/>
    <mergeCell ref="RYD269:RYD271"/>
    <mergeCell ref="RYE269:RYE271"/>
    <mergeCell ref="RYF269:RYF271"/>
    <mergeCell ref="RYG269:RYG271"/>
    <mergeCell ref="RYH269:RYH271"/>
    <mergeCell ref="RYI269:RYI271"/>
    <mergeCell ref="RYJ269:RYJ271"/>
    <mergeCell ref="RXS269:RXS271"/>
    <mergeCell ref="RXT269:RXT271"/>
    <mergeCell ref="RXU269:RXU271"/>
    <mergeCell ref="RXV269:RXV271"/>
    <mergeCell ref="RXW269:RXW271"/>
    <mergeCell ref="RXX269:RXX271"/>
    <mergeCell ref="RXY269:RXY271"/>
    <mergeCell ref="RXZ269:RXZ271"/>
    <mergeCell ref="RYA269:RYA271"/>
    <mergeCell ref="RXJ269:RXJ271"/>
    <mergeCell ref="RXK269:RXK271"/>
    <mergeCell ref="RXL269:RXL271"/>
    <mergeCell ref="RXM269:RXM271"/>
    <mergeCell ref="RXN269:RXN271"/>
    <mergeCell ref="RXO269:RXO271"/>
    <mergeCell ref="RXP269:RXP271"/>
    <mergeCell ref="RXQ269:RXQ271"/>
    <mergeCell ref="RXR269:RXR271"/>
    <mergeCell ref="RZU269:RZU271"/>
    <mergeCell ref="RZV269:RZV271"/>
    <mergeCell ref="RZW269:RZW271"/>
    <mergeCell ref="RZX269:RZX271"/>
    <mergeCell ref="RZY269:RZY271"/>
    <mergeCell ref="RZZ269:RZZ271"/>
    <mergeCell ref="SAA269:SAA271"/>
    <mergeCell ref="SAB269:SAB271"/>
    <mergeCell ref="SAC269:SAC271"/>
    <mergeCell ref="RZL269:RZL271"/>
    <mergeCell ref="RZM269:RZM271"/>
    <mergeCell ref="RZN269:RZN271"/>
    <mergeCell ref="RZO269:RZO271"/>
    <mergeCell ref="RZP269:RZP271"/>
    <mergeCell ref="RZQ269:RZQ271"/>
    <mergeCell ref="RZR269:RZR271"/>
    <mergeCell ref="RZS269:RZS271"/>
    <mergeCell ref="RZT269:RZT271"/>
    <mergeCell ref="RZC269:RZC271"/>
    <mergeCell ref="RZD269:RZD271"/>
    <mergeCell ref="RZE269:RZE271"/>
    <mergeCell ref="RZF269:RZF271"/>
    <mergeCell ref="RZG269:RZG271"/>
    <mergeCell ref="RZH269:RZH271"/>
    <mergeCell ref="RZI269:RZI271"/>
    <mergeCell ref="RZJ269:RZJ271"/>
    <mergeCell ref="RZK269:RZK271"/>
    <mergeCell ref="RYT269:RYT271"/>
    <mergeCell ref="RYU269:RYU271"/>
    <mergeCell ref="RYV269:RYV271"/>
    <mergeCell ref="RYW269:RYW271"/>
    <mergeCell ref="RYX269:RYX271"/>
    <mergeCell ref="RYY269:RYY271"/>
    <mergeCell ref="RYZ269:RYZ271"/>
    <mergeCell ref="RZA269:RZA271"/>
    <mergeCell ref="RZB269:RZB271"/>
    <mergeCell ref="SBE269:SBE271"/>
    <mergeCell ref="SBF269:SBF271"/>
    <mergeCell ref="SBG269:SBG271"/>
    <mergeCell ref="SBH269:SBH271"/>
    <mergeCell ref="SBI269:SBI271"/>
    <mergeCell ref="SBJ269:SBJ271"/>
    <mergeCell ref="SBK269:SBK271"/>
    <mergeCell ref="SBL269:SBL271"/>
    <mergeCell ref="SBM269:SBM271"/>
    <mergeCell ref="SAV269:SAV271"/>
    <mergeCell ref="SAW269:SAW271"/>
    <mergeCell ref="SAX269:SAX271"/>
    <mergeCell ref="SAY269:SAY271"/>
    <mergeCell ref="SAZ269:SAZ271"/>
    <mergeCell ref="SBA269:SBA271"/>
    <mergeCell ref="SBB269:SBB271"/>
    <mergeCell ref="SBC269:SBC271"/>
    <mergeCell ref="SBD269:SBD271"/>
    <mergeCell ref="SAM269:SAM271"/>
    <mergeCell ref="SAN269:SAN271"/>
    <mergeCell ref="SAO269:SAO271"/>
    <mergeCell ref="SAP269:SAP271"/>
    <mergeCell ref="SAQ269:SAQ271"/>
    <mergeCell ref="SAR269:SAR271"/>
    <mergeCell ref="SAS269:SAS271"/>
    <mergeCell ref="SAT269:SAT271"/>
    <mergeCell ref="SAU269:SAU271"/>
    <mergeCell ref="SAD269:SAD271"/>
    <mergeCell ref="SAE269:SAE271"/>
    <mergeCell ref="SAF269:SAF271"/>
    <mergeCell ref="SAG269:SAG271"/>
    <mergeCell ref="SAH269:SAH271"/>
    <mergeCell ref="SAI269:SAI271"/>
    <mergeCell ref="SAJ269:SAJ271"/>
    <mergeCell ref="SAK269:SAK271"/>
    <mergeCell ref="SAL269:SAL271"/>
    <mergeCell ref="SCO269:SCO271"/>
    <mergeCell ref="SCP269:SCP271"/>
    <mergeCell ref="SCQ269:SCQ271"/>
    <mergeCell ref="SCR269:SCR271"/>
    <mergeCell ref="SCS269:SCS271"/>
    <mergeCell ref="SCT269:SCT271"/>
    <mergeCell ref="SCU269:SCU271"/>
    <mergeCell ref="SCV269:SCV271"/>
    <mergeCell ref="SCW269:SCW271"/>
    <mergeCell ref="SCF269:SCF271"/>
    <mergeCell ref="SCG269:SCG271"/>
    <mergeCell ref="SCH269:SCH271"/>
    <mergeCell ref="SCI269:SCI271"/>
    <mergeCell ref="SCJ269:SCJ271"/>
    <mergeCell ref="SCK269:SCK271"/>
    <mergeCell ref="SCL269:SCL271"/>
    <mergeCell ref="SCM269:SCM271"/>
    <mergeCell ref="SCN269:SCN271"/>
    <mergeCell ref="SBW269:SBW271"/>
    <mergeCell ref="SBX269:SBX271"/>
    <mergeCell ref="SBY269:SBY271"/>
    <mergeCell ref="SBZ269:SBZ271"/>
    <mergeCell ref="SCA269:SCA271"/>
    <mergeCell ref="SCB269:SCB271"/>
    <mergeCell ref="SCC269:SCC271"/>
    <mergeCell ref="SCD269:SCD271"/>
    <mergeCell ref="SCE269:SCE271"/>
    <mergeCell ref="SBN269:SBN271"/>
    <mergeCell ref="SBO269:SBO271"/>
    <mergeCell ref="SBP269:SBP271"/>
    <mergeCell ref="SBQ269:SBQ271"/>
    <mergeCell ref="SBR269:SBR271"/>
    <mergeCell ref="SBS269:SBS271"/>
    <mergeCell ref="SBT269:SBT271"/>
    <mergeCell ref="SBU269:SBU271"/>
    <mergeCell ref="SBV269:SBV271"/>
    <mergeCell ref="SDY269:SDY271"/>
    <mergeCell ref="SDZ269:SDZ271"/>
    <mergeCell ref="SEA269:SEA271"/>
    <mergeCell ref="SEB269:SEB271"/>
    <mergeCell ref="SEC269:SEC271"/>
    <mergeCell ref="SED269:SED271"/>
    <mergeCell ref="SEE269:SEE271"/>
    <mergeCell ref="SEF269:SEF271"/>
    <mergeCell ref="SEG269:SEG271"/>
    <mergeCell ref="SDP269:SDP271"/>
    <mergeCell ref="SDQ269:SDQ271"/>
    <mergeCell ref="SDR269:SDR271"/>
    <mergeCell ref="SDS269:SDS271"/>
    <mergeCell ref="SDT269:SDT271"/>
    <mergeCell ref="SDU269:SDU271"/>
    <mergeCell ref="SDV269:SDV271"/>
    <mergeCell ref="SDW269:SDW271"/>
    <mergeCell ref="SDX269:SDX271"/>
    <mergeCell ref="SDG269:SDG271"/>
    <mergeCell ref="SDH269:SDH271"/>
    <mergeCell ref="SDI269:SDI271"/>
    <mergeCell ref="SDJ269:SDJ271"/>
    <mergeCell ref="SDK269:SDK271"/>
    <mergeCell ref="SDL269:SDL271"/>
    <mergeCell ref="SDM269:SDM271"/>
    <mergeCell ref="SDN269:SDN271"/>
    <mergeCell ref="SDO269:SDO271"/>
    <mergeCell ref="SCX269:SCX271"/>
    <mergeCell ref="SCY269:SCY271"/>
    <mergeCell ref="SCZ269:SCZ271"/>
    <mergeCell ref="SDA269:SDA271"/>
    <mergeCell ref="SDB269:SDB271"/>
    <mergeCell ref="SDC269:SDC271"/>
    <mergeCell ref="SDD269:SDD271"/>
    <mergeCell ref="SDE269:SDE271"/>
    <mergeCell ref="SDF269:SDF271"/>
    <mergeCell ref="SFI269:SFI271"/>
    <mergeCell ref="SFJ269:SFJ271"/>
    <mergeCell ref="SFK269:SFK271"/>
    <mergeCell ref="SFL269:SFL271"/>
    <mergeCell ref="SFM269:SFM271"/>
    <mergeCell ref="SFN269:SFN271"/>
    <mergeCell ref="SFO269:SFO271"/>
    <mergeCell ref="SFP269:SFP271"/>
    <mergeCell ref="SFQ269:SFQ271"/>
    <mergeCell ref="SEZ269:SEZ271"/>
    <mergeCell ref="SFA269:SFA271"/>
    <mergeCell ref="SFB269:SFB271"/>
    <mergeCell ref="SFC269:SFC271"/>
    <mergeCell ref="SFD269:SFD271"/>
    <mergeCell ref="SFE269:SFE271"/>
    <mergeCell ref="SFF269:SFF271"/>
    <mergeCell ref="SFG269:SFG271"/>
    <mergeCell ref="SFH269:SFH271"/>
    <mergeCell ref="SEQ269:SEQ271"/>
    <mergeCell ref="SER269:SER271"/>
    <mergeCell ref="SES269:SES271"/>
    <mergeCell ref="SET269:SET271"/>
    <mergeCell ref="SEU269:SEU271"/>
    <mergeCell ref="SEV269:SEV271"/>
    <mergeCell ref="SEW269:SEW271"/>
    <mergeCell ref="SEX269:SEX271"/>
    <mergeCell ref="SEY269:SEY271"/>
    <mergeCell ref="SEH269:SEH271"/>
    <mergeCell ref="SEI269:SEI271"/>
    <mergeCell ref="SEJ269:SEJ271"/>
    <mergeCell ref="SEK269:SEK271"/>
    <mergeCell ref="SEL269:SEL271"/>
    <mergeCell ref="SEM269:SEM271"/>
    <mergeCell ref="SEN269:SEN271"/>
    <mergeCell ref="SEO269:SEO271"/>
    <mergeCell ref="SEP269:SEP271"/>
    <mergeCell ref="SGS269:SGS271"/>
    <mergeCell ref="SGT269:SGT271"/>
    <mergeCell ref="SGU269:SGU271"/>
    <mergeCell ref="SGV269:SGV271"/>
    <mergeCell ref="SGW269:SGW271"/>
    <mergeCell ref="SGX269:SGX271"/>
    <mergeCell ref="SGY269:SGY271"/>
    <mergeCell ref="SGZ269:SGZ271"/>
    <mergeCell ref="SHA269:SHA271"/>
    <mergeCell ref="SGJ269:SGJ271"/>
    <mergeCell ref="SGK269:SGK271"/>
    <mergeCell ref="SGL269:SGL271"/>
    <mergeCell ref="SGM269:SGM271"/>
    <mergeCell ref="SGN269:SGN271"/>
    <mergeCell ref="SGO269:SGO271"/>
    <mergeCell ref="SGP269:SGP271"/>
    <mergeCell ref="SGQ269:SGQ271"/>
    <mergeCell ref="SGR269:SGR271"/>
    <mergeCell ref="SGA269:SGA271"/>
    <mergeCell ref="SGB269:SGB271"/>
    <mergeCell ref="SGC269:SGC271"/>
    <mergeCell ref="SGD269:SGD271"/>
    <mergeCell ref="SGE269:SGE271"/>
    <mergeCell ref="SGF269:SGF271"/>
    <mergeCell ref="SGG269:SGG271"/>
    <mergeCell ref="SGH269:SGH271"/>
    <mergeCell ref="SGI269:SGI271"/>
    <mergeCell ref="SFR269:SFR271"/>
    <mergeCell ref="SFS269:SFS271"/>
    <mergeCell ref="SFT269:SFT271"/>
    <mergeCell ref="SFU269:SFU271"/>
    <mergeCell ref="SFV269:SFV271"/>
    <mergeCell ref="SFW269:SFW271"/>
    <mergeCell ref="SFX269:SFX271"/>
    <mergeCell ref="SFY269:SFY271"/>
    <mergeCell ref="SFZ269:SFZ271"/>
    <mergeCell ref="SIC269:SIC271"/>
    <mergeCell ref="SID269:SID271"/>
    <mergeCell ref="SIE269:SIE271"/>
    <mergeCell ref="SIF269:SIF271"/>
    <mergeCell ref="SIG269:SIG271"/>
    <mergeCell ref="SIH269:SIH271"/>
    <mergeCell ref="SII269:SII271"/>
    <mergeCell ref="SIJ269:SIJ271"/>
    <mergeCell ref="SIK269:SIK271"/>
    <mergeCell ref="SHT269:SHT271"/>
    <mergeCell ref="SHU269:SHU271"/>
    <mergeCell ref="SHV269:SHV271"/>
    <mergeCell ref="SHW269:SHW271"/>
    <mergeCell ref="SHX269:SHX271"/>
    <mergeCell ref="SHY269:SHY271"/>
    <mergeCell ref="SHZ269:SHZ271"/>
    <mergeCell ref="SIA269:SIA271"/>
    <mergeCell ref="SIB269:SIB271"/>
    <mergeCell ref="SHK269:SHK271"/>
    <mergeCell ref="SHL269:SHL271"/>
    <mergeCell ref="SHM269:SHM271"/>
    <mergeCell ref="SHN269:SHN271"/>
    <mergeCell ref="SHO269:SHO271"/>
    <mergeCell ref="SHP269:SHP271"/>
    <mergeCell ref="SHQ269:SHQ271"/>
    <mergeCell ref="SHR269:SHR271"/>
    <mergeCell ref="SHS269:SHS271"/>
    <mergeCell ref="SHB269:SHB271"/>
    <mergeCell ref="SHC269:SHC271"/>
    <mergeCell ref="SHD269:SHD271"/>
    <mergeCell ref="SHE269:SHE271"/>
    <mergeCell ref="SHF269:SHF271"/>
    <mergeCell ref="SHG269:SHG271"/>
    <mergeCell ref="SHH269:SHH271"/>
    <mergeCell ref="SHI269:SHI271"/>
    <mergeCell ref="SHJ269:SHJ271"/>
    <mergeCell ref="SJM269:SJM271"/>
    <mergeCell ref="SJN269:SJN271"/>
    <mergeCell ref="SJO269:SJO271"/>
    <mergeCell ref="SJP269:SJP271"/>
    <mergeCell ref="SJQ269:SJQ271"/>
    <mergeCell ref="SJR269:SJR271"/>
    <mergeCell ref="SJS269:SJS271"/>
    <mergeCell ref="SJT269:SJT271"/>
    <mergeCell ref="SJU269:SJU271"/>
    <mergeCell ref="SJD269:SJD271"/>
    <mergeCell ref="SJE269:SJE271"/>
    <mergeCell ref="SJF269:SJF271"/>
    <mergeCell ref="SJG269:SJG271"/>
    <mergeCell ref="SJH269:SJH271"/>
    <mergeCell ref="SJI269:SJI271"/>
    <mergeCell ref="SJJ269:SJJ271"/>
    <mergeCell ref="SJK269:SJK271"/>
    <mergeCell ref="SJL269:SJL271"/>
    <mergeCell ref="SIU269:SIU271"/>
    <mergeCell ref="SIV269:SIV271"/>
    <mergeCell ref="SIW269:SIW271"/>
    <mergeCell ref="SIX269:SIX271"/>
    <mergeCell ref="SIY269:SIY271"/>
    <mergeCell ref="SIZ269:SIZ271"/>
    <mergeCell ref="SJA269:SJA271"/>
    <mergeCell ref="SJB269:SJB271"/>
    <mergeCell ref="SJC269:SJC271"/>
    <mergeCell ref="SIL269:SIL271"/>
    <mergeCell ref="SIM269:SIM271"/>
    <mergeCell ref="SIN269:SIN271"/>
    <mergeCell ref="SIO269:SIO271"/>
    <mergeCell ref="SIP269:SIP271"/>
    <mergeCell ref="SIQ269:SIQ271"/>
    <mergeCell ref="SIR269:SIR271"/>
    <mergeCell ref="SIS269:SIS271"/>
    <mergeCell ref="SIT269:SIT271"/>
    <mergeCell ref="SKW269:SKW271"/>
    <mergeCell ref="SKX269:SKX271"/>
    <mergeCell ref="SKY269:SKY271"/>
    <mergeCell ref="SKZ269:SKZ271"/>
    <mergeCell ref="SLA269:SLA271"/>
    <mergeCell ref="SLB269:SLB271"/>
    <mergeCell ref="SLC269:SLC271"/>
    <mergeCell ref="SLD269:SLD271"/>
    <mergeCell ref="SLE269:SLE271"/>
    <mergeCell ref="SKN269:SKN271"/>
    <mergeCell ref="SKO269:SKO271"/>
    <mergeCell ref="SKP269:SKP271"/>
    <mergeCell ref="SKQ269:SKQ271"/>
    <mergeCell ref="SKR269:SKR271"/>
    <mergeCell ref="SKS269:SKS271"/>
    <mergeCell ref="SKT269:SKT271"/>
    <mergeCell ref="SKU269:SKU271"/>
    <mergeCell ref="SKV269:SKV271"/>
    <mergeCell ref="SKE269:SKE271"/>
    <mergeCell ref="SKF269:SKF271"/>
    <mergeCell ref="SKG269:SKG271"/>
    <mergeCell ref="SKH269:SKH271"/>
    <mergeCell ref="SKI269:SKI271"/>
    <mergeCell ref="SKJ269:SKJ271"/>
    <mergeCell ref="SKK269:SKK271"/>
    <mergeCell ref="SKL269:SKL271"/>
    <mergeCell ref="SKM269:SKM271"/>
    <mergeCell ref="SJV269:SJV271"/>
    <mergeCell ref="SJW269:SJW271"/>
    <mergeCell ref="SJX269:SJX271"/>
    <mergeCell ref="SJY269:SJY271"/>
    <mergeCell ref="SJZ269:SJZ271"/>
    <mergeCell ref="SKA269:SKA271"/>
    <mergeCell ref="SKB269:SKB271"/>
    <mergeCell ref="SKC269:SKC271"/>
    <mergeCell ref="SKD269:SKD271"/>
    <mergeCell ref="SMG269:SMG271"/>
    <mergeCell ref="SMH269:SMH271"/>
    <mergeCell ref="SMI269:SMI271"/>
    <mergeCell ref="SMJ269:SMJ271"/>
    <mergeCell ref="SMK269:SMK271"/>
    <mergeCell ref="SML269:SML271"/>
    <mergeCell ref="SMM269:SMM271"/>
    <mergeCell ref="SMN269:SMN271"/>
    <mergeCell ref="SMO269:SMO271"/>
    <mergeCell ref="SLX269:SLX271"/>
    <mergeCell ref="SLY269:SLY271"/>
    <mergeCell ref="SLZ269:SLZ271"/>
    <mergeCell ref="SMA269:SMA271"/>
    <mergeCell ref="SMB269:SMB271"/>
    <mergeCell ref="SMC269:SMC271"/>
    <mergeCell ref="SMD269:SMD271"/>
    <mergeCell ref="SME269:SME271"/>
    <mergeCell ref="SMF269:SMF271"/>
    <mergeCell ref="SLO269:SLO271"/>
    <mergeCell ref="SLP269:SLP271"/>
    <mergeCell ref="SLQ269:SLQ271"/>
    <mergeCell ref="SLR269:SLR271"/>
    <mergeCell ref="SLS269:SLS271"/>
    <mergeCell ref="SLT269:SLT271"/>
    <mergeCell ref="SLU269:SLU271"/>
    <mergeCell ref="SLV269:SLV271"/>
    <mergeCell ref="SLW269:SLW271"/>
    <mergeCell ref="SLF269:SLF271"/>
    <mergeCell ref="SLG269:SLG271"/>
    <mergeCell ref="SLH269:SLH271"/>
    <mergeCell ref="SLI269:SLI271"/>
    <mergeCell ref="SLJ269:SLJ271"/>
    <mergeCell ref="SLK269:SLK271"/>
    <mergeCell ref="SLL269:SLL271"/>
    <mergeCell ref="SLM269:SLM271"/>
    <mergeCell ref="SLN269:SLN271"/>
    <mergeCell ref="SNQ269:SNQ271"/>
    <mergeCell ref="SNR269:SNR271"/>
    <mergeCell ref="SNS269:SNS271"/>
    <mergeCell ref="SNT269:SNT271"/>
    <mergeCell ref="SNU269:SNU271"/>
    <mergeCell ref="SNV269:SNV271"/>
    <mergeCell ref="SNW269:SNW271"/>
    <mergeCell ref="SNX269:SNX271"/>
    <mergeCell ref="SNY269:SNY271"/>
    <mergeCell ref="SNH269:SNH271"/>
    <mergeCell ref="SNI269:SNI271"/>
    <mergeCell ref="SNJ269:SNJ271"/>
    <mergeCell ref="SNK269:SNK271"/>
    <mergeCell ref="SNL269:SNL271"/>
    <mergeCell ref="SNM269:SNM271"/>
    <mergeCell ref="SNN269:SNN271"/>
    <mergeCell ref="SNO269:SNO271"/>
    <mergeCell ref="SNP269:SNP271"/>
    <mergeCell ref="SMY269:SMY271"/>
    <mergeCell ref="SMZ269:SMZ271"/>
    <mergeCell ref="SNA269:SNA271"/>
    <mergeCell ref="SNB269:SNB271"/>
    <mergeCell ref="SNC269:SNC271"/>
    <mergeCell ref="SND269:SND271"/>
    <mergeCell ref="SNE269:SNE271"/>
    <mergeCell ref="SNF269:SNF271"/>
    <mergeCell ref="SNG269:SNG271"/>
    <mergeCell ref="SMP269:SMP271"/>
    <mergeCell ref="SMQ269:SMQ271"/>
    <mergeCell ref="SMR269:SMR271"/>
    <mergeCell ref="SMS269:SMS271"/>
    <mergeCell ref="SMT269:SMT271"/>
    <mergeCell ref="SMU269:SMU271"/>
    <mergeCell ref="SMV269:SMV271"/>
    <mergeCell ref="SMW269:SMW271"/>
    <mergeCell ref="SMX269:SMX271"/>
    <mergeCell ref="SPA269:SPA271"/>
    <mergeCell ref="SPB269:SPB271"/>
    <mergeCell ref="SPC269:SPC271"/>
    <mergeCell ref="SPD269:SPD271"/>
    <mergeCell ref="SPE269:SPE271"/>
    <mergeCell ref="SPF269:SPF271"/>
    <mergeCell ref="SPG269:SPG271"/>
    <mergeCell ref="SPH269:SPH271"/>
    <mergeCell ref="SPI269:SPI271"/>
    <mergeCell ref="SOR269:SOR271"/>
    <mergeCell ref="SOS269:SOS271"/>
    <mergeCell ref="SOT269:SOT271"/>
    <mergeCell ref="SOU269:SOU271"/>
    <mergeCell ref="SOV269:SOV271"/>
    <mergeCell ref="SOW269:SOW271"/>
    <mergeCell ref="SOX269:SOX271"/>
    <mergeCell ref="SOY269:SOY271"/>
    <mergeCell ref="SOZ269:SOZ271"/>
    <mergeCell ref="SOI269:SOI271"/>
    <mergeCell ref="SOJ269:SOJ271"/>
    <mergeCell ref="SOK269:SOK271"/>
    <mergeCell ref="SOL269:SOL271"/>
    <mergeCell ref="SOM269:SOM271"/>
    <mergeCell ref="SON269:SON271"/>
    <mergeCell ref="SOO269:SOO271"/>
    <mergeCell ref="SOP269:SOP271"/>
    <mergeCell ref="SOQ269:SOQ271"/>
    <mergeCell ref="SNZ269:SNZ271"/>
    <mergeCell ref="SOA269:SOA271"/>
    <mergeCell ref="SOB269:SOB271"/>
    <mergeCell ref="SOC269:SOC271"/>
    <mergeCell ref="SOD269:SOD271"/>
    <mergeCell ref="SOE269:SOE271"/>
    <mergeCell ref="SOF269:SOF271"/>
    <mergeCell ref="SOG269:SOG271"/>
    <mergeCell ref="SOH269:SOH271"/>
    <mergeCell ref="SQK269:SQK271"/>
    <mergeCell ref="SQL269:SQL271"/>
    <mergeCell ref="SQM269:SQM271"/>
    <mergeCell ref="SQN269:SQN271"/>
    <mergeCell ref="SQO269:SQO271"/>
    <mergeCell ref="SQP269:SQP271"/>
    <mergeCell ref="SQQ269:SQQ271"/>
    <mergeCell ref="SQR269:SQR271"/>
    <mergeCell ref="SQS269:SQS271"/>
    <mergeCell ref="SQB269:SQB271"/>
    <mergeCell ref="SQC269:SQC271"/>
    <mergeCell ref="SQD269:SQD271"/>
    <mergeCell ref="SQE269:SQE271"/>
    <mergeCell ref="SQF269:SQF271"/>
    <mergeCell ref="SQG269:SQG271"/>
    <mergeCell ref="SQH269:SQH271"/>
    <mergeCell ref="SQI269:SQI271"/>
    <mergeCell ref="SQJ269:SQJ271"/>
    <mergeCell ref="SPS269:SPS271"/>
    <mergeCell ref="SPT269:SPT271"/>
    <mergeCell ref="SPU269:SPU271"/>
    <mergeCell ref="SPV269:SPV271"/>
    <mergeCell ref="SPW269:SPW271"/>
    <mergeCell ref="SPX269:SPX271"/>
    <mergeCell ref="SPY269:SPY271"/>
    <mergeCell ref="SPZ269:SPZ271"/>
    <mergeCell ref="SQA269:SQA271"/>
    <mergeCell ref="SPJ269:SPJ271"/>
    <mergeCell ref="SPK269:SPK271"/>
    <mergeCell ref="SPL269:SPL271"/>
    <mergeCell ref="SPM269:SPM271"/>
    <mergeCell ref="SPN269:SPN271"/>
    <mergeCell ref="SPO269:SPO271"/>
    <mergeCell ref="SPP269:SPP271"/>
    <mergeCell ref="SPQ269:SPQ271"/>
    <mergeCell ref="SPR269:SPR271"/>
    <mergeCell ref="SRU269:SRU271"/>
    <mergeCell ref="SRV269:SRV271"/>
    <mergeCell ref="SRW269:SRW271"/>
    <mergeCell ref="SRX269:SRX271"/>
    <mergeCell ref="SRY269:SRY271"/>
    <mergeCell ref="SRZ269:SRZ271"/>
    <mergeCell ref="SSA269:SSA271"/>
    <mergeCell ref="SSB269:SSB271"/>
    <mergeCell ref="SSC269:SSC271"/>
    <mergeCell ref="SRL269:SRL271"/>
    <mergeCell ref="SRM269:SRM271"/>
    <mergeCell ref="SRN269:SRN271"/>
    <mergeCell ref="SRO269:SRO271"/>
    <mergeCell ref="SRP269:SRP271"/>
    <mergeCell ref="SRQ269:SRQ271"/>
    <mergeCell ref="SRR269:SRR271"/>
    <mergeCell ref="SRS269:SRS271"/>
    <mergeCell ref="SRT269:SRT271"/>
    <mergeCell ref="SRC269:SRC271"/>
    <mergeCell ref="SRD269:SRD271"/>
    <mergeCell ref="SRE269:SRE271"/>
    <mergeCell ref="SRF269:SRF271"/>
    <mergeCell ref="SRG269:SRG271"/>
    <mergeCell ref="SRH269:SRH271"/>
    <mergeCell ref="SRI269:SRI271"/>
    <mergeCell ref="SRJ269:SRJ271"/>
    <mergeCell ref="SRK269:SRK271"/>
    <mergeCell ref="SQT269:SQT271"/>
    <mergeCell ref="SQU269:SQU271"/>
    <mergeCell ref="SQV269:SQV271"/>
    <mergeCell ref="SQW269:SQW271"/>
    <mergeCell ref="SQX269:SQX271"/>
    <mergeCell ref="SQY269:SQY271"/>
    <mergeCell ref="SQZ269:SQZ271"/>
    <mergeCell ref="SRA269:SRA271"/>
    <mergeCell ref="SRB269:SRB271"/>
    <mergeCell ref="STE269:STE271"/>
    <mergeCell ref="STF269:STF271"/>
    <mergeCell ref="STG269:STG271"/>
    <mergeCell ref="STH269:STH271"/>
    <mergeCell ref="STI269:STI271"/>
    <mergeCell ref="STJ269:STJ271"/>
    <mergeCell ref="STK269:STK271"/>
    <mergeCell ref="STL269:STL271"/>
    <mergeCell ref="STM269:STM271"/>
    <mergeCell ref="SSV269:SSV271"/>
    <mergeCell ref="SSW269:SSW271"/>
    <mergeCell ref="SSX269:SSX271"/>
    <mergeCell ref="SSY269:SSY271"/>
    <mergeCell ref="SSZ269:SSZ271"/>
    <mergeCell ref="STA269:STA271"/>
    <mergeCell ref="STB269:STB271"/>
    <mergeCell ref="STC269:STC271"/>
    <mergeCell ref="STD269:STD271"/>
    <mergeCell ref="SSM269:SSM271"/>
    <mergeCell ref="SSN269:SSN271"/>
    <mergeCell ref="SSO269:SSO271"/>
    <mergeCell ref="SSP269:SSP271"/>
    <mergeCell ref="SSQ269:SSQ271"/>
    <mergeCell ref="SSR269:SSR271"/>
    <mergeCell ref="SSS269:SSS271"/>
    <mergeCell ref="SST269:SST271"/>
    <mergeCell ref="SSU269:SSU271"/>
    <mergeCell ref="SSD269:SSD271"/>
    <mergeCell ref="SSE269:SSE271"/>
    <mergeCell ref="SSF269:SSF271"/>
    <mergeCell ref="SSG269:SSG271"/>
    <mergeCell ref="SSH269:SSH271"/>
    <mergeCell ref="SSI269:SSI271"/>
    <mergeCell ref="SSJ269:SSJ271"/>
    <mergeCell ref="SSK269:SSK271"/>
    <mergeCell ref="SSL269:SSL271"/>
    <mergeCell ref="SUO269:SUO271"/>
    <mergeCell ref="SUP269:SUP271"/>
    <mergeCell ref="SUQ269:SUQ271"/>
    <mergeCell ref="SUR269:SUR271"/>
    <mergeCell ref="SUS269:SUS271"/>
    <mergeCell ref="SUT269:SUT271"/>
    <mergeCell ref="SUU269:SUU271"/>
    <mergeCell ref="SUV269:SUV271"/>
    <mergeCell ref="SUW269:SUW271"/>
    <mergeCell ref="SUF269:SUF271"/>
    <mergeCell ref="SUG269:SUG271"/>
    <mergeCell ref="SUH269:SUH271"/>
    <mergeCell ref="SUI269:SUI271"/>
    <mergeCell ref="SUJ269:SUJ271"/>
    <mergeCell ref="SUK269:SUK271"/>
    <mergeCell ref="SUL269:SUL271"/>
    <mergeCell ref="SUM269:SUM271"/>
    <mergeCell ref="SUN269:SUN271"/>
    <mergeCell ref="STW269:STW271"/>
    <mergeCell ref="STX269:STX271"/>
    <mergeCell ref="STY269:STY271"/>
    <mergeCell ref="STZ269:STZ271"/>
    <mergeCell ref="SUA269:SUA271"/>
    <mergeCell ref="SUB269:SUB271"/>
    <mergeCell ref="SUC269:SUC271"/>
    <mergeCell ref="SUD269:SUD271"/>
    <mergeCell ref="SUE269:SUE271"/>
    <mergeCell ref="STN269:STN271"/>
    <mergeCell ref="STO269:STO271"/>
    <mergeCell ref="STP269:STP271"/>
    <mergeCell ref="STQ269:STQ271"/>
    <mergeCell ref="STR269:STR271"/>
    <mergeCell ref="STS269:STS271"/>
    <mergeCell ref="STT269:STT271"/>
    <mergeCell ref="STU269:STU271"/>
    <mergeCell ref="STV269:STV271"/>
    <mergeCell ref="SVY269:SVY271"/>
    <mergeCell ref="SVZ269:SVZ271"/>
    <mergeCell ref="SWA269:SWA271"/>
    <mergeCell ref="SWB269:SWB271"/>
    <mergeCell ref="SWC269:SWC271"/>
    <mergeCell ref="SWD269:SWD271"/>
    <mergeCell ref="SWE269:SWE271"/>
    <mergeCell ref="SWF269:SWF271"/>
    <mergeCell ref="SWG269:SWG271"/>
    <mergeCell ref="SVP269:SVP271"/>
    <mergeCell ref="SVQ269:SVQ271"/>
    <mergeCell ref="SVR269:SVR271"/>
    <mergeCell ref="SVS269:SVS271"/>
    <mergeCell ref="SVT269:SVT271"/>
    <mergeCell ref="SVU269:SVU271"/>
    <mergeCell ref="SVV269:SVV271"/>
    <mergeCell ref="SVW269:SVW271"/>
    <mergeCell ref="SVX269:SVX271"/>
    <mergeCell ref="SVG269:SVG271"/>
    <mergeCell ref="SVH269:SVH271"/>
    <mergeCell ref="SVI269:SVI271"/>
    <mergeCell ref="SVJ269:SVJ271"/>
    <mergeCell ref="SVK269:SVK271"/>
    <mergeCell ref="SVL269:SVL271"/>
    <mergeCell ref="SVM269:SVM271"/>
    <mergeCell ref="SVN269:SVN271"/>
    <mergeCell ref="SVO269:SVO271"/>
    <mergeCell ref="SUX269:SUX271"/>
    <mergeCell ref="SUY269:SUY271"/>
    <mergeCell ref="SUZ269:SUZ271"/>
    <mergeCell ref="SVA269:SVA271"/>
    <mergeCell ref="SVB269:SVB271"/>
    <mergeCell ref="SVC269:SVC271"/>
    <mergeCell ref="SVD269:SVD271"/>
    <mergeCell ref="SVE269:SVE271"/>
    <mergeCell ref="SVF269:SVF271"/>
    <mergeCell ref="SXI269:SXI271"/>
    <mergeCell ref="SXJ269:SXJ271"/>
    <mergeCell ref="SXK269:SXK271"/>
    <mergeCell ref="SXL269:SXL271"/>
    <mergeCell ref="SXM269:SXM271"/>
    <mergeCell ref="SXN269:SXN271"/>
    <mergeCell ref="SXO269:SXO271"/>
    <mergeCell ref="SXP269:SXP271"/>
    <mergeCell ref="SXQ269:SXQ271"/>
    <mergeCell ref="SWZ269:SWZ271"/>
    <mergeCell ref="SXA269:SXA271"/>
    <mergeCell ref="SXB269:SXB271"/>
    <mergeCell ref="SXC269:SXC271"/>
    <mergeCell ref="SXD269:SXD271"/>
    <mergeCell ref="SXE269:SXE271"/>
    <mergeCell ref="SXF269:SXF271"/>
    <mergeCell ref="SXG269:SXG271"/>
    <mergeCell ref="SXH269:SXH271"/>
    <mergeCell ref="SWQ269:SWQ271"/>
    <mergeCell ref="SWR269:SWR271"/>
    <mergeCell ref="SWS269:SWS271"/>
    <mergeCell ref="SWT269:SWT271"/>
    <mergeCell ref="SWU269:SWU271"/>
    <mergeCell ref="SWV269:SWV271"/>
    <mergeCell ref="SWW269:SWW271"/>
    <mergeCell ref="SWX269:SWX271"/>
    <mergeCell ref="SWY269:SWY271"/>
    <mergeCell ref="SWH269:SWH271"/>
    <mergeCell ref="SWI269:SWI271"/>
    <mergeCell ref="SWJ269:SWJ271"/>
    <mergeCell ref="SWK269:SWK271"/>
    <mergeCell ref="SWL269:SWL271"/>
    <mergeCell ref="SWM269:SWM271"/>
    <mergeCell ref="SWN269:SWN271"/>
    <mergeCell ref="SWO269:SWO271"/>
    <mergeCell ref="SWP269:SWP271"/>
    <mergeCell ref="SYS269:SYS271"/>
    <mergeCell ref="SYT269:SYT271"/>
    <mergeCell ref="SYU269:SYU271"/>
    <mergeCell ref="SYV269:SYV271"/>
    <mergeCell ref="SYW269:SYW271"/>
    <mergeCell ref="SYX269:SYX271"/>
    <mergeCell ref="SYY269:SYY271"/>
    <mergeCell ref="SYZ269:SYZ271"/>
    <mergeCell ref="SZA269:SZA271"/>
    <mergeCell ref="SYJ269:SYJ271"/>
    <mergeCell ref="SYK269:SYK271"/>
    <mergeCell ref="SYL269:SYL271"/>
    <mergeCell ref="SYM269:SYM271"/>
    <mergeCell ref="SYN269:SYN271"/>
    <mergeCell ref="SYO269:SYO271"/>
    <mergeCell ref="SYP269:SYP271"/>
    <mergeCell ref="SYQ269:SYQ271"/>
    <mergeCell ref="SYR269:SYR271"/>
    <mergeCell ref="SYA269:SYA271"/>
    <mergeCell ref="SYB269:SYB271"/>
    <mergeCell ref="SYC269:SYC271"/>
    <mergeCell ref="SYD269:SYD271"/>
    <mergeCell ref="SYE269:SYE271"/>
    <mergeCell ref="SYF269:SYF271"/>
    <mergeCell ref="SYG269:SYG271"/>
    <mergeCell ref="SYH269:SYH271"/>
    <mergeCell ref="SYI269:SYI271"/>
    <mergeCell ref="SXR269:SXR271"/>
    <mergeCell ref="SXS269:SXS271"/>
    <mergeCell ref="SXT269:SXT271"/>
    <mergeCell ref="SXU269:SXU271"/>
    <mergeCell ref="SXV269:SXV271"/>
    <mergeCell ref="SXW269:SXW271"/>
    <mergeCell ref="SXX269:SXX271"/>
    <mergeCell ref="SXY269:SXY271"/>
    <mergeCell ref="SXZ269:SXZ271"/>
    <mergeCell ref="TAC269:TAC271"/>
    <mergeCell ref="TAD269:TAD271"/>
    <mergeCell ref="TAE269:TAE271"/>
    <mergeCell ref="TAF269:TAF271"/>
    <mergeCell ref="TAG269:TAG271"/>
    <mergeCell ref="TAH269:TAH271"/>
    <mergeCell ref="TAI269:TAI271"/>
    <mergeCell ref="TAJ269:TAJ271"/>
    <mergeCell ref="TAK269:TAK271"/>
    <mergeCell ref="SZT269:SZT271"/>
    <mergeCell ref="SZU269:SZU271"/>
    <mergeCell ref="SZV269:SZV271"/>
    <mergeCell ref="SZW269:SZW271"/>
    <mergeCell ref="SZX269:SZX271"/>
    <mergeCell ref="SZY269:SZY271"/>
    <mergeCell ref="SZZ269:SZZ271"/>
    <mergeCell ref="TAA269:TAA271"/>
    <mergeCell ref="TAB269:TAB271"/>
    <mergeCell ref="SZK269:SZK271"/>
    <mergeCell ref="SZL269:SZL271"/>
    <mergeCell ref="SZM269:SZM271"/>
    <mergeCell ref="SZN269:SZN271"/>
    <mergeCell ref="SZO269:SZO271"/>
    <mergeCell ref="SZP269:SZP271"/>
    <mergeCell ref="SZQ269:SZQ271"/>
    <mergeCell ref="SZR269:SZR271"/>
    <mergeCell ref="SZS269:SZS271"/>
    <mergeCell ref="SZB269:SZB271"/>
    <mergeCell ref="SZC269:SZC271"/>
    <mergeCell ref="SZD269:SZD271"/>
    <mergeCell ref="SZE269:SZE271"/>
    <mergeCell ref="SZF269:SZF271"/>
    <mergeCell ref="SZG269:SZG271"/>
    <mergeCell ref="SZH269:SZH271"/>
    <mergeCell ref="SZI269:SZI271"/>
    <mergeCell ref="SZJ269:SZJ271"/>
    <mergeCell ref="TBM269:TBM271"/>
    <mergeCell ref="TBN269:TBN271"/>
    <mergeCell ref="TBO269:TBO271"/>
    <mergeCell ref="TBP269:TBP271"/>
    <mergeCell ref="TBQ269:TBQ271"/>
    <mergeCell ref="TBR269:TBR271"/>
    <mergeCell ref="TBS269:TBS271"/>
    <mergeCell ref="TBT269:TBT271"/>
    <mergeCell ref="TBU269:TBU271"/>
    <mergeCell ref="TBD269:TBD271"/>
    <mergeCell ref="TBE269:TBE271"/>
    <mergeCell ref="TBF269:TBF271"/>
    <mergeCell ref="TBG269:TBG271"/>
    <mergeCell ref="TBH269:TBH271"/>
    <mergeCell ref="TBI269:TBI271"/>
    <mergeCell ref="TBJ269:TBJ271"/>
    <mergeCell ref="TBK269:TBK271"/>
    <mergeCell ref="TBL269:TBL271"/>
    <mergeCell ref="TAU269:TAU271"/>
    <mergeCell ref="TAV269:TAV271"/>
    <mergeCell ref="TAW269:TAW271"/>
    <mergeCell ref="TAX269:TAX271"/>
    <mergeCell ref="TAY269:TAY271"/>
    <mergeCell ref="TAZ269:TAZ271"/>
    <mergeCell ref="TBA269:TBA271"/>
    <mergeCell ref="TBB269:TBB271"/>
    <mergeCell ref="TBC269:TBC271"/>
    <mergeCell ref="TAL269:TAL271"/>
    <mergeCell ref="TAM269:TAM271"/>
    <mergeCell ref="TAN269:TAN271"/>
    <mergeCell ref="TAO269:TAO271"/>
    <mergeCell ref="TAP269:TAP271"/>
    <mergeCell ref="TAQ269:TAQ271"/>
    <mergeCell ref="TAR269:TAR271"/>
    <mergeCell ref="TAS269:TAS271"/>
    <mergeCell ref="TAT269:TAT271"/>
    <mergeCell ref="TCW269:TCW271"/>
    <mergeCell ref="TCX269:TCX271"/>
    <mergeCell ref="TCY269:TCY271"/>
    <mergeCell ref="TCZ269:TCZ271"/>
    <mergeCell ref="TDA269:TDA271"/>
    <mergeCell ref="TDB269:TDB271"/>
    <mergeCell ref="TDC269:TDC271"/>
    <mergeCell ref="TDD269:TDD271"/>
    <mergeCell ref="TDE269:TDE271"/>
    <mergeCell ref="TCN269:TCN271"/>
    <mergeCell ref="TCO269:TCO271"/>
    <mergeCell ref="TCP269:TCP271"/>
    <mergeCell ref="TCQ269:TCQ271"/>
    <mergeCell ref="TCR269:TCR271"/>
    <mergeCell ref="TCS269:TCS271"/>
    <mergeCell ref="TCT269:TCT271"/>
    <mergeCell ref="TCU269:TCU271"/>
    <mergeCell ref="TCV269:TCV271"/>
    <mergeCell ref="TCE269:TCE271"/>
    <mergeCell ref="TCF269:TCF271"/>
    <mergeCell ref="TCG269:TCG271"/>
    <mergeCell ref="TCH269:TCH271"/>
    <mergeCell ref="TCI269:TCI271"/>
    <mergeCell ref="TCJ269:TCJ271"/>
    <mergeCell ref="TCK269:TCK271"/>
    <mergeCell ref="TCL269:TCL271"/>
    <mergeCell ref="TCM269:TCM271"/>
    <mergeCell ref="TBV269:TBV271"/>
    <mergeCell ref="TBW269:TBW271"/>
    <mergeCell ref="TBX269:TBX271"/>
    <mergeCell ref="TBY269:TBY271"/>
    <mergeCell ref="TBZ269:TBZ271"/>
    <mergeCell ref="TCA269:TCA271"/>
    <mergeCell ref="TCB269:TCB271"/>
    <mergeCell ref="TCC269:TCC271"/>
    <mergeCell ref="TCD269:TCD271"/>
    <mergeCell ref="TEG269:TEG271"/>
    <mergeCell ref="TEH269:TEH271"/>
    <mergeCell ref="TEI269:TEI271"/>
    <mergeCell ref="TEJ269:TEJ271"/>
    <mergeCell ref="TEK269:TEK271"/>
    <mergeCell ref="TEL269:TEL271"/>
    <mergeCell ref="TEM269:TEM271"/>
    <mergeCell ref="TEN269:TEN271"/>
    <mergeCell ref="TEO269:TEO271"/>
    <mergeCell ref="TDX269:TDX271"/>
    <mergeCell ref="TDY269:TDY271"/>
    <mergeCell ref="TDZ269:TDZ271"/>
    <mergeCell ref="TEA269:TEA271"/>
    <mergeCell ref="TEB269:TEB271"/>
    <mergeCell ref="TEC269:TEC271"/>
    <mergeCell ref="TED269:TED271"/>
    <mergeCell ref="TEE269:TEE271"/>
    <mergeCell ref="TEF269:TEF271"/>
    <mergeCell ref="TDO269:TDO271"/>
    <mergeCell ref="TDP269:TDP271"/>
    <mergeCell ref="TDQ269:TDQ271"/>
    <mergeCell ref="TDR269:TDR271"/>
    <mergeCell ref="TDS269:TDS271"/>
    <mergeCell ref="TDT269:TDT271"/>
    <mergeCell ref="TDU269:TDU271"/>
    <mergeCell ref="TDV269:TDV271"/>
    <mergeCell ref="TDW269:TDW271"/>
    <mergeCell ref="TDF269:TDF271"/>
    <mergeCell ref="TDG269:TDG271"/>
    <mergeCell ref="TDH269:TDH271"/>
    <mergeCell ref="TDI269:TDI271"/>
    <mergeCell ref="TDJ269:TDJ271"/>
    <mergeCell ref="TDK269:TDK271"/>
    <mergeCell ref="TDL269:TDL271"/>
    <mergeCell ref="TDM269:TDM271"/>
    <mergeCell ref="TDN269:TDN271"/>
    <mergeCell ref="TFQ269:TFQ271"/>
    <mergeCell ref="TFR269:TFR271"/>
    <mergeCell ref="TFS269:TFS271"/>
    <mergeCell ref="TFT269:TFT271"/>
    <mergeCell ref="TFU269:TFU271"/>
    <mergeCell ref="TFV269:TFV271"/>
    <mergeCell ref="TFW269:TFW271"/>
    <mergeCell ref="TFX269:TFX271"/>
    <mergeCell ref="TFY269:TFY271"/>
    <mergeCell ref="TFH269:TFH271"/>
    <mergeCell ref="TFI269:TFI271"/>
    <mergeCell ref="TFJ269:TFJ271"/>
    <mergeCell ref="TFK269:TFK271"/>
    <mergeCell ref="TFL269:TFL271"/>
    <mergeCell ref="TFM269:TFM271"/>
    <mergeCell ref="TFN269:TFN271"/>
    <mergeCell ref="TFO269:TFO271"/>
    <mergeCell ref="TFP269:TFP271"/>
    <mergeCell ref="TEY269:TEY271"/>
    <mergeCell ref="TEZ269:TEZ271"/>
    <mergeCell ref="TFA269:TFA271"/>
    <mergeCell ref="TFB269:TFB271"/>
    <mergeCell ref="TFC269:TFC271"/>
    <mergeCell ref="TFD269:TFD271"/>
    <mergeCell ref="TFE269:TFE271"/>
    <mergeCell ref="TFF269:TFF271"/>
    <mergeCell ref="TFG269:TFG271"/>
    <mergeCell ref="TEP269:TEP271"/>
    <mergeCell ref="TEQ269:TEQ271"/>
    <mergeCell ref="TER269:TER271"/>
    <mergeCell ref="TES269:TES271"/>
    <mergeCell ref="TET269:TET271"/>
    <mergeCell ref="TEU269:TEU271"/>
    <mergeCell ref="TEV269:TEV271"/>
    <mergeCell ref="TEW269:TEW271"/>
    <mergeCell ref="TEX269:TEX271"/>
    <mergeCell ref="THA269:THA271"/>
    <mergeCell ref="THB269:THB271"/>
    <mergeCell ref="THC269:THC271"/>
    <mergeCell ref="THD269:THD271"/>
    <mergeCell ref="THE269:THE271"/>
    <mergeCell ref="THF269:THF271"/>
    <mergeCell ref="THG269:THG271"/>
    <mergeCell ref="THH269:THH271"/>
    <mergeCell ref="THI269:THI271"/>
    <mergeCell ref="TGR269:TGR271"/>
    <mergeCell ref="TGS269:TGS271"/>
    <mergeCell ref="TGT269:TGT271"/>
    <mergeCell ref="TGU269:TGU271"/>
    <mergeCell ref="TGV269:TGV271"/>
    <mergeCell ref="TGW269:TGW271"/>
    <mergeCell ref="TGX269:TGX271"/>
    <mergeCell ref="TGY269:TGY271"/>
    <mergeCell ref="TGZ269:TGZ271"/>
    <mergeCell ref="TGI269:TGI271"/>
    <mergeCell ref="TGJ269:TGJ271"/>
    <mergeCell ref="TGK269:TGK271"/>
    <mergeCell ref="TGL269:TGL271"/>
    <mergeCell ref="TGM269:TGM271"/>
    <mergeCell ref="TGN269:TGN271"/>
    <mergeCell ref="TGO269:TGO271"/>
    <mergeCell ref="TGP269:TGP271"/>
    <mergeCell ref="TGQ269:TGQ271"/>
    <mergeCell ref="TFZ269:TFZ271"/>
    <mergeCell ref="TGA269:TGA271"/>
    <mergeCell ref="TGB269:TGB271"/>
    <mergeCell ref="TGC269:TGC271"/>
    <mergeCell ref="TGD269:TGD271"/>
    <mergeCell ref="TGE269:TGE271"/>
    <mergeCell ref="TGF269:TGF271"/>
    <mergeCell ref="TGG269:TGG271"/>
    <mergeCell ref="TGH269:TGH271"/>
    <mergeCell ref="TIK269:TIK271"/>
    <mergeCell ref="TIL269:TIL271"/>
    <mergeCell ref="TIM269:TIM271"/>
    <mergeCell ref="TIN269:TIN271"/>
    <mergeCell ref="TIO269:TIO271"/>
    <mergeCell ref="TIP269:TIP271"/>
    <mergeCell ref="TIQ269:TIQ271"/>
    <mergeCell ref="TIR269:TIR271"/>
    <mergeCell ref="TIS269:TIS271"/>
    <mergeCell ref="TIB269:TIB271"/>
    <mergeCell ref="TIC269:TIC271"/>
    <mergeCell ref="TID269:TID271"/>
    <mergeCell ref="TIE269:TIE271"/>
    <mergeCell ref="TIF269:TIF271"/>
    <mergeCell ref="TIG269:TIG271"/>
    <mergeCell ref="TIH269:TIH271"/>
    <mergeCell ref="TII269:TII271"/>
    <mergeCell ref="TIJ269:TIJ271"/>
    <mergeCell ref="THS269:THS271"/>
    <mergeCell ref="THT269:THT271"/>
    <mergeCell ref="THU269:THU271"/>
    <mergeCell ref="THV269:THV271"/>
    <mergeCell ref="THW269:THW271"/>
    <mergeCell ref="THX269:THX271"/>
    <mergeCell ref="THY269:THY271"/>
    <mergeCell ref="THZ269:THZ271"/>
    <mergeCell ref="TIA269:TIA271"/>
    <mergeCell ref="THJ269:THJ271"/>
    <mergeCell ref="THK269:THK271"/>
    <mergeCell ref="THL269:THL271"/>
    <mergeCell ref="THM269:THM271"/>
    <mergeCell ref="THN269:THN271"/>
    <mergeCell ref="THO269:THO271"/>
    <mergeCell ref="THP269:THP271"/>
    <mergeCell ref="THQ269:THQ271"/>
    <mergeCell ref="THR269:THR271"/>
    <mergeCell ref="TJU269:TJU271"/>
    <mergeCell ref="TJV269:TJV271"/>
    <mergeCell ref="TJW269:TJW271"/>
    <mergeCell ref="TJX269:TJX271"/>
    <mergeCell ref="TJY269:TJY271"/>
    <mergeCell ref="TJZ269:TJZ271"/>
    <mergeCell ref="TKA269:TKA271"/>
    <mergeCell ref="TKB269:TKB271"/>
    <mergeCell ref="TKC269:TKC271"/>
    <mergeCell ref="TJL269:TJL271"/>
    <mergeCell ref="TJM269:TJM271"/>
    <mergeCell ref="TJN269:TJN271"/>
    <mergeCell ref="TJO269:TJO271"/>
    <mergeCell ref="TJP269:TJP271"/>
    <mergeCell ref="TJQ269:TJQ271"/>
    <mergeCell ref="TJR269:TJR271"/>
    <mergeCell ref="TJS269:TJS271"/>
    <mergeCell ref="TJT269:TJT271"/>
    <mergeCell ref="TJC269:TJC271"/>
    <mergeCell ref="TJD269:TJD271"/>
    <mergeCell ref="TJE269:TJE271"/>
    <mergeCell ref="TJF269:TJF271"/>
    <mergeCell ref="TJG269:TJG271"/>
    <mergeCell ref="TJH269:TJH271"/>
    <mergeCell ref="TJI269:TJI271"/>
    <mergeCell ref="TJJ269:TJJ271"/>
    <mergeCell ref="TJK269:TJK271"/>
    <mergeCell ref="TIT269:TIT271"/>
    <mergeCell ref="TIU269:TIU271"/>
    <mergeCell ref="TIV269:TIV271"/>
    <mergeCell ref="TIW269:TIW271"/>
    <mergeCell ref="TIX269:TIX271"/>
    <mergeCell ref="TIY269:TIY271"/>
    <mergeCell ref="TIZ269:TIZ271"/>
    <mergeCell ref="TJA269:TJA271"/>
    <mergeCell ref="TJB269:TJB271"/>
    <mergeCell ref="TLE269:TLE271"/>
    <mergeCell ref="TLF269:TLF271"/>
    <mergeCell ref="TLG269:TLG271"/>
    <mergeCell ref="TLH269:TLH271"/>
    <mergeCell ref="TLI269:TLI271"/>
    <mergeCell ref="TLJ269:TLJ271"/>
    <mergeCell ref="TLK269:TLK271"/>
    <mergeCell ref="TLL269:TLL271"/>
    <mergeCell ref="TLM269:TLM271"/>
    <mergeCell ref="TKV269:TKV271"/>
    <mergeCell ref="TKW269:TKW271"/>
    <mergeCell ref="TKX269:TKX271"/>
    <mergeCell ref="TKY269:TKY271"/>
    <mergeCell ref="TKZ269:TKZ271"/>
    <mergeCell ref="TLA269:TLA271"/>
    <mergeCell ref="TLB269:TLB271"/>
    <mergeCell ref="TLC269:TLC271"/>
    <mergeCell ref="TLD269:TLD271"/>
    <mergeCell ref="TKM269:TKM271"/>
    <mergeCell ref="TKN269:TKN271"/>
    <mergeCell ref="TKO269:TKO271"/>
    <mergeCell ref="TKP269:TKP271"/>
    <mergeCell ref="TKQ269:TKQ271"/>
    <mergeCell ref="TKR269:TKR271"/>
    <mergeCell ref="TKS269:TKS271"/>
    <mergeCell ref="TKT269:TKT271"/>
    <mergeCell ref="TKU269:TKU271"/>
    <mergeCell ref="TKD269:TKD271"/>
    <mergeCell ref="TKE269:TKE271"/>
    <mergeCell ref="TKF269:TKF271"/>
    <mergeCell ref="TKG269:TKG271"/>
    <mergeCell ref="TKH269:TKH271"/>
    <mergeCell ref="TKI269:TKI271"/>
    <mergeCell ref="TKJ269:TKJ271"/>
    <mergeCell ref="TKK269:TKK271"/>
    <mergeCell ref="TKL269:TKL271"/>
    <mergeCell ref="TMO269:TMO271"/>
    <mergeCell ref="TMP269:TMP271"/>
    <mergeCell ref="TMQ269:TMQ271"/>
    <mergeCell ref="TMR269:TMR271"/>
    <mergeCell ref="TMS269:TMS271"/>
    <mergeCell ref="TMT269:TMT271"/>
    <mergeCell ref="TMU269:TMU271"/>
    <mergeCell ref="TMV269:TMV271"/>
    <mergeCell ref="TMW269:TMW271"/>
    <mergeCell ref="TMF269:TMF271"/>
    <mergeCell ref="TMG269:TMG271"/>
    <mergeCell ref="TMH269:TMH271"/>
    <mergeCell ref="TMI269:TMI271"/>
    <mergeCell ref="TMJ269:TMJ271"/>
    <mergeCell ref="TMK269:TMK271"/>
    <mergeCell ref="TML269:TML271"/>
    <mergeCell ref="TMM269:TMM271"/>
    <mergeCell ref="TMN269:TMN271"/>
    <mergeCell ref="TLW269:TLW271"/>
    <mergeCell ref="TLX269:TLX271"/>
    <mergeCell ref="TLY269:TLY271"/>
    <mergeCell ref="TLZ269:TLZ271"/>
    <mergeCell ref="TMA269:TMA271"/>
    <mergeCell ref="TMB269:TMB271"/>
    <mergeCell ref="TMC269:TMC271"/>
    <mergeCell ref="TMD269:TMD271"/>
    <mergeCell ref="TME269:TME271"/>
    <mergeCell ref="TLN269:TLN271"/>
    <mergeCell ref="TLO269:TLO271"/>
    <mergeCell ref="TLP269:TLP271"/>
    <mergeCell ref="TLQ269:TLQ271"/>
    <mergeCell ref="TLR269:TLR271"/>
    <mergeCell ref="TLS269:TLS271"/>
    <mergeCell ref="TLT269:TLT271"/>
    <mergeCell ref="TLU269:TLU271"/>
    <mergeCell ref="TLV269:TLV271"/>
    <mergeCell ref="TNY269:TNY271"/>
    <mergeCell ref="TNZ269:TNZ271"/>
    <mergeCell ref="TOA269:TOA271"/>
    <mergeCell ref="TOB269:TOB271"/>
    <mergeCell ref="TOC269:TOC271"/>
    <mergeCell ref="TOD269:TOD271"/>
    <mergeCell ref="TOE269:TOE271"/>
    <mergeCell ref="TOF269:TOF271"/>
    <mergeCell ref="TOG269:TOG271"/>
    <mergeCell ref="TNP269:TNP271"/>
    <mergeCell ref="TNQ269:TNQ271"/>
    <mergeCell ref="TNR269:TNR271"/>
    <mergeCell ref="TNS269:TNS271"/>
    <mergeCell ref="TNT269:TNT271"/>
    <mergeCell ref="TNU269:TNU271"/>
    <mergeCell ref="TNV269:TNV271"/>
    <mergeCell ref="TNW269:TNW271"/>
    <mergeCell ref="TNX269:TNX271"/>
    <mergeCell ref="TNG269:TNG271"/>
    <mergeCell ref="TNH269:TNH271"/>
    <mergeCell ref="TNI269:TNI271"/>
    <mergeCell ref="TNJ269:TNJ271"/>
    <mergeCell ref="TNK269:TNK271"/>
    <mergeCell ref="TNL269:TNL271"/>
    <mergeCell ref="TNM269:TNM271"/>
    <mergeCell ref="TNN269:TNN271"/>
    <mergeCell ref="TNO269:TNO271"/>
    <mergeCell ref="TMX269:TMX271"/>
    <mergeCell ref="TMY269:TMY271"/>
    <mergeCell ref="TMZ269:TMZ271"/>
    <mergeCell ref="TNA269:TNA271"/>
    <mergeCell ref="TNB269:TNB271"/>
    <mergeCell ref="TNC269:TNC271"/>
    <mergeCell ref="TND269:TND271"/>
    <mergeCell ref="TNE269:TNE271"/>
    <mergeCell ref="TNF269:TNF271"/>
    <mergeCell ref="TPI269:TPI271"/>
    <mergeCell ref="TPJ269:TPJ271"/>
    <mergeCell ref="TPK269:TPK271"/>
    <mergeCell ref="TPL269:TPL271"/>
    <mergeCell ref="TPM269:TPM271"/>
    <mergeCell ref="TPN269:TPN271"/>
    <mergeCell ref="TPO269:TPO271"/>
    <mergeCell ref="TPP269:TPP271"/>
    <mergeCell ref="TPQ269:TPQ271"/>
    <mergeCell ref="TOZ269:TOZ271"/>
    <mergeCell ref="TPA269:TPA271"/>
    <mergeCell ref="TPB269:TPB271"/>
    <mergeCell ref="TPC269:TPC271"/>
    <mergeCell ref="TPD269:TPD271"/>
    <mergeCell ref="TPE269:TPE271"/>
    <mergeCell ref="TPF269:TPF271"/>
    <mergeCell ref="TPG269:TPG271"/>
    <mergeCell ref="TPH269:TPH271"/>
    <mergeCell ref="TOQ269:TOQ271"/>
    <mergeCell ref="TOR269:TOR271"/>
    <mergeCell ref="TOS269:TOS271"/>
    <mergeCell ref="TOT269:TOT271"/>
    <mergeCell ref="TOU269:TOU271"/>
    <mergeCell ref="TOV269:TOV271"/>
    <mergeCell ref="TOW269:TOW271"/>
    <mergeCell ref="TOX269:TOX271"/>
    <mergeCell ref="TOY269:TOY271"/>
    <mergeCell ref="TOH269:TOH271"/>
    <mergeCell ref="TOI269:TOI271"/>
    <mergeCell ref="TOJ269:TOJ271"/>
    <mergeCell ref="TOK269:TOK271"/>
    <mergeCell ref="TOL269:TOL271"/>
    <mergeCell ref="TOM269:TOM271"/>
    <mergeCell ref="TON269:TON271"/>
    <mergeCell ref="TOO269:TOO271"/>
    <mergeCell ref="TOP269:TOP271"/>
    <mergeCell ref="TQS269:TQS271"/>
    <mergeCell ref="TQT269:TQT271"/>
    <mergeCell ref="TQU269:TQU271"/>
    <mergeCell ref="TQV269:TQV271"/>
    <mergeCell ref="TQW269:TQW271"/>
    <mergeCell ref="TQX269:TQX271"/>
    <mergeCell ref="TQY269:TQY271"/>
    <mergeCell ref="TQZ269:TQZ271"/>
    <mergeCell ref="TRA269:TRA271"/>
    <mergeCell ref="TQJ269:TQJ271"/>
    <mergeCell ref="TQK269:TQK271"/>
    <mergeCell ref="TQL269:TQL271"/>
    <mergeCell ref="TQM269:TQM271"/>
    <mergeCell ref="TQN269:TQN271"/>
    <mergeCell ref="TQO269:TQO271"/>
    <mergeCell ref="TQP269:TQP271"/>
    <mergeCell ref="TQQ269:TQQ271"/>
    <mergeCell ref="TQR269:TQR271"/>
    <mergeCell ref="TQA269:TQA271"/>
    <mergeCell ref="TQB269:TQB271"/>
    <mergeCell ref="TQC269:TQC271"/>
    <mergeCell ref="TQD269:TQD271"/>
    <mergeCell ref="TQE269:TQE271"/>
    <mergeCell ref="TQF269:TQF271"/>
    <mergeCell ref="TQG269:TQG271"/>
    <mergeCell ref="TQH269:TQH271"/>
    <mergeCell ref="TQI269:TQI271"/>
    <mergeCell ref="TPR269:TPR271"/>
    <mergeCell ref="TPS269:TPS271"/>
    <mergeCell ref="TPT269:TPT271"/>
    <mergeCell ref="TPU269:TPU271"/>
    <mergeCell ref="TPV269:TPV271"/>
    <mergeCell ref="TPW269:TPW271"/>
    <mergeCell ref="TPX269:TPX271"/>
    <mergeCell ref="TPY269:TPY271"/>
    <mergeCell ref="TPZ269:TPZ271"/>
    <mergeCell ref="TSC269:TSC271"/>
    <mergeCell ref="TSD269:TSD271"/>
    <mergeCell ref="TSE269:TSE271"/>
    <mergeCell ref="TSF269:TSF271"/>
    <mergeCell ref="TSG269:TSG271"/>
    <mergeCell ref="TSH269:TSH271"/>
    <mergeCell ref="TSI269:TSI271"/>
    <mergeCell ref="TSJ269:TSJ271"/>
    <mergeCell ref="TSK269:TSK271"/>
    <mergeCell ref="TRT269:TRT271"/>
    <mergeCell ref="TRU269:TRU271"/>
    <mergeCell ref="TRV269:TRV271"/>
    <mergeCell ref="TRW269:TRW271"/>
    <mergeCell ref="TRX269:TRX271"/>
    <mergeCell ref="TRY269:TRY271"/>
    <mergeCell ref="TRZ269:TRZ271"/>
    <mergeCell ref="TSA269:TSA271"/>
    <mergeCell ref="TSB269:TSB271"/>
    <mergeCell ref="TRK269:TRK271"/>
    <mergeCell ref="TRL269:TRL271"/>
    <mergeCell ref="TRM269:TRM271"/>
    <mergeCell ref="TRN269:TRN271"/>
    <mergeCell ref="TRO269:TRO271"/>
    <mergeCell ref="TRP269:TRP271"/>
    <mergeCell ref="TRQ269:TRQ271"/>
    <mergeCell ref="TRR269:TRR271"/>
    <mergeCell ref="TRS269:TRS271"/>
    <mergeCell ref="TRB269:TRB271"/>
    <mergeCell ref="TRC269:TRC271"/>
    <mergeCell ref="TRD269:TRD271"/>
    <mergeCell ref="TRE269:TRE271"/>
    <mergeCell ref="TRF269:TRF271"/>
    <mergeCell ref="TRG269:TRG271"/>
    <mergeCell ref="TRH269:TRH271"/>
    <mergeCell ref="TRI269:TRI271"/>
    <mergeCell ref="TRJ269:TRJ271"/>
    <mergeCell ref="TTM269:TTM271"/>
    <mergeCell ref="TTN269:TTN271"/>
    <mergeCell ref="TTO269:TTO271"/>
    <mergeCell ref="TTP269:TTP271"/>
    <mergeCell ref="TTQ269:TTQ271"/>
    <mergeCell ref="TTR269:TTR271"/>
    <mergeCell ref="TTS269:TTS271"/>
    <mergeCell ref="TTT269:TTT271"/>
    <mergeCell ref="TTU269:TTU271"/>
    <mergeCell ref="TTD269:TTD271"/>
    <mergeCell ref="TTE269:TTE271"/>
    <mergeCell ref="TTF269:TTF271"/>
    <mergeCell ref="TTG269:TTG271"/>
    <mergeCell ref="TTH269:TTH271"/>
    <mergeCell ref="TTI269:TTI271"/>
    <mergeCell ref="TTJ269:TTJ271"/>
    <mergeCell ref="TTK269:TTK271"/>
    <mergeCell ref="TTL269:TTL271"/>
    <mergeCell ref="TSU269:TSU271"/>
    <mergeCell ref="TSV269:TSV271"/>
    <mergeCell ref="TSW269:TSW271"/>
    <mergeCell ref="TSX269:TSX271"/>
    <mergeCell ref="TSY269:TSY271"/>
    <mergeCell ref="TSZ269:TSZ271"/>
    <mergeCell ref="TTA269:TTA271"/>
    <mergeCell ref="TTB269:TTB271"/>
    <mergeCell ref="TTC269:TTC271"/>
    <mergeCell ref="TSL269:TSL271"/>
    <mergeCell ref="TSM269:TSM271"/>
    <mergeCell ref="TSN269:TSN271"/>
    <mergeCell ref="TSO269:TSO271"/>
    <mergeCell ref="TSP269:TSP271"/>
    <mergeCell ref="TSQ269:TSQ271"/>
    <mergeCell ref="TSR269:TSR271"/>
    <mergeCell ref="TSS269:TSS271"/>
    <mergeCell ref="TST269:TST271"/>
    <mergeCell ref="TUW269:TUW271"/>
    <mergeCell ref="TUX269:TUX271"/>
    <mergeCell ref="TUY269:TUY271"/>
    <mergeCell ref="TUZ269:TUZ271"/>
    <mergeCell ref="TVA269:TVA271"/>
    <mergeCell ref="TVB269:TVB271"/>
    <mergeCell ref="TVC269:TVC271"/>
    <mergeCell ref="TVD269:TVD271"/>
    <mergeCell ref="TVE269:TVE271"/>
    <mergeCell ref="TUN269:TUN271"/>
    <mergeCell ref="TUO269:TUO271"/>
    <mergeCell ref="TUP269:TUP271"/>
    <mergeCell ref="TUQ269:TUQ271"/>
    <mergeCell ref="TUR269:TUR271"/>
    <mergeCell ref="TUS269:TUS271"/>
    <mergeCell ref="TUT269:TUT271"/>
    <mergeCell ref="TUU269:TUU271"/>
    <mergeCell ref="TUV269:TUV271"/>
    <mergeCell ref="TUE269:TUE271"/>
    <mergeCell ref="TUF269:TUF271"/>
    <mergeCell ref="TUG269:TUG271"/>
    <mergeCell ref="TUH269:TUH271"/>
    <mergeCell ref="TUI269:TUI271"/>
    <mergeCell ref="TUJ269:TUJ271"/>
    <mergeCell ref="TUK269:TUK271"/>
    <mergeCell ref="TUL269:TUL271"/>
    <mergeCell ref="TUM269:TUM271"/>
    <mergeCell ref="TTV269:TTV271"/>
    <mergeCell ref="TTW269:TTW271"/>
    <mergeCell ref="TTX269:TTX271"/>
    <mergeCell ref="TTY269:TTY271"/>
    <mergeCell ref="TTZ269:TTZ271"/>
    <mergeCell ref="TUA269:TUA271"/>
    <mergeCell ref="TUB269:TUB271"/>
    <mergeCell ref="TUC269:TUC271"/>
    <mergeCell ref="TUD269:TUD271"/>
    <mergeCell ref="TWG269:TWG271"/>
    <mergeCell ref="TWH269:TWH271"/>
    <mergeCell ref="TWI269:TWI271"/>
    <mergeCell ref="TWJ269:TWJ271"/>
    <mergeCell ref="TWK269:TWK271"/>
    <mergeCell ref="TWL269:TWL271"/>
    <mergeCell ref="TWM269:TWM271"/>
    <mergeCell ref="TWN269:TWN271"/>
    <mergeCell ref="TWO269:TWO271"/>
    <mergeCell ref="TVX269:TVX271"/>
    <mergeCell ref="TVY269:TVY271"/>
    <mergeCell ref="TVZ269:TVZ271"/>
    <mergeCell ref="TWA269:TWA271"/>
    <mergeCell ref="TWB269:TWB271"/>
    <mergeCell ref="TWC269:TWC271"/>
    <mergeCell ref="TWD269:TWD271"/>
    <mergeCell ref="TWE269:TWE271"/>
    <mergeCell ref="TWF269:TWF271"/>
    <mergeCell ref="TVO269:TVO271"/>
    <mergeCell ref="TVP269:TVP271"/>
    <mergeCell ref="TVQ269:TVQ271"/>
    <mergeCell ref="TVR269:TVR271"/>
    <mergeCell ref="TVS269:TVS271"/>
    <mergeCell ref="TVT269:TVT271"/>
    <mergeCell ref="TVU269:TVU271"/>
    <mergeCell ref="TVV269:TVV271"/>
    <mergeCell ref="TVW269:TVW271"/>
    <mergeCell ref="TVF269:TVF271"/>
    <mergeCell ref="TVG269:TVG271"/>
    <mergeCell ref="TVH269:TVH271"/>
    <mergeCell ref="TVI269:TVI271"/>
    <mergeCell ref="TVJ269:TVJ271"/>
    <mergeCell ref="TVK269:TVK271"/>
    <mergeCell ref="TVL269:TVL271"/>
    <mergeCell ref="TVM269:TVM271"/>
    <mergeCell ref="TVN269:TVN271"/>
    <mergeCell ref="TXQ269:TXQ271"/>
    <mergeCell ref="TXR269:TXR271"/>
    <mergeCell ref="TXS269:TXS271"/>
    <mergeCell ref="TXT269:TXT271"/>
    <mergeCell ref="TXU269:TXU271"/>
    <mergeCell ref="TXV269:TXV271"/>
    <mergeCell ref="TXW269:TXW271"/>
    <mergeCell ref="TXX269:TXX271"/>
    <mergeCell ref="TXY269:TXY271"/>
    <mergeCell ref="TXH269:TXH271"/>
    <mergeCell ref="TXI269:TXI271"/>
    <mergeCell ref="TXJ269:TXJ271"/>
    <mergeCell ref="TXK269:TXK271"/>
    <mergeCell ref="TXL269:TXL271"/>
    <mergeCell ref="TXM269:TXM271"/>
    <mergeCell ref="TXN269:TXN271"/>
    <mergeCell ref="TXO269:TXO271"/>
    <mergeCell ref="TXP269:TXP271"/>
    <mergeCell ref="TWY269:TWY271"/>
    <mergeCell ref="TWZ269:TWZ271"/>
    <mergeCell ref="TXA269:TXA271"/>
    <mergeCell ref="TXB269:TXB271"/>
    <mergeCell ref="TXC269:TXC271"/>
    <mergeCell ref="TXD269:TXD271"/>
    <mergeCell ref="TXE269:TXE271"/>
    <mergeCell ref="TXF269:TXF271"/>
    <mergeCell ref="TXG269:TXG271"/>
    <mergeCell ref="TWP269:TWP271"/>
    <mergeCell ref="TWQ269:TWQ271"/>
    <mergeCell ref="TWR269:TWR271"/>
    <mergeCell ref="TWS269:TWS271"/>
    <mergeCell ref="TWT269:TWT271"/>
    <mergeCell ref="TWU269:TWU271"/>
    <mergeCell ref="TWV269:TWV271"/>
    <mergeCell ref="TWW269:TWW271"/>
    <mergeCell ref="TWX269:TWX271"/>
    <mergeCell ref="TZA269:TZA271"/>
    <mergeCell ref="TZB269:TZB271"/>
    <mergeCell ref="TZC269:TZC271"/>
    <mergeCell ref="TZD269:TZD271"/>
    <mergeCell ref="TZE269:TZE271"/>
    <mergeCell ref="TZF269:TZF271"/>
    <mergeCell ref="TZG269:TZG271"/>
    <mergeCell ref="TZH269:TZH271"/>
    <mergeCell ref="TZI269:TZI271"/>
    <mergeCell ref="TYR269:TYR271"/>
    <mergeCell ref="TYS269:TYS271"/>
    <mergeCell ref="TYT269:TYT271"/>
    <mergeCell ref="TYU269:TYU271"/>
    <mergeCell ref="TYV269:TYV271"/>
    <mergeCell ref="TYW269:TYW271"/>
    <mergeCell ref="TYX269:TYX271"/>
    <mergeCell ref="TYY269:TYY271"/>
    <mergeCell ref="TYZ269:TYZ271"/>
    <mergeCell ref="TYI269:TYI271"/>
    <mergeCell ref="TYJ269:TYJ271"/>
    <mergeCell ref="TYK269:TYK271"/>
    <mergeCell ref="TYL269:TYL271"/>
    <mergeCell ref="TYM269:TYM271"/>
    <mergeCell ref="TYN269:TYN271"/>
    <mergeCell ref="TYO269:TYO271"/>
    <mergeCell ref="TYP269:TYP271"/>
    <mergeCell ref="TYQ269:TYQ271"/>
    <mergeCell ref="TXZ269:TXZ271"/>
    <mergeCell ref="TYA269:TYA271"/>
    <mergeCell ref="TYB269:TYB271"/>
    <mergeCell ref="TYC269:TYC271"/>
    <mergeCell ref="TYD269:TYD271"/>
    <mergeCell ref="TYE269:TYE271"/>
    <mergeCell ref="TYF269:TYF271"/>
    <mergeCell ref="TYG269:TYG271"/>
    <mergeCell ref="TYH269:TYH271"/>
    <mergeCell ref="UAK269:UAK271"/>
    <mergeCell ref="UAL269:UAL271"/>
    <mergeCell ref="UAM269:UAM271"/>
    <mergeCell ref="UAN269:UAN271"/>
    <mergeCell ref="UAO269:UAO271"/>
    <mergeCell ref="UAP269:UAP271"/>
    <mergeCell ref="UAQ269:UAQ271"/>
    <mergeCell ref="UAR269:UAR271"/>
    <mergeCell ref="UAS269:UAS271"/>
    <mergeCell ref="UAB269:UAB271"/>
    <mergeCell ref="UAC269:UAC271"/>
    <mergeCell ref="UAD269:UAD271"/>
    <mergeCell ref="UAE269:UAE271"/>
    <mergeCell ref="UAF269:UAF271"/>
    <mergeCell ref="UAG269:UAG271"/>
    <mergeCell ref="UAH269:UAH271"/>
    <mergeCell ref="UAI269:UAI271"/>
    <mergeCell ref="UAJ269:UAJ271"/>
    <mergeCell ref="TZS269:TZS271"/>
    <mergeCell ref="TZT269:TZT271"/>
    <mergeCell ref="TZU269:TZU271"/>
    <mergeCell ref="TZV269:TZV271"/>
    <mergeCell ref="TZW269:TZW271"/>
    <mergeCell ref="TZX269:TZX271"/>
    <mergeCell ref="TZY269:TZY271"/>
    <mergeCell ref="TZZ269:TZZ271"/>
    <mergeCell ref="UAA269:UAA271"/>
    <mergeCell ref="TZJ269:TZJ271"/>
    <mergeCell ref="TZK269:TZK271"/>
    <mergeCell ref="TZL269:TZL271"/>
    <mergeCell ref="TZM269:TZM271"/>
    <mergeCell ref="TZN269:TZN271"/>
    <mergeCell ref="TZO269:TZO271"/>
    <mergeCell ref="TZP269:TZP271"/>
    <mergeCell ref="TZQ269:TZQ271"/>
    <mergeCell ref="TZR269:TZR271"/>
    <mergeCell ref="UBU269:UBU271"/>
    <mergeCell ref="UBV269:UBV271"/>
    <mergeCell ref="UBW269:UBW271"/>
    <mergeCell ref="UBX269:UBX271"/>
    <mergeCell ref="UBY269:UBY271"/>
    <mergeCell ref="UBZ269:UBZ271"/>
    <mergeCell ref="UCA269:UCA271"/>
    <mergeCell ref="UCB269:UCB271"/>
    <mergeCell ref="UCC269:UCC271"/>
    <mergeCell ref="UBL269:UBL271"/>
    <mergeCell ref="UBM269:UBM271"/>
    <mergeCell ref="UBN269:UBN271"/>
    <mergeCell ref="UBO269:UBO271"/>
    <mergeCell ref="UBP269:UBP271"/>
    <mergeCell ref="UBQ269:UBQ271"/>
    <mergeCell ref="UBR269:UBR271"/>
    <mergeCell ref="UBS269:UBS271"/>
    <mergeCell ref="UBT269:UBT271"/>
    <mergeCell ref="UBC269:UBC271"/>
    <mergeCell ref="UBD269:UBD271"/>
    <mergeCell ref="UBE269:UBE271"/>
    <mergeCell ref="UBF269:UBF271"/>
    <mergeCell ref="UBG269:UBG271"/>
    <mergeCell ref="UBH269:UBH271"/>
    <mergeCell ref="UBI269:UBI271"/>
    <mergeCell ref="UBJ269:UBJ271"/>
    <mergeCell ref="UBK269:UBK271"/>
    <mergeCell ref="UAT269:UAT271"/>
    <mergeCell ref="UAU269:UAU271"/>
    <mergeCell ref="UAV269:UAV271"/>
    <mergeCell ref="UAW269:UAW271"/>
    <mergeCell ref="UAX269:UAX271"/>
    <mergeCell ref="UAY269:UAY271"/>
    <mergeCell ref="UAZ269:UAZ271"/>
    <mergeCell ref="UBA269:UBA271"/>
    <mergeCell ref="UBB269:UBB271"/>
    <mergeCell ref="UDE269:UDE271"/>
    <mergeCell ref="UDF269:UDF271"/>
    <mergeCell ref="UDG269:UDG271"/>
    <mergeCell ref="UDH269:UDH271"/>
    <mergeCell ref="UDI269:UDI271"/>
    <mergeCell ref="UDJ269:UDJ271"/>
    <mergeCell ref="UDK269:UDK271"/>
    <mergeCell ref="UDL269:UDL271"/>
    <mergeCell ref="UDM269:UDM271"/>
    <mergeCell ref="UCV269:UCV271"/>
    <mergeCell ref="UCW269:UCW271"/>
    <mergeCell ref="UCX269:UCX271"/>
    <mergeCell ref="UCY269:UCY271"/>
    <mergeCell ref="UCZ269:UCZ271"/>
    <mergeCell ref="UDA269:UDA271"/>
    <mergeCell ref="UDB269:UDB271"/>
    <mergeCell ref="UDC269:UDC271"/>
    <mergeCell ref="UDD269:UDD271"/>
    <mergeCell ref="UCM269:UCM271"/>
    <mergeCell ref="UCN269:UCN271"/>
    <mergeCell ref="UCO269:UCO271"/>
    <mergeCell ref="UCP269:UCP271"/>
    <mergeCell ref="UCQ269:UCQ271"/>
    <mergeCell ref="UCR269:UCR271"/>
    <mergeCell ref="UCS269:UCS271"/>
    <mergeCell ref="UCT269:UCT271"/>
    <mergeCell ref="UCU269:UCU271"/>
    <mergeCell ref="UCD269:UCD271"/>
    <mergeCell ref="UCE269:UCE271"/>
    <mergeCell ref="UCF269:UCF271"/>
    <mergeCell ref="UCG269:UCG271"/>
    <mergeCell ref="UCH269:UCH271"/>
    <mergeCell ref="UCI269:UCI271"/>
    <mergeCell ref="UCJ269:UCJ271"/>
    <mergeCell ref="UCK269:UCK271"/>
    <mergeCell ref="UCL269:UCL271"/>
    <mergeCell ref="UEO269:UEO271"/>
    <mergeCell ref="UEP269:UEP271"/>
    <mergeCell ref="UEQ269:UEQ271"/>
    <mergeCell ref="UER269:UER271"/>
    <mergeCell ref="UES269:UES271"/>
    <mergeCell ref="UET269:UET271"/>
    <mergeCell ref="UEU269:UEU271"/>
    <mergeCell ref="UEV269:UEV271"/>
    <mergeCell ref="UEW269:UEW271"/>
    <mergeCell ref="UEF269:UEF271"/>
    <mergeCell ref="UEG269:UEG271"/>
    <mergeCell ref="UEH269:UEH271"/>
    <mergeCell ref="UEI269:UEI271"/>
    <mergeCell ref="UEJ269:UEJ271"/>
    <mergeCell ref="UEK269:UEK271"/>
    <mergeCell ref="UEL269:UEL271"/>
    <mergeCell ref="UEM269:UEM271"/>
    <mergeCell ref="UEN269:UEN271"/>
    <mergeCell ref="UDW269:UDW271"/>
    <mergeCell ref="UDX269:UDX271"/>
    <mergeCell ref="UDY269:UDY271"/>
    <mergeCell ref="UDZ269:UDZ271"/>
    <mergeCell ref="UEA269:UEA271"/>
    <mergeCell ref="UEB269:UEB271"/>
    <mergeCell ref="UEC269:UEC271"/>
    <mergeCell ref="UED269:UED271"/>
    <mergeCell ref="UEE269:UEE271"/>
    <mergeCell ref="UDN269:UDN271"/>
    <mergeCell ref="UDO269:UDO271"/>
    <mergeCell ref="UDP269:UDP271"/>
    <mergeCell ref="UDQ269:UDQ271"/>
    <mergeCell ref="UDR269:UDR271"/>
    <mergeCell ref="UDS269:UDS271"/>
    <mergeCell ref="UDT269:UDT271"/>
    <mergeCell ref="UDU269:UDU271"/>
    <mergeCell ref="UDV269:UDV271"/>
    <mergeCell ref="UFY269:UFY271"/>
    <mergeCell ref="UFZ269:UFZ271"/>
    <mergeCell ref="UGA269:UGA271"/>
    <mergeCell ref="UGB269:UGB271"/>
    <mergeCell ref="UGC269:UGC271"/>
    <mergeCell ref="UGD269:UGD271"/>
    <mergeCell ref="UGE269:UGE271"/>
    <mergeCell ref="UGF269:UGF271"/>
    <mergeCell ref="UGG269:UGG271"/>
    <mergeCell ref="UFP269:UFP271"/>
    <mergeCell ref="UFQ269:UFQ271"/>
    <mergeCell ref="UFR269:UFR271"/>
    <mergeCell ref="UFS269:UFS271"/>
    <mergeCell ref="UFT269:UFT271"/>
    <mergeCell ref="UFU269:UFU271"/>
    <mergeCell ref="UFV269:UFV271"/>
    <mergeCell ref="UFW269:UFW271"/>
    <mergeCell ref="UFX269:UFX271"/>
    <mergeCell ref="UFG269:UFG271"/>
    <mergeCell ref="UFH269:UFH271"/>
    <mergeCell ref="UFI269:UFI271"/>
    <mergeCell ref="UFJ269:UFJ271"/>
    <mergeCell ref="UFK269:UFK271"/>
    <mergeCell ref="UFL269:UFL271"/>
    <mergeCell ref="UFM269:UFM271"/>
    <mergeCell ref="UFN269:UFN271"/>
    <mergeCell ref="UFO269:UFO271"/>
    <mergeCell ref="UEX269:UEX271"/>
    <mergeCell ref="UEY269:UEY271"/>
    <mergeCell ref="UEZ269:UEZ271"/>
    <mergeCell ref="UFA269:UFA271"/>
    <mergeCell ref="UFB269:UFB271"/>
    <mergeCell ref="UFC269:UFC271"/>
    <mergeCell ref="UFD269:UFD271"/>
    <mergeCell ref="UFE269:UFE271"/>
    <mergeCell ref="UFF269:UFF271"/>
    <mergeCell ref="UHI269:UHI271"/>
    <mergeCell ref="UHJ269:UHJ271"/>
    <mergeCell ref="UHK269:UHK271"/>
    <mergeCell ref="UHL269:UHL271"/>
    <mergeCell ref="UHM269:UHM271"/>
    <mergeCell ref="UHN269:UHN271"/>
    <mergeCell ref="UHO269:UHO271"/>
    <mergeCell ref="UHP269:UHP271"/>
    <mergeCell ref="UHQ269:UHQ271"/>
    <mergeCell ref="UGZ269:UGZ271"/>
    <mergeCell ref="UHA269:UHA271"/>
    <mergeCell ref="UHB269:UHB271"/>
    <mergeCell ref="UHC269:UHC271"/>
    <mergeCell ref="UHD269:UHD271"/>
    <mergeCell ref="UHE269:UHE271"/>
    <mergeCell ref="UHF269:UHF271"/>
    <mergeCell ref="UHG269:UHG271"/>
    <mergeCell ref="UHH269:UHH271"/>
    <mergeCell ref="UGQ269:UGQ271"/>
    <mergeCell ref="UGR269:UGR271"/>
    <mergeCell ref="UGS269:UGS271"/>
    <mergeCell ref="UGT269:UGT271"/>
    <mergeCell ref="UGU269:UGU271"/>
    <mergeCell ref="UGV269:UGV271"/>
    <mergeCell ref="UGW269:UGW271"/>
    <mergeCell ref="UGX269:UGX271"/>
    <mergeCell ref="UGY269:UGY271"/>
    <mergeCell ref="UGH269:UGH271"/>
    <mergeCell ref="UGI269:UGI271"/>
    <mergeCell ref="UGJ269:UGJ271"/>
    <mergeCell ref="UGK269:UGK271"/>
    <mergeCell ref="UGL269:UGL271"/>
    <mergeCell ref="UGM269:UGM271"/>
    <mergeCell ref="UGN269:UGN271"/>
    <mergeCell ref="UGO269:UGO271"/>
    <mergeCell ref="UGP269:UGP271"/>
    <mergeCell ref="UIS269:UIS271"/>
    <mergeCell ref="UIT269:UIT271"/>
    <mergeCell ref="UIU269:UIU271"/>
    <mergeCell ref="UIV269:UIV271"/>
    <mergeCell ref="UIW269:UIW271"/>
    <mergeCell ref="UIX269:UIX271"/>
    <mergeCell ref="UIY269:UIY271"/>
    <mergeCell ref="UIZ269:UIZ271"/>
    <mergeCell ref="UJA269:UJA271"/>
    <mergeCell ref="UIJ269:UIJ271"/>
    <mergeCell ref="UIK269:UIK271"/>
    <mergeCell ref="UIL269:UIL271"/>
    <mergeCell ref="UIM269:UIM271"/>
    <mergeCell ref="UIN269:UIN271"/>
    <mergeCell ref="UIO269:UIO271"/>
    <mergeCell ref="UIP269:UIP271"/>
    <mergeCell ref="UIQ269:UIQ271"/>
    <mergeCell ref="UIR269:UIR271"/>
    <mergeCell ref="UIA269:UIA271"/>
    <mergeCell ref="UIB269:UIB271"/>
    <mergeCell ref="UIC269:UIC271"/>
    <mergeCell ref="UID269:UID271"/>
    <mergeCell ref="UIE269:UIE271"/>
    <mergeCell ref="UIF269:UIF271"/>
    <mergeCell ref="UIG269:UIG271"/>
    <mergeCell ref="UIH269:UIH271"/>
    <mergeCell ref="UII269:UII271"/>
    <mergeCell ref="UHR269:UHR271"/>
    <mergeCell ref="UHS269:UHS271"/>
    <mergeCell ref="UHT269:UHT271"/>
    <mergeCell ref="UHU269:UHU271"/>
    <mergeCell ref="UHV269:UHV271"/>
    <mergeCell ref="UHW269:UHW271"/>
    <mergeCell ref="UHX269:UHX271"/>
    <mergeCell ref="UHY269:UHY271"/>
    <mergeCell ref="UHZ269:UHZ271"/>
    <mergeCell ref="UKC269:UKC271"/>
    <mergeCell ref="UKD269:UKD271"/>
    <mergeCell ref="UKE269:UKE271"/>
    <mergeCell ref="UKF269:UKF271"/>
    <mergeCell ref="UKG269:UKG271"/>
    <mergeCell ref="UKH269:UKH271"/>
    <mergeCell ref="UKI269:UKI271"/>
    <mergeCell ref="UKJ269:UKJ271"/>
    <mergeCell ref="UKK269:UKK271"/>
    <mergeCell ref="UJT269:UJT271"/>
    <mergeCell ref="UJU269:UJU271"/>
    <mergeCell ref="UJV269:UJV271"/>
    <mergeCell ref="UJW269:UJW271"/>
    <mergeCell ref="UJX269:UJX271"/>
    <mergeCell ref="UJY269:UJY271"/>
    <mergeCell ref="UJZ269:UJZ271"/>
    <mergeCell ref="UKA269:UKA271"/>
    <mergeCell ref="UKB269:UKB271"/>
    <mergeCell ref="UJK269:UJK271"/>
    <mergeCell ref="UJL269:UJL271"/>
    <mergeCell ref="UJM269:UJM271"/>
    <mergeCell ref="UJN269:UJN271"/>
    <mergeCell ref="UJO269:UJO271"/>
    <mergeCell ref="UJP269:UJP271"/>
    <mergeCell ref="UJQ269:UJQ271"/>
    <mergeCell ref="UJR269:UJR271"/>
    <mergeCell ref="UJS269:UJS271"/>
    <mergeCell ref="UJB269:UJB271"/>
    <mergeCell ref="UJC269:UJC271"/>
    <mergeCell ref="UJD269:UJD271"/>
    <mergeCell ref="UJE269:UJE271"/>
    <mergeCell ref="UJF269:UJF271"/>
    <mergeCell ref="UJG269:UJG271"/>
    <mergeCell ref="UJH269:UJH271"/>
    <mergeCell ref="UJI269:UJI271"/>
    <mergeCell ref="UJJ269:UJJ271"/>
    <mergeCell ref="ULM269:ULM271"/>
    <mergeCell ref="ULN269:ULN271"/>
    <mergeCell ref="ULO269:ULO271"/>
    <mergeCell ref="ULP269:ULP271"/>
    <mergeCell ref="ULQ269:ULQ271"/>
    <mergeCell ref="ULR269:ULR271"/>
    <mergeCell ref="ULS269:ULS271"/>
    <mergeCell ref="ULT269:ULT271"/>
    <mergeCell ref="ULU269:ULU271"/>
    <mergeCell ref="ULD269:ULD271"/>
    <mergeCell ref="ULE269:ULE271"/>
    <mergeCell ref="ULF269:ULF271"/>
    <mergeCell ref="ULG269:ULG271"/>
    <mergeCell ref="ULH269:ULH271"/>
    <mergeCell ref="ULI269:ULI271"/>
    <mergeCell ref="ULJ269:ULJ271"/>
    <mergeCell ref="ULK269:ULK271"/>
    <mergeCell ref="ULL269:ULL271"/>
    <mergeCell ref="UKU269:UKU271"/>
    <mergeCell ref="UKV269:UKV271"/>
    <mergeCell ref="UKW269:UKW271"/>
    <mergeCell ref="UKX269:UKX271"/>
    <mergeCell ref="UKY269:UKY271"/>
    <mergeCell ref="UKZ269:UKZ271"/>
    <mergeCell ref="ULA269:ULA271"/>
    <mergeCell ref="ULB269:ULB271"/>
    <mergeCell ref="ULC269:ULC271"/>
    <mergeCell ref="UKL269:UKL271"/>
    <mergeCell ref="UKM269:UKM271"/>
    <mergeCell ref="UKN269:UKN271"/>
    <mergeCell ref="UKO269:UKO271"/>
    <mergeCell ref="UKP269:UKP271"/>
    <mergeCell ref="UKQ269:UKQ271"/>
    <mergeCell ref="UKR269:UKR271"/>
    <mergeCell ref="UKS269:UKS271"/>
    <mergeCell ref="UKT269:UKT271"/>
    <mergeCell ref="UMW269:UMW271"/>
    <mergeCell ref="UMX269:UMX271"/>
    <mergeCell ref="UMY269:UMY271"/>
    <mergeCell ref="UMZ269:UMZ271"/>
    <mergeCell ref="UNA269:UNA271"/>
    <mergeCell ref="UNB269:UNB271"/>
    <mergeCell ref="UNC269:UNC271"/>
    <mergeCell ref="UND269:UND271"/>
    <mergeCell ref="UNE269:UNE271"/>
    <mergeCell ref="UMN269:UMN271"/>
    <mergeCell ref="UMO269:UMO271"/>
    <mergeCell ref="UMP269:UMP271"/>
    <mergeCell ref="UMQ269:UMQ271"/>
    <mergeCell ref="UMR269:UMR271"/>
    <mergeCell ref="UMS269:UMS271"/>
    <mergeCell ref="UMT269:UMT271"/>
    <mergeCell ref="UMU269:UMU271"/>
    <mergeCell ref="UMV269:UMV271"/>
    <mergeCell ref="UME269:UME271"/>
    <mergeCell ref="UMF269:UMF271"/>
    <mergeCell ref="UMG269:UMG271"/>
    <mergeCell ref="UMH269:UMH271"/>
    <mergeCell ref="UMI269:UMI271"/>
    <mergeCell ref="UMJ269:UMJ271"/>
    <mergeCell ref="UMK269:UMK271"/>
    <mergeCell ref="UML269:UML271"/>
    <mergeCell ref="UMM269:UMM271"/>
    <mergeCell ref="ULV269:ULV271"/>
    <mergeCell ref="ULW269:ULW271"/>
    <mergeCell ref="ULX269:ULX271"/>
    <mergeCell ref="ULY269:ULY271"/>
    <mergeCell ref="ULZ269:ULZ271"/>
    <mergeCell ref="UMA269:UMA271"/>
    <mergeCell ref="UMB269:UMB271"/>
    <mergeCell ref="UMC269:UMC271"/>
    <mergeCell ref="UMD269:UMD271"/>
    <mergeCell ref="UOG269:UOG271"/>
    <mergeCell ref="UOH269:UOH271"/>
    <mergeCell ref="UOI269:UOI271"/>
    <mergeCell ref="UOJ269:UOJ271"/>
    <mergeCell ref="UOK269:UOK271"/>
    <mergeCell ref="UOL269:UOL271"/>
    <mergeCell ref="UOM269:UOM271"/>
    <mergeCell ref="UON269:UON271"/>
    <mergeCell ref="UOO269:UOO271"/>
    <mergeCell ref="UNX269:UNX271"/>
    <mergeCell ref="UNY269:UNY271"/>
    <mergeCell ref="UNZ269:UNZ271"/>
    <mergeCell ref="UOA269:UOA271"/>
    <mergeCell ref="UOB269:UOB271"/>
    <mergeCell ref="UOC269:UOC271"/>
    <mergeCell ref="UOD269:UOD271"/>
    <mergeCell ref="UOE269:UOE271"/>
    <mergeCell ref="UOF269:UOF271"/>
    <mergeCell ref="UNO269:UNO271"/>
    <mergeCell ref="UNP269:UNP271"/>
    <mergeCell ref="UNQ269:UNQ271"/>
    <mergeCell ref="UNR269:UNR271"/>
    <mergeCell ref="UNS269:UNS271"/>
    <mergeCell ref="UNT269:UNT271"/>
    <mergeCell ref="UNU269:UNU271"/>
    <mergeCell ref="UNV269:UNV271"/>
    <mergeCell ref="UNW269:UNW271"/>
    <mergeCell ref="UNF269:UNF271"/>
    <mergeCell ref="UNG269:UNG271"/>
    <mergeCell ref="UNH269:UNH271"/>
    <mergeCell ref="UNI269:UNI271"/>
    <mergeCell ref="UNJ269:UNJ271"/>
    <mergeCell ref="UNK269:UNK271"/>
    <mergeCell ref="UNL269:UNL271"/>
    <mergeCell ref="UNM269:UNM271"/>
    <mergeCell ref="UNN269:UNN271"/>
    <mergeCell ref="UPQ269:UPQ271"/>
    <mergeCell ref="UPR269:UPR271"/>
    <mergeCell ref="UPS269:UPS271"/>
    <mergeCell ref="UPT269:UPT271"/>
    <mergeCell ref="UPU269:UPU271"/>
    <mergeCell ref="UPV269:UPV271"/>
    <mergeCell ref="UPW269:UPW271"/>
    <mergeCell ref="UPX269:UPX271"/>
    <mergeCell ref="UPY269:UPY271"/>
    <mergeCell ref="UPH269:UPH271"/>
    <mergeCell ref="UPI269:UPI271"/>
    <mergeCell ref="UPJ269:UPJ271"/>
    <mergeCell ref="UPK269:UPK271"/>
    <mergeCell ref="UPL269:UPL271"/>
    <mergeCell ref="UPM269:UPM271"/>
    <mergeCell ref="UPN269:UPN271"/>
    <mergeCell ref="UPO269:UPO271"/>
    <mergeCell ref="UPP269:UPP271"/>
    <mergeCell ref="UOY269:UOY271"/>
    <mergeCell ref="UOZ269:UOZ271"/>
    <mergeCell ref="UPA269:UPA271"/>
    <mergeCell ref="UPB269:UPB271"/>
    <mergeCell ref="UPC269:UPC271"/>
    <mergeCell ref="UPD269:UPD271"/>
    <mergeCell ref="UPE269:UPE271"/>
    <mergeCell ref="UPF269:UPF271"/>
    <mergeCell ref="UPG269:UPG271"/>
    <mergeCell ref="UOP269:UOP271"/>
    <mergeCell ref="UOQ269:UOQ271"/>
    <mergeCell ref="UOR269:UOR271"/>
    <mergeCell ref="UOS269:UOS271"/>
    <mergeCell ref="UOT269:UOT271"/>
    <mergeCell ref="UOU269:UOU271"/>
    <mergeCell ref="UOV269:UOV271"/>
    <mergeCell ref="UOW269:UOW271"/>
    <mergeCell ref="UOX269:UOX271"/>
    <mergeCell ref="URA269:URA271"/>
    <mergeCell ref="URB269:URB271"/>
    <mergeCell ref="URC269:URC271"/>
    <mergeCell ref="URD269:URD271"/>
    <mergeCell ref="URE269:URE271"/>
    <mergeCell ref="URF269:URF271"/>
    <mergeCell ref="URG269:URG271"/>
    <mergeCell ref="URH269:URH271"/>
    <mergeCell ref="URI269:URI271"/>
    <mergeCell ref="UQR269:UQR271"/>
    <mergeCell ref="UQS269:UQS271"/>
    <mergeCell ref="UQT269:UQT271"/>
    <mergeCell ref="UQU269:UQU271"/>
    <mergeCell ref="UQV269:UQV271"/>
    <mergeCell ref="UQW269:UQW271"/>
    <mergeCell ref="UQX269:UQX271"/>
    <mergeCell ref="UQY269:UQY271"/>
    <mergeCell ref="UQZ269:UQZ271"/>
    <mergeCell ref="UQI269:UQI271"/>
    <mergeCell ref="UQJ269:UQJ271"/>
    <mergeCell ref="UQK269:UQK271"/>
    <mergeCell ref="UQL269:UQL271"/>
    <mergeCell ref="UQM269:UQM271"/>
    <mergeCell ref="UQN269:UQN271"/>
    <mergeCell ref="UQO269:UQO271"/>
    <mergeCell ref="UQP269:UQP271"/>
    <mergeCell ref="UQQ269:UQQ271"/>
    <mergeCell ref="UPZ269:UPZ271"/>
    <mergeCell ref="UQA269:UQA271"/>
    <mergeCell ref="UQB269:UQB271"/>
    <mergeCell ref="UQC269:UQC271"/>
    <mergeCell ref="UQD269:UQD271"/>
    <mergeCell ref="UQE269:UQE271"/>
    <mergeCell ref="UQF269:UQF271"/>
    <mergeCell ref="UQG269:UQG271"/>
    <mergeCell ref="UQH269:UQH271"/>
    <mergeCell ref="USK269:USK271"/>
    <mergeCell ref="USL269:USL271"/>
    <mergeCell ref="USM269:USM271"/>
    <mergeCell ref="USN269:USN271"/>
    <mergeCell ref="USO269:USO271"/>
    <mergeCell ref="USP269:USP271"/>
    <mergeCell ref="USQ269:USQ271"/>
    <mergeCell ref="USR269:USR271"/>
    <mergeCell ref="USS269:USS271"/>
    <mergeCell ref="USB269:USB271"/>
    <mergeCell ref="USC269:USC271"/>
    <mergeCell ref="USD269:USD271"/>
    <mergeCell ref="USE269:USE271"/>
    <mergeCell ref="USF269:USF271"/>
    <mergeCell ref="USG269:USG271"/>
    <mergeCell ref="USH269:USH271"/>
    <mergeCell ref="USI269:USI271"/>
    <mergeCell ref="USJ269:USJ271"/>
    <mergeCell ref="URS269:URS271"/>
    <mergeCell ref="URT269:URT271"/>
    <mergeCell ref="URU269:URU271"/>
    <mergeCell ref="URV269:URV271"/>
    <mergeCell ref="URW269:URW271"/>
    <mergeCell ref="URX269:URX271"/>
    <mergeCell ref="URY269:URY271"/>
    <mergeCell ref="URZ269:URZ271"/>
    <mergeCell ref="USA269:USA271"/>
    <mergeCell ref="URJ269:URJ271"/>
    <mergeCell ref="URK269:URK271"/>
    <mergeCell ref="URL269:URL271"/>
    <mergeCell ref="URM269:URM271"/>
    <mergeCell ref="URN269:URN271"/>
    <mergeCell ref="URO269:URO271"/>
    <mergeCell ref="URP269:URP271"/>
    <mergeCell ref="URQ269:URQ271"/>
    <mergeCell ref="URR269:URR271"/>
    <mergeCell ref="UTU269:UTU271"/>
    <mergeCell ref="UTV269:UTV271"/>
    <mergeCell ref="UTW269:UTW271"/>
    <mergeCell ref="UTX269:UTX271"/>
    <mergeCell ref="UTY269:UTY271"/>
    <mergeCell ref="UTZ269:UTZ271"/>
    <mergeCell ref="UUA269:UUA271"/>
    <mergeCell ref="UUB269:UUB271"/>
    <mergeCell ref="UUC269:UUC271"/>
    <mergeCell ref="UTL269:UTL271"/>
    <mergeCell ref="UTM269:UTM271"/>
    <mergeCell ref="UTN269:UTN271"/>
    <mergeCell ref="UTO269:UTO271"/>
    <mergeCell ref="UTP269:UTP271"/>
    <mergeCell ref="UTQ269:UTQ271"/>
    <mergeCell ref="UTR269:UTR271"/>
    <mergeCell ref="UTS269:UTS271"/>
    <mergeCell ref="UTT269:UTT271"/>
    <mergeCell ref="UTC269:UTC271"/>
    <mergeCell ref="UTD269:UTD271"/>
    <mergeCell ref="UTE269:UTE271"/>
    <mergeCell ref="UTF269:UTF271"/>
    <mergeCell ref="UTG269:UTG271"/>
    <mergeCell ref="UTH269:UTH271"/>
    <mergeCell ref="UTI269:UTI271"/>
    <mergeCell ref="UTJ269:UTJ271"/>
    <mergeCell ref="UTK269:UTK271"/>
    <mergeCell ref="UST269:UST271"/>
    <mergeCell ref="USU269:USU271"/>
    <mergeCell ref="USV269:USV271"/>
    <mergeCell ref="USW269:USW271"/>
    <mergeCell ref="USX269:USX271"/>
    <mergeCell ref="USY269:USY271"/>
    <mergeCell ref="USZ269:USZ271"/>
    <mergeCell ref="UTA269:UTA271"/>
    <mergeCell ref="UTB269:UTB271"/>
    <mergeCell ref="UVE269:UVE271"/>
    <mergeCell ref="UVF269:UVF271"/>
    <mergeCell ref="UVG269:UVG271"/>
    <mergeCell ref="UVH269:UVH271"/>
    <mergeCell ref="UVI269:UVI271"/>
    <mergeCell ref="UVJ269:UVJ271"/>
    <mergeCell ref="UVK269:UVK271"/>
    <mergeCell ref="UVL269:UVL271"/>
    <mergeCell ref="UVM269:UVM271"/>
    <mergeCell ref="UUV269:UUV271"/>
    <mergeCell ref="UUW269:UUW271"/>
    <mergeCell ref="UUX269:UUX271"/>
    <mergeCell ref="UUY269:UUY271"/>
    <mergeCell ref="UUZ269:UUZ271"/>
    <mergeCell ref="UVA269:UVA271"/>
    <mergeCell ref="UVB269:UVB271"/>
    <mergeCell ref="UVC269:UVC271"/>
    <mergeCell ref="UVD269:UVD271"/>
    <mergeCell ref="UUM269:UUM271"/>
    <mergeCell ref="UUN269:UUN271"/>
    <mergeCell ref="UUO269:UUO271"/>
    <mergeCell ref="UUP269:UUP271"/>
    <mergeCell ref="UUQ269:UUQ271"/>
    <mergeCell ref="UUR269:UUR271"/>
    <mergeCell ref="UUS269:UUS271"/>
    <mergeCell ref="UUT269:UUT271"/>
    <mergeCell ref="UUU269:UUU271"/>
    <mergeCell ref="UUD269:UUD271"/>
    <mergeCell ref="UUE269:UUE271"/>
    <mergeCell ref="UUF269:UUF271"/>
    <mergeCell ref="UUG269:UUG271"/>
    <mergeCell ref="UUH269:UUH271"/>
    <mergeCell ref="UUI269:UUI271"/>
    <mergeCell ref="UUJ269:UUJ271"/>
    <mergeCell ref="UUK269:UUK271"/>
    <mergeCell ref="UUL269:UUL271"/>
    <mergeCell ref="UWO269:UWO271"/>
    <mergeCell ref="UWP269:UWP271"/>
    <mergeCell ref="UWQ269:UWQ271"/>
    <mergeCell ref="UWR269:UWR271"/>
    <mergeCell ref="UWS269:UWS271"/>
    <mergeCell ref="UWT269:UWT271"/>
    <mergeCell ref="UWU269:UWU271"/>
    <mergeCell ref="UWV269:UWV271"/>
    <mergeCell ref="UWW269:UWW271"/>
    <mergeCell ref="UWF269:UWF271"/>
    <mergeCell ref="UWG269:UWG271"/>
    <mergeCell ref="UWH269:UWH271"/>
    <mergeCell ref="UWI269:UWI271"/>
    <mergeCell ref="UWJ269:UWJ271"/>
    <mergeCell ref="UWK269:UWK271"/>
    <mergeCell ref="UWL269:UWL271"/>
    <mergeCell ref="UWM269:UWM271"/>
    <mergeCell ref="UWN269:UWN271"/>
    <mergeCell ref="UVW269:UVW271"/>
    <mergeCell ref="UVX269:UVX271"/>
    <mergeCell ref="UVY269:UVY271"/>
    <mergeCell ref="UVZ269:UVZ271"/>
    <mergeCell ref="UWA269:UWA271"/>
    <mergeCell ref="UWB269:UWB271"/>
    <mergeCell ref="UWC269:UWC271"/>
    <mergeCell ref="UWD269:UWD271"/>
    <mergeCell ref="UWE269:UWE271"/>
    <mergeCell ref="UVN269:UVN271"/>
    <mergeCell ref="UVO269:UVO271"/>
    <mergeCell ref="UVP269:UVP271"/>
    <mergeCell ref="UVQ269:UVQ271"/>
    <mergeCell ref="UVR269:UVR271"/>
    <mergeCell ref="UVS269:UVS271"/>
    <mergeCell ref="UVT269:UVT271"/>
    <mergeCell ref="UVU269:UVU271"/>
    <mergeCell ref="UVV269:UVV271"/>
    <mergeCell ref="UXY269:UXY271"/>
    <mergeCell ref="UXZ269:UXZ271"/>
    <mergeCell ref="UYA269:UYA271"/>
    <mergeCell ref="UYB269:UYB271"/>
    <mergeCell ref="UYC269:UYC271"/>
    <mergeCell ref="UYD269:UYD271"/>
    <mergeCell ref="UYE269:UYE271"/>
    <mergeCell ref="UYF269:UYF271"/>
    <mergeCell ref="UYG269:UYG271"/>
    <mergeCell ref="UXP269:UXP271"/>
    <mergeCell ref="UXQ269:UXQ271"/>
    <mergeCell ref="UXR269:UXR271"/>
    <mergeCell ref="UXS269:UXS271"/>
    <mergeCell ref="UXT269:UXT271"/>
    <mergeCell ref="UXU269:UXU271"/>
    <mergeCell ref="UXV269:UXV271"/>
    <mergeCell ref="UXW269:UXW271"/>
    <mergeCell ref="UXX269:UXX271"/>
    <mergeCell ref="UXG269:UXG271"/>
    <mergeCell ref="UXH269:UXH271"/>
    <mergeCell ref="UXI269:UXI271"/>
    <mergeCell ref="UXJ269:UXJ271"/>
    <mergeCell ref="UXK269:UXK271"/>
    <mergeCell ref="UXL269:UXL271"/>
    <mergeCell ref="UXM269:UXM271"/>
    <mergeCell ref="UXN269:UXN271"/>
    <mergeCell ref="UXO269:UXO271"/>
    <mergeCell ref="UWX269:UWX271"/>
    <mergeCell ref="UWY269:UWY271"/>
    <mergeCell ref="UWZ269:UWZ271"/>
    <mergeCell ref="UXA269:UXA271"/>
    <mergeCell ref="UXB269:UXB271"/>
    <mergeCell ref="UXC269:UXC271"/>
    <mergeCell ref="UXD269:UXD271"/>
    <mergeCell ref="UXE269:UXE271"/>
    <mergeCell ref="UXF269:UXF271"/>
    <mergeCell ref="UZI269:UZI271"/>
    <mergeCell ref="UZJ269:UZJ271"/>
    <mergeCell ref="UZK269:UZK271"/>
    <mergeCell ref="UZL269:UZL271"/>
    <mergeCell ref="UZM269:UZM271"/>
    <mergeCell ref="UZN269:UZN271"/>
    <mergeCell ref="UZO269:UZO271"/>
    <mergeCell ref="UZP269:UZP271"/>
    <mergeCell ref="UZQ269:UZQ271"/>
    <mergeCell ref="UYZ269:UYZ271"/>
    <mergeCell ref="UZA269:UZA271"/>
    <mergeCell ref="UZB269:UZB271"/>
    <mergeCell ref="UZC269:UZC271"/>
    <mergeCell ref="UZD269:UZD271"/>
    <mergeCell ref="UZE269:UZE271"/>
    <mergeCell ref="UZF269:UZF271"/>
    <mergeCell ref="UZG269:UZG271"/>
    <mergeCell ref="UZH269:UZH271"/>
    <mergeCell ref="UYQ269:UYQ271"/>
    <mergeCell ref="UYR269:UYR271"/>
    <mergeCell ref="UYS269:UYS271"/>
    <mergeCell ref="UYT269:UYT271"/>
    <mergeCell ref="UYU269:UYU271"/>
    <mergeCell ref="UYV269:UYV271"/>
    <mergeCell ref="UYW269:UYW271"/>
    <mergeCell ref="UYX269:UYX271"/>
    <mergeCell ref="UYY269:UYY271"/>
    <mergeCell ref="UYH269:UYH271"/>
    <mergeCell ref="UYI269:UYI271"/>
    <mergeCell ref="UYJ269:UYJ271"/>
    <mergeCell ref="UYK269:UYK271"/>
    <mergeCell ref="UYL269:UYL271"/>
    <mergeCell ref="UYM269:UYM271"/>
    <mergeCell ref="UYN269:UYN271"/>
    <mergeCell ref="UYO269:UYO271"/>
    <mergeCell ref="UYP269:UYP271"/>
    <mergeCell ref="VAS269:VAS271"/>
    <mergeCell ref="VAT269:VAT271"/>
    <mergeCell ref="VAU269:VAU271"/>
    <mergeCell ref="VAV269:VAV271"/>
    <mergeCell ref="VAW269:VAW271"/>
    <mergeCell ref="VAX269:VAX271"/>
    <mergeCell ref="VAY269:VAY271"/>
    <mergeCell ref="VAZ269:VAZ271"/>
    <mergeCell ref="VBA269:VBA271"/>
    <mergeCell ref="VAJ269:VAJ271"/>
    <mergeCell ref="VAK269:VAK271"/>
    <mergeCell ref="VAL269:VAL271"/>
    <mergeCell ref="VAM269:VAM271"/>
    <mergeCell ref="VAN269:VAN271"/>
    <mergeCell ref="VAO269:VAO271"/>
    <mergeCell ref="VAP269:VAP271"/>
    <mergeCell ref="VAQ269:VAQ271"/>
    <mergeCell ref="VAR269:VAR271"/>
    <mergeCell ref="VAA269:VAA271"/>
    <mergeCell ref="VAB269:VAB271"/>
    <mergeCell ref="VAC269:VAC271"/>
    <mergeCell ref="VAD269:VAD271"/>
    <mergeCell ref="VAE269:VAE271"/>
    <mergeCell ref="VAF269:VAF271"/>
    <mergeCell ref="VAG269:VAG271"/>
    <mergeCell ref="VAH269:VAH271"/>
    <mergeCell ref="VAI269:VAI271"/>
    <mergeCell ref="UZR269:UZR271"/>
    <mergeCell ref="UZS269:UZS271"/>
    <mergeCell ref="UZT269:UZT271"/>
    <mergeCell ref="UZU269:UZU271"/>
    <mergeCell ref="UZV269:UZV271"/>
    <mergeCell ref="UZW269:UZW271"/>
    <mergeCell ref="UZX269:UZX271"/>
    <mergeCell ref="UZY269:UZY271"/>
    <mergeCell ref="UZZ269:UZZ271"/>
    <mergeCell ref="VCC269:VCC271"/>
    <mergeCell ref="VCD269:VCD271"/>
    <mergeCell ref="VCE269:VCE271"/>
    <mergeCell ref="VCF269:VCF271"/>
    <mergeCell ref="VCG269:VCG271"/>
    <mergeCell ref="VCH269:VCH271"/>
    <mergeCell ref="VCI269:VCI271"/>
    <mergeCell ref="VCJ269:VCJ271"/>
    <mergeCell ref="VCK269:VCK271"/>
    <mergeCell ref="VBT269:VBT271"/>
    <mergeCell ref="VBU269:VBU271"/>
    <mergeCell ref="VBV269:VBV271"/>
    <mergeCell ref="VBW269:VBW271"/>
    <mergeCell ref="VBX269:VBX271"/>
    <mergeCell ref="VBY269:VBY271"/>
    <mergeCell ref="VBZ269:VBZ271"/>
    <mergeCell ref="VCA269:VCA271"/>
    <mergeCell ref="VCB269:VCB271"/>
    <mergeCell ref="VBK269:VBK271"/>
    <mergeCell ref="VBL269:VBL271"/>
    <mergeCell ref="VBM269:VBM271"/>
    <mergeCell ref="VBN269:VBN271"/>
    <mergeCell ref="VBO269:VBO271"/>
    <mergeCell ref="VBP269:VBP271"/>
    <mergeCell ref="VBQ269:VBQ271"/>
    <mergeCell ref="VBR269:VBR271"/>
    <mergeCell ref="VBS269:VBS271"/>
    <mergeCell ref="VBB269:VBB271"/>
    <mergeCell ref="VBC269:VBC271"/>
    <mergeCell ref="VBD269:VBD271"/>
    <mergeCell ref="VBE269:VBE271"/>
    <mergeCell ref="VBF269:VBF271"/>
    <mergeCell ref="VBG269:VBG271"/>
    <mergeCell ref="VBH269:VBH271"/>
    <mergeCell ref="VBI269:VBI271"/>
    <mergeCell ref="VBJ269:VBJ271"/>
    <mergeCell ref="VDM269:VDM271"/>
    <mergeCell ref="VDN269:VDN271"/>
    <mergeCell ref="VDO269:VDO271"/>
    <mergeCell ref="VDP269:VDP271"/>
    <mergeCell ref="VDQ269:VDQ271"/>
    <mergeCell ref="VDR269:VDR271"/>
    <mergeCell ref="VDS269:VDS271"/>
    <mergeCell ref="VDT269:VDT271"/>
    <mergeCell ref="VDU269:VDU271"/>
    <mergeCell ref="VDD269:VDD271"/>
    <mergeCell ref="VDE269:VDE271"/>
    <mergeCell ref="VDF269:VDF271"/>
    <mergeCell ref="VDG269:VDG271"/>
    <mergeCell ref="VDH269:VDH271"/>
    <mergeCell ref="VDI269:VDI271"/>
    <mergeCell ref="VDJ269:VDJ271"/>
    <mergeCell ref="VDK269:VDK271"/>
    <mergeCell ref="VDL269:VDL271"/>
    <mergeCell ref="VCU269:VCU271"/>
    <mergeCell ref="VCV269:VCV271"/>
    <mergeCell ref="VCW269:VCW271"/>
    <mergeCell ref="VCX269:VCX271"/>
    <mergeCell ref="VCY269:VCY271"/>
    <mergeCell ref="VCZ269:VCZ271"/>
    <mergeCell ref="VDA269:VDA271"/>
    <mergeCell ref="VDB269:VDB271"/>
    <mergeCell ref="VDC269:VDC271"/>
    <mergeCell ref="VCL269:VCL271"/>
    <mergeCell ref="VCM269:VCM271"/>
    <mergeCell ref="VCN269:VCN271"/>
    <mergeCell ref="VCO269:VCO271"/>
    <mergeCell ref="VCP269:VCP271"/>
    <mergeCell ref="VCQ269:VCQ271"/>
    <mergeCell ref="VCR269:VCR271"/>
    <mergeCell ref="VCS269:VCS271"/>
    <mergeCell ref="VCT269:VCT271"/>
    <mergeCell ref="VEW269:VEW271"/>
    <mergeCell ref="VEX269:VEX271"/>
    <mergeCell ref="VEY269:VEY271"/>
    <mergeCell ref="VEZ269:VEZ271"/>
    <mergeCell ref="VFA269:VFA271"/>
    <mergeCell ref="VFB269:VFB271"/>
    <mergeCell ref="VFC269:VFC271"/>
    <mergeCell ref="VFD269:VFD271"/>
    <mergeCell ref="VFE269:VFE271"/>
    <mergeCell ref="VEN269:VEN271"/>
    <mergeCell ref="VEO269:VEO271"/>
    <mergeCell ref="VEP269:VEP271"/>
    <mergeCell ref="VEQ269:VEQ271"/>
    <mergeCell ref="VER269:VER271"/>
    <mergeCell ref="VES269:VES271"/>
    <mergeCell ref="VET269:VET271"/>
    <mergeCell ref="VEU269:VEU271"/>
    <mergeCell ref="VEV269:VEV271"/>
    <mergeCell ref="VEE269:VEE271"/>
    <mergeCell ref="VEF269:VEF271"/>
    <mergeCell ref="VEG269:VEG271"/>
    <mergeCell ref="VEH269:VEH271"/>
    <mergeCell ref="VEI269:VEI271"/>
    <mergeCell ref="VEJ269:VEJ271"/>
    <mergeCell ref="VEK269:VEK271"/>
    <mergeCell ref="VEL269:VEL271"/>
    <mergeCell ref="VEM269:VEM271"/>
    <mergeCell ref="VDV269:VDV271"/>
    <mergeCell ref="VDW269:VDW271"/>
    <mergeCell ref="VDX269:VDX271"/>
    <mergeCell ref="VDY269:VDY271"/>
    <mergeCell ref="VDZ269:VDZ271"/>
    <mergeCell ref="VEA269:VEA271"/>
    <mergeCell ref="VEB269:VEB271"/>
    <mergeCell ref="VEC269:VEC271"/>
    <mergeCell ref="VED269:VED271"/>
    <mergeCell ref="VGG269:VGG271"/>
    <mergeCell ref="VGH269:VGH271"/>
    <mergeCell ref="VGI269:VGI271"/>
    <mergeCell ref="VGJ269:VGJ271"/>
    <mergeCell ref="VGK269:VGK271"/>
    <mergeCell ref="VGL269:VGL271"/>
    <mergeCell ref="VGM269:VGM271"/>
    <mergeCell ref="VGN269:VGN271"/>
    <mergeCell ref="VGO269:VGO271"/>
    <mergeCell ref="VFX269:VFX271"/>
    <mergeCell ref="VFY269:VFY271"/>
    <mergeCell ref="VFZ269:VFZ271"/>
    <mergeCell ref="VGA269:VGA271"/>
    <mergeCell ref="VGB269:VGB271"/>
    <mergeCell ref="VGC269:VGC271"/>
    <mergeCell ref="VGD269:VGD271"/>
    <mergeCell ref="VGE269:VGE271"/>
    <mergeCell ref="VGF269:VGF271"/>
    <mergeCell ref="VFO269:VFO271"/>
    <mergeCell ref="VFP269:VFP271"/>
    <mergeCell ref="VFQ269:VFQ271"/>
    <mergeCell ref="VFR269:VFR271"/>
    <mergeCell ref="VFS269:VFS271"/>
    <mergeCell ref="VFT269:VFT271"/>
    <mergeCell ref="VFU269:VFU271"/>
    <mergeCell ref="VFV269:VFV271"/>
    <mergeCell ref="VFW269:VFW271"/>
    <mergeCell ref="VFF269:VFF271"/>
    <mergeCell ref="VFG269:VFG271"/>
    <mergeCell ref="VFH269:VFH271"/>
    <mergeCell ref="VFI269:VFI271"/>
    <mergeCell ref="VFJ269:VFJ271"/>
    <mergeCell ref="VFK269:VFK271"/>
    <mergeCell ref="VFL269:VFL271"/>
    <mergeCell ref="VFM269:VFM271"/>
    <mergeCell ref="VFN269:VFN271"/>
    <mergeCell ref="VHQ269:VHQ271"/>
    <mergeCell ref="VHR269:VHR271"/>
    <mergeCell ref="VHS269:VHS271"/>
    <mergeCell ref="VHT269:VHT271"/>
    <mergeCell ref="VHU269:VHU271"/>
    <mergeCell ref="VHV269:VHV271"/>
    <mergeCell ref="VHW269:VHW271"/>
    <mergeCell ref="VHX269:VHX271"/>
    <mergeCell ref="VHY269:VHY271"/>
    <mergeCell ref="VHH269:VHH271"/>
    <mergeCell ref="VHI269:VHI271"/>
    <mergeCell ref="VHJ269:VHJ271"/>
    <mergeCell ref="VHK269:VHK271"/>
    <mergeCell ref="VHL269:VHL271"/>
    <mergeCell ref="VHM269:VHM271"/>
    <mergeCell ref="VHN269:VHN271"/>
    <mergeCell ref="VHO269:VHO271"/>
    <mergeCell ref="VHP269:VHP271"/>
    <mergeCell ref="VGY269:VGY271"/>
    <mergeCell ref="VGZ269:VGZ271"/>
    <mergeCell ref="VHA269:VHA271"/>
    <mergeCell ref="VHB269:VHB271"/>
    <mergeCell ref="VHC269:VHC271"/>
    <mergeCell ref="VHD269:VHD271"/>
    <mergeCell ref="VHE269:VHE271"/>
    <mergeCell ref="VHF269:VHF271"/>
    <mergeCell ref="VHG269:VHG271"/>
    <mergeCell ref="VGP269:VGP271"/>
    <mergeCell ref="VGQ269:VGQ271"/>
    <mergeCell ref="VGR269:VGR271"/>
    <mergeCell ref="VGS269:VGS271"/>
    <mergeCell ref="VGT269:VGT271"/>
    <mergeCell ref="VGU269:VGU271"/>
    <mergeCell ref="VGV269:VGV271"/>
    <mergeCell ref="VGW269:VGW271"/>
    <mergeCell ref="VGX269:VGX271"/>
    <mergeCell ref="VJA269:VJA271"/>
    <mergeCell ref="VJB269:VJB271"/>
    <mergeCell ref="VJC269:VJC271"/>
    <mergeCell ref="VJD269:VJD271"/>
    <mergeCell ref="VJE269:VJE271"/>
    <mergeCell ref="VJF269:VJF271"/>
    <mergeCell ref="VJG269:VJG271"/>
    <mergeCell ref="VJH269:VJH271"/>
    <mergeCell ref="VJI269:VJI271"/>
    <mergeCell ref="VIR269:VIR271"/>
    <mergeCell ref="VIS269:VIS271"/>
    <mergeCell ref="VIT269:VIT271"/>
    <mergeCell ref="VIU269:VIU271"/>
    <mergeCell ref="VIV269:VIV271"/>
    <mergeCell ref="VIW269:VIW271"/>
    <mergeCell ref="VIX269:VIX271"/>
    <mergeCell ref="VIY269:VIY271"/>
    <mergeCell ref="VIZ269:VIZ271"/>
    <mergeCell ref="VII269:VII271"/>
    <mergeCell ref="VIJ269:VIJ271"/>
    <mergeCell ref="VIK269:VIK271"/>
    <mergeCell ref="VIL269:VIL271"/>
    <mergeCell ref="VIM269:VIM271"/>
    <mergeCell ref="VIN269:VIN271"/>
    <mergeCell ref="VIO269:VIO271"/>
    <mergeCell ref="VIP269:VIP271"/>
    <mergeCell ref="VIQ269:VIQ271"/>
    <mergeCell ref="VHZ269:VHZ271"/>
    <mergeCell ref="VIA269:VIA271"/>
    <mergeCell ref="VIB269:VIB271"/>
    <mergeCell ref="VIC269:VIC271"/>
    <mergeCell ref="VID269:VID271"/>
    <mergeCell ref="VIE269:VIE271"/>
    <mergeCell ref="VIF269:VIF271"/>
    <mergeCell ref="VIG269:VIG271"/>
    <mergeCell ref="VIH269:VIH271"/>
    <mergeCell ref="VKK269:VKK271"/>
    <mergeCell ref="VKL269:VKL271"/>
    <mergeCell ref="VKM269:VKM271"/>
    <mergeCell ref="VKN269:VKN271"/>
    <mergeCell ref="VKO269:VKO271"/>
    <mergeCell ref="VKP269:VKP271"/>
    <mergeCell ref="VKQ269:VKQ271"/>
    <mergeCell ref="VKR269:VKR271"/>
    <mergeCell ref="VKS269:VKS271"/>
    <mergeCell ref="VKB269:VKB271"/>
    <mergeCell ref="VKC269:VKC271"/>
    <mergeCell ref="VKD269:VKD271"/>
    <mergeCell ref="VKE269:VKE271"/>
    <mergeCell ref="VKF269:VKF271"/>
    <mergeCell ref="VKG269:VKG271"/>
    <mergeCell ref="VKH269:VKH271"/>
    <mergeCell ref="VKI269:VKI271"/>
    <mergeCell ref="VKJ269:VKJ271"/>
    <mergeCell ref="VJS269:VJS271"/>
    <mergeCell ref="VJT269:VJT271"/>
    <mergeCell ref="VJU269:VJU271"/>
    <mergeCell ref="VJV269:VJV271"/>
    <mergeCell ref="VJW269:VJW271"/>
    <mergeCell ref="VJX269:VJX271"/>
    <mergeCell ref="VJY269:VJY271"/>
    <mergeCell ref="VJZ269:VJZ271"/>
    <mergeCell ref="VKA269:VKA271"/>
    <mergeCell ref="VJJ269:VJJ271"/>
    <mergeCell ref="VJK269:VJK271"/>
    <mergeCell ref="VJL269:VJL271"/>
    <mergeCell ref="VJM269:VJM271"/>
    <mergeCell ref="VJN269:VJN271"/>
    <mergeCell ref="VJO269:VJO271"/>
    <mergeCell ref="VJP269:VJP271"/>
    <mergeCell ref="VJQ269:VJQ271"/>
    <mergeCell ref="VJR269:VJR271"/>
    <mergeCell ref="VLU269:VLU271"/>
    <mergeCell ref="VLV269:VLV271"/>
    <mergeCell ref="VLW269:VLW271"/>
    <mergeCell ref="VLX269:VLX271"/>
    <mergeCell ref="VLY269:VLY271"/>
    <mergeCell ref="VLZ269:VLZ271"/>
    <mergeCell ref="VMA269:VMA271"/>
    <mergeCell ref="VMB269:VMB271"/>
    <mergeCell ref="VMC269:VMC271"/>
    <mergeCell ref="VLL269:VLL271"/>
    <mergeCell ref="VLM269:VLM271"/>
    <mergeCell ref="VLN269:VLN271"/>
    <mergeCell ref="VLO269:VLO271"/>
    <mergeCell ref="VLP269:VLP271"/>
    <mergeCell ref="VLQ269:VLQ271"/>
    <mergeCell ref="VLR269:VLR271"/>
    <mergeCell ref="VLS269:VLS271"/>
    <mergeCell ref="VLT269:VLT271"/>
    <mergeCell ref="VLC269:VLC271"/>
    <mergeCell ref="VLD269:VLD271"/>
    <mergeCell ref="VLE269:VLE271"/>
    <mergeCell ref="VLF269:VLF271"/>
    <mergeCell ref="VLG269:VLG271"/>
    <mergeCell ref="VLH269:VLH271"/>
    <mergeCell ref="VLI269:VLI271"/>
    <mergeCell ref="VLJ269:VLJ271"/>
    <mergeCell ref="VLK269:VLK271"/>
    <mergeCell ref="VKT269:VKT271"/>
    <mergeCell ref="VKU269:VKU271"/>
    <mergeCell ref="VKV269:VKV271"/>
    <mergeCell ref="VKW269:VKW271"/>
    <mergeCell ref="VKX269:VKX271"/>
    <mergeCell ref="VKY269:VKY271"/>
    <mergeCell ref="VKZ269:VKZ271"/>
    <mergeCell ref="VLA269:VLA271"/>
    <mergeCell ref="VLB269:VLB271"/>
    <mergeCell ref="VNE269:VNE271"/>
    <mergeCell ref="VNF269:VNF271"/>
    <mergeCell ref="VNG269:VNG271"/>
    <mergeCell ref="VNH269:VNH271"/>
    <mergeCell ref="VNI269:VNI271"/>
    <mergeCell ref="VNJ269:VNJ271"/>
    <mergeCell ref="VNK269:VNK271"/>
    <mergeCell ref="VNL269:VNL271"/>
    <mergeCell ref="VNM269:VNM271"/>
    <mergeCell ref="VMV269:VMV271"/>
    <mergeCell ref="VMW269:VMW271"/>
    <mergeCell ref="VMX269:VMX271"/>
    <mergeCell ref="VMY269:VMY271"/>
    <mergeCell ref="VMZ269:VMZ271"/>
    <mergeCell ref="VNA269:VNA271"/>
    <mergeCell ref="VNB269:VNB271"/>
    <mergeCell ref="VNC269:VNC271"/>
    <mergeCell ref="VND269:VND271"/>
    <mergeCell ref="VMM269:VMM271"/>
    <mergeCell ref="VMN269:VMN271"/>
    <mergeCell ref="VMO269:VMO271"/>
    <mergeCell ref="VMP269:VMP271"/>
    <mergeCell ref="VMQ269:VMQ271"/>
    <mergeCell ref="VMR269:VMR271"/>
    <mergeCell ref="VMS269:VMS271"/>
    <mergeCell ref="VMT269:VMT271"/>
    <mergeCell ref="VMU269:VMU271"/>
    <mergeCell ref="VMD269:VMD271"/>
    <mergeCell ref="VME269:VME271"/>
    <mergeCell ref="VMF269:VMF271"/>
    <mergeCell ref="VMG269:VMG271"/>
    <mergeCell ref="VMH269:VMH271"/>
    <mergeCell ref="VMI269:VMI271"/>
    <mergeCell ref="VMJ269:VMJ271"/>
    <mergeCell ref="VMK269:VMK271"/>
    <mergeCell ref="VML269:VML271"/>
    <mergeCell ref="VOO269:VOO271"/>
    <mergeCell ref="VOP269:VOP271"/>
    <mergeCell ref="VOQ269:VOQ271"/>
    <mergeCell ref="VOR269:VOR271"/>
    <mergeCell ref="VOS269:VOS271"/>
    <mergeCell ref="VOT269:VOT271"/>
    <mergeCell ref="VOU269:VOU271"/>
    <mergeCell ref="VOV269:VOV271"/>
    <mergeCell ref="VOW269:VOW271"/>
    <mergeCell ref="VOF269:VOF271"/>
    <mergeCell ref="VOG269:VOG271"/>
    <mergeCell ref="VOH269:VOH271"/>
    <mergeCell ref="VOI269:VOI271"/>
    <mergeCell ref="VOJ269:VOJ271"/>
    <mergeCell ref="VOK269:VOK271"/>
    <mergeCell ref="VOL269:VOL271"/>
    <mergeCell ref="VOM269:VOM271"/>
    <mergeCell ref="VON269:VON271"/>
    <mergeCell ref="VNW269:VNW271"/>
    <mergeCell ref="VNX269:VNX271"/>
    <mergeCell ref="VNY269:VNY271"/>
    <mergeCell ref="VNZ269:VNZ271"/>
    <mergeCell ref="VOA269:VOA271"/>
    <mergeCell ref="VOB269:VOB271"/>
    <mergeCell ref="VOC269:VOC271"/>
    <mergeCell ref="VOD269:VOD271"/>
    <mergeCell ref="VOE269:VOE271"/>
    <mergeCell ref="VNN269:VNN271"/>
    <mergeCell ref="VNO269:VNO271"/>
    <mergeCell ref="VNP269:VNP271"/>
    <mergeCell ref="VNQ269:VNQ271"/>
    <mergeCell ref="VNR269:VNR271"/>
    <mergeCell ref="VNS269:VNS271"/>
    <mergeCell ref="VNT269:VNT271"/>
    <mergeCell ref="VNU269:VNU271"/>
    <mergeCell ref="VNV269:VNV271"/>
    <mergeCell ref="VPY269:VPY271"/>
    <mergeCell ref="VPZ269:VPZ271"/>
    <mergeCell ref="VQA269:VQA271"/>
    <mergeCell ref="VQB269:VQB271"/>
    <mergeCell ref="VQC269:VQC271"/>
    <mergeCell ref="VQD269:VQD271"/>
    <mergeCell ref="VQE269:VQE271"/>
    <mergeCell ref="VQF269:VQF271"/>
    <mergeCell ref="VQG269:VQG271"/>
    <mergeCell ref="VPP269:VPP271"/>
    <mergeCell ref="VPQ269:VPQ271"/>
    <mergeCell ref="VPR269:VPR271"/>
    <mergeCell ref="VPS269:VPS271"/>
    <mergeCell ref="VPT269:VPT271"/>
    <mergeCell ref="VPU269:VPU271"/>
    <mergeCell ref="VPV269:VPV271"/>
    <mergeCell ref="VPW269:VPW271"/>
    <mergeCell ref="VPX269:VPX271"/>
    <mergeCell ref="VPG269:VPG271"/>
    <mergeCell ref="VPH269:VPH271"/>
    <mergeCell ref="VPI269:VPI271"/>
    <mergeCell ref="VPJ269:VPJ271"/>
    <mergeCell ref="VPK269:VPK271"/>
    <mergeCell ref="VPL269:VPL271"/>
    <mergeCell ref="VPM269:VPM271"/>
    <mergeCell ref="VPN269:VPN271"/>
    <mergeCell ref="VPO269:VPO271"/>
    <mergeCell ref="VOX269:VOX271"/>
    <mergeCell ref="VOY269:VOY271"/>
    <mergeCell ref="VOZ269:VOZ271"/>
    <mergeCell ref="VPA269:VPA271"/>
    <mergeCell ref="VPB269:VPB271"/>
    <mergeCell ref="VPC269:VPC271"/>
    <mergeCell ref="VPD269:VPD271"/>
    <mergeCell ref="VPE269:VPE271"/>
    <mergeCell ref="VPF269:VPF271"/>
    <mergeCell ref="VRI269:VRI271"/>
    <mergeCell ref="VRJ269:VRJ271"/>
    <mergeCell ref="VRK269:VRK271"/>
    <mergeCell ref="VRL269:VRL271"/>
    <mergeCell ref="VRM269:VRM271"/>
    <mergeCell ref="VRN269:VRN271"/>
    <mergeCell ref="VRO269:VRO271"/>
    <mergeCell ref="VRP269:VRP271"/>
    <mergeCell ref="VRQ269:VRQ271"/>
    <mergeCell ref="VQZ269:VQZ271"/>
    <mergeCell ref="VRA269:VRA271"/>
    <mergeCell ref="VRB269:VRB271"/>
    <mergeCell ref="VRC269:VRC271"/>
    <mergeCell ref="VRD269:VRD271"/>
    <mergeCell ref="VRE269:VRE271"/>
    <mergeCell ref="VRF269:VRF271"/>
    <mergeCell ref="VRG269:VRG271"/>
    <mergeCell ref="VRH269:VRH271"/>
    <mergeCell ref="VQQ269:VQQ271"/>
    <mergeCell ref="VQR269:VQR271"/>
    <mergeCell ref="VQS269:VQS271"/>
    <mergeCell ref="VQT269:VQT271"/>
    <mergeCell ref="VQU269:VQU271"/>
    <mergeCell ref="VQV269:VQV271"/>
    <mergeCell ref="VQW269:VQW271"/>
    <mergeCell ref="VQX269:VQX271"/>
    <mergeCell ref="VQY269:VQY271"/>
    <mergeCell ref="VQH269:VQH271"/>
    <mergeCell ref="VQI269:VQI271"/>
    <mergeCell ref="VQJ269:VQJ271"/>
    <mergeCell ref="VQK269:VQK271"/>
    <mergeCell ref="VQL269:VQL271"/>
    <mergeCell ref="VQM269:VQM271"/>
    <mergeCell ref="VQN269:VQN271"/>
    <mergeCell ref="VQO269:VQO271"/>
    <mergeCell ref="VQP269:VQP271"/>
    <mergeCell ref="VSS269:VSS271"/>
    <mergeCell ref="VST269:VST271"/>
    <mergeCell ref="VSU269:VSU271"/>
    <mergeCell ref="VSV269:VSV271"/>
    <mergeCell ref="VSW269:VSW271"/>
    <mergeCell ref="VSX269:VSX271"/>
    <mergeCell ref="VSY269:VSY271"/>
    <mergeCell ref="VSZ269:VSZ271"/>
    <mergeCell ref="VTA269:VTA271"/>
    <mergeCell ref="VSJ269:VSJ271"/>
    <mergeCell ref="VSK269:VSK271"/>
    <mergeCell ref="VSL269:VSL271"/>
    <mergeCell ref="VSM269:VSM271"/>
    <mergeCell ref="VSN269:VSN271"/>
    <mergeCell ref="VSO269:VSO271"/>
    <mergeCell ref="VSP269:VSP271"/>
    <mergeCell ref="VSQ269:VSQ271"/>
    <mergeCell ref="VSR269:VSR271"/>
    <mergeCell ref="VSA269:VSA271"/>
    <mergeCell ref="VSB269:VSB271"/>
    <mergeCell ref="VSC269:VSC271"/>
    <mergeCell ref="VSD269:VSD271"/>
    <mergeCell ref="VSE269:VSE271"/>
    <mergeCell ref="VSF269:VSF271"/>
    <mergeCell ref="VSG269:VSG271"/>
    <mergeCell ref="VSH269:VSH271"/>
    <mergeCell ref="VSI269:VSI271"/>
    <mergeCell ref="VRR269:VRR271"/>
    <mergeCell ref="VRS269:VRS271"/>
    <mergeCell ref="VRT269:VRT271"/>
    <mergeCell ref="VRU269:VRU271"/>
    <mergeCell ref="VRV269:VRV271"/>
    <mergeCell ref="VRW269:VRW271"/>
    <mergeCell ref="VRX269:VRX271"/>
    <mergeCell ref="VRY269:VRY271"/>
    <mergeCell ref="VRZ269:VRZ271"/>
    <mergeCell ref="VUC269:VUC271"/>
    <mergeCell ref="VUD269:VUD271"/>
    <mergeCell ref="VUE269:VUE271"/>
    <mergeCell ref="VUF269:VUF271"/>
    <mergeCell ref="VUG269:VUG271"/>
    <mergeCell ref="VUH269:VUH271"/>
    <mergeCell ref="VUI269:VUI271"/>
    <mergeCell ref="VUJ269:VUJ271"/>
    <mergeCell ref="VUK269:VUK271"/>
    <mergeCell ref="VTT269:VTT271"/>
    <mergeCell ref="VTU269:VTU271"/>
    <mergeCell ref="VTV269:VTV271"/>
    <mergeCell ref="VTW269:VTW271"/>
    <mergeCell ref="VTX269:VTX271"/>
    <mergeCell ref="VTY269:VTY271"/>
    <mergeCell ref="VTZ269:VTZ271"/>
    <mergeCell ref="VUA269:VUA271"/>
    <mergeCell ref="VUB269:VUB271"/>
    <mergeCell ref="VTK269:VTK271"/>
    <mergeCell ref="VTL269:VTL271"/>
    <mergeCell ref="VTM269:VTM271"/>
    <mergeCell ref="VTN269:VTN271"/>
    <mergeCell ref="VTO269:VTO271"/>
    <mergeCell ref="VTP269:VTP271"/>
    <mergeCell ref="VTQ269:VTQ271"/>
    <mergeCell ref="VTR269:VTR271"/>
    <mergeCell ref="VTS269:VTS271"/>
    <mergeCell ref="VTB269:VTB271"/>
    <mergeCell ref="VTC269:VTC271"/>
    <mergeCell ref="VTD269:VTD271"/>
    <mergeCell ref="VTE269:VTE271"/>
    <mergeCell ref="VTF269:VTF271"/>
    <mergeCell ref="VTG269:VTG271"/>
    <mergeCell ref="VTH269:VTH271"/>
    <mergeCell ref="VTI269:VTI271"/>
    <mergeCell ref="VTJ269:VTJ271"/>
    <mergeCell ref="VVM269:VVM271"/>
    <mergeCell ref="VVN269:VVN271"/>
    <mergeCell ref="VVO269:VVO271"/>
    <mergeCell ref="VVP269:VVP271"/>
    <mergeCell ref="VVQ269:VVQ271"/>
    <mergeCell ref="VVR269:VVR271"/>
    <mergeCell ref="VVS269:VVS271"/>
    <mergeCell ref="VVT269:VVT271"/>
    <mergeCell ref="VVU269:VVU271"/>
    <mergeCell ref="VVD269:VVD271"/>
    <mergeCell ref="VVE269:VVE271"/>
    <mergeCell ref="VVF269:VVF271"/>
    <mergeCell ref="VVG269:VVG271"/>
    <mergeCell ref="VVH269:VVH271"/>
    <mergeCell ref="VVI269:VVI271"/>
    <mergeCell ref="VVJ269:VVJ271"/>
    <mergeCell ref="VVK269:VVK271"/>
    <mergeCell ref="VVL269:VVL271"/>
    <mergeCell ref="VUU269:VUU271"/>
    <mergeCell ref="VUV269:VUV271"/>
    <mergeCell ref="VUW269:VUW271"/>
    <mergeCell ref="VUX269:VUX271"/>
    <mergeCell ref="VUY269:VUY271"/>
    <mergeCell ref="VUZ269:VUZ271"/>
    <mergeCell ref="VVA269:VVA271"/>
    <mergeCell ref="VVB269:VVB271"/>
    <mergeCell ref="VVC269:VVC271"/>
    <mergeCell ref="VUL269:VUL271"/>
    <mergeCell ref="VUM269:VUM271"/>
    <mergeCell ref="VUN269:VUN271"/>
    <mergeCell ref="VUO269:VUO271"/>
    <mergeCell ref="VUP269:VUP271"/>
    <mergeCell ref="VUQ269:VUQ271"/>
    <mergeCell ref="VUR269:VUR271"/>
    <mergeCell ref="VUS269:VUS271"/>
    <mergeCell ref="VUT269:VUT271"/>
    <mergeCell ref="VWW269:VWW271"/>
    <mergeCell ref="VWX269:VWX271"/>
    <mergeCell ref="VWY269:VWY271"/>
    <mergeCell ref="VWZ269:VWZ271"/>
    <mergeCell ref="VXA269:VXA271"/>
    <mergeCell ref="VXB269:VXB271"/>
    <mergeCell ref="VXC269:VXC271"/>
    <mergeCell ref="VXD269:VXD271"/>
    <mergeCell ref="VXE269:VXE271"/>
    <mergeCell ref="VWN269:VWN271"/>
    <mergeCell ref="VWO269:VWO271"/>
    <mergeCell ref="VWP269:VWP271"/>
    <mergeCell ref="VWQ269:VWQ271"/>
    <mergeCell ref="VWR269:VWR271"/>
    <mergeCell ref="VWS269:VWS271"/>
    <mergeCell ref="VWT269:VWT271"/>
    <mergeCell ref="VWU269:VWU271"/>
    <mergeCell ref="VWV269:VWV271"/>
    <mergeCell ref="VWE269:VWE271"/>
    <mergeCell ref="VWF269:VWF271"/>
    <mergeCell ref="VWG269:VWG271"/>
    <mergeCell ref="VWH269:VWH271"/>
    <mergeCell ref="VWI269:VWI271"/>
    <mergeCell ref="VWJ269:VWJ271"/>
    <mergeCell ref="VWK269:VWK271"/>
    <mergeCell ref="VWL269:VWL271"/>
    <mergeCell ref="VWM269:VWM271"/>
    <mergeCell ref="VVV269:VVV271"/>
    <mergeCell ref="VVW269:VVW271"/>
    <mergeCell ref="VVX269:VVX271"/>
    <mergeCell ref="VVY269:VVY271"/>
    <mergeCell ref="VVZ269:VVZ271"/>
    <mergeCell ref="VWA269:VWA271"/>
    <mergeCell ref="VWB269:VWB271"/>
    <mergeCell ref="VWC269:VWC271"/>
    <mergeCell ref="VWD269:VWD271"/>
    <mergeCell ref="VYG269:VYG271"/>
    <mergeCell ref="VYH269:VYH271"/>
    <mergeCell ref="VYI269:VYI271"/>
    <mergeCell ref="VYJ269:VYJ271"/>
    <mergeCell ref="VYK269:VYK271"/>
    <mergeCell ref="VYL269:VYL271"/>
    <mergeCell ref="VYM269:VYM271"/>
    <mergeCell ref="VYN269:VYN271"/>
    <mergeCell ref="VYO269:VYO271"/>
    <mergeCell ref="VXX269:VXX271"/>
    <mergeCell ref="VXY269:VXY271"/>
    <mergeCell ref="VXZ269:VXZ271"/>
    <mergeCell ref="VYA269:VYA271"/>
    <mergeCell ref="VYB269:VYB271"/>
    <mergeCell ref="VYC269:VYC271"/>
    <mergeCell ref="VYD269:VYD271"/>
    <mergeCell ref="VYE269:VYE271"/>
    <mergeCell ref="VYF269:VYF271"/>
    <mergeCell ref="VXO269:VXO271"/>
    <mergeCell ref="VXP269:VXP271"/>
    <mergeCell ref="VXQ269:VXQ271"/>
    <mergeCell ref="VXR269:VXR271"/>
    <mergeCell ref="VXS269:VXS271"/>
    <mergeCell ref="VXT269:VXT271"/>
    <mergeCell ref="VXU269:VXU271"/>
    <mergeCell ref="VXV269:VXV271"/>
    <mergeCell ref="VXW269:VXW271"/>
    <mergeCell ref="VXF269:VXF271"/>
    <mergeCell ref="VXG269:VXG271"/>
    <mergeCell ref="VXH269:VXH271"/>
    <mergeCell ref="VXI269:VXI271"/>
    <mergeCell ref="VXJ269:VXJ271"/>
    <mergeCell ref="VXK269:VXK271"/>
    <mergeCell ref="VXL269:VXL271"/>
    <mergeCell ref="VXM269:VXM271"/>
    <mergeCell ref="VXN269:VXN271"/>
    <mergeCell ref="VZQ269:VZQ271"/>
    <mergeCell ref="VZR269:VZR271"/>
    <mergeCell ref="VZS269:VZS271"/>
    <mergeCell ref="VZT269:VZT271"/>
    <mergeCell ref="VZU269:VZU271"/>
    <mergeCell ref="VZV269:VZV271"/>
    <mergeCell ref="VZW269:VZW271"/>
    <mergeCell ref="VZX269:VZX271"/>
    <mergeCell ref="VZY269:VZY271"/>
    <mergeCell ref="VZH269:VZH271"/>
    <mergeCell ref="VZI269:VZI271"/>
    <mergeCell ref="VZJ269:VZJ271"/>
    <mergeCell ref="VZK269:VZK271"/>
    <mergeCell ref="VZL269:VZL271"/>
    <mergeCell ref="VZM269:VZM271"/>
    <mergeCell ref="VZN269:VZN271"/>
    <mergeCell ref="VZO269:VZO271"/>
    <mergeCell ref="VZP269:VZP271"/>
    <mergeCell ref="VYY269:VYY271"/>
    <mergeCell ref="VYZ269:VYZ271"/>
    <mergeCell ref="VZA269:VZA271"/>
    <mergeCell ref="VZB269:VZB271"/>
    <mergeCell ref="VZC269:VZC271"/>
    <mergeCell ref="VZD269:VZD271"/>
    <mergeCell ref="VZE269:VZE271"/>
    <mergeCell ref="VZF269:VZF271"/>
    <mergeCell ref="VZG269:VZG271"/>
    <mergeCell ref="VYP269:VYP271"/>
    <mergeCell ref="VYQ269:VYQ271"/>
    <mergeCell ref="VYR269:VYR271"/>
    <mergeCell ref="VYS269:VYS271"/>
    <mergeCell ref="VYT269:VYT271"/>
    <mergeCell ref="VYU269:VYU271"/>
    <mergeCell ref="VYV269:VYV271"/>
    <mergeCell ref="VYW269:VYW271"/>
    <mergeCell ref="VYX269:VYX271"/>
    <mergeCell ref="WBA269:WBA271"/>
    <mergeCell ref="WBB269:WBB271"/>
    <mergeCell ref="WBC269:WBC271"/>
    <mergeCell ref="WBD269:WBD271"/>
    <mergeCell ref="WBE269:WBE271"/>
    <mergeCell ref="WBF269:WBF271"/>
    <mergeCell ref="WBG269:WBG271"/>
    <mergeCell ref="WBH269:WBH271"/>
    <mergeCell ref="WBI269:WBI271"/>
    <mergeCell ref="WAR269:WAR271"/>
    <mergeCell ref="WAS269:WAS271"/>
    <mergeCell ref="WAT269:WAT271"/>
    <mergeCell ref="WAU269:WAU271"/>
    <mergeCell ref="WAV269:WAV271"/>
    <mergeCell ref="WAW269:WAW271"/>
    <mergeCell ref="WAX269:WAX271"/>
    <mergeCell ref="WAY269:WAY271"/>
    <mergeCell ref="WAZ269:WAZ271"/>
    <mergeCell ref="WAI269:WAI271"/>
    <mergeCell ref="WAJ269:WAJ271"/>
    <mergeCell ref="WAK269:WAK271"/>
    <mergeCell ref="WAL269:WAL271"/>
    <mergeCell ref="WAM269:WAM271"/>
    <mergeCell ref="WAN269:WAN271"/>
    <mergeCell ref="WAO269:WAO271"/>
    <mergeCell ref="WAP269:WAP271"/>
    <mergeCell ref="WAQ269:WAQ271"/>
    <mergeCell ref="VZZ269:VZZ271"/>
    <mergeCell ref="WAA269:WAA271"/>
    <mergeCell ref="WAB269:WAB271"/>
    <mergeCell ref="WAC269:WAC271"/>
    <mergeCell ref="WAD269:WAD271"/>
    <mergeCell ref="WAE269:WAE271"/>
    <mergeCell ref="WAF269:WAF271"/>
    <mergeCell ref="WAG269:WAG271"/>
    <mergeCell ref="WAH269:WAH271"/>
    <mergeCell ref="WCK269:WCK271"/>
    <mergeCell ref="WCL269:WCL271"/>
    <mergeCell ref="WCM269:WCM271"/>
    <mergeCell ref="WCN269:WCN271"/>
    <mergeCell ref="WCO269:WCO271"/>
    <mergeCell ref="WCP269:WCP271"/>
    <mergeCell ref="WCQ269:WCQ271"/>
    <mergeCell ref="WCR269:WCR271"/>
    <mergeCell ref="WCS269:WCS271"/>
    <mergeCell ref="WCB269:WCB271"/>
    <mergeCell ref="WCC269:WCC271"/>
    <mergeCell ref="WCD269:WCD271"/>
    <mergeCell ref="WCE269:WCE271"/>
    <mergeCell ref="WCF269:WCF271"/>
    <mergeCell ref="WCG269:WCG271"/>
    <mergeCell ref="WCH269:WCH271"/>
    <mergeCell ref="WCI269:WCI271"/>
    <mergeCell ref="WCJ269:WCJ271"/>
    <mergeCell ref="WBS269:WBS271"/>
    <mergeCell ref="WBT269:WBT271"/>
    <mergeCell ref="WBU269:WBU271"/>
    <mergeCell ref="WBV269:WBV271"/>
    <mergeCell ref="WBW269:WBW271"/>
    <mergeCell ref="WBX269:WBX271"/>
    <mergeCell ref="WBY269:WBY271"/>
    <mergeCell ref="WBZ269:WBZ271"/>
    <mergeCell ref="WCA269:WCA271"/>
    <mergeCell ref="WBJ269:WBJ271"/>
    <mergeCell ref="WBK269:WBK271"/>
    <mergeCell ref="WBL269:WBL271"/>
    <mergeCell ref="WBM269:WBM271"/>
    <mergeCell ref="WBN269:WBN271"/>
    <mergeCell ref="WBO269:WBO271"/>
    <mergeCell ref="WBP269:WBP271"/>
    <mergeCell ref="WBQ269:WBQ271"/>
    <mergeCell ref="WBR269:WBR271"/>
    <mergeCell ref="WDU269:WDU271"/>
    <mergeCell ref="WDV269:WDV271"/>
    <mergeCell ref="WDW269:WDW271"/>
    <mergeCell ref="WDX269:WDX271"/>
    <mergeCell ref="WDY269:WDY271"/>
    <mergeCell ref="WDZ269:WDZ271"/>
    <mergeCell ref="WEA269:WEA271"/>
    <mergeCell ref="WEB269:WEB271"/>
    <mergeCell ref="WEC269:WEC271"/>
    <mergeCell ref="WDL269:WDL271"/>
    <mergeCell ref="WDM269:WDM271"/>
    <mergeCell ref="WDN269:WDN271"/>
    <mergeCell ref="WDO269:WDO271"/>
    <mergeCell ref="WDP269:WDP271"/>
    <mergeCell ref="WDQ269:WDQ271"/>
    <mergeCell ref="WDR269:WDR271"/>
    <mergeCell ref="WDS269:WDS271"/>
    <mergeCell ref="WDT269:WDT271"/>
    <mergeCell ref="WDC269:WDC271"/>
    <mergeCell ref="WDD269:WDD271"/>
    <mergeCell ref="WDE269:WDE271"/>
    <mergeCell ref="WDF269:WDF271"/>
    <mergeCell ref="WDG269:WDG271"/>
    <mergeCell ref="WDH269:WDH271"/>
    <mergeCell ref="WDI269:WDI271"/>
    <mergeCell ref="WDJ269:WDJ271"/>
    <mergeCell ref="WDK269:WDK271"/>
    <mergeCell ref="WCT269:WCT271"/>
    <mergeCell ref="WCU269:WCU271"/>
    <mergeCell ref="WCV269:WCV271"/>
    <mergeCell ref="WCW269:WCW271"/>
    <mergeCell ref="WCX269:WCX271"/>
    <mergeCell ref="WCY269:WCY271"/>
    <mergeCell ref="WCZ269:WCZ271"/>
    <mergeCell ref="WDA269:WDA271"/>
    <mergeCell ref="WDB269:WDB271"/>
    <mergeCell ref="WFE269:WFE271"/>
    <mergeCell ref="WFF269:WFF271"/>
    <mergeCell ref="WFG269:WFG271"/>
    <mergeCell ref="WFH269:WFH271"/>
    <mergeCell ref="WFI269:WFI271"/>
    <mergeCell ref="WFJ269:WFJ271"/>
    <mergeCell ref="WFK269:WFK271"/>
    <mergeCell ref="WFL269:WFL271"/>
    <mergeCell ref="WFM269:WFM271"/>
    <mergeCell ref="WEV269:WEV271"/>
    <mergeCell ref="WEW269:WEW271"/>
    <mergeCell ref="WEX269:WEX271"/>
    <mergeCell ref="WEY269:WEY271"/>
    <mergeCell ref="WEZ269:WEZ271"/>
    <mergeCell ref="WFA269:WFA271"/>
    <mergeCell ref="WFB269:WFB271"/>
    <mergeCell ref="WFC269:WFC271"/>
    <mergeCell ref="WFD269:WFD271"/>
    <mergeCell ref="WEM269:WEM271"/>
    <mergeCell ref="WEN269:WEN271"/>
    <mergeCell ref="WEO269:WEO271"/>
    <mergeCell ref="WEP269:WEP271"/>
    <mergeCell ref="WEQ269:WEQ271"/>
    <mergeCell ref="WER269:WER271"/>
    <mergeCell ref="WES269:WES271"/>
    <mergeCell ref="WET269:WET271"/>
    <mergeCell ref="WEU269:WEU271"/>
    <mergeCell ref="WED269:WED271"/>
    <mergeCell ref="WEE269:WEE271"/>
    <mergeCell ref="WEF269:WEF271"/>
    <mergeCell ref="WEG269:WEG271"/>
    <mergeCell ref="WEH269:WEH271"/>
    <mergeCell ref="WEI269:WEI271"/>
    <mergeCell ref="WEJ269:WEJ271"/>
    <mergeCell ref="WEK269:WEK271"/>
    <mergeCell ref="WEL269:WEL271"/>
    <mergeCell ref="WGO269:WGO271"/>
    <mergeCell ref="WGP269:WGP271"/>
    <mergeCell ref="WGQ269:WGQ271"/>
    <mergeCell ref="WGR269:WGR271"/>
    <mergeCell ref="WGS269:WGS271"/>
    <mergeCell ref="WGT269:WGT271"/>
    <mergeCell ref="WGU269:WGU271"/>
    <mergeCell ref="WGV269:WGV271"/>
    <mergeCell ref="WGW269:WGW271"/>
    <mergeCell ref="WGF269:WGF271"/>
    <mergeCell ref="WGG269:WGG271"/>
    <mergeCell ref="WGH269:WGH271"/>
    <mergeCell ref="WGI269:WGI271"/>
    <mergeCell ref="WGJ269:WGJ271"/>
    <mergeCell ref="WGK269:WGK271"/>
    <mergeCell ref="WGL269:WGL271"/>
    <mergeCell ref="WGM269:WGM271"/>
    <mergeCell ref="WGN269:WGN271"/>
    <mergeCell ref="WFW269:WFW271"/>
    <mergeCell ref="WFX269:WFX271"/>
    <mergeCell ref="WFY269:WFY271"/>
    <mergeCell ref="WFZ269:WFZ271"/>
    <mergeCell ref="WGA269:WGA271"/>
    <mergeCell ref="WGB269:WGB271"/>
    <mergeCell ref="WGC269:WGC271"/>
    <mergeCell ref="WGD269:WGD271"/>
    <mergeCell ref="WGE269:WGE271"/>
    <mergeCell ref="WFN269:WFN271"/>
    <mergeCell ref="WFO269:WFO271"/>
    <mergeCell ref="WFP269:WFP271"/>
    <mergeCell ref="WFQ269:WFQ271"/>
    <mergeCell ref="WFR269:WFR271"/>
    <mergeCell ref="WFS269:WFS271"/>
    <mergeCell ref="WFT269:WFT271"/>
    <mergeCell ref="WFU269:WFU271"/>
    <mergeCell ref="WFV269:WFV271"/>
    <mergeCell ref="WHY269:WHY271"/>
    <mergeCell ref="WHZ269:WHZ271"/>
    <mergeCell ref="WIA269:WIA271"/>
    <mergeCell ref="WIB269:WIB271"/>
    <mergeCell ref="WIC269:WIC271"/>
    <mergeCell ref="WID269:WID271"/>
    <mergeCell ref="WIE269:WIE271"/>
    <mergeCell ref="WIF269:WIF271"/>
    <mergeCell ref="WIG269:WIG271"/>
    <mergeCell ref="WHP269:WHP271"/>
    <mergeCell ref="WHQ269:WHQ271"/>
    <mergeCell ref="WHR269:WHR271"/>
    <mergeCell ref="WHS269:WHS271"/>
    <mergeCell ref="WHT269:WHT271"/>
    <mergeCell ref="WHU269:WHU271"/>
    <mergeCell ref="WHV269:WHV271"/>
    <mergeCell ref="WHW269:WHW271"/>
    <mergeCell ref="WHX269:WHX271"/>
    <mergeCell ref="WHG269:WHG271"/>
    <mergeCell ref="WHH269:WHH271"/>
    <mergeCell ref="WHI269:WHI271"/>
    <mergeCell ref="WHJ269:WHJ271"/>
    <mergeCell ref="WHK269:WHK271"/>
    <mergeCell ref="WHL269:WHL271"/>
    <mergeCell ref="WHM269:WHM271"/>
    <mergeCell ref="WHN269:WHN271"/>
    <mergeCell ref="WHO269:WHO271"/>
    <mergeCell ref="WGX269:WGX271"/>
    <mergeCell ref="WGY269:WGY271"/>
    <mergeCell ref="WGZ269:WGZ271"/>
    <mergeCell ref="WHA269:WHA271"/>
    <mergeCell ref="WHB269:WHB271"/>
    <mergeCell ref="WHC269:WHC271"/>
    <mergeCell ref="WHD269:WHD271"/>
    <mergeCell ref="WHE269:WHE271"/>
    <mergeCell ref="WHF269:WHF271"/>
    <mergeCell ref="WJI269:WJI271"/>
    <mergeCell ref="WJJ269:WJJ271"/>
    <mergeCell ref="WJK269:WJK271"/>
    <mergeCell ref="WJL269:WJL271"/>
    <mergeCell ref="WJM269:WJM271"/>
    <mergeCell ref="WJN269:WJN271"/>
    <mergeCell ref="WJO269:WJO271"/>
    <mergeCell ref="WJP269:WJP271"/>
    <mergeCell ref="WJQ269:WJQ271"/>
    <mergeCell ref="WIZ269:WIZ271"/>
    <mergeCell ref="WJA269:WJA271"/>
    <mergeCell ref="WJB269:WJB271"/>
    <mergeCell ref="WJC269:WJC271"/>
    <mergeCell ref="WJD269:WJD271"/>
    <mergeCell ref="WJE269:WJE271"/>
    <mergeCell ref="WJF269:WJF271"/>
    <mergeCell ref="WJG269:WJG271"/>
    <mergeCell ref="WJH269:WJH271"/>
    <mergeCell ref="WIQ269:WIQ271"/>
    <mergeCell ref="WIR269:WIR271"/>
    <mergeCell ref="WIS269:WIS271"/>
    <mergeCell ref="WIT269:WIT271"/>
    <mergeCell ref="WIU269:WIU271"/>
    <mergeCell ref="WIV269:WIV271"/>
    <mergeCell ref="WIW269:WIW271"/>
    <mergeCell ref="WIX269:WIX271"/>
    <mergeCell ref="WIY269:WIY271"/>
    <mergeCell ref="WIH269:WIH271"/>
    <mergeCell ref="WII269:WII271"/>
    <mergeCell ref="WIJ269:WIJ271"/>
    <mergeCell ref="WIK269:WIK271"/>
    <mergeCell ref="WIL269:WIL271"/>
    <mergeCell ref="WIM269:WIM271"/>
    <mergeCell ref="WIN269:WIN271"/>
    <mergeCell ref="WIO269:WIO271"/>
    <mergeCell ref="WIP269:WIP271"/>
    <mergeCell ref="WKS269:WKS271"/>
    <mergeCell ref="WKT269:WKT271"/>
    <mergeCell ref="WKU269:WKU271"/>
    <mergeCell ref="WKV269:WKV271"/>
    <mergeCell ref="WKW269:WKW271"/>
    <mergeCell ref="WKX269:WKX271"/>
    <mergeCell ref="WKY269:WKY271"/>
    <mergeCell ref="WKZ269:WKZ271"/>
    <mergeCell ref="WLA269:WLA271"/>
    <mergeCell ref="WKJ269:WKJ271"/>
    <mergeCell ref="WKK269:WKK271"/>
    <mergeCell ref="WKL269:WKL271"/>
    <mergeCell ref="WKM269:WKM271"/>
    <mergeCell ref="WKN269:WKN271"/>
    <mergeCell ref="WKO269:WKO271"/>
    <mergeCell ref="WKP269:WKP271"/>
    <mergeCell ref="WKQ269:WKQ271"/>
    <mergeCell ref="WKR269:WKR271"/>
    <mergeCell ref="WKA269:WKA271"/>
    <mergeCell ref="WKB269:WKB271"/>
    <mergeCell ref="WKC269:WKC271"/>
    <mergeCell ref="WKD269:WKD271"/>
    <mergeCell ref="WKE269:WKE271"/>
    <mergeCell ref="WKF269:WKF271"/>
    <mergeCell ref="WKG269:WKG271"/>
    <mergeCell ref="WKH269:WKH271"/>
    <mergeCell ref="WKI269:WKI271"/>
    <mergeCell ref="WJR269:WJR271"/>
    <mergeCell ref="WJS269:WJS271"/>
    <mergeCell ref="WJT269:WJT271"/>
    <mergeCell ref="WJU269:WJU271"/>
    <mergeCell ref="WJV269:WJV271"/>
    <mergeCell ref="WJW269:WJW271"/>
    <mergeCell ref="WJX269:WJX271"/>
    <mergeCell ref="WJY269:WJY271"/>
    <mergeCell ref="WJZ269:WJZ271"/>
    <mergeCell ref="WMC269:WMC271"/>
    <mergeCell ref="WMD269:WMD271"/>
    <mergeCell ref="WME269:WME271"/>
    <mergeCell ref="WMF269:WMF271"/>
    <mergeCell ref="WMG269:WMG271"/>
    <mergeCell ref="WMH269:WMH271"/>
    <mergeCell ref="WMI269:WMI271"/>
    <mergeCell ref="WMJ269:WMJ271"/>
    <mergeCell ref="WMK269:WMK271"/>
    <mergeCell ref="WLT269:WLT271"/>
    <mergeCell ref="WLU269:WLU271"/>
    <mergeCell ref="WLV269:WLV271"/>
    <mergeCell ref="WLW269:WLW271"/>
    <mergeCell ref="WLX269:WLX271"/>
    <mergeCell ref="WLY269:WLY271"/>
    <mergeCell ref="WLZ269:WLZ271"/>
    <mergeCell ref="WMA269:WMA271"/>
    <mergeCell ref="WMB269:WMB271"/>
    <mergeCell ref="WLK269:WLK271"/>
    <mergeCell ref="WLL269:WLL271"/>
    <mergeCell ref="WLM269:WLM271"/>
    <mergeCell ref="WLN269:WLN271"/>
    <mergeCell ref="WLO269:WLO271"/>
    <mergeCell ref="WLP269:WLP271"/>
    <mergeCell ref="WLQ269:WLQ271"/>
    <mergeCell ref="WLR269:WLR271"/>
    <mergeCell ref="WLS269:WLS271"/>
    <mergeCell ref="WLB269:WLB271"/>
    <mergeCell ref="WLC269:WLC271"/>
    <mergeCell ref="WLD269:WLD271"/>
    <mergeCell ref="WLE269:WLE271"/>
    <mergeCell ref="WLF269:WLF271"/>
    <mergeCell ref="WLG269:WLG271"/>
    <mergeCell ref="WLH269:WLH271"/>
    <mergeCell ref="WLI269:WLI271"/>
    <mergeCell ref="WLJ269:WLJ271"/>
    <mergeCell ref="WNM269:WNM271"/>
    <mergeCell ref="WNN269:WNN271"/>
    <mergeCell ref="WNO269:WNO271"/>
    <mergeCell ref="WNP269:WNP271"/>
    <mergeCell ref="WNQ269:WNQ271"/>
    <mergeCell ref="WNR269:WNR271"/>
    <mergeCell ref="WNS269:WNS271"/>
    <mergeCell ref="WNT269:WNT271"/>
    <mergeCell ref="WNU269:WNU271"/>
    <mergeCell ref="WND269:WND271"/>
    <mergeCell ref="WNE269:WNE271"/>
    <mergeCell ref="WNF269:WNF271"/>
    <mergeCell ref="WNG269:WNG271"/>
    <mergeCell ref="WNH269:WNH271"/>
    <mergeCell ref="WNI269:WNI271"/>
    <mergeCell ref="WNJ269:WNJ271"/>
    <mergeCell ref="WNK269:WNK271"/>
    <mergeCell ref="WNL269:WNL271"/>
    <mergeCell ref="WMU269:WMU271"/>
    <mergeCell ref="WMV269:WMV271"/>
    <mergeCell ref="WMW269:WMW271"/>
    <mergeCell ref="WMX269:WMX271"/>
    <mergeCell ref="WMY269:WMY271"/>
    <mergeCell ref="WMZ269:WMZ271"/>
    <mergeCell ref="WNA269:WNA271"/>
    <mergeCell ref="WNB269:WNB271"/>
    <mergeCell ref="WNC269:WNC271"/>
    <mergeCell ref="WML269:WML271"/>
    <mergeCell ref="WMM269:WMM271"/>
    <mergeCell ref="WMN269:WMN271"/>
    <mergeCell ref="WMO269:WMO271"/>
    <mergeCell ref="WMP269:WMP271"/>
    <mergeCell ref="WMQ269:WMQ271"/>
    <mergeCell ref="WMR269:WMR271"/>
    <mergeCell ref="WMS269:WMS271"/>
    <mergeCell ref="WMT269:WMT271"/>
    <mergeCell ref="WOW269:WOW271"/>
    <mergeCell ref="WOX269:WOX271"/>
    <mergeCell ref="WOY269:WOY271"/>
    <mergeCell ref="WOZ269:WOZ271"/>
    <mergeCell ref="WPA269:WPA271"/>
    <mergeCell ref="WPB269:WPB271"/>
    <mergeCell ref="WPC269:WPC271"/>
    <mergeCell ref="WPD269:WPD271"/>
    <mergeCell ref="WPE269:WPE271"/>
    <mergeCell ref="WON269:WON271"/>
    <mergeCell ref="WOO269:WOO271"/>
    <mergeCell ref="WOP269:WOP271"/>
    <mergeCell ref="WOQ269:WOQ271"/>
    <mergeCell ref="WOR269:WOR271"/>
    <mergeCell ref="WOS269:WOS271"/>
    <mergeCell ref="WOT269:WOT271"/>
    <mergeCell ref="WOU269:WOU271"/>
    <mergeCell ref="WOV269:WOV271"/>
    <mergeCell ref="WOE269:WOE271"/>
    <mergeCell ref="WOF269:WOF271"/>
    <mergeCell ref="WOG269:WOG271"/>
    <mergeCell ref="WOH269:WOH271"/>
    <mergeCell ref="WOI269:WOI271"/>
    <mergeCell ref="WOJ269:WOJ271"/>
    <mergeCell ref="WOK269:WOK271"/>
    <mergeCell ref="WOL269:WOL271"/>
    <mergeCell ref="WOM269:WOM271"/>
    <mergeCell ref="WNV269:WNV271"/>
    <mergeCell ref="WNW269:WNW271"/>
    <mergeCell ref="WNX269:WNX271"/>
    <mergeCell ref="WNY269:WNY271"/>
    <mergeCell ref="WNZ269:WNZ271"/>
    <mergeCell ref="WOA269:WOA271"/>
    <mergeCell ref="WOB269:WOB271"/>
    <mergeCell ref="WOC269:WOC271"/>
    <mergeCell ref="WOD269:WOD271"/>
    <mergeCell ref="WQG269:WQG271"/>
    <mergeCell ref="WQH269:WQH271"/>
    <mergeCell ref="WQI269:WQI271"/>
    <mergeCell ref="WQJ269:WQJ271"/>
    <mergeCell ref="WQK269:WQK271"/>
    <mergeCell ref="WQL269:WQL271"/>
    <mergeCell ref="WQM269:WQM271"/>
    <mergeCell ref="WQN269:WQN271"/>
    <mergeCell ref="WQO269:WQO271"/>
    <mergeCell ref="WPX269:WPX271"/>
    <mergeCell ref="WPY269:WPY271"/>
    <mergeCell ref="WPZ269:WPZ271"/>
    <mergeCell ref="WQA269:WQA271"/>
    <mergeCell ref="WQB269:WQB271"/>
    <mergeCell ref="WQC269:WQC271"/>
    <mergeCell ref="WQD269:WQD271"/>
    <mergeCell ref="WQE269:WQE271"/>
    <mergeCell ref="WQF269:WQF271"/>
    <mergeCell ref="WPO269:WPO271"/>
    <mergeCell ref="WPP269:WPP271"/>
    <mergeCell ref="WPQ269:WPQ271"/>
    <mergeCell ref="WPR269:WPR271"/>
    <mergeCell ref="WPS269:WPS271"/>
    <mergeCell ref="WPT269:WPT271"/>
    <mergeCell ref="WPU269:WPU271"/>
    <mergeCell ref="WPV269:WPV271"/>
    <mergeCell ref="WPW269:WPW271"/>
    <mergeCell ref="WPF269:WPF271"/>
    <mergeCell ref="WPG269:WPG271"/>
    <mergeCell ref="WPH269:WPH271"/>
    <mergeCell ref="WPI269:WPI271"/>
    <mergeCell ref="WPJ269:WPJ271"/>
    <mergeCell ref="WPK269:WPK271"/>
    <mergeCell ref="WPL269:WPL271"/>
    <mergeCell ref="WPM269:WPM271"/>
    <mergeCell ref="WPN269:WPN271"/>
    <mergeCell ref="WRQ269:WRQ271"/>
    <mergeCell ref="WRR269:WRR271"/>
    <mergeCell ref="WRS269:WRS271"/>
    <mergeCell ref="WRT269:WRT271"/>
    <mergeCell ref="WRU269:WRU271"/>
    <mergeCell ref="WRV269:WRV271"/>
    <mergeCell ref="WRW269:WRW271"/>
    <mergeCell ref="WRX269:WRX271"/>
    <mergeCell ref="WRY269:WRY271"/>
    <mergeCell ref="WRH269:WRH271"/>
    <mergeCell ref="WRI269:WRI271"/>
    <mergeCell ref="WRJ269:WRJ271"/>
    <mergeCell ref="WRK269:WRK271"/>
    <mergeCell ref="WRL269:WRL271"/>
    <mergeCell ref="WRM269:WRM271"/>
    <mergeCell ref="WRN269:WRN271"/>
    <mergeCell ref="WRO269:WRO271"/>
    <mergeCell ref="WRP269:WRP271"/>
    <mergeCell ref="WQY269:WQY271"/>
    <mergeCell ref="WQZ269:WQZ271"/>
    <mergeCell ref="WRA269:WRA271"/>
    <mergeCell ref="WRB269:WRB271"/>
    <mergeCell ref="WRC269:WRC271"/>
    <mergeCell ref="WRD269:WRD271"/>
    <mergeCell ref="WRE269:WRE271"/>
    <mergeCell ref="WRF269:WRF271"/>
    <mergeCell ref="WRG269:WRG271"/>
    <mergeCell ref="WQP269:WQP271"/>
    <mergeCell ref="WQQ269:WQQ271"/>
    <mergeCell ref="WQR269:WQR271"/>
    <mergeCell ref="WQS269:WQS271"/>
    <mergeCell ref="WQT269:WQT271"/>
    <mergeCell ref="WQU269:WQU271"/>
    <mergeCell ref="WQV269:WQV271"/>
    <mergeCell ref="WQW269:WQW271"/>
    <mergeCell ref="WQX269:WQX271"/>
    <mergeCell ref="WTA269:WTA271"/>
    <mergeCell ref="WTB269:WTB271"/>
    <mergeCell ref="WTC269:WTC271"/>
    <mergeCell ref="WTD269:WTD271"/>
    <mergeCell ref="WTE269:WTE271"/>
    <mergeCell ref="WTF269:WTF271"/>
    <mergeCell ref="WTG269:WTG271"/>
    <mergeCell ref="WTH269:WTH271"/>
    <mergeCell ref="WTI269:WTI271"/>
    <mergeCell ref="WSR269:WSR271"/>
    <mergeCell ref="WSS269:WSS271"/>
    <mergeCell ref="WST269:WST271"/>
    <mergeCell ref="WSU269:WSU271"/>
    <mergeCell ref="WSV269:WSV271"/>
    <mergeCell ref="WSW269:WSW271"/>
    <mergeCell ref="WSX269:WSX271"/>
    <mergeCell ref="WSY269:WSY271"/>
    <mergeCell ref="WSZ269:WSZ271"/>
    <mergeCell ref="WSI269:WSI271"/>
    <mergeCell ref="WSJ269:WSJ271"/>
    <mergeCell ref="WSK269:WSK271"/>
    <mergeCell ref="WSL269:WSL271"/>
    <mergeCell ref="WSM269:WSM271"/>
    <mergeCell ref="WSN269:WSN271"/>
    <mergeCell ref="WSO269:WSO271"/>
    <mergeCell ref="WSP269:WSP271"/>
    <mergeCell ref="WSQ269:WSQ271"/>
    <mergeCell ref="WRZ269:WRZ271"/>
    <mergeCell ref="WSA269:WSA271"/>
    <mergeCell ref="WSB269:WSB271"/>
    <mergeCell ref="WSC269:WSC271"/>
    <mergeCell ref="WSD269:WSD271"/>
    <mergeCell ref="WSE269:WSE271"/>
    <mergeCell ref="WSF269:WSF271"/>
    <mergeCell ref="WSG269:WSG271"/>
    <mergeCell ref="WSH269:WSH271"/>
    <mergeCell ref="WUK269:WUK271"/>
    <mergeCell ref="WUL269:WUL271"/>
    <mergeCell ref="WUM269:WUM271"/>
    <mergeCell ref="WUN269:WUN271"/>
    <mergeCell ref="WUO269:WUO271"/>
    <mergeCell ref="WUP269:WUP271"/>
    <mergeCell ref="WUQ269:WUQ271"/>
    <mergeCell ref="WUR269:WUR271"/>
    <mergeCell ref="WUS269:WUS271"/>
    <mergeCell ref="WUB269:WUB271"/>
    <mergeCell ref="WUC269:WUC271"/>
    <mergeCell ref="WUD269:WUD271"/>
    <mergeCell ref="WUE269:WUE271"/>
    <mergeCell ref="WUF269:WUF271"/>
    <mergeCell ref="WUG269:WUG271"/>
    <mergeCell ref="WUH269:WUH271"/>
    <mergeCell ref="WUI269:WUI271"/>
    <mergeCell ref="WUJ269:WUJ271"/>
    <mergeCell ref="WTS269:WTS271"/>
    <mergeCell ref="WTT269:WTT271"/>
    <mergeCell ref="WTU269:WTU271"/>
    <mergeCell ref="WTV269:WTV271"/>
    <mergeCell ref="WTW269:WTW271"/>
    <mergeCell ref="WTX269:WTX271"/>
    <mergeCell ref="WTY269:WTY271"/>
    <mergeCell ref="WTZ269:WTZ271"/>
    <mergeCell ref="WUA269:WUA271"/>
    <mergeCell ref="WTJ269:WTJ271"/>
    <mergeCell ref="WTK269:WTK271"/>
    <mergeCell ref="WTL269:WTL271"/>
    <mergeCell ref="WTM269:WTM271"/>
    <mergeCell ref="WTN269:WTN271"/>
    <mergeCell ref="WTO269:WTO271"/>
    <mergeCell ref="WTP269:WTP271"/>
    <mergeCell ref="WTQ269:WTQ271"/>
    <mergeCell ref="WTR269:WTR271"/>
    <mergeCell ref="WVU269:WVU271"/>
    <mergeCell ref="WVV269:WVV271"/>
    <mergeCell ref="WVW269:WVW271"/>
    <mergeCell ref="WVX269:WVX271"/>
    <mergeCell ref="WVY269:WVY271"/>
    <mergeCell ref="WVZ269:WVZ271"/>
    <mergeCell ref="WWA269:WWA271"/>
    <mergeCell ref="WWB269:WWB271"/>
    <mergeCell ref="WWC269:WWC271"/>
    <mergeCell ref="WVL269:WVL271"/>
    <mergeCell ref="WVM269:WVM271"/>
    <mergeCell ref="WVN269:WVN271"/>
    <mergeCell ref="WVO269:WVO271"/>
    <mergeCell ref="WVP269:WVP271"/>
    <mergeCell ref="WVQ269:WVQ271"/>
    <mergeCell ref="WVR269:WVR271"/>
    <mergeCell ref="WVS269:WVS271"/>
    <mergeCell ref="WVT269:WVT271"/>
    <mergeCell ref="WVC269:WVC271"/>
    <mergeCell ref="WVD269:WVD271"/>
    <mergeCell ref="WVE269:WVE271"/>
    <mergeCell ref="WVF269:WVF271"/>
    <mergeCell ref="WVG269:WVG271"/>
    <mergeCell ref="WVH269:WVH271"/>
    <mergeCell ref="WVI269:WVI271"/>
    <mergeCell ref="WVJ269:WVJ271"/>
    <mergeCell ref="WVK269:WVK271"/>
    <mergeCell ref="WUT269:WUT271"/>
    <mergeCell ref="WUU269:WUU271"/>
    <mergeCell ref="WUV269:WUV271"/>
    <mergeCell ref="WUW269:WUW271"/>
    <mergeCell ref="WUX269:WUX271"/>
    <mergeCell ref="WUY269:WUY271"/>
    <mergeCell ref="WUZ269:WUZ271"/>
    <mergeCell ref="WVA269:WVA271"/>
    <mergeCell ref="WVB269:WVB271"/>
    <mergeCell ref="WXE269:WXE271"/>
    <mergeCell ref="WXF269:WXF271"/>
    <mergeCell ref="WXG269:WXG271"/>
    <mergeCell ref="WXH269:WXH271"/>
    <mergeCell ref="WXI269:WXI271"/>
    <mergeCell ref="WXJ269:WXJ271"/>
    <mergeCell ref="WXK269:WXK271"/>
    <mergeCell ref="WXL269:WXL271"/>
    <mergeCell ref="WXM269:WXM271"/>
    <mergeCell ref="WWV269:WWV271"/>
    <mergeCell ref="WWW269:WWW271"/>
    <mergeCell ref="WWX269:WWX271"/>
    <mergeCell ref="WWY269:WWY271"/>
    <mergeCell ref="WWZ269:WWZ271"/>
    <mergeCell ref="WXA269:WXA271"/>
    <mergeCell ref="WXB269:WXB271"/>
    <mergeCell ref="WXC269:WXC271"/>
    <mergeCell ref="WXD269:WXD271"/>
    <mergeCell ref="WWM269:WWM271"/>
    <mergeCell ref="WWN269:WWN271"/>
    <mergeCell ref="WWO269:WWO271"/>
    <mergeCell ref="WWP269:WWP271"/>
    <mergeCell ref="WWQ269:WWQ271"/>
    <mergeCell ref="WWR269:WWR271"/>
    <mergeCell ref="WWS269:WWS271"/>
    <mergeCell ref="WWT269:WWT271"/>
    <mergeCell ref="WWU269:WWU271"/>
    <mergeCell ref="WWD269:WWD271"/>
    <mergeCell ref="WWE269:WWE271"/>
    <mergeCell ref="WWF269:WWF271"/>
    <mergeCell ref="WWG269:WWG271"/>
    <mergeCell ref="WWH269:WWH271"/>
    <mergeCell ref="WWI269:WWI271"/>
    <mergeCell ref="WWJ269:WWJ271"/>
    <mergeCell ref="WWK269:WWK271"/>
    <mergeCell ref="WWL269:WWL271"/>
    <mergeCell ref="WYO269:WYO271"/>
    <mergeCell ref="WYP269:WYP271"/>
    <mergeCell ref="WYQ269:WYQ271"/>
    <mergeCell ref="WYR269:WYR271"/>
    <mergeCell ref="WYS269:WYS271"/>
    <mergeCell ref="WYT269:WYT271"/>
    <mergeCell ref="WYU269:WYU271"/>
    <mergeCell ref="WYV269:WYV271"/>
    <mergeCell ref="WYW269:WYW271"/>
    <mergeCell ref="WYF269:WYF271"/>
    <mergeCell ref="WYG269:WYG271"/>
    <mergeCell ref="WYH269:WYH271"/>
    <mergeCell ref="WYI269:WYI271"/>
    <mergeCell ref="WYJ269:WYJ271"/>
    <mergeCell ref="WYK269:WYK271"/>
    <mergeCell ref="WYL269:WYL271"/>
    <mergeCell ref="WYM269:WYM271"/>
    <mergeCell ref="WYN269:WYN271"/>
    <mergeCell ref="WXW269:WXW271"/>
    <mergeCell ref="WXX269:WXX271"/>
    <mergeCell ref="WXY269:WXY271"/>
    <mergeCell ref="WXZ269:WXZ271"/>
    <mergeCell ref="WYA269:WYA271"/>
    <mergeCell ref="WYB269:WYB271"/>
    <mergeCell ref="WYC269:WYC271"/>
    <mergeCell ref="WYD269:WYD271"/>
    <mergeCell ref="WYE269:WYE271"/>
    <mergeCell ref="WXN269:WXN271"/>
    <mergeCell ref="WXO269:WXO271"/>
    <mergeCell ref="WXP269:WXP271"/>
    <mergeCell ref="WXQ269:WXQ271"/>
    <mergeCell ref="WXR269:WXR271"/>
    <mergeCell ref="WXS269:WXS271"/>
    <mergeCell ref="WXT269:WXT271"/>
    <mergeCell ref="WXU269:WXU271"/>
    <mergeCell ref="WXV269:WXV271"/>
    <mergeCell ref="WZY269:WZY271"/>
    <mergeCell ref="WZZ269:WZZ271"/>
    <mergeCell ref="XAA269:XAA271"/>
    <mergeCell ref="XAB269:XAB271"/>
    <mergeCell ref="XAC269:XAC271"/>
    <mergeCell ref="XAD269:XAD271"/>
    <mergeCell ref="XAE269:XAE271"/>
    <mergeCell ref="XAF269:XAF271"/>
    <mergeCell ref="XAG269:XAG271"/>
    <mergeCell ref="WZP269:WZP271"/>
    <mergeCell ref="WZQ269:WZQ271"/>
    <mergeCell ref="WZR269:WZR271"/>
    <mergeCell ref="WZS269:WZS271"/>
    <mergeCell ref="WZT269:WZT271"/>
    <mergeCell ref="WZU269:WZU271"/>
    <mergeCell ref="WZV269:WZV271"/>
    <mergeCell ref="WZW269:WZW271"/>
    <mergeCell ref="WZX269:WZX271"/>
    <mergeCell ref="WZG269:WZG271"/>
    <mergeCell ref="WZH269:WZH271"/>
    <mergeCell ref="WZI269:WZI271"/>
    <mergeCell ref="WZJ269:WZJ271"/>
    <mergeCell ref="WZK269:WZK271"/>
    <mergeCell ref="WZL269:WZL271"/>
    <mergeCell ref="WZM269:WZM271"/>
    <mergeCell ref="WZN269:WZN271"/>
    <mergeCell ref="WZO269:WZO271"/>
    <mergeCell ref="WYX269:WYX271"/>
    <mergeCell ref="WYY269:WYY271"/>
    <mergeCell ref="WYZ269:WYZ271"/>
    <mergeCell ref="WZA269:WZA271"/>
    <mergeCell ref="WZB269:WZB271"/>
    <mergeCell ref="WZC269:WZC271"/>
    <mergeCell ref="WZD269:WZD271"/>
    <mergeCell ref="WZE269:WZE271"/>
    <mergeCell ref="WZF269:WZF271"/>
    <mergeCell ref="XEY269:XEY271"/>
    <mergeCell ref="XEZ269:XEZ271"/>
    <mergeCell ref="XFA269:XFA271"/>
    <mergeCell ref="XFB269:XFB271"/>
    <mergeCell ref="XFC269:XFC271"/>
    <mergeCell ref="XEL269:XEL271"/>
    <mergeCell ref="XEM269:XEM271"/>
    <mergeCell ref="XEN269:XEN271"/>
    <mergeCell ref="XEO269:XEO271"/>
    <mergeCell ref="XEP269:XEP271"/>
    <mergeCell ref="XEQ269:XEQ271"/>
    <mergeCell ref="XER269:XER271"/>
    <mergeCell ref="XES269:XES271"/>
    <mergeCell ref="XET269:XET271"/>
    <mergeCell ref="XEC269:XEC271"/>
    <mergeCell ref="XED269:XED271"/>
    <mergeCell ref="XEE269:XEE271"/>
    <mergeCell ref="XEF269:XEF271"/>
    <mergeCell ref="XEG269:XEG271"/>
    <mergeCell ref="XEH269:XEH271"/>
    <mergeCell ref="XEI269:XEI271"/>
    <mergeCell ref="XEJ269:XEJ271"/>
    <mergeCell ref="XEK269:XEK271"/>
    <mergeCell ref="XDT269:XDT271"/>
    <mergeCell ref="XDU269:XDU271"/>
    <mergeCell ref="XDV269:XDV271"/>
    <mergeCell ref="XDW269:XDW271"/>
    <mergeCell ref="XDX269:XDX271"/>
    <mergeCell ref="XDY269:XDY271"/>
    <mergeCell ref="XDZ269:XDZ271"/>
    <mergeCell ref="XEA269:XEA271"/>
    <mergeCell ref="XEB269:XEB271"/>
    <mergeCell ref="XDK269:XDK271"/>
    <mergeCell ref="XDL269:XDL271"/>
    <mergeCell ref="XDM269:XDM271"/>
    <mergeCell ref="XDN269:XDN271"/>
    <mergeCell ref="XDO269:XDO271"/>
    <mergeCell ref="XDP269:XDP271"/>
    <mergeCell ref="XDQ269:XDQ271"/>
    <mergeCell ref="XDR269:XDR271"/>
    <mergeCell ref="XDS269:XDS271"/>
    <mergeCell ref="XEU269:XEU271"/>
    <mergeCell ref="XEV269:XEV271"/>
    <mergeCell ref="XEW269:XEW271"/>
    <mergeCell ref="XEX269:XEX271"/>
    <mergeCell ref="XAN269:XAN271"/>
    <mergeCell ref="XAO269:XAO271"/>
    <mergeCell ref="XDB269:XDB271"/>
    <mergeCell ref="XDC269:XDC271"/>
    <mergeCell ref="XDD269:XDD271"/>
    <mergeCell ref="XDE269:XDE271"/>
    <mergeCell ref="XDF269:XDF271"/>
    <mergeCell ref="XDG269:XDG271"/>
    <mergeCell ref="XDH269:XDH271"/>
    <mergeCell ref="XDI269:XDI271"/>
    <mergeCell ref="XDJ269:XDJ271"/>
    <mergeCell ref="XCS269:XCS271"/>
    <mergeCell ref="XCT269:XCT271"/>
    <mergeCell ref="XCU269:XCU271"/>
    <mergeCell ref="XCV269:XCV271"/>
    <mergeCell ref="XCW269:XCW271"/>
    <mergeCell ref="XCX269:XCX271"/>
    <mergeCell ref="XCY269:XCY271"/>
    <mergeCell ref="XCZ269:XCZ271"/>
    <mergeCell ref="XDA269:XDA271"/>
    <mergeCell ref="XCJ269:XCJ271"/>
    <mergeCell ref="XCK269:XCK271"/>
    <mergeCell ref="XCL269:XCL271"/>
    <mergeCell ref="XCM269:XCM271"/>
    <mergeCell ref="XCN269:XCN271"/>
    <mergeCell ref="XCO269:XCO271"/>
    <mergeCell ref="XCP269:XCP271"/>
    <mergeCell ref="XCQ269:XCQ271"/>
    <mergeCell ref="XCR269:XCR271"/>
    <mergeCell ref="XCA269:XCA271"/>
    <mergeCell ref="XCB269:XCB271"/>
    <mergeCell ref="XCC269:XCC271"/>
    <mergeCell ref="XCD269:XCD271"/>
    <mergeCell ref="XCE269:XCE271"/>
    <mergeCell ref="XCF269:XCF271"/>
    <mergeCell ref="XCG269:XCG271"/>
    <mergeCell ref="XCH269:XCH271"/>
    <mergeCell ref="XCI269:XCI271"/>
    <mergeCell ref="XAP269:XAP271"/>
    <mergeCell ref="A417:A418"/>
    <mergeCell ref="B417:B418"/>
    <mergeCell ref="C417:C418"/>
    <mergeCell ref="D417:D418"/>
    <mergeCell ref="F417:F418"/>
    <mergeCell ref="N417:N418"/>
    <mergeCell ref="O417:O418"/>
    <mergeCell ref="P417:P418"/>
    <mergeCell ref="A419:A420"/>
    <mergeCell ref="B419:B420"/>
    <mergeCell ref="C419:C420"/>
    <mergeCell ref="D419:D420"/>
    <mergeCell ref="F419:F420"/>
    <mergeCell ref="N419:N420"/>
    <mergeCell ref="O419:O420"/>
    <mergeCell ref="XBR269:XBR271"/>
    <mergeCell ref="XBS269:XBS271"/>
    <mergeCell ref="XBT269:XBT271"/>
    <mergeCell ref="XBU269:XBU271"/>
    <mergeCell ref="XBV269:XBV271"/>
    <mergeCell ref="XBW269:XBW271"/>
    <mergeCell ref="XBX269:XBX271"/>
    <mergeCell ref="XBY269:XBY271"/>
    <mergeCell ref="XBZ269:XBZ271"/>
    <mergeCell ref="XBI269:XBI271"/>
    <mergeCell ref="XBJ269:XBJ271"/>
    <mergeCell ref="XBK269:XBK271"/>
    <mergeCell ref="XBL269:XBL271"/>
    <mergeCell ref="XBM269:XBM271"/>
    <mergeCell ref="XBN269:XBN271"/>
    <mergeCell ref="XBO269:XBO271"/>
    <mergeCell ref="XBP269:XBP271"/>
    <mergeCell ref="XBQ269:XBQ271"/>
    <mergeCell ref="XAZ269:XAZ271"/>
    <mergeCell ref="XBA269:XBA271"/>
    <mergeCell ref="B292:B293"/>
    <mergeCell ref="C292:C293"/>
    <mergeCell ref="D292:D293"/>
    <mergeCell ref="F292:F293"/>
    <mergeCell ref="P292:P293"/>
    <mergeCell ref="A310:A311"/>
    <mergeCell ref="B310:B311"/>
    <mergeCell ref="C310:C311"/>
    <mergeCell ref="D310:D311"/>
    <mergeCell ref="F310:F311"/>
    <mergeCell ref="P310:P311"/>
    <mergeCell ref="B320:F320"/>
    <mergeCell ref="A327:A330"/>
    <mergeCell ref="B327:B330"/>
    <mergeCell ref="F327:F330"/>
    <mergeCell ref="P327:P330"/>
    <mergeCell ref="E328:E330"/>
    <mergeCell ref="P294:P295"/>
    <mergeCell ref="P296:P297"/>
    <mergeCell ref="P298:P299"/>
    <mergeCell ref="XBB269:XBB271"/>
    <mergeCell ref="XBC269:XBC271"/>
    <mergeCell ref="XBD269:XBD271"/>
    <mergeCell ref="XBE269:XBE271"/>
    <mergeCell ref="XBF269:XBF271"/>
    <mergeCell ref="XBG269:XBG271"/>
    <mergeCell ref="XBH269:XBH271"/>
    <mergeCell ref="XAQ269:XAQ271"/>
    <mergeCell ref="XAR269:XAR271"/>
    <mergeCell ref="XFD269:XFD271"/>
    <mergeCell ref="A270:A271"/>
    <mergeCell ref="B270:B271"/>
    <mergeCell ref="C270:C271"/>
    <mergeCell ref="D270:D271"/>
    <mergeCell ref="F270:F271"/>
    <mergeCell ref="P270:P271"/>
    <mergeCell ref="O252:O253"/>
    <mergeCell ref="FDT269:FDT271"/>
    <mergeCell ref="FDU269:FDU271"/>
    <mergeCell ref="FDV269:FDV271"/>
    <mergeCell ref="FDW269:FDW271"/>
    <mergeCell ref="FDX269:FDX271"/>
    <mergeCell ref="FDY269:FDY271"/>
    <mergeCell ref="FDZ269:FDZ271"/>
    <mergeCell ref="FEA269:FEA271"/>
    <mergeCell ref="B179:P179"/>
    <mergeCell ref="C184:C185"/>
    <mergeCell ref="D184:D185"/>
    <mergeCell ref="B197:N197"/>
    <mergeCell ref="A199:A200"/>
    <mergeCell ref="B199:B200"/>
    <mergeCell ref="D199:D200"/>
    <mergeCell ref="E199:E200"/>
    <mergeCell ref="F199:F200"/>
    <mergeCell ref="A288:A289"/>
    <mergeCell ref="B288:B289"/>
    <mergeCell ref="C288:C289"/>
    <mergeCell ref="D288:D289"/>
    <mergeCell ref="F288:F289"/>
    <mergeCell ref="P288:P289"/>
    <mergeCell ref="A290:A291"/>
    <mergeCell ref="B290:B291"/>
    <mergeCell ref="C290:C291"/>
    <mergeCell ref="D290:D291"/>
    <mergeCell ref="F290:F291"/>
    <mergeCell ref="P290:P291"/>
    <mergeCell ref="A284:A285"/>
    <mergeCell ref="B284:B285"/>
    <mergeCell ref="C284:C285"/>
    <mergeCell ref="D284:D285"/>
    <mergeCell ref="F284:F285"/>
    <mergeCell ref="P284:P285"/>
    <mergeCell ref="A286:A287"/>
    <mergeCell ref="B286:B287"/>
    <mergeCell ref="C286:C287"/>
    <mergeCell ref="D286:D287"/>
    <mergeCell ref="F286:F287"/>
    <mergeCell ref="P286:P287"/>
    <mergeCell ref="P280:P281"/>
    <mergeCell ref="A282:A283"/>
    <mergeCell ref="XAS269:XAS271"/>
    <mergeCell ref="XAT269:XAT271"/>
    <mergeCell ref="XAU269:XAU271"/>
    <mergeCell ref="XAV269:XAV271"/>
    <mergeCell ref="XAW269:XAW271"/>
    <mergeCell ref="XAX269:XAX271"/>
    <mergeCell ref="XAY269:XAY271"/>
    <mergeCell ref="XAH269:XAH271"/>
    <mergeCell ref="XAI269:XAI271"/>
    <mergeCell ref="XAJ269:XAJ271"/>
    <mergeCell ref="XAK269:XAK271"/>
    <mergeCell ref="XAL269:XAL271"/>
    <mergeCell ref="XAM269:XAM271"/>
    <mergeCell ref="FEB269:FEB271"/>
    <mergeCell ref="FEC269:FEC271"/>
    <mergeCell ref="FED269:FED271"/>
    <mergeCell ref="FEE269:FEE271"/>
    <mergeCell ref="FEF269:FEF271"/>
    <mergeCell ref="FEG269:FEG271"/>
    <mergeCell ref="FEH269:FEH271"/>
    <mergeCell ref="FEI269:FEI271"/>
    <mergeCell ref="B531:L531"/>
    <mergeCell ref="A166:P166"/>
    <mergeCell ref="A167:P167"/>
    <mergeCell ref="A170:P170"/>
    <mergeCell ref="B372:B374"/>
    <mergeCell ref="C372:C374"/>
    <mergeCell ref="D372:D374"/>
    <mergeCell ref="F372:F374"/>
    <mergeCell ref="P372:P374"/>
    <mergeCell ref="E373:E374"/>
    <mergeCell ref="A396:A397"/>
    <mergeCell ref="B396:B397"/>
    <mergeCell ref="C396:C397"/>
    <mergeCell ref="D396:D397"/>
    <mergeCell ref="F396:F397"/>
    <mergeCell ref="P396:P397"/>
    <mergeCell ref="D348:D350"/>
    <mergeCell ref="F348:F350"/>
    <mergeCell ref="P348:P350"/>
    <mergeCell ref="E349:E350"/>
    <mergeCell ref="C327:C330"/>
    <mergeCell ref="D327:D330"/>
    <mergeCell ref="B523:L523"/>
    <mergeCell ref="B530:L530"/>
    <mergeCell ref="B524:L524"/>
    <mergeCell ref="N473:N474"/>
    <mergeCell ref="O473:O474"/>
    <mergeCell ref="P473:P474"/>
    <mergeCell ref="A473:A474"/>
    <mergeCell ref="A477:A478"/>
    <mergeCell ref="B477:B478"/>
    <mergeCell ref="C477:C478"/>
    <mergeCell ref="D477:D478"/>
    <mergeCell ref="F477:F478"/>
    <mergeCell ref="N477:N478"/>
    <mergeCell ref="O477:O478"/>
    <mergeCell ref="P477:P478"/>
    <mergeCell ref="P398:P399"/>
    <mergeCell ref="G396:J396"/>
    <mergeCell ref="B516:G516"/>
    <mergeCell ref="A413:A414"/>
    <mergeCell ref="B413:B414"/>
    <mergeCell ref="C413:C414"/>
    <mergeCell ref="D413:D414"/>
    <mergeCell ref="F413:F414"/>
    <mergeCell ref="N413:N414"/>
    <mergeCell ref="O413:O414"/>
    <mergeCell ref="P413:P414"/>
    <mergeCell ref="A415:A416"/>
    <mergeCell ref="B415:B416"/>
    <mergeCell ref="C415:C416"/>
    <mergeCell ref="D415:D416"/>
    <mergeCell ref="F415:F416"/>
    <mergeCell ref="N415:N416"/>
    <mergeCell ref="O415:O416"/>
    <mergeCell ref="P415:P416"/>
  </mergeCells>
  <phoneticPr fontId="5" type="noConversion"/>
  <printOptions horizontalCentered="1" verticalCentered="1"/>
  <pageMargins left="0.19685039370078741" right="0.19685039370078741" top="0.39370078740157483" bottom="0.39370078740157483" header="0.39370078740157483" footer="0.39370078740157483"/>
  <pageSetup paperSize="9" scale="40" firstPageNumber="2" fitToHeight="0" orientation="landscape" useFirstPageNumber="1" r:id="rId1"/>
  <headerFooter>
    <oddHeader>&amp;C&amp;P</oddHeader>
  </headerFooter>
  <rowBreaks count="2" manualBreakCount="2">
    <brk id="98" max="15" man="1"/>
    <brk id="144"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13"/>
  <sheetViews>
    <sheetView tabSelected="1" view="pageBreakPreview" topLeftCell="A493" zoomScale="80" zoomScaleNormal="100" zoomScaleSheetLayoutView="80" workbookViewId="0">
      <selection activeCell="C491" sqref="C491:H491"/>
    </sheetView>
  </sheetViews>
  <sheetFormatPr defaultRowHeight="15" x14ac:dyDescent="0.25"/>
  <cols>
    <col min="1" max="1" width="6.5703125" style="156" customWidth="1"/>
    <col min="2" max="2" width="30.28515625" customWidth="1"/>
    <col min="3" max="3" width="12.7109375" customWidth="1"/>
    <col min="4" max="4" width="13.85546875" bestFit="1" customWidth="1"/>
  </cols>
  <sheetData>
    <row r="1" spans="1:11" ht="16.5" thickBot="1" x14ac:dyDescent="0.3">
      <c r="A1" s="359" t="s">
        <v>147</v>
      </c>
      <c r="B1" s="359"/>
      <c r="C1" s="359"/>
      <c r="D1" s="359"/>
      <c r="E1" s="359"/>
      <c r="F1" s="359"/>
      <c r="G1" s="359"/>
      <c r="H1" s="359"/>
      <c r="I1" s="359"/>
      <c r="J1" s="359"/>
      <c r="K1" s="359"/>
    </row>
    <row r="2" spans="1:11" ht="16.5" thickBot="1" x14ac:dyDescent="0.3">
      <c r="A2" s="360" t="s">
        <v>202</v>
      </c>
      <c r="B2" s="361" t="s">
        <v>203</v>
      </c>
      <c r="C2" s="362" t="s">
        <v>46</v>
      </c>
      <c r="D2" s="363" t="s">
        <v>148</v>
      </c>
      <c r="E2" s="364"/>
      <c r="F2" s="365"/>
      <c r="G2" s="362" t="s">
        <v>204</v>
      </c>
      <c r="H2" s="362"/>
      <c r="I2" s="362"/>
      <c r="J2" s="362"/>
      <c r="K2" s="362"/>
    </row>
    <row r="3" spans="1:11" ht="48" thickBot="1" x14ac:dyDescent="0.3">
      <c r="A3" s="360"/>
      <c r="B3" s="361"/>
      <c r="C3" s="362"/>
      <c r="D3" s="1" t="s">
        <v>149</v>
      </c>
      <c r="E3" s="1" t="s">
        <v>150</v>
      </c>
      <c r="F3" s="1" t="s">
        <v>151</v>
      </c>
      <c r="G3" s="2">
        <v>2026</v>
      </c>
      <c r="H3" s="2">
        <v>2027</v>
      </c>
      <c r="I3" s="2">
        <v>2028</v>
      </c>
      <c r="J3" s="2">
        <v>2029</v>
      </c>
      <c r="K3" s="2">
        <v>2030</v>
      </c>
    </row>
    <row r="4" spans="1:11" ht="15.75" x14ac:dyDescent="0.25">
      <c r="A4" s="146">
        <v>1</v>
      </c>
      <c r="B4" s="4">
        <v>2</v>
      </c>
      <c r="C4" s="3">
        <v>3</v>
      </c>
      <c r="D4" s="4">
        <v>4</v>
      </c>
      <c r="E4" s="3">
        <v>5</v>
      </c>
      <c r="F4" s="4">
        <v>6</v>
      </c>
      <c r="G4" s="3">
        <v>7</v>
      </c>
      <c r="H4" s="4">
        <v>8</v>
      </c>
      <c r="I4" s="3">
        <v>9</v>
      </c>
      <c r="J4" s="4">
        <v>10</v>
      </c>
      <c r="K4" s="3">
        <v>11</v>
      </c>
    </row>
    <row r="5" spans="1:11" ht="15.75" x14ac:dyDescent="0.25">
      <c r="A5" s="155"/>
      <c r="B5" s="345" t="s">
        <v>152</v>
      </c>
      <c r="C5" s="346"/>
      <c r="D5" s="5"/>
      <c r="E5" s="5"/>
      <c r="F5" s="5"/>
      <c r="G5" s="5"/>
      <c r="H5" s="5"/>
      <c r="I5" s="5"/>
      <c r="J5" s="5"/>
      <c r="K5" s="5"/>
    </row>
    <row r="6" spans="1:11" ht="30.75" customHeight="1" x14ac:dyDescent="0.25">
      <c r="A6" s="146"/>
      <c r="B6" s="350" t="s">
        <v>88</v>
      </c>
      <c r="C6" s="351"/>
      <c r="D6" s="351"/>
      <c r="E6" s="351"/>
      <c r="F6" s="351"/>
      <c r="G6" s="351"/>
      <c r="H6" s="351"/>
      <c r="I6" s="351"/>
      <c r="J6" s="351"/>
      <c r="K6" s="352"/>
    </row>
    <row r="7" spans="1:11" ht="63.75" customHeight="1" x14ac:dyDescent="0.25">
      <c r="A7" s="144"/>
      <c r="B7" s="23" t="s">
        <v>153</v>
      </c>
      <c r="C7" s="24" t="s">
        <v>206</v>
      </c>
      <c r="D7" s="6">
        <v>131.1</v>
      </c>
      <c r="E7" s="7">
        <v>102.5</v>
      </c>
      <c r="F7" s="8">
        <f>D7/E7*100</f>
        <v>127.90243902439025</v>
      </c>
      <c r="G7" s="8">
        <v>101.1</v>
      </c>
      <c r="H7" s="8">
        <v>101.1</v>
      </c>
      <c r="I7" s="8">
        <v>101.1</v>
      </c>
      <c r="J7" s="8">
        <v>102</v>
      </c>
      <c r="K7" s="9">
        <v>102.5</v>
      </c>
    </row>
    <row r="8" spans="1:11" ht="39.75" customHeight="1" x14ac:dyDescent="0.25">
      <c r="A8" s="145"/>
      <c r="B8" s="19" t="s">
        <v>159</v>
      </c>
      <c r="C8" s="20" t="s">
        <v>143</v>
      </c>
      <c r="D8" s="26">
        <v>9879.1</v>
      </c>
      <c r="E8" s="27">
        <v>23900</v>
      </c>
      <c r="F8" s="30">
        <f>D8/E8*100</f>
        <v>41.335146443514645</v>
      </c>
      <c r="G8" s="28">
        <v>18190</v>
      </c>
      <c r="H8" s="27">
        <v>19600</v>
      </c>
      <c r="I8" s="27">
        <v>20800</v>
      </c>
      <c r="J8" s="27">
        <v>22300</v>
      </c>
      <c r="K8" s="27">
        <v>23900</v>
      </c>
    </row>
    <row r="9" spans="1:11" ht="17.25" customHeight="1" x14ac:dyDescent="0.25">
      <c r="A9" s="145"/>
      <c r="B9" s="14" t="s">
        <v>191</v>
      </c>
      <c r="C9" s="17" t="s">
        <v>143</v>
      </c>
      <c r="D9" s="25">
        <v>9879.1</v>
      </c>
      <c r="E9" s="25">
        <v>23900</v>
      </c>
      <c r="F9" s="143">
        <f t="shared" ref="F9:F25" si="0">D9/E9*100</f>
        <v>41.335146443514645</v>
      </c>
      <c r="G9" s="25">
        <v>18190</v>
      </c>
      <c r="H9" s="25">
        <v>19600</v>
      </c>
      <c r="I9" s="25">
        <v>20800</v>
      </c>
      <c r="J9" s="25">
        <v>22300</v>
      </c>
      <c r="K9" s="25">
        <v>23900</v>
      </c>
    </row>
    <row r="10" spans="1:11" ht="30" customHeight="1" x14ac:dyDescent="0.25">
      <c r="A10" s="145">
        <v>1</v>
      </c>
      <c r="B10" s="15" t="s">
        <v>175</v>
      </c>
      <c r="C10" s="17" t="s">
        <v>143</v>
      </c>
      <c r="D10" s="25">
        <v>617.29999999999995</v>
      </c>
      <c r="E10" s="25">
        <v>1493.7</v>
      </c>
      <c r="F10" s="132">
        <f>D10/E10*100</f>
        <v>41.32690633996117</v>
      </c>
      <c r="G10" s="25">
        <v>1127</v>
      </c>
      <c r="H10" s="25">
        <v>1225</v>
      </c>
      <c r="I10" s="25">
        <v>1300</v>
      </c>
      <c r="J10" s="25">
        <v>1393.8</v>
      </c>
      <c r="K10" s="25">
        <v>1493.7</v>
      </c>
    </row>
    <row r="11" spans="1:11" ht="26.25" customHeight="1" x14ac:dyDescent="0.25">
      <c r="A11" s="145">
        <v>2</v>
      </c>
      <c r="B11" s="15" t="s">
        <v>176</v>
      </c>
      <c r="C11" s="17" t="s">
        <v>143</v>
      </c>
      <c r="D11" s="25">
        <v>617.29999999999995</v>
      </c>
      <c r="E11" s="25">
        <v>1493.7</v>
      </c>
      <c r="F11" s="132">
        <f t="shared" si="0"/>
        <v>41.32690633996117</v>
      </c>
      <c r="G11" s="25">
        <v>1138</v>
      </c>
      <c r="H11" s="25">
        <v>1225</v>
      </c>
      <c r="I11" s="25">
        <v>1300</v>
      </c>
      <c r="J11" s="25">
        <v>1393.8</v>
      </c>
      <c r="K11" s="25">
        <v>1493.7</v>
      </c>
    </row>
    <row r="12" spans="1:11" ht="20.25" customHeight="1" x14ac:dyDescent="0.25">
      <c r="A12" s="145">
        <v>3</v>
      </c>
      <c r="B12" s="15" t="s">
        <v>177</v>
      </c>
      <c r="C12" s="17" t="s">
        <v>143</v>
      </c>
      <c r="D12" s="25">
        <v>617.4</v>
      </c>
      <c r="E12" s="25">
        <v>1493.7</v>
      </c>
      <c r="F12" s="132">
        <f t="shared" si="0"/>
        <v>41.333601124723842</v>
      </c>
      <c r="G12" s="25">
        <v>1137</v>
      </c>
      <c r="H12" s="25">
        <v>1225</v>
      </c>
      <c r="I12" s="25">
        <v>1300</v>
      </c>
      <c r="J12" s="25">
        <v>1393.8</v>
      </c>
      <c r="K12" s="25">
        <v>1493.7</v>
      </c>
    </row>
    <row r="13" spans="1:11" ht="22.5" customHeight="1" x14ac:dyDescent="0.25">
      <c r="A13" s="145">
        <v>4</v>
      </c>
      <c r="B13" s="15" t="s">
        <v>178</v>
      </c>
      <c r="C13" s="17" t="s">
        <v>143</v>
      </c>
      <c r="D13" s="25">
        <v>617.4</v>
      </c>
      <c r="E13" s="25">
        <v>1493.7</v>
      </c>
      <c r="F13" s="132">
        <f t="shared" si="0"/>
        <v>41.333601124723842</v>
      </c>
      <c r="G13" s="25">
        <v>1138</v>
      </c>
      <c r="H13" s="25">
        <v>1225</v>
      </c>
      <c r="I13" s="25">
        <v>1300</v>
      </c>
      <c r="J13" s="25">
        <v>1393.8</v>
      </c>
      <c r="K13" s="25">
        <v>1493.7</v>
      </c>
    </row>
    <row r="14" spans="1:11" ht="21.75" customHeight="1" x14ac:dyDescent="0.25">
      <c r="A14" s="145">
        <v>5</v>
      </c>
      <c r="B14" s="15" t="s">
        <v>179</v>
      </c>
      <c r="C14" s="17" t="s">
        <v>143</v>
      </c>
      <c r="D14" s="25">
        <v>617.4</v>
      </c>
      <c r="E14" s="25">
        <v>1493.7</v>
      </c>
      <c r="F14" s="132">
        <f t="shared" si="0"/>
        <v>41.333601124723842</v>
      </c>
      <c r="G14" s="25">
        <v>1137</v>
      </c>
      <c r="H14" s="25">
        <v>1225</v>
      </c>
      <c r="I14" s="25">
        <v>1300</v>
      </c>
      <c r="J14" s="25">
        <v>1393.8</v>
      </c>
      <c r="K14" s="25">
        <v>1493.7</v>
      </c>
    </row>
    <row r="15" spans="1:11" ht="21" customHeight="1" x14ac:dyDescent="0.25">
      <c r="A15" s="145">
        <v>6</v>
      </c>
      <c r="B15" s="15" t="s">
        <v>180</v>
      </c>
      <c r="C15" s="17" t="s">
        <v>143</v>
      </c>
      <c r="D15" s="25">
        <v>617.4</v>
      </c>
      <c r="E15" s="25">
        <v>1493.7</v>
      </c>
      <c r="F15" s="132">
        <f t="shared" si="0"/>
        <v>41.333601124723842</v>
      </c>
      <c r="G15" s="25">
        <v>1138</v>
      </c>
      <c r="H15" s="25">
        <v>1225</v>
      </c>
      <c r="I15" s="25">
        <v>1300</v>
      </c>
      <c r="J15" s="25">
        <v>1393.8</v>
      </c>
      <c r="K15" s="25">
        <v>1493.7</v>
      </c>
    </row>
    <row r="16" spans="1:11" ht="21" customHeight="1" x14ac:dyDescent="0.25">
      <c r="A16" s="145">
        <v>7</v>
      </c>
      <c r="B16" s="15" t="s">
        <v>188</v>
      </c>
      <c r="C16" s="17" t="s">
        <v>143</v>
      </c>
      <c r="D16" s="25">
        <v>617</v>
      </c>
      <c r="E16" s="25">
        <v>1493.7</v>
      </c>
      <c r="F16" s="132">
        <f t="shared" si="0"/>
        <v>41.30682198567316</v>
      </c>
      <c r="G16" s="25">
        <v>1137</v>
      </c>
      <c r="H16" s="25">
        <v>1225</v>
      </c>
      <c r="I16" s="25">
        <v>1300</v>
      </c>
      <c r="J16" s="25">
        <v>1393.8</v>
      </c>
      <c r="K16" s="25">
        <v>1493.7</v>
      </c>
    </row>
    <row r="17" spans="1:11" ht="22.5" customHeight="1" x14ac:dyDescent="0.25">
      <c r="A17" s="145">
        <v>8</v>
      </c>
      <c r="B17" s="15" t="s">
        <v>181</v>
      </c>
      <c r="C17" s="17" t="s">
        <v>143</v>
      </c>
      <c r="D17" s="25">
        <v>617.4</v>
      </c>
      <c r="E17" s="25">
        <v>1493.7</v>
      </c>
      <c r="F17" s="132">
        <f t="shared" si="0"/>
        <v>41.333601124723842</v>
      </c>
      <c r="G17" s="25">
        <v>1137</v>
      </c>
      <c r="H17" s="25">
        <v>1225</v>
      </c>
      <c r="I17" s="25">
        <v>1300</v>
      </c>
      <c r="J17" s="25">
        <v>1393.8</v>
      </c>
      <c r="K17" s="25">
        <v>1493.7</v>
      </c>
    </row>
    <row r="18" spans="1:11" ht="22.5" customHeight="1" x14ac:dyDescent="0.25">
      <c r="A18" s="145">
        <v>9</v>
      </c>
      <c r="B18" s="15" t="s">
        <v>182</v>
      </c>
      <c r="C18" s="17" t="s">
        <v>143</v>
      </c>
      <c r="D18" s="25">
        <v>617.4</v>
      </c>
      <c r="E18" s="25">
        <v>1494.5</v>
      </c>
      <c r="F18" s="132">
        <f t="shared" si="0"/>
        <v>41.311475409836063</v>
      </c>
      <c r="G18" s="25">
        <v>1138</v>
      </c>
      <c r="H18" s="25">
        <v>1225</v>
      </c>
      <c r="I18" s="25">
        <v>1300</v>
      </c>
      <c r="J18" s="25">
        <v>1393.7</v>
      </c>
      <c r="K18" s="25">
        <v>1494.5</v>
      </c>
    </row>
    <row r="19" spans="1:11" ht="22.5" customHeight="1" x14ac:dyDescent="0.25">
      <c r="A19" s="145">
        <v>10</v>
      </c>
      <c r="B19" s="15" t="s">
        <v>183</v>
      </c>
      <c r="C19" s="17" t="s">
        <v>143</v>
      </c>
      <c r="D19" s="25">
        <v>620.5</v>
      </c>
      <c r="E19" s="25">
        <v>1493.7</v>
      </c>
      <c r="F19" s="132">
        <f t="shared" si="0"/>
        <v>41.541139452366608</v>
      </c>
      <c r="G19" s="25">
        <v>1138</v>
      </c>
      <c r="H19" s="25">
        <v>1225</v>
      </c>
      <c r="I19" s="25">
        <v>1300</v>
      </c>
      <c r="J19" s="25">
        <v>1393.7</v>
      </c>
      <c r="K19" s="25">
        <v>1493.7</v>
      </c>
    </row>
    <row r="20" spans="1:11" ht="18.75" customHeight="1" x14ac:dyDescent="0.25">
      <c r="A20" s="145">
        <v>11</v>
      </c>
      <c r="B20" s="15" t="s">
        <v>184</v>
      </c>
      <c r="C20" s="17" t="s">
        <v>143</v>
      </c>
      <c r="D20" s="25">
        <v>615</v>
      </c>
      <c r="E20" s="25">
        <v>1493.7</v>
      </c>
      <c r="F20" s="132">
        <f t="shared" si="0"/>
        <v>41.17292629041976</v>
      </c>
      <c r="G20" s="25">
        <v>1137</v>
      </c>
      <c r="H20" s="25">
        <v>1225</v>
      </c>
      <c r="I20" s="25">
        <v>1300</v>
      </c>
      <c r="J20" s="25">
        <v>1393.7</v>
      </c>
      <c r="K20" s="25">
        <v>1493.7</v>
      </c>
    </row>
    <row r="21" spans="1:11" ht="21.75" customHeight="1" x14ac:dyDescent="0.25">
      <c r="A21" s="145">
        <v>12</v>
      </c>
      <c r="B21" s="15" t="s">
        <v>185</v>
      </c>
      <c r="C21" s="17" t="s">
        <v>143</v>
      </c>
      <c r="D21" s="25">
        <v>617.4</v>
      </c>
      <c r="E21" s="25">
        <v>1493.7</v>
      </c>
      <c r="F21" s="132">
        <f t="shared" si="0"/>
        <v>41.333601124723842</v>
      </c>
      <c r="G21" s="25">
        <v>1138</v>
      </c>
      <c r="H21" s="25">
        <v>1225</v>
      </c>
      <c r="I21" s="25">
        <v>1300</v>
      </c>
      <c r="J21" s="25">
        <v>1393.7</v>
      </c>
      <c r="K21" s="25">
        <v>1493.7</v>
      </c>
    </row>
    <row r="22" spans="1:11" ht="22.5" customHeight="1" x14ac:dyDescent="0.25">
      <c r="A22" s="145">
        <v>13</v>
      </c>
      <c r="B22" s="15" t="s">
        <v>186</v>
      </c>
      <c r="C22" s="17" t="s">
        <v>143</v>
      </c>
      <c r="D22" s="25">
        <v>617.4</v>
      </c>
      <c r="E22" s="25">
        <v>1493.7</v>
      </c>
      <c r="F22" s="132">
        <f t="shared" si="0"/>
        <v>41.333601124723842</v>
      </c>
      <c r="G22" s="25">
        <v>1137</v>
      </c>
      <c r="H22" s="25">
        <v>1225</v>
      </c>
      <c r="I22" s="25">
        <v>1300</v>
      </c>
      <c r="J22" s="25">
        <v>1393.7</v>
      </c>
      <c r="K22" s="25">
        <v>1493.7</v>
      </c>
    </row>
    <row r="23" spans="1:11" ht="21.75" customHeight="1" x14ac:dyDescent="0.25">
      <c r="A23" s="145">
        <v>14</v>
      </c>
      <c r="B23" s="15" t="s">
        <v>187</v>
      </c>
      <c r="C23" s="17" t="s">
        <v>143</v>
      </c>
      <c r="D23" s="25">
        <v>617.4</v>
      </c>
      <c r="E23" s="25">
        <v>1493.7</v>
      </c>
      <c r="F23" s="132">
        <f t="shared" si="0"/>
        <v>41.333601124723842</v>
      </c>
      <c r="G23" s="25">
        <v>1138</v>
      </c>
      <c r="H23" s="25">
        <v>1225</v>
      </c>
      <c r="I23" s="25">
        <v>1300</v>
      </c>
      <c r="J23" s="25">
        <v>1393.7</v>
      </c>
      <c r="K23" s="25">
        <v>1493.7</v>
      </c>
    </row>
    <row r="24" spans="1:11" ht="21.75" customHeight="1" x14ac:dyDescent="0.25">
      <c r="A24" s="145">
        <v>15</v>
      </c>
      <c r="B24" s="15" t="s">
        <v>189</v>
      </c>
      <c r="C24" s="17" t="s">
        <v>143</v>
      </c>
      <c r="D24" s="25">
        <v>618</v>
      </c>
      <c r="E24" s="25">
        <v>1493.7</v>
      </c>
      <c r="F24" s="132">
        <f t="shared" si="0"/>
        <v>41.373769833299853</v>
      </c>
      <c r="G24" s="25">
        <v>1138</v>
      </c>
      <c r="H24" s="25">
        <v>1225</v>
      </c>
      <c r="I24" s="25">
        <v>1300</v>
      </c>
      <c r="J24" s="25">
        <v>1393.7</v>
      </c>
      <c r="K24" s="25">
        <v>1493.7</v>
      </c>
    </row>
    <row r="25" spans="1:11" ht="21.75" customHeight="1" x14ac:dyDescent="0.25">
      <c r="A25" s="145">
        <v>16</v>
      </c>
      <c r="B25" s="15" t="s">
        <v>190</v>
      </c>
      <c r="C25" s="17" t="s">
        <v>143</v>
      </c>
      <c r="D25" s="25">
        <v>617.4</v>
      </c>
      <c r="E25" s="25">
        <v>1493.7</v>
      </c>
      <c r="F25" s="132">
        <f t="shared" si="0"/>
        <v>41.333601124723842</v>
      </c>
      <c r="G25" s="25">
        <v>1137</v>
      </c>
      <c r="H25" s="25">
        <v>1225</v>
      </c>
      <c r="I25" s="25">
        <v>1300</v>
      </c>
      <c r="J25" s="25">
        <v>1393.7</v>
      </c>
      <c r="K25" s="25">
        <v>1493.7</v>
      </c>
    </row>
    <row r="26" spans="1:11" ht="15" customHeight="1" x14ac:dyDescent="0.25">
      <c r="A26" s="145"/>
      <c r="B26" s="353" t="s">
        <v>158</v>
      </c>
      <c r="C26" s="354"/>
      <c r="D26" s="354"/>
      <c r="E26" s="354"/>
      <c r="F26" s="354"/>
      <c r="G26" s="354"/>
      <c r="H26" s="354"/>
      <c r="I26" s="354"/>
      <c r="J26" s="354"/>
      <c r="K26" s="355"/>
    </row>
    <row r="27" spans="1:11" s="125" customFormat="1" ht="25.5" x14ac:dyDescent="0.25">
      <c r="A27" s="145"/>
      <c r="B27" s="14" t="s">
        <v>191</v>
      </c>
      <c r="C27" s="123" t="s">
        <v>144</v>
      </c>
      <c r="D27" s="124">
        <v>39.299999999999997</v>
      </c>
      <c r="E27" s="124">
        <v>80.400000000000006</v>
      </c>
      <c r="F27" s="129">
        <f t="shared" ref="F27:F43" si="1">D27/E27*100</f>
        <v>48.880597014925364</v>
      </c>
      <c r="G27" s="129">
        <v>62.5</v>
      </c>
      <c r="H27" s="124">
        <v>71.5</v>
      </c>
      <c r="I27" s="124">
        <v>80.400000000000006</v>
      </c>
      <c r="J27" s="124">
        <v>80.400000000000006</v>
      </c>
      <c r="K27" s="124">
        <v>80.400000000000006</v>
      </c>
    </row>
    <row r="28" spans="1:11" ht="21" customHeight="1" x14ac:dyDescent="0.25">
      <c r="A28" s="145">
        <v>1</v>
      </c>
      <c r="B28" s="15" t="s">
        <v>175</v>
      </c>
      <c r="C28" s="17" t="s">
        <v>144</v>
      </c>
      <c r="D28" s="29">
        <v>1.8</v>
      </c>
      <c r="E28" s="29">
        <v>4.2</v>
      </c>
      <c r="F28" s="130">
        <f t="shared" si="1"/>
        <v>42.857142857142854</v>
      </c>
      <c r="G28" s="29">
        <v>1.9</v>
      </c>
      <c r="H28" s="29">
        <v>3.1</v>
      </c>
      <c r="I28" s="29">
        <v>4.2</v>
      </c>
      <c r="J28" s="29">
        <v>4.2</v>
      </c>
      <c r="K28" s="29">
        <v>4.2</v>
      </c>
    </row>
    <row r="29" spans="1:11" ht="23.25" customHeight="1" x14ac:dyDescent="0.25">
      <c r="A29" s="145">
        <v>2</v>
      </c>
      <c r="B29" s="15" t="s">
        <v>176</v>
      </c>
      <c r="C29" s="17" t="s">
        <v>144</v>
      </c>
      <c r="D29" s="29">
        <v>1.1000000000000001</v>
      </c>
      <c r="E29" s="29">
        <v>3.9</v>
      </c>
      <c r="F29" s="131">
        <f t="shared" si="1"/>
        <v>28.205128205128212</v>
      </c>
      <c r="G29" s="29">
        <v>2.9</v>
      </c>
      <c r="H29" s="29">
        <v>3.1</v>
      </c>
      <c r="I29" s="29">
        <v>3.9</v>
      </c>
      <c r="J29" s="29">
        <v>3.9</v>
      </c>
      <c r="K29" s="29">
        <v>3.9</v>
      </c>
    </row>
    <row r="30" spans="1:11" ht="22.5" customHeight="1" x14ac:dyDescent="0.25">
      <c r="A30" s="145">
        <v>3</v>
      </c>
      <c r="B30" s="15" t="s">
        <v>177</v>
      </c>
      <c r="C30" s="17" t="s">
        <v>144</v>
      </c>
      <c r="D30" s="29">
        <v>3</v>
      </c>
      <c r="E30" s="29">
        <v>4.3</v>
      </c>
      <c r="F30" s="132">
        <f t="shared" si="1"/>
        <v>69.767441860465112</v>
      </c>
      <c r="G30" s="29">
        <v>3.7</v>
      </c>
      <c r="H30" s="29">
        <v>4</v>
      </c>
      <c r="I30" s="29">
        <v>4.3</v>
      </c>
      <c r="J30" s="29">
        <v>4.3</v>
      </c>
      <c r="K30" s="29">
        <v>4.3</v>
      </c>
    </row>
    <row r="31" spans="1:11" ht="19.5" customHeight="1" x14ac:dyDescent="0.25">
      <c r="A31" s="145">
        <v>4</v>
      </c>
      <c r="B31" s="15" t="s">
        <v>178</v>
      </c>
      <c r="C31" s="17" t="s">
        <v>144</v>
      </c>
      <c r="D31" s="29">
        <v>1.6</v>
      </c>
      <c r="E31" s="29">
        <v>5</v>
      </c>
      <c r="F31" s="131">
        <f t="shared" si="1"/>
        <v>32</v>
      </c>
      <c r="G31" s="29">
        <v>3.5</v>
      </c>
      <c r="H31" s="29">
        <v>4.5</v>
      </c>
      <c r="I31" s="29">
        <v>5</v>
      </c>
      <c r="J31" s="29">
        <v>5</v>
      </c>
      <c r="K31" s="29">
        <v>5</v>
      </c>
    </row>
    <row r="32" spans="1:11" ht="20.25" customHeight="1" x14ac:dyDescent="0.25">
      <c r="A32" s="145">
        <v>5</v>
      </c>
      <c r="B32" s="15" t="s">
        <v>179</v>
      </c>
      <c r="C32" s="17" t="s">
        <v>144</v>
      </c>
      <c r="D32" s="29">
        <v>1.4</v>
      </c>
      <c r="E32" s="29">
        <v>2.7</v>
      </c>
      <c r="F32" s="132">
        <f t="shared" si="1"/>
        <v>51.851851851851848</v>
      </c>
      <c r="G32" s="29">
        <v>1.6</v>
      </c>
      <c r="H32" s="29">
        <v>2</v>
      </c>
      <c r="I32" s="29">
        <v>2.7</v>
      </c>
      <c r="J32" s="29">
        <v>2.7</v>
      </c>
      <c r="K32" s="29">
        <v>2.7</v>
      </c>
    </row>
    <row r="33" spans="1:11" ht="15.75" customHeight="1" x14ac:dyDescent="0.25">
      <c r="A33" s="145">
        <v>6</v>
      </c>
      <c r="B33" s="15" t="s">
        <v>180</v>
      </c>
      <c r="C33" s="17" t="s">
        <v>144</v>
      </c>
      <c r="D33" s="29">
        <v>0</v>
      </c>
      <c r="E33" s="29">
        <v>3</v>
      </c>
      <c r="F33" s="131">
        <f t="shared" si="1"/>
        <v>0</v>
      </c>
      <c r="G33" s="29">
        <v>0.4</v>
      </c>
      <c r="H33" s="29">
        <v>3</v>
      </c>
      <c r="I33" s="29">
        <v>3</v>
      </c>
      <c r="J33" s="29">
        <v>3</v>
      </c>
      <c r="K33" s="29">
        <v>3</v>
      </c>
    </row>
    <row r="34" spans="1:11" ht="20.25" customHeight="1" x14ac:dyDescent="0.25">
      <c r="A34" s="145">
        <v>7</v>
      </c>
      <c r="B34" s="15" t="s">
        <v>188</v>
      </c>
      <c r="C34" s="17" t="s">
        <v>144</v>
      </c>
      <c r="D34" s="29">
        <v>2.7</v>
      </c>
      <c r="E34" s="29">
        <v>7.7</v>
      </c>
      <c r="F34" s="131">
        <f t="shared" si="1"/>
        <v>35.064935064935064</v>
      </c>
      <c r="G34" s="29">
        <v>9.1</v>
      </c>
      <c r="H34" s="29">
        <v>7.5</v>
      </c>
      <c r="I34" s="29">
        <v>7.7</v>
      </c>
      <c r="J34" s="29">
        <v>7.7</v>
      </c>
      <c r="K34" s="29">
        <v>7.7</v>
      </c>
    </row>
    <row r="35" spans="1:11" ht="20.25" customHeight="1" x14ac:dyDescent="0.25">
      <c r="A35" s="145">
        <v>8</v>
      </c>
      <c r="B35" s="15" t="s">
        <v>181</v>
      </c>
      <c r="C35" s="17" t="s">
        <v>144</v>
      </c>
      <c r="D35" s="29">
        <v>4.2</v>
      </c>
      <c r="E35" s="29">
        <v>6.8</v>
      </c>
      <c r="F35" s="132">
        <f t="shared" si="1"/>
        <v>61.764705882352942</v>
      </c>
      <c r="G35" s="29">
        <v>6.3</v>
      </c>
      <c r="H35" s="29">
        <v>6.5</v>
      </c>
      <c r="I35" s="29">
        <v>6.8</v>
      </c>
      <c r="J35" s="29">
        <v>6.8</v>
      </c>
      <c r="K35" s="29">
        <v>6.8</v>
      </c>
    </row>
    <row r="36" spans="1:11" ht="21.75" customHeight="1" x14ac:dyDescent="0.25">
      <c r="A36" s="145">
        <v>9</v>
      </c>
      <c r="B36" s="15" t="s">
        <v>182</v>
      </c>
      <c r="C36" s="17" t="s">
        <v>144</v>
      </c>
      <c r="D36" s="29">
        <v>4.5999999999999996</v>
      </c>
      <c r="E36" s="29">
        <v>7.2</v>
      </c>
      <c r="F36" s="132">
        <f t="shared" si="1"/>
        <v>63.888888888888886</v>
      </c>
      <c r="G36" s="29">
        <v>6.2</v>
      </c>
      <c r="H36" s="29">
        <v>6.8</v>
      </c>
      <c r="I36" s="29">
        <v>7.2</v>
      </c>
      <c r="J36" s="29">
        <v>7.2</v>
      </c>
      <c r="K36" s="29">
        <v>7.2</v>
      </c>
    </row>
    <row r="37" spans="1:11" ht="20.25" customHeight="1" x14ac:dyDescent="0.25">
      <c r="A37" s="145">
        <v>10</v>
      </c>
      <c r="B37" s="15" t="s">
        <v>183</v>
      </c>
      <c r="C37" s="17" t="s">
        <v>144</v>
      </c>
      <c r="D37" s="29">
        <v>7</v>
      </c>
      <c r="E37" s="29">
        <v>7.7</v>
      </c>
      <c r="F37" s="132">
        <f t="shared" si="1"/>
        <v>90.909090909090907</v>
      </c>
      <c r="G37" s="29">
        <v>8.6</v>
      </c>
      <c r="H37" s="29">
        <v>7.2</v>
      </c>
      <c r="I37" s="29">
        <v>7.7</v>
      </c>
      <c r="J37" s="29">
        <v>7.7</v>
      </c>
      <c r="K37" s="29">
        <v>7.7</v>
      </c>
    </row>
    <row r="38" spans="1:11" ht="21" customHeight="1" x14ac:dyDescent="0.25">
      <c r="A38" s="145">
        <v>11</v>
      </c>
      <c r="B38" s="15" t="s">
        <v>184</v>
      </c>
      <c r="C38" s="17" t="s">
        <v>144</v>
      </c>
      <c r="D38" s="29">
        <v>0.1</v>
      </c>
      <c r="E38" s="29">
        <v>2</v>
      </c>
      <c r="F38" s="131">
        <f t="shared" si="1"/>
        <v>5</v>
      </c>
      <c r="G38" s="29">
        <v>0.3</v>
      </c>
      <c r="H38" s="29">
        <v>0.6</v>
      </c>
      <c r="I38" s="29">
        <v>2</v>
      </c>
      <c r="J38" s="29">
        <v>2</v>
      </c>
      <c r="K38" s="29">
        <v>2</v>
      </c>
    </row>
    <row r="39" spans="1:11" ht="22.5" customHeight="1" x14ac:dyDescent="0.25">
      <c r="A39" s="145">
        <v>12</v>
      </c>
      <c r="B39" s="15" t="s">
        <v>185</v>
      </c>
      <c r="C39" s="17" t="s">
        <v>144</v>
      </c>
      <c r="D39" s="29">
        <v>2.5</v>
      </c>
      <c r="E39" s="29">
        <v>9</v>
      </c>
      <c r="F39" s="131">
        <f t="shared" si="1"/>
        <v>27.777777777777779</v>
      </c>
      <c r="G39" s="29">
        <v>5</v>
      </c>
      <c r="H39" s="29">
        <v>8.6</v>
      </c>
      <c r="I39" s="29">
        <v>9</v>
      </c>
      <c r="J39" s="29">
        <v>9</v>
      </c>
      <c r="K39" s="29">
        <v>9</v>
      </c>
    </row>
    <row r="40" spans="1:11" ht="22.5" customHeight="1" x14ac:dyDescent="0.25">
      <c r="A40" s="145">
        <v>13</v>
      </c>
      <c r="B40" s="15" t="s">
        <v>186</v>
      </c>
      <c r="C40" s="17" t="s">
        <v>144</v>
      </c>
      <c r="D40" s="29">
        <v>2.7</v>
      </c>
      <c r="E40" s="29">
        <v>3.5</v>
      </c>
      <c r="F40" s="132">
        <f t="shared" si="1"/>
        <v>77.142857142857153</v>
      </c>
      <c r="G40" s="29">
        <v>2.6</v>
      </c>
      <c r="H40" s="29">
        <v>3</v>
      </c>
      <c r="I40" s="29">
        <v>3.5</v>
      </c>
      <c r="J40" s="29">
        <v>3.5</v>
      </c>
      <c r="K40" s="29">
        <v>3.5</v>
      </c>
    </row>
    <row r="41" spans="1:11" ht="22.5" customHeight="1" x14ac:dyDescent="0.25">
      <c r="A41" s="145">
        <v>14</v>
      </c>
      <c r="B41" s="15" t="s">
        <v>187</v>
      </c>
      <c r="C41" s="17" t="s">
        <v>144</v>
      </c>
      <c r="D41" s="29">
        <v>1.8</v>
      </c>
      <c r="E41" s="29">
        <v>7.2</v>
      </c>
      <c r="F41" s="131">
        <f t="shared" si="1"/>
        <v>25</v>
      </c>
      <c r="G41" s="29">
        <v>5.4</v>
      </c>
      <c r="H41" s="29">
        <v>5.9</v>
      </c>
      <c r="I41" s="29">
        <v>7.2</v>
      </c>
      <c r="J41" s="29">
        <v>7.2</v>
      </c>
      <c r="K41" s="29">
        <v>7.2</v>
      </c>
    </row>
    <row r="42" spans="1:11" ht="19.5" customHeight="1" x14ac:dyDescent="0.25">
      <c r="A42" s="145">
        <v>15</v>
      </c>
      <c r="B42" s="15" t="s">
        <v>189</v>
      </c>
      <c r="C42" s="17" t="s">
        <v>144</v>
      </c>
      <c r="D42" s="29">
        <v>4.3</v>
      </c>
      <c r="E42" s="29">
        <v>4.9000000000000004</v>
      </c>
      <c r="F42" s="132">
        <f t="shared" si="1"/>
        <v>87.755102040816311</v>
      </c>
      <c r="G42" s="29">
        <v>4.3</v>
      </c>
      <c r="H42" s="29">
        <v>4.7</v>
      </c>
      <c r="I42" s="29">
        <v>4.9000000000000004</v>
      </c>
      <c r="J42" s="29">
        <v>4.9000000000000004</v>
      </c>
      <c r="K42" s="29">
        <v>4.9000000000000004</v>
      </c>
    </row>
    <row r="43" spans="1:11" ht="19.5" customHeight="1" x14ac:dyDescent="0.25">
      <c r="A43" s="145">
        <v>16</v>
      </c>
      <c r="B43" s="15" t="s">
        <v>190</v>
      </c>
      <c r="C43" s="17" t="s">
        <v>144</v>
      </c>
      <c r="D43" s="29">
        <v>0.5</v>
      </c>
      <c r="E43" s="29">
        <v>1.3</v>
      </c>
      <c r="F43" s="130">
        <f t="shared" si="1"/>
        <v>38.46153846153846</v>
      </c>
      <c r="G43" s="29">
        <v>0.7</v>
      </c>
      <c r="H43" s="29">
        <v>1</v>
      </c>
      <c r="I43" s="29">
        <v>1.3</v>
      </c>
      <c r="J43" s="29">
        <v>1.3</v>
      </c>
      <c r="K43" s="29">
        <v>1.3</v>
      </c>
    </row>
    <row r="44" spans="1:11" ht="21" customHeight="1" x14ac:dyDescent="0.25">
      <c r="A44" s="146"/>
      <c r="B44" s="356" t="s">
        <v>160</v>
      </c>
      <c r="C44" s="357"/>
      <c r="D44" s="357"/>
      <c r="E44" s="357"/>
      <c r="F44" s="357"/>
      <c r="G44" s="357"/>
      <c r="H44" s="357"/>
      <c r="I44" s="357"/>
      <c r="J44" s="357"/>
      <c r="K44" s="358"/>
    </row>
    <row r="45" spans="1:11" ht="15.75" customHeight="1" x14ac:dyDescent="0.25">
      <c r="A45" s="149"/>
      <c r="B45" s="14" t="s">
        <v>191</v>
      </c>
      <c r="C45" s="13" t="s">
        <v>206</v>
      </c>
      <c r="D45" s="10">
        <v>10</v>
      </c>
      <c r="E45" s="7">
        <v>15</v>
      </c>
      <c r="F45" s="21">
        <f>D45/E45*100</f>
        <v>66.666666666666657</v>
      </c>
      <c r="G45" s="12">
        <v>12.5</v>
      </c>
      <c r="H45" s="12">
        <v>13.7</v>
      </c>
      <c r="I45" s="11">
        <v>15</v>
      </c>
      <c r="J45" s="11">
        <v>15</v>
      </c>
      <c r="K45" s="11">
        <v>15</v>
      </c>
    </row>
    <row r="46" spans="1:11" s="128" customFormat="1" ht="18.75" customHeight="1" x14ac:dyDescent="0.25">
      <c r="A46" s="147">
        <v>1</v>
      </c>
      <c r="B46" s="15" t="s">
        <v>175</v>
      </c>
      <c r="C46" s="16" t="s">
        <v>206</v>
      </c>
      <c r="D46" s="126">
        <v>10</v>
      </c>
      <c r="E46" s="127">
        <f t="shared" ref="E46:E61" si="2">K46</f>
        <v>15</v>
      </c>
      <c r="F46" s="100">
        <f t="shared" ref="F46:F61" si="3">D46/E46*100</f>
        <v>66.666666666666657</v>
      </c>
      <c r="G46" s="126">
        <v>12.5</v>
      </c>
      <c r="H46" s="127">
        <v>13.7</v>
      </c>
      <c r="I46" s="127">
        <v>15</v>
      </c>
      <c r="J46" s="127">
        <v>15</v>
      </c>
      <c r="K46" s="127">
        <v>15</v>
      </c>
    </row>
    <row r="47" spans="1:11" s="128" customFormat="1" ht="19.5" customHeight="1" x14ac:dyDescent="0.25">
      <c r="A47" s="147">
        <v>2</v>
      </c>
      <c r="B47" s="15" t="s">
        <v>176</v>
      </c>
      <c r="C47" s="16" t="s">
        <v>206</v>
      </c>
      <c r="D47" s="126">
        <v>10</v>
      </c>
      <c r="E47" s="127">
        <f t="shared" si="2"/>
        <v>15</v>
      </c>
      <c r="F47" s="100">
        <f t="shared" si="3"/>
        <v>66.666666666666657</v>
      </c>
      <c r="G47" s="126">
        <v>12.5</v>
      </c>
      <c r="H47" s="127">
        <v>13.7</v>
      </c>
      <c r="I47" s="127">
        <v>15</v>
      </c>
      <c r="J47" s="126">
        <v>15</v>
      </c>
      <c r="K47" s="126">
        <v>15</v>
      </c>
    </row>
    <row r="48" spans="1:11" s="128" customFormat="1" ht="21.75" customHeight="1" x14ac:dyDescent="0.25">
      <c r="A48" s="147">
        <v>3</v>
      </c>
      <c r="B48" s="15" t="s">
        <v>177</v>
      </c>
      <c r="C48" s="16" t="s">
        <v>206</v>
      </c>
      <c r="D48" s="126">
        <v>10</v>
      </c>
      <c r="E48" s="127">
        <f t="shared" si="2"/>
        <v>15</v>
      </c>
      <c r="F48" s="100">
        <f t="shared" si="3"/>
        <v>66.666666666666657</v>
      </c>
      <c r="G48" s="126">
        <v>12.5</v>
      </c>
      <c r="H48" s="127">
        <v>13.7</v>
      </c>
      <c r="I48" s="127">
        <v>15</v>
      </c>
      <c r="J48" s="127">
        <v>15</v>
      </c>
      <c r="K48" s="127">
        <v>15</v>
      </c>
    </row>
    <row r="49" spans="1:11" s="128" customFormat="1" ht="24" customHeight="1" x14ac:dyDescent="0.25">
      <c r="A49" s="147">
        <v>4</v>
      </c>
      <c r="B49" s="15" t="s">
        <v>178</v>
      </c>
      <c r="C49" s="16" t="s">
        <v>206</v>
      </c>
      <c r="D49" s="126">
        <v>10</v>
      </c>
      <c r="E49" s="127">
        <f>K49</f>
        <v>15</v>
      </c>
      <c r="F49" s="100">
        <f t="shared" si="3"/>
        <v>66.666666666666657</v>
      </c>
      <c r="G49" s="126">
        <v>12.5</v>
      </c>
      <c r="H49" s="127">
        <v>13.7</v>
      </c>
      <c r="I49" s="127">
        <v>15</v>
      </c>
      <c r="J49" s="126">
        <v>15</v>
      </c>
      <c r="K49" s="126">
        <v>15</v>
      </c>
    </row>
    <row r="50" spans="1:11" s="128" customFormat="1" ht="22.5" customHeight="1" x14ac:dyDescent="0.25">
      <c r="A50" s="147">
        <v>5</v>
      </c>
      <c r="B50" s="15" t="s">
        <v>179</v>
      </c>
      <c r="C50" s="16" t="s">
        <v>206</v>
      </c>
      <c r="D50" s="126">
        <v>10</v>
      </c>
      <c r="E50" s="127">
        <f t="shared" si="2"/>
        <v>15</v>
      </c>
      <c r="F50" s="100">
        <f t="shared" si="3"/>
        <v>66.666666666666657</v>
      </c>
      <c r="G50" s="126">
        <v>12.5</v>
      </c>
      <c r="H50" s="127">
        <v>13.7</v>
      </c>
      <c r="I50" s="127">
        <v>15</v>
      </c>
      <c r="J50" s="127">
        <v>15</v>
      </c>
      <c r="K50" s="127">
        <v>15</v>
      </c>
    </row>
    <row r="51" spans="1:11" s="128" customFormat="1" ht="18.75" customHeight="1" x14ac:dyDescent="0.25">
      <c r="A51" s="147">
        <v>6</v>
      </c>
      <c r="B51" s="15" t="s">
        <v>180</v>
      </c>
      <c r="C51" s="16" t="s">
        <v>206</v>
      </c>
      <c r="D51" s="126">
        <v>10</v>
      </c>
      <c r="E51" s="127">
        <f t="shared" si="2"/>
        <v>15</v>
      </c>
      <c r="F51" s="100">
        <f t="shared" si="3"/>
        <v>66.666666666666657</v>
      </c>
      <c r="G51" s="126">
        <v>12.5</v>
      </c>
      <c r="H51" s="127">
        <v>13.7</v>
      </c>
      <c r="I51" s="127">
        <v>15</v>
      </c>
      <c r="J51" s="126">
        <v>15</v>
      </c>
      <c r="K51" s="126">
        <v>15</v>
      </c>
    </row>
    <row r="52" spans="1:11" s="128" customFormat="1" ht="21" customHeight="1" x14ac:dyDescent="0.25">
      <c r="A52" s="147">
        <v>7</v>
      </c>
      <c r="B52" s="15" t="s">
        <v>188</v>
      </c>
      <c r="C52" s="16" t="s">
        <v>206</v>
      </c>
      <c r="D52" s="126">
        <v>10</v>
      </c>
      <c r="E52" s="127">
        <f t="shared" si="2"/>
        <v>15</v>
      </c>
      <c r="F52" s="100">
        <f t="shared" si="3"/>
        <v>66.666666666666657</v>
      </c>
      <c r="G52" s="126">
        <v>12.5</v>
      </c>
      <c r="H52" s="127">
        <v>13.7</v>
      </c>
      <c r="I52" s="127">
        <v>15</v>
      </c>
      <c r="J52" s="127">
        <v>15</v>
      </c>
      <c r="K52" s="127">
        <v>15</v>
      </c>
    </row>
    <row r="53" spans="1:11" s="128" customFormat="1" ht="22.5" customHeight="1" x14ac:dyDescent="0.25">
      <c r="A53" s="147">
        <v>8</v>
      </c>
      <c r="B53" s="15" t="s">
        <v>181</v>
      </c>
      <c r="C53" s="16" t="s">
        <v>206</v>
      </c>
      <c r="D53" s="126">
        <v>10</v>
      </c>
      <c r="E53" s="127">
        <f t="shared" si="2"/>
        <v>15</v>
      </c>
      <c r="F53" s="100">
        <f t="shared" si="3"/>
        <v>66.666666666666657</v>
      </c>
      <c r="G53" s="126">
        <v>12.5</v>
      </c>
      <c r="H53" s="127">
        <v>13.7</v>
      </c>
      <c r="I53" s="127">
        <v>15</v>
      </c>
      <c r="J53" s="126">
        <v>15</v>
      </c>
      <c r="K53" s="126">
        <v>15</v>
      </c>
    </row>
    <row r="54" spans="1:11" s="128" customFormat="1" ht="21.75" customHeight="1" x14ac:dyDescent="0.25">
      <c r="A54" s="147">
        <v>9</v>
      </c>
      <c r="B54" s="15" t="s">
        <v>182</v>
      </c>
      <c r="C54" s="16" t="s">
        <v>206</v>
      </c>
      <c r="D54" s="126">
        <v>10</v>
      </c>
      <c r="E54" s="127">
        <f t="shared" si="2"/>
        <v>15</v>
      </c>
      <c r="F54" s="100">
        <f t="shared" si="3"/>
        <v>66.666666666666657</v>
      </c>
      <c r="G54" s="126">
        <v>12.5</v>
      </c>
      <c r="H54" s="127">
        <v>13.7</v>
      </c>
      <c r="I54" s="127">
        <v>15</v>
      </c>
      <c r="J54" s="127">
        <v>15</v>
      </c>
      <c r="K54" s="127">
        <v>15</v>
      </c>
    </row>
    <row r="55" spans="1:11" s="128" customFormat="1" ht="22.5" customHeight="1" x14ac:dyDescent="0.25">
      <c r="A55" s="147">
        <v>10</v>
      </c>
      <c r="B55" s="15" t="s">
        <v>183</v>
      </c>
      <c r="C55" s="16" t="s">
        <v>206</v>
      </c>
      <c r="D55" s="126">
        <v>10</v>
      </c>
      <c r="E55" s="127">
        <f t="shared" si="2"/>
        <v>15</v>
      </c>
      <c r="F55" s="100">
        <f t="shared" si="3"/>
        <v>66.666666666666657</v>
      </c>
      <c r="G55" s="126">
        <v>12.5</v>
      </c>
      <c r="H55" s="127">
        <v>13.7</v>
      </c>
      <c r="I55" s="127">
        <v>15</v>
      </c>
      <c r="J55" s="126">
        <v>15</v>
      </c>
      <c r="K55" s="126">
        <v>15</v>
      </c>
    </row>
    <row r="56" spans="1:11" s="128" customFormat="1" ht="20.25" customHeight="1" x14ac:dyDescent="0.25">
      <c r="A56" s="147">
        <v>11</v>
      </c>
      <c r="B56" s="15" t="s">
        <v>184</v>
      </c>
      <c r="C56" s="16" t="s">
        <v>206</v>
      </c>
      <c r="D56" s="126">
        <v>10</v>
      </c>
      <c r="E56" s="127">
        <f t="shared" si="2"/>
        <v>15</v>
      </c>
      <c r="F56" s="100">
        <f t="shared" si="3"/>
        <v>66.666666666666657</v>
      </c>
      <c r="G56" s="126">
        <v>12.5</v>
      </c>
      <c r="H56" s="127">
        <v>13.7</v>
      </c>
      <c r="I56" s="127">
        <v>15</v>
      </c>
      <c r="J56" s="127">
        <v>15</v>
      </c>
      <c r="K56" s="127">
        <v>15</v>
      </c>
    </row>
    <row r="57" spans="1:11" s="128" customFormat="1" ht="21.75" customHeight="1" x14ac:dyDescent="0.25">
      <c r="A57" s="147">
        <v>12</v>
      </c>
      <c r="B57" s="15" t="s">
        <v>185</v>
      </c>
      <c r="C57" s="16" t="s">
        <v>206</v>
      </c>
      <c r="D57" s="126">
        <v>10</v>
      </c>
      <c r="E57" s="127">
        <f t="shared" si="2"/>
        <v>15</v>
      </c>
      <c r="F57" s="100">
        <f t="shared" si="3"/>
        <v>66.666666666666657</v>
      </c>
      <c r="G57" s="126">
        <v>12.5</v>
      </c>
      <c r="H57" s="127">
        <v>13.7</v>
      </c>
      <c r="I57" s="127">
        <v>15</v>
      </c>
      <c r="J57" s="126">
        <v>15</v>
      </c>
      <c r="K57" s="126">
        <v>15</v>
      </c>
    </row>
    <row r="58" spans="1:11" s="128" customFormat="1" ht="21.75" customHeight="1" x14ac:dyDescent="0.25">
      <c r="A58" s="147">
        <v>13</v>
      </c>
      <c r="B58" s="15" t="s">
        <v>186</v>
      </c>
      <c r="C58" s="16" t="s">
        <v>206</v>
      </c>
      <c r="D58" s="126">
        <v>10</v>
      </c>
      <c r="E58" s="127">
        <f t="shared" si="2"/>
        <v>15</v>
      </c>
      <c r="F58" s="100">
        <f t="shared" si="3"/>
        <v>66.666666666666657</v>
      </c>
      <c r="G58" s="126">
        <v>12.5</v>
      </c>
      <c r="H58" s="127">
        <v>13.7</v>
      </c>
      <c r="I58" s="127">
        <v>15</v>
      </c>
      <c r="J58" s="126">
        <v>15</v>
      </c>
      <c r="K58" s="126">
        <v>15</v>
      </c>
    </row>
    <row r="59" spans="1:11" s="128" customFormat="1" ht="21.75" customHeight="1" x14ac:dyDescent="0.25">
      <c r="A59" s="147">
        <v>14</v>
      </c>
      <c r="B59" s="15" t="s">
        <v>187</v>
      </c>
      <c r="C59" s="16" t="s">
        <v>206</v>
      </c>
      <c r="D59" s="126">
        <v>10</v>
      </c>
      <c r="E59" s="127">
        <f t="shared" si="2"/>
        <v>15</v>
      </c>
      <c r="F59" s="100">
        <f t="shared" si="3"/>
        <v>66.666666666666657</v>
      </c>
      <c r="G59" s="126">
        <v>12.5</v>
      </c>
      <c r="H59" s="127">
        <v>13.7</v>
      </c>
      <c r="I59" s="127">
        <v>15</v>
      </c>
      <c r="J59" s="126">
        <v>15</v>
      </c>
      <c r="K59" s="126">
        <v>15</v>
      </c>
    </row>
    <row r="60" spans="1:11" s="128" customFormat="1" ht="23.25" customHeight="1" x14ac:dyDescent="0.25">
      <c r="A60" s="147">
        <v>15</v>
      </c>
      <c r="B60" s="15" t="s">
        <v>189</v>
      </c>
      <c r="C60" s="16" t="s">
        <v>206</v>
      </c>
      <c r="D60" s="126">
        <v>10</v>
      </c>
      <c r="E60" s="127">
        <f t="shared" si="2"/>
        <v>15</v>
      </c>
      <c r="F60" s="100">
        <f t="shared" si="3"/>
        <v>66.666666666666657</v>
      </c>
      <c r="G60" s="126">
        <v>12.5</v>
      </c>
      <c r="H60" s="127">
        <v>13.7</v>
      </c>
      <c r="I60" s="127">
        <v>15</v>
      </c>
      <c r="J60" s="127">
        <v>15</v>
      </c>
      <c r="K60" s="127">
        <v>15</v>
      </c>
    </row>
    <row r="61" spans="1:11" s="128" customFormat="1" ht="21" customHeight="1" x14ac:dyDescent="0.25">
      <c r="A61" s="147">
        <v>16</v>
      </c>
      <c r="B61" s="15" t="s">
        <v>190</v>
      </c>
      <c r="C61" s="16" t="s">
        <v>206</v>
      </c>
      <c r="D61" s="126">
        <v>10</v>
      </c>
      <c r="E61" s="127">
        <f t="shared" si="2"/>
        <v>15</v>
      </c>
      <c r="F61" s="100">
        <f t="shared" si="3"/>
        <v>66.666666666666657</v>
      </c>
      <c r="G61" s="126">
        <v>12.5</v>
      </c>
      <c r="H61" s="127">
        <v>13.7</v>
      </c>
      <c r="I61" s="127">
        <v>15</v>
      </c>
      <c r="J61" s="126">
        <v>15</v>
      </c>
      <c r="K61" s="126">
        <v>15</v>
      </c>
    </row>
    <row r="62" spans="1:11" ht="18.75" customHeight="1" x14ac:dyDescent="0.25">
      <c r="A62" s="145"/>
      <c r="B62" s="353" t="s">
        <v>157</v>
      </c>
      <c r="C62" s="354"/>
      <c r="D62" s="354"/>
      <c r="E62" s="354"/>
      <c r="F62" s="354"/>
      <c r="G62" s="354"/>
      <c r="H62" s="354"/>
      <c r="I62" s="354"/>
      <c r="J62" s="354"/>
      <c r="K62" s="355"/>
    </row>
    <row r="63" spans="1:11" s="125" customFormat="1" ht="15.75" customHeight="1" x14ac:dyDescent="0.25">
      <c r="A63" s="145"/>
      <c r="B63" s="14" t="s">
        <v>191</v>
      </c>
      <c r="C63" s="123" t="s">
        <v>206</v>
      </c>
      <c r="D63" s="124">
        <v>4.0999999999999996</v>
      </c>
      <c r="E63" s="124">
        <v>10</v>
      </c>
      <c r="F63" s="124">
        <f t="shared" ref="F63:F79" si="4">D63/E63*100</f>
        <v>41</v>
      </c>
      <c r="G63" s="124">
        <v>8.5</v>
      </c>
      <c r="H63" s="124">
        <v>8.8000000000000007</v>
      </c>
      <c r="I63" s="124">
        <v>9.1</v>
      </c>
      <c r="J63" s="124">
        <v>9.6</v>
      </c>
      <c r="K63" s="124">
        <v>10</v>
      </c>
    </row>
    <row r="64" spans="1:11" ht="22.5" customHeight="1" x14ac:dyDescent="0.25">
      <c r="A64" s="145">
        <v>1</v>
      </c>
      <c r="B64" s="15" t="s">
        <v>175</v>
      </c>
      <c r="C64" s="17" t="s">
        <v>206</v>
      </c>
      <c r="D64" s="29">
        <v>4.0999999999999996</v>
      </c>
      <c r="E64" s="29">
        <v>10</v>
      </c>
      <c r="F64" s="122">
        <f t="shared" si="4"/>
        <v>41</v>
      </c>
      <c r="G64" s="29">
        <v>8.5</v>
      </c>
      <c r="H64" s="29">
        <v>8.8000000000000007</v>
      </c>
      <c r="I64" s="29">
        <v>9.1</v>
      </c>
      <c r="J64" s="29">
        <v>9.6</v>
      </c>
      <c r="K64" s="29">
        <v>10</v>
      </c>
    </row>
    <row r="65" spans="1:11" ht="20.25" customHeight="1" x14ac:dyDescent="0.25">
      <c r="A65" s="145">
        <v>2</v>
      </c>
      <c r="B65" s="15" t="s">
        <v>176</v>
      </c>
      <c r="C65" s="17" t="s">
        <v>206</v>
      </c>
      <c r="D65" s="29">
        <v>4.0999999999999996</v>
      </c>
      <c r="E65" s="29">
        <v>10</v>
      </c>
      <c r="F65" s="122">
        <f t="shared" si="4"/>
        <v>41</v>
      </c>
      <c r="G65" s="29">
        <v>8.5</v>
      </c>
      <c r="H65" s="29">
        <v>8.8000000000000007</v>
      </c>
      <c r="I65" s="29">
        <v>9.1</v>
      </c>
      <c r="J65" s="29">
        <v>9.6</v>
      </c>
      <c r="K65" s="29">
        <v>10</v>
      </c>
    </row>
    <row r="66" spans="1:11" ht="21.75" customHeight="1" x14ac:dyDescent="0.25">
      <c r="A66" s="145">
        <v>3</v>
      </c>
      <c r="B66" s="15" t="s">
        <v>177</v>
      </c>
      <c r="C66" s="17" t="s">
        <v>206</v>
      </c>
      <c r="D66" s="29">
        <v>4.0999999999999996</v>
      </c>
      <c r="E66" s="29">
        <v>10</v>
      </c>
      <c r="F66" s="122">
        <f t="shared" si="4"/>
        <v>41</v>
      </c>
      <c r="G66" s="29">
        <v>8.5</v>
      </c>
      <c r="H66" s="29">
        <v>8.8000000000000007</v>
      </c>
      <c r="I66" s="29">
        <v>9.1</v>
      </c>
      <c r="J66" s="29">
        <v>9.6</v>
      </c>
      <c r="K66" s="29">
        <v>10</v>
      </c>
    </row>
    <row r="67" spans="1:11" ht="21.75" customHeight="1" x14ac:dyDescent="0.25">
      <c r="A67" s="145">
        <v>4</v>
      </c>
      <c r="B67" s="15" t="s">
        <v>178</v>
      </c>
      <c r="C67" s="17" t="s">
        <v>206</v>
      </c>
      <c r="D67" s="29">
        <v>4.0999999999999996</v>
      </c>
      <c r="E67" s="29">
        <v>10</v>
      </c>
      <c r="F67" s="122">
        <f t="shared" si="4"/>
        <v>41</v>
      </c>
      <c r="G67" s="29">
        <v>8.5</v>
      </c>
      <c r="H67" s="29">
        <v>8.8000000000000007</v>
      </c>
      <c r="I67" s="29">
        <v>9.1</v>
      </c>
      <c r="J67" s="29">
        <v>9.6</v>
      </c>
      <c r="K67" s="29">
        <v>10</v>
      </c>
    </row>
    <row r="68" spans="1:11" ht="21" customHeight="1" x14ac:dyDescent="0.25">
      <c r="A68" s="145">
        <v>5</v>
      </c>
      <c r="B68" s="15" t="s">
        <v>179</v>
      </c>
      <c r="C68" s="17" t="s">
        <v>206</v>
      </c>
      <c r="D68" s="29">
        <v>4.0999999999999996</v>
      </c>
      <c r="E68" s="29">
        <v>10</v>
      </c>
      <c r="F68" s="122">
        <f t="shared" si="4"/>
        <v>41</v>
      </c>
      <c r="G68" s="29">
        <v>8.5</v>
      </c>
      <c r="H68" s="29">
        <v>8.8000000000000007</v>
      </c>
      <c r="I68" s="29">
        <v>9.1</v>
      </c>
      <c r="J68" s="29">
        <v>9.6</v>
      </c>
      <c r="K68" s="29">
        <v>10</v>
      </c>
    </row>
    <row r="69" spans="1:11" ht="18" customHeight="1" x14ac:dyDescent="0.25">
      <c r="A69" s="145">
        <v>6</v>
      </c>
      <c r="B69" s="15" t="s">
        <v>180</v>
      </c>
      <c r="C69" s="17" t="s">
        <v>206</v>
      </c>
      <c r="D69" s="29">
        <v>4.0999999999999996</v>
      </c>
      <c r="E69" s="29">
        <v>10</v>
      </c>
      <c r="F69" s="122">
        <f t="shared" si="4"/>
        <v>41</v>
      </c>
      <c r="G69" s="29">
        <v>8.5</v>
      </c>
      <c r="H69" s="29">
        <v>8.8000000000000007</v>
      </c>
      <c r="I69" s="29">
        <v>9.1</v>
      </c>
      <c r="J69" s="29">
        <v>9.6</v>
      </c>
      <c r="K69" s="29">
        <v>10</v>
      </c>
    </row>
    <row r="70" spans="1:11" ht="21.75" customHeight="1" x14ac:dyDescent="0.25">
      <c r="A70" s="145">
        <v>7</v>
      </c>
      <c r="B70" s="15" t="s">
        <v>188</v>
      </c>
      <c r="C70" s="17" t="s">
        <v>206</v>
      </c>
      <c r="D70" s="29">
        <v>4.0999999999999996</v>
      </c>
      <c r="E70" s="29">
        <v>10</v>
      </c>
      <c r="F70" s="122">
        <f t="shared" si="4"/>
        <v>41</v>
      </c>
      <c r="G70" s="29">
        <v>8.5</v>
      </c>
      <c r="H70" s="29">
        <v>8.8000000000000007</v>
      </c>
      <c r="I70" s="29">
        <v>9.1</v>
      </c>
      <c r="J70" s="29">
        <v>9.6</v>
      </c>
      <c r="K70" s="29">
        <v>10</v>
      </c>
    </row>
    <row r="71" spans="1:11" ht="20.25" customHeight="1" x14ac:dyDescent="0.25">
      <c r="A71" s="145">
        <v>8</v>
      </c>
      <c r="B71" s="15" t="s">
        <v>181</v>
      </c>
      <c r="C71" s="17" t="s">
        <v>206</v>
      </c>
      <c r="D71" s="29">
        <v>4.0999999999999996</v>
      </c>
      <c r="E71" s="29">
        <v>10</v>
      </c>
      <c r="F71" s="122">
        <f t="shared" si="4"/>
        <v>41</v>
      </c>
      <c r="G71" s="29">
        <v>8.5</v>
      </c>
      <c r="H71" s="29">
        <v>8.8000000000000007</v>
      </c>
      <c r="I71" s="29">
        <v>9.1</v>
      </c>
      <c r="J71" s="29">
        <v>9.6</v>
      </c>
      <c r="K71" s="29">
        <v>10</v>
      </c>
    </row>
    <row r="72" spans="1:11" ht="24" customHeight="1" x14ac:dyDescent="0.25">
      <c r="A72" s="145">
        <v>9</v>
      </c>
      <c r="B72" s="15" t="s">
        <v>182</v>
      </c>
      <c r="C72" s="17" t="s">
        <v>206</v>
      </c>
      <c r="D72" s="29">
        <v>4.0999999999999996</v>
      </c>
      <c r="E72" s="29">
        <v>10</v>
      </c>
      <c r="F72" s="122">
        <f t="shared" si="4"/>
        <v>41</v>
      </c>
      <c r="G72" s="29">
        <v>8.5</v>
      </c>
      <c r="H72" s="29">
        <v>8.8000000000000007</v>
      </c>
      <c r="I72" s="29">
        <v>9.1</v>
      </c>
      <c r="J72" s="29">
        <v>9.6</v>
      </c>
      <c r="K72" s="29">
        <v>10</v>
      </c>
    </row>
    <row r="73" spans="1:11" ht="20.25" customHeight="1" x14ac:dyDescent="0.25">
      <c r="A73" s="145">
        <v>10</v>
      </c>
      <c r="B73" s="15" t="s">
        <v>183</v>
      </c>
      <c r="C73" s="17" t="s">
        <v>206</v>
      </c>
      <c r="D73" s="29">
        <v>4.0999999999999996</v>
      </c>
      <c r="E73" s="29">
        <v>10</v>
      </c>
      <c r="F73" s="122">
        <f t="shared" si="4"/>
        <v>41</v>
      </c>
      <c r="G73" s="29">
        <v>8.5</v>
      </c>
      <c r="H73" s="29">
        <v>8.8000000000000007</v>
      </c>
      <c r="I73" s="29">
        <v>9.1</v>
      </c>
      <c r="J73" s="29">
        <v>9.6</v>
      </c>
      <c r="K73" s="29">
        <v>10</v>
      </c>
    </row>
    <row r="74" spans="1:11" ht="22.5" customHeight="1" x14ac:dyDescent="0.25">
      <c r="A74" s="145">
        <v>11</v>
      </c>
      <c r="B74" s="15" t="s">
        <v>184</v>
      </c>
      <c r="C74" s="17" t="s">
        <v>206</v>
      </c>
      <c r="D74" s="29">
        <v>4.0999999999999996</v>
      </c>
      <c r="E74" s="29">
        <v>10</v>
      </c>
      <c r="F74" s="122">
        <f t="shared" si="4"/>
        <v>41</v>
      </c>
      <c r="G74" s="29">
        <v>8.5</v>
      </c>
      <c r="H74" s="29">
        <v>8.8000000000000007</v>
      </c>
      <c r="I74" s="29">
        <v>9.1</v>
      </c>
      <c r="J74" s="29">
        <v>9.6</v>
      </c>
      <c r="K74" s="29">
        <v>10</v>
      </c>
    </row>
    <row r="75" spans="1:11" ht="21" customHeight="1" x14ac:dyDescent="0.25">
      <c r="A75" s="145">
        <v>12</v>
      </c>
      <c r="B75" s="15" t="s">
        <v>185</v>
      </c>
      <c r="C75" s="17" t="s">
        <v>206</v>
      </c>
      <c r="D75" s="29">
        <v>4.0999999999999996</v>
      </c>
      <c r="E75" s="29">
        <v>10</v>
      </c>
      <c r="F75" s="122">
        <f t="shared" si="4"/>
        <v>41</v>
      </c>
      <c r="G75" s="29">
        <v>8.5</v>
      </c>
      <c r="H75" s="29">
        <v>8.8000000000000007</v>
      </c>
      <c r="I75" s="29">
        <v>9.1</v>
      </c>
      <c r="J75" s="29">
        <v>9.6</v>
      </c>
      <c r="K75" s="29">
        <v>10</v>
      </c>
    </row>
    <row r="76" spans="1:11" ht="21" customHeight="1" x14ac:dyDescent="0.25">
      <c r="A76" s="145">
        <v>13</v>
      </c>
      <c r="B76" s="15" t="s">
        <v>186</v>
      </c>
      <c r="C76" s="17" t="s">
        <v>206</v>
      </c>
      <c r="D76" s="29">
        <v>4.0999999999999996</v>
      </c>
      <c r="E76" s="29">
        <v>10</v>
      </c>
      <c r="F76" s="122">
        <f t="shared" si="4"/>
        <v>41</v>
      </c>
      <c r="G76" s="29">
        <v>8.5</v>
      </c>
      <c r="H76" s="29">
        <v>8.8000000000000007</v>
      </c>
      <c r="I76" s="29">
        <v>9.1</v>
      </c>
      <c r="J76" s="29">
        <v>9.6</v>
      </c>
      <c r="K76" s="29">
        <v>10</v>
      </c>
    </row>
    <row r="77" spans="1:11" ht="21" customHeight="1" x14ac:dyDescent="0.25">
      <c r="A77" s="145">
        <v>14</v>
      </c>
      <c r="B77" s="15" t="s">
        <v>187</v>
      </c>
      <c r="C77" s="17" t="s">
        <v>206</v>
      </c>
      <c r="D77" s="29">
        <v>4.0999999999999996</v>
      </c>
      <c r="E77" s="29">
        <v>10</v>
      </c>
      <c r="F77" s="122">
        <f t="shared" si="4"/>
        <v>41</v>
      </c>
      <c r="G77" s="29">
        <v>8.5</v>
      </c>
      <c r="H77" s="29">
        <v>8.8000000000000007</v>
      </c>
      <c r="I77" s="29">
        <v>9.1</v>
      </c>
      <c r="J77" s="29">
        <v>9.6</v>
      </c>
      <c r="K77" s="29">
        <v>10</v>
      </c>
    </row>
    <row r="78" spans="1:11" ht="18.75" customHeight="1" x14ac:dyDescent="0.25">
      <c r="A78" s="145">
        <v>15</v>
      </c>
      <c r="B78" s="15" t="s">
        <v>189</v>
      </c>
      <c r="C78" s="17" t="s">
        <v>206</v>
      </c>
      <c r="D78" s="29">
        <v>4.0999999999999996</v>
      </c>
      <c r="E78" s="29">
        <v>10</v>
      </c>
      <c r="F78" s="122">
        <f t="shared" si="4"/>
        <v>41</v>
      </c>
      <c r="G78" s="29">
        <v>8.5</v>
      </c>
      <c r="H78" s="29">
        <v>8.8000000000000007</v>
      </c>
      <c r="I78" s="29">
        <v>9.1</v>
      </c>
      <c r="J78" s="29">
        <v>9.6</v>
      </c>
      <c r="K78" s="29">
        <v>10</v>
      </c>
    </row>
    <row r="79" spans="1:11" ht="22.5" customHeight="1" x14ac:dyDescent="0.25">
      <c r="A79" s="145">
        <v>16</v>
      </c>
      <c r="B79" s="15" t="s">
        <v>190</v>
      </c>
      <c r="C79" s="17" t="s">
        <v>206</v>
      </c>
      <c r="D79" s="29">
        <v>4.0999999999999996</v>
      </c>
      <c r="E79" s="29">
        <v>10</v>
      </c>
      <c r="F79" s="122">
        <f t="shared" si="4"/>
        <v>41</v>
      </c>
      <c r="G79" s="29">
        <v>8.5</v>
      </c>
      <c r="H79" s="29">
        <v>8.8000000000000007</v>
      </c>
      <c r="I79" s="29">
        <v>9.1</v>
      </c>
      <c r="J79" s="29">
        <v>9.6</v>
      </c>
      <c r="K79" s="29">
        <v>10</v>
      </c>
    </row>
    <row r="80" spans="1:11" ht="24.75" customHeight="1" x14ac:dyDescent="0.25">
      <c r="A80" s="144"/>
      <c r="B80" s="347" t="s">
        <v>166</v>
      </c>
      <c r="C80" s="348"/>
      <c r="D80" s="348"/>
      <c r="E80" s="348"/>
      <c r="F80" s="348"/>
      <c r="G80" s="348"/>
      <c r="H80" s="348"/>
      <c r="I80" s="348"/>
      <c r="J80" s="348"/>
      <c r="K80" s="349"/>
    </row>
    <row r="81" spans="1:11" ht="15.75" customHeight="1" x14ac:dyDescent="0.25">
      <c r="A81" s="63"/>
      <c r="B81" s="14" t="s">
        <v>191</v>
      </c>
      <c r="C81" s="10" t="s">
        <v>97</v>
      </c>
      <c r="D81" s="7">
        <v>560.70000000000005</v>
      </c>
      <c r="E81" s="10">
        <v>510.9</v>
      </c>
      <c r="F81" s="8">
        <f>D81/E81*100</f>
        <v>109.74750440399296</v>
      </c>
      <c r="G81" s="12">
        <v>516.79999999999995</v>
      </c>
      <c r="H81" s="11">
        <v>516.5</v>
      </c>
      <c r="I81" s="12">
        <v>515.79999999999995</v>
      </c>
      <c r="J81" s="12">
        <v>511</v>
      </c>
      <c r="K81" s="12">
        <v>510.9</v>
      </c>
    </row>
    <row r="82" spans="1:11" s="128" customFormat="1" ht="25.5" customHeight="1" x14ac:dyDescent="0.25">
      <c r="A82" s="63">
        <v>1</v>
      </c>
      <c r="B82" s="15" t="s">
        <v>175</v>
      </c>
      <c r="C82" s="63" t="s">
        <v>97</v>
      </c>
      <c r="D82" s="127">
        <v>22.4</v>
      </c>
      <c r="E82" s="127">
        <v>19</v>
      </c>
      <c r="F82" s="101">
        <f t="shared" ref="F82:F97" si="5">D82/E82*100</f>
        <v>117.89473684210525</v>
      </c>
      <c r="G82" s="127">
        <v>19.100000000000001</v>
      </c>
      <c r="H82" s="127">
        <v>19</v>
      </c>
      <c r="I82" s="127">
        <v>19</v>
      </c>
      <c r="J82" s="127">
        <v>19</v>
      </c>
      <c r="K82" s="127">
        <v>19</v>
      </c>
    </row>
    <row r="83" spans="1:11" s="128" customFormat="1" ht="22.5" customHeight="1" x14ac:dyDescent="0.25">
      <c r="A83" s="63">
        <v>2</v>
      </c>
      <c r="B83" s="15" t="s">
        <v>176</v>
      </c>
      <c r="C83" s="63" t="s">
        <v>97</v>
      </c>
      <c r="D83" s="127">
        <v>18.399999999999999</v>
      </c>
      <c r="E83" s="127">
        <v>16.100000000000001</v>
      </c>
      <c r="F83" s="101">
        <f t="shared" si="5"/>
        <v>114.28571428571426</v>
      </c>
      <c r="G83" s="127">
        <v>16.3</v>
      </c>
      <c r="H83" s="127">
        <v>16.3</v>
      </c>
      <c r="I83" s="127">
        <v>16.3</v>
      </c>
      <c r="J83" s="127">
        <v>16.100000000000001</v>
      </c>
      <c r="K83" s="127">
        <v>16.100000000000001</v>
      </c>
    </row>
    <row r="84" spans="1:11" s="128" customFormat="1" ht="21.75" customHeight="1" x14ac:dyDescent="0.25">
      <c r="A84" s="63">
        <v>3</v>
      </c>
      <c r="B84" s="15" t="s">
        <v>177</v>
      </c>
      <c r="C84" s="63" t="s">
        <v>97</v>
      </c>
      <c r="D84" s="127">
        <v>26.8</v>
      </c>
      <c r="E84" s="127">
        <v>22.7</v>
      </c>
      <c r="F84" s="101">
        <f t="shared" si="5"/>
        <v>118.06167400881058</v>
      </c>
      <c r="G84" s="127">
        <v>22.9</v>
      </c>
      <c r="H84" s="127">
        <v>22.8</v>
      </c>
      <c r="I84" s="127">
        <v>22.7</v>
      </c>
      <c r="J84" s="127">
        <v>22.7</v>
      </c>
      <c r="K84" s="127">
        <v>22.7</v>
      </c>
    </row>
    <row r="85" spans="1:11" s="128" customFormat="1" ht="22.5" customHeight="1" x14ac:dyDescent="0.25">
      <c r="A85" s="63">
        <v>4</v>
      </c>
      <c r="B85" s="15" t="s">
        <v>178</v>
      </c>
      <c r="C85" s="63" t="s">
        <v>97</v>
      </c>
      <c r="D85" s="127">
        <v>67.900000000000006</v>
      </c>
      <c r="E85" s="127">
        <v>64.400000000000006</v>
      </c>
      <c r="F85" s="101">
        <f t="shared" si="5"/>
        <v>105.43478260869566</v>
      </c>
      <c r="G85" s="127">
        <v>64.599999999999994</v>
      </c>
      <c r="H85" s="127">
        <v>64.5</v>
      </c>
      <c r="I85" s="127">
        <v>64.400000000000006</v>
      </c>
      <c r="J85" s="127">
        <v>64.400000000000006</v>
      </c>
      <c r="K85" s="127">
        <v>64.400000000000006</v>
      </c>
    </row>
    <row r="86" spans="1:11" s="128" customFormat="1" ht="26.25" customHeight="1" x14ac:dyDescent="0.25">
      <c r="A86" s="63">
        <v>5</v>
      </c>
      <c r="B86" s="15" t="s">
        <v>179</v>
      </c>
      <c r="C86" s="63" t="s">
        <v>97</v>
      </c>
      <c r="D86" s="127">
        <v>15.8</v>
      </c>
      <c r="E86" s="127">
        <v>12.1</v>
      </c>
      <c r="F86" s="101">
        <f t="shared" si="5"/>
        <v>130.57851239669424</v>
      </c>
      <c r="G86" s="127">
        <v>12.3</v>
      </c>
      <c r="H86" s="127">
        <v>12.3</v>
      </c>
      <c r="I86" s="127">
        <v>12.1</v>
      </c>
      <c r="J86" s="127">
        <v>12.1</v>
      </c>
      <c r="K86" s="127">
        <v>12.1</v>
      </c>
    </row>
    <row r="87" spans="1:11" s="128" customFormat="1" ht="22.5" customHeight="1" x14ac:dyDescent="0.25">
      <c r="A87" s="63">
        <v>6</v>
      </c>
      <c r="B87" s="15" t="s">
        <v>180</v>
      </c>
      <c r="C87" s="63" t="s">
        <v>97</v>
      </c>
      <c r="D87" s="127">
        <v>32.1</v>
      </c>
      <c r="E87" s="127">
        <v>27.7</v>
      </c>
      <c r="F87" s="101">
        <f t="shared" si="5"/>
        <v>115.88447653429603</v>
      </c>
      <c r="G87" s="127">
        <v>27.8</v>
      </c>
      <c r="H87" s="127">
        <v>27.8</v>
      </c>
      <c r="I87" s="127">
        <v>27.7</v>
      </c>
      <c r="J87" s="127">
        <v>27.7</v>
      </c>
      <c r="K87" s="127">
        <v>27.7</v>
      </c>
    </row>
    <row r="88" spans="1:11" s="128" customFormat="1" ht="21.75" customHeight="1" x14ac:dyDescent="0.25">
      <c r="A88" s="63">
        <v>7</v>
      </c>
      <c r="B88" s="15" t="s">
        <v>188</v>
      </c>
      <c r="C88" s="63" t="s">
        <v>97</v>
      </c>
      <c r="D88" s="127">
        <v>54</v>
      </c>
      <c r="E88" s="127">
        <v>52.6</v>
      </c>
      <c r="F88" s="101">
        <f t="shared" si="5"/>
        <v>102.6615969581749</v>
      </c>
      <c r="G88" s="127">
        <v>53.7</v>
      </c>
      <c r="H88" s="127">
        <v>53.7</v>
      </c>
      <c r="I88" s="127">
        <v>53.6</v>
      </c>
      <c r="J88" s="127">
        <v>52.6</v>
      </c>
      <c r="K88" s="127">
        <v>52.6</v>
      </c>
    </row>
    <row r="89" spans="1:11" s="128" customFormat="1" ht="22.5" customHeight="1" x14ac:dyDescent="0.25">
      <c r="A89" s="63">
        <v>8</v>
      </c>
      <c r="B89" s="15" t="s">
        <v>181</v>
      </c>
      <c r="C89" s="63" t="s">
        <v>97</v>
      </c>
      <c r="D89" s="127">
        <v>36</v>
      </c>
      <c r="E89" s="127">
        <v>33.799999999999997</v>
      </c>
      <c r="F89" s="101">
        <f t="shared" si="5"/>
        <v>106.50887573964498</v>
      </c>
      <c r="G89" s="127">
        <v>33.9</v>
      </c>
      <c r="H89" s="127">
        <v>33.9</v>
      </c>
      <c r="I89" s="127">
        <v>33.799999999999997</v>
      </c>
      <c r="J89" s="127">
        <v>33.799999999999997</v>
      </c>
      <c r="K89" s="127">
        <v>33.799999999999997</v>
      </c>
    </row>
    <row r="90" spans="1:11" s="128" customFormat="1" ht="21.75" customHeight="1" x14ac:dyDescent="0.25">
      <c r="A90" s="63">
        <v>9</v>
      </c>
      <c r="B90" s="15" t="s">
        <v>182</v>
      </c>
      <c r="C90" s="63" t="s">
        <v>97</v>
      </c>
      <c r="D90" s="127">
        <v>60.1</v>
      </c>
      <c r="E90" s="127">
        <v>56.8</v>
      </c>
      <c r="F90" s="101">
        <f t="shared" si="5"/>
        <v>105.80985915492957</v>
      </c>
      <c r="G90" s="127">
        <v>57.8</v>
      </c>
      <c r="H90" s="127">
        <v>57.8</v>
      </c>
      <c r="I90" s="127">
        <v>57.8</v>
      </c>
      <c r="J90" s="127">
        <v>56.8</v>
      </c>
      <c r="K90" s="127">
        <v>56.8</v>
      </c>
    </row>
    <row r="91" spans="1:11" s="128" customFormat="1" ht="21.75" customHeight="1" x14ac:dyDescent="0.25">
      <c r="A91" s="63">
        <v>10</v>
      </c>
      <c r="B91" s="15" t="s">
        <v>183</v>
      </c>
      <c r="C91" s="63" t="s">
        <v>97</v>
      </c>
      <c r="D91" s="127">
        <v>25.3</v>
      </c>
      <c r="E91" s="127">
        <v>23.4</v>
      </c>
      <c r="F91" s="101">
        <f t="shared" si="5"/>
        <v>108.11965811965814</v>
      </c>
      <c r="G91" s="127">
        <v>23.5</v>
      </c>
      <c r="H91" s="127">
        <v>23.5</v>
      </c>
      <c r="I91" s="127">
        <v>23.5</v>
      </c>
      <c r="J91" s="127">
        <v>23.5</v>
      </c>
      <c r="K91" s="127">
        <v>23.4</v>
      </c>
    </row>
    <row r="92" spans="1:11" s="128" customFormat="1" ht="19.5" customHeight="1" x14ac:dyDescent="0.25">
      <c r="A92" s="63">
        <v>11</v>
      </c>
      <c r="B92" s="15" t="s">
        <v>184</v>
      </c>
      <c r="C92" s="63" t="s">
        <v>97</v>
      </c>
      <c r="D92" s="127">
        <v>16.7</v>
      </c>
      <c r="E92" s="127">
        <v>13.7</v>
      </c>
      <c r="F92" s="101">
        <f t="shared" si="5"/>
        <v>121.89781021897809</v>
      </c>
      <c r="G92" s="127">
        <v>13.7</v>
      </c>
      <c r="H92" s="127">
        <v>13.7</v>
      </c>
      <c r="I92" s="127">
        <v>13.7</v>
      </c>
      <c r="J92" s="127">
        <v>13.7</v>
      </c>
      <c r="K92" s="127">
        <v>13.7</v>
      </c>
    </row>
    <row r="93" spans="1:11" s="128" customFormat="1" ht="21" customHeight="1" x14ac:dyDescent="0.25">
      <c r="A93" s="63">
        <v>12</v>
      </c>
      <c r="B93" s="15" t="s">
        <v>185</v>
      </c>
      <c r="C93" s="63" t="s">
        <v>97</v>
      </c>
      <c r="D93" s="127">
        <v>24.4</v>
      </c>
      <c r="E93" s="127">
        <v>22.5</v>
      </c>
      <c r="F93" s="101">
        <f t="shared" si="5"/>
        <v>108.44444444444443</v>
      </c>
      <c r="G93" s="127">
        <v>22.5</v>
      </c>
      <c r="H93" s="127">
        <v>22.5</v>
      </c>
      <c r="I93" s="127">
        <v>22.5</v>
      </c>
      <c r="J93" s="127">
        <v>22.5</v>
      </c>
      <c r="K93" s="127">
        <v>22.5</v>
      </c>
    </row>
    <row r="94" spans="1:11" s="128" customFormat="1" ht="21" customHeight="1" x14ac:dyDescent="0.25">
      <c r="A94" s="63">
        <v>13</v>
      </c>
      <c r="B94" s="15" t="s">
        <v>186</v>
      </c>
      <c r="C94" s="63" t="s">
        <v>97</v>
      </c>
      <c r="D94" s="127">
        <v>21.2</v>
      </c>
      <c r="E94" s="127">
        <v>16.2</v>
      </c>
      <c r="F94" s="101">
        <f t="shared" si="5"/>
        <v>130.8641975308642</v>
      </c>
      <c r="G94" s="127">
        <v>16.2</v>
      </c>
      <c r="H94" s="127">
        <v>16.2</v>
      </c>
      <c r="I94" s="127">
        <v>16.2</v>
      </c>
      <c r="J94" s="127">
        <v>16.2</v>
      </c>
      <c r="K94" s="127">
        <v>16.2</v>
      </c>
    </row>
    <row r="95" spans="1:11" s="128" customFormat="1" ht="21" customHeight="1" x14ac:dyDescent="0.25">
      <c r="A95" s="63">
        <v>14</v>
      </c>
      <c r="B95" s="15" t="s">
        <v>187</v>
      </c>
      <c r="C95" s="63" t="s">
        <v>97</v>
      </c>
      <c r="D95" s="127">
        <v>75.599999999999994</v>
      </c>
      <c r="E95" s="127">
        <v>72</v>
      </c>
      <c r="F95" s="101">
        <f t="shared" si="5"/>
        <v>104.99999999999999</v>
      </c>
      <c r="G95" s="127">
        <v>73.3</v>
      </c>
      <c r="H95" s="127">
        <v>73.3</v>
      </c>
      <c r="I95" s="127">
        <v>73.3</v>
      </c>
      <c r="J95" s="127">
        <v>72</v>
      </c>
      <c r="K95" s="127">
        <v>72</v>
      </c>
    </row>
    <row r="96" spans="1:11" s="128" customFormat="1" ht="24.75" customHeight="1" x14ac:dyDescent="0.25">
      <c r="A96" s="63">
        <v>15</v>
      </c>
      <c r="B96" s="15" t="s">
        <v>189</v>
      </c>
      <c r="C96" s="63" t="s">
        <v>97</v>
      </c>
      <c r="D96" s="127">
        <v>51.6</v>
      </c>
      <c r="E96" s="127">
        <v>47.1</v>
      </c>
      <c r="F96" s="101">
        <f t="shared" si="5"/>
        <v>109.55414012738854</v>
      </c>
      <c r="G96" s="127">
        <v>48.4</v>
      </c>
      <c r="H96" s="127">
        <v>48.4</v>
      </c>
      <c r="I96" s="127">
        <v>48.4</v>
      </c>
      <c r="J96" s="127">
        <v>47.1</v>
      </c>
      <c r="K96" s="127">
        <v>47.1</v>
      </c>
    </row>
    <row r="97" spans="1:11" s="128" customFormat="1" ht="22.5" customHeight="1" x14ac:dyDescent="0.25">
      <c r="A97" s="63">
        <v>16</v>
      </c>
      <c r="B97" s="15" t="s">
        <v>190</v>
      </c>
      <c r="C97" s="63" t="s">
        <v>97</v>
      </c>
      <c r="D97" s="127">
        <v>12.4</v>
      </c>
      <c r="E97" s="127">
        <v>10.8</v>
      </c>
      <c r="F97" s="101">
        <f t="shared" si="5"/>
        <v>114.81481481481481</v>
      </c>
      <c r="G97" s="127">
        <v>10.8</v>
      </c>
      <c r="H97" s="127">
        <v>10.8</v>
      </c>
      <c r="I97" s="127">
        <v>10.8</v>
      </c>
      <c r="J97" s="127">
        <v>10.8</v>
      </c>
      <c r="K97" s="127">
        <v>10.8</v>
      </c>
    </row>
    <row r="98" spans="1:11" ht="23.25" customHeight="1" x14ac:dyDescent="0.25">
      <c r="A98" s="144"/>
      <c r="B98" s="347" t="s">
        <v>165</v>
      </c>
      <c r="C98" s="348"/>
      <c r="D98" s="348"/>
      <c r="E98" s="348"/>
      <c r="F98" s="348"/>
      <c r="G98" s="348"/>
      <c r="H98" s="348"/>
      <c r="I98" s="348"/>
      <c r="J98" s="348"/>
      <c r="K98" s="349"/>
    </row>
    <row r="99" spans="1:11" ht="15.75" customHeight="1" x14ac:dyDescent="0.25">
      <c r="A99" s="63"/>
      <c r="B99" s="14" t="s">
        <v>191</v>
      </c>
      <c r="C99" s="10" t="s">
        <v>97</v>
      </c>
      <c r="D99" s="10">
        <v>74.3</v>
      </c>
      <c r="E99" s="10">
        <v>130.9</v>
      </c>
      <c r="F99" s="8">
        <f>D99/E99*100</f>
        <v>56.760886172650871</v>
      </c>
      <c r="G99" s="12">
        <v>120.7</v>
      </c>
      <c r="H99" s="12">
        <v>121.2</v>
      </c>
      <c r="I99" s="12">
        <v>124.1</v>
      </c>
      <c r="J99" s="12">
        <v>127.1</v>
      </c>
      <c r="K99" s="12">
        <v>130.9</v>
      </c>
    </row>
    <row r="100" spans="1:11" s="128" customFormat="1" ht="24" customHeight="1" x14ac:dyDescent="0.25">
      <c r="A100" s="63">
        <v>1</v>
      </c>
      <c r="B100" s="15" t="s">
        <v>175</v>
      </c>
      <c r="C100" s="63" t="s">
        <v>97</v>
      </c>
      <c r="D100" s="133">
        <v>6.5</v>
      </c>
      <c r="E100" s="134">
        <v>10.5</v>
      </c>
      <c r="F100" s="101">
        <f t="shared" ref="F100:F115" si="6">D100/E100*100</f>
        <v>61.904761904761905</v>
      </c>
      <c r="G100" s="134">
        <v>10.4</v>
      </c>
      <c r="H100" s="134">
        <v>10.4</v>
      </c>
      <c r="I100" s="134">
        <v>10.6</v>
      </c>
      <c r="J100" s="134">
        <v>10.7</v>
      </c>
      <c r="K100" s="134">
        <v>10.5</v>
      </c>
    </row>
    <row r="101" spans="1:11" s="128" customFormat="1" ht="18.75" customHeight="1" x14ac:dyDescent="0.25">
      <c r="A101" s="63">
        <v>2</v>
      </c>
      <c r="B101" s="15" t="s">
        <v>176</v>
      </c>
      <c r="C101" s="63" t="s">
        <v>97</v>
      </c>
      <c r="D101" s="133">
        <v>0.7</v>
      </c>
      <c r="E101" s="134">
        <v>2.5</v>
      </c>
      <c r="F101" s="64">
        <f t="shared" si="6"/>
        <v>27.999999999999996</v>
      </c>
      <c r="G101" s="134">
        <v>1.9</v>
      </c>
      <c r="H101" s="134">
        <v>1.9</v>
      </c>
      <c r="I101" s="134">
        <v>2.1</v>
      </c>
      <c r="J101" s="134">
        <v>2.5</v>
      </c>
      <c r="K101" s="134">
        <v>2.5</v>
      </c>
    </row>
    <row r="102" spans="1:11" s="128" customFormat="1" ht="22.5" customHeight="1" x14ac:dyDescent="0.25">
      <c r="A102" s="63">
        <v>3</v>
      </c>
      <c r="B102" s="15" t="s">
        <v>177</v>
      </c>
      <c r="C102" s="63" t="s">
        <v>97</v>
      </c>
      <c r="D102" s="133">
        <v>4.7</v>
      </c>
      <c r="E102" s="134">
        <v>7.7</v>
      </c>
      <c r="F102" s="101">
        <f t="shared" si="6"/>
        <v>61.038961038961034</v>
      </c>
      <c r="G102" s="134">
        <v>6.5</v>
      </c>
      <c r="H102" s="134">
        <v>6.5</v>
      </c>
      <c r="I102" s="134">
        <v>6.6</v>
      </c>
      <c r="J102" s="134">
        <v>6.9</v>
      </c>
      <c r="K102" s="134">
        <v>7.7</v>
      </c>
    </row>
    <row r="103" spans="1:11" s="128" customFormat="1" ht="27.75" customHeight="1" x14ac:dyDescent="0.25">
      <c r="A103" s="63">
        <v>4</v>
      </c>
      <c r="B103" s="15" t="s">
        <v>178</v>
      </c>
      <c r="C103" s="63" t="s">
        <v>97</v>
      </c>
      <c r="D103" s="133">
        <v>6.7</v>
      </c>
      <c r="E103" s="134">
        <v>11.3</v>
      </c>
      <c r="F103" s="101">
        <f t="shared" si="6"/>
        <v>59.292035398230091</v>
      </c>
      <c r="G103" s="134">
        <v>10.7</v>
      </c>
      <c r="H103" s="134">
        <v>10.7</v>
      </c>
      <c r="I103" s="134">
        <v>10.9</v>
      </c>
      <c r="J103" s="134">
        <v>11</v>
      </c>
      <c r="K103" s="134">
        <v>11.3</v>
      </c>
    </row>
    <row r="104" spans="1:11" s="128" customFormat="1" ht="26.25" customHeight="1" x14ac:dyDescent="0.25">
      <c r="A104" s="63">
        <v>5</v>
      </c>
      <c r="B104" s="15" t="s">
        <v>179</v>
      </c>
      <c r="C104" s="63" t="s">
        <v>97</v>
      </c>
      <c r="D104" s="133">
        <v>0</v>
      </c>
      <c r="E104" s="134">
        <v>2.2000000000000002</v>
      </c>
      <c r="F104" s="64">
        <f t="shared" si="6"/>
        <v>0</v>
      </c>
      <c r="G104" s="134">
        <v>2</v>
      </c>
      <c r="H104" s="134">
        <v>2</v>
      </c>
      <c r="I104" s="134">
        <v>2.1</v>
      </c>
      <c r="J104" s="134">
        <v>2.2000000000000002</v>
      </c>
      <c r="K104" s="134">
        <v>2.2000000000000002</v>
      </c>
    </row>
    <row r="105" spans="1:11" s="128" customFormat="1" ht="20.25" customHeight="1" x14ac:dyDescent="0.25">
      <c r="A105" s="63">
        <v>6</v>
      </c>
      <c r="B105" s="15" t="s">
        <v>180</v>
      </c>
      <c r="C105" s="63" t="s">
        <v>97</v>
      </c>
      <c r="D105" s="133">
        <v>3.5</v>
      </c>
      <c r="E105" s="134">
        <v>4.5999999999999996</v>
      </c>
      <c r="F105" s="101">
        <f t="shared" si="6"/>
        <v>76.08695652173914</v>
      </c>
      <c r="G105" s="134">
        <v>4.2</v>
      </c>
      <c r="H105" s="134">
        <v>4.2</v>
      </c>
      <c r="I105" s="134">
        <v>4.3</v>
      </c>
      <c r="J105" s="134">
        <v>4.3</v>
      </c>
      <c r="K105" s="134">
        <v>4.5999999999999996</v>
      </c>
    </row>
    <row r="106" spans="1:11" s="128" customFormat="1" ht="31.5" customHeight="1" x14ac:dyDescent="0.25">
      <c r="A106" s="63">
        <v>7</v>
      </c>
      <c r="B106" s="15" t="s">
        <v>188</v>
      </c>
      <c r="C106" s="63" t="s">
        <v>97</v>
      </c>
      <c r="D106" s="133">
        <v>11.9</v>
      </c>
      <c r="E106" s="134">
        <v>11.3</v>
      </c>
      <c r="F106" s="101">
        <f t="shared" si="6"/>
        <v>105.30973451327432</v>
      </c>
      <c r="G106" s="134">
        <v>10.7</v>
      </c>
      <c r="H106" s="134">
        <v>10.7</v>
      </c>
      <c r="I106" s="134">
        <v>11</v>
      </c>
      <c r="J106" s="134">
        <v>11.1</v>
      </c>
      <c r="K106" s="134">
        <v>11.3</v>
      </c>
    </row>
    <row r="107" spans="1:11" s="128" customFormat="1" ht="26.25" customHeight="1" x14ac:dyDescent="0.25">
      <c r="A107" s="63">
        <v>8</v>
      </c>
      <c r="B107" s="15" t="s">
        <v>181</v>
      </c>
      <c r="C107" s="63" t="s">
        <v>97</v>
      </c>
      <c r="D107" s="133">
        <v>4.4000000000000004</v>
      </c>
      <c r="E107" s="134">
        <v>9.5</v>
      </c>
      <c r="F107" s="101">
        <f t="shared" si="6"/>
        <v>46.315789473684212</v>
      </c>
      <c r="G107" s="134">
        <v>8.9</v>
      </c>
      <c r="H107" s="134">
        <v>8.9</v>
      </c>
      <c r="I107" s="134">
        <v>9</v>
      </c>
      <c r="J107" s="134">
        <v>9.5</v>
      </c>
      <c r="K107" s="134">
        <v>9.5</v>
      </c>
    </row>
    <row r="108" spans="1:11" s="128" customFormat="1" ht="27.75" customHeight="1" x14ac:dyDescent="0.25">
      <c r="A108" s="63">
        <v>9</v>
      </c>
      <c r="B108" s="15" t="s">
        <v>182</v>
      </c>
      <c r="C108" s="63" t="s">
        <v>97</v>
      </c>
      <c r="D108" s="133">
        <v>4.5</v>
      </c>
      <c r="E108" s="134">
        <v>14.1</v>
      </c>
      <c r="F108" s="64">
        <f t="shared" si="6"/>
        <v>31.914893617021278</v>
      </c>
      <c r="G108" s="134">
        <v>13.8</v>
      </c>
      <c r="H108" s="134">
        <v>13.9</v>
      </c>
      <c r="I108" s="134">
        <v>14</v>
      </c>
      <c r="J108" s="134">
        <v>14</v>
      </c>
      <c r="K108" s="134">
        <v>14.1</v>
      </c>
    </row>
    <row r="109" spans="1:11" s="128" customFormat="1" ht="27.75" customHeight="1" x14ac:dyDescent="0.25">
      <c r="A109" s="63">
        <v>10</v>
      </c>
      <c r="B109" s="15" t="s">
        <v>183</v>
      </c>
      <c r="C109" s="63" t="s">
        <v>97</v>
      </c>
      <c r="D109" s="133">
        <v>0</v>
      </c>
      <c r="E109" s="134">
        <v>0.8</v>
      </c>
      <c r="F109" s="64">
        <f t="shared" si="6"/>
        <v>0</v>
      </c>
      <c r="G109" s="134">
        <v>0.6</v>
      </c>
      <c r="H109" s="134">
        <v>0.7</v>
      </c>
      <c r="I109" s="134">
        <v>0.8</v>
      </c>
      <c r="J109" s="134">
        <v>0.8</v>
      </c>
      <c r="K109" s="134">
        <v>0.8</v>
      </c>
    </row>
    <row r="110" spans="1:11" s="128" customFormat="1" ht="22.5" customHeight="1" x14ac:dyDescent="0.25">
      <c r="A110" s="63">
        <v>11</v>
      </c>
      <c r="B110" s="15" t="s">
        <v>184</v>
      </c>
      <c r="C110" s="63" t="s">
        <v>97</v>
      </c>
      <c r="D110" s="133">
        <v>1.7</v>
      </c>
      <c r="E110" s="134">
        <v>4.7</v>
      </c>
      <c r="F110" s="64">
        <f t="shared" si="6"/>
        <v>36.170212765957444</v>
      </c>
      <c r="G110" s="134">
        <v>4.5999999999999996</v>
      </c>
      <c r="H110" s="134">
        <v>4.7</v>
      </c>
      <c r="I110" s="134">
        <v>4.9000000000000004</v>
      </c>
      <c r="J110" s="134">
        <v>4.4000000000000004</v>
      </c>
      <c r="K110" s="134">
        <v>4.7</v>
      </c>
    </row>
    <row r="111" spans="1:11" s="128" customFormat="1" ht="24" customHeight="1" x14ac:dyDescent="0.25">
      <c r="A111" s="63">
        <v>12</v>
      </c>
      <c r="B111" s="15" t="s">
        <v>185</v>
      </c>
      <c r="C111" s="63" t="s">
        <v>97</v>
      </c>
      <c r="D111" s="133">
        <v>5.0999999999999996</v>
      </c>
      <c r="E111" s="134">
        <v>11.9</v>
      </c>
      <c r="F111" s="64">
        <f t="shared" si="6"/>
        <v>42.857142857142854</v>
      </c>
      <c r="G111" s="134">
        <v>9.5</v>
      </c>
      <c r="H111" s="134">
        <v>9.4</v>
      </c>
      <c r="I111" s="134">
        <v>9.6</v>
      </c>
      <c r="J111" s="134">
        <v>11.6</v>
      </c>
      <c r="K111" s="134">
        <v>11.9</v>
      </c>
    </row>
    <row r="112" spans="1:11" s="128" customFormat="1" ht="24" customHeight="1" x14ac:dyDescent="0.25">
      <c r="A112" s="63">
        <v>13</v>
      </c>
      <c r="B112" s="15" t="s">
        <v>186</v>
      </c>
      <c r="C112" s="63" t="s">
        <v>97</v>
      </c>
      <c r="D112" s="133">
        <v>1.2</v>
      </c>
      <c r="E112" s="134">
        <v>4.2</v>
      </c>
      <c r="F112" s="64">
        <f t="shared" si="6"/>
        <v>28.571428571428569</v>
      </c>
      <c r="G112" s="134">
        <v>4</v>
      </c>
      <c r="H112" s="134">
        <v>4.3</v>
      </c>
      <c r="I112" s="134">
        <v>4.7</v>
      </c>
      <c r="J112" s="134">
        <v>4.2</v>
      </c>
      <c r="K112" s="134">
        <v>4.2</v>
      </c>
    </row>
    <row r="113" spans="1:11" s="128" customFormat="1" ht="24" customHeight="1" x14ac:dyDescent="0.25">
      <c r="A113" s="63">
        <v>14</v>
      </c>
      <c r="B113" s="15" t="s">
        <v>187</v>
      </c>
      <c r="C113" s="63" t="s">
        <v>97</v>
      </c>
      <c r="D113" s="133">
        <v>15.3</v>
      </c>
      <c r="E113" s="134">
        <v>21.3</v>
      </c>
      <c r="F113" s="101">
        <f t="shared" si="6"/>
        <v>71.83098591549296</v>
      </c>
      <c r="G113" s="134">
        <v>18.600000000000001</v>
      </c>
      <c r="H113" s="134">
        <v>18.600000000000001</v>
      </c>
      <c r="I113" s="134">
        <v>19.100000000000001</v>
      </c>
      <c r="J113" s="134">
        <v>19.600000000000001</v>
      </c>
      <c r="K113" s="134">
        <v>21.3</v>
      </c>
    </row>
    <row r="114" spans="1:11" s="128" customFormat="1" ht="26.25" customHeight="1" x14ac:dyDescent="0.25">
      <c r="A114" s="63">
        <v>15</v>
      </c>
      <c r="B114" s="15" t="s">
        <v>189</v>
      </c>
      <c r="C114" s="63" t="s">
        <v>97</v>
      </c>
      <c r="D114" s="133">
        <v>5.7</v>
      </c>
      <c r="E114" s="134">
        <v>11.1</v>
      </c>
      <c r="F114" s="101">
        <f t="shared" si="6"/>
        <v>51.351351351351362</v>
      </c>
      <c r="G114" s="134">
        <v>11.2</v>
      </c>
      <c r="H114" s="134">
        <v>11.2</v>
      </c>
      <c r="I114" s="134">
        <v>11.1</v>
      </c>
      <c r="J114" s="134">
        <v>11.1</v>
      </c>
      <c r="K114" s="134">
        <v>11.1</v>
      </c>
    </row>
    <row r="115" spans="1:11" s="128" customFormat="1" ht="27.75" customHeight="1" x14ac:dyDescent="0.25">
      <c r="A115" s="63">
        <v>16</v>
      </c>
      <c r="B115" s="15" t="s">
        <v>190</v>
      </c>
      <c r="C115" s="63" t="s">
        <v>97</v>
      </c>
      <c r="D115" s="133">
        <v>2.4</v>
      </c>
      <c r="E115" s="134">
        <v>3.2</v>
      </c>
      <c r="F115" s="101">
        <f t="shared" si="6"/>
        <v>74.999999999999986</v>
      </c>
      <c r="G115" s="134">
        <v>3.1</v>
      </c>
      <c r="H115" s="134">
        <v>3.1</v>
      </c>
      <c r="I115" s="134">
        <v>3.3</v>
      </c>
      <c r="J115" s="134">
        <v>3.2</v>
      </c>
      <c r="K115" s="134">
        <v>3.2</v>
      </c>
    </row>
    <row r="116" spans="1:11" ht="27.75" customHeight="1" x14ac:dyDescent="0.25">
      <c r="A116" s="144"/>
      <c r="B116" s="347" t="s">
        <v>164</v>
      </c>
      <c r="C116" s="348"/>
      <c r="D116" s="348"/>
      <c r="E116" s="348"/>
      <c r="F116" s="348"/>
      <c r="G116" s="348"/>
      <c r="H116" s="348"/>
      <c r="I116" s="348"/>
      <c r="J116" s="348"/>
      <c r="K116" s="349"/>
    </row>
    <row r="117" spans="1:11" ht="15.75" customHeight="1" x14ac:dyDescent="0.25">
      <c r="A117" s="63"/>
      <c r="B117" s="14" t="s">
        <v>191</v>
      </c>
      <c r="C117" s="10" t="s">
        <v>206</v>
      </c>
      <c r="D117" s="10">
        <v>64.400000000000006</v>
      </c>
      <c r="E117" s="10">
        <v>72</v>
      </c>
      <c r="F117" s="21">
        <f>D117/E117*100</f>
        <v>89.444444444444443</v>
      </c>
      <c r="G117" s="10">
        <v>68.3</v>
      </c>
      <c r="H117" s="10">
        <v>69.2</v>
      </c>
      <c r="I117" s="10">
        <v>70.599999999999994</v>
      </c>
      <c r="J117" s="10">
        <v>71.599999999999994</v>
      </c>
      <c r="K117" s="10">
        <v>72</v>
      </c>
    </row>
    <row r="118" spans="1:11" s="128" customFormat="1" ht="22.5" customHeight="1" x14ac:dyDescent="0.25">
      <c r="A118" s="63">
        <v>1</v>
      </c>
      <c r="B118" s="15" t="s">
        <v>175</v>
      </c>
      <c r="C118" s="63" t="s">
        <v>97</v>
      </c>
      <c r="D118" s="135">
        <v>1</v>
      </c>
      <c r="E118" s="135">
        <v>1</v>
      </c>
      <c r="F118" s="102">
        <f t="shared" ref="F118:F133" si="7">D118/E118*100</f>
        <v>100</v>
      </c>
      <c r="G118" s="135">
        <v>1</v>
      </c>
      <c r="H118" s="135">
        <v>1</v>
      </c>
      <c r="I118" s="135">
        <v>1</v>
      </c>
      <c r="J118" s="135">
        <v>1</v>
      </c>
      <c r="K118" s="135">
        <v>1</v>
      </c>
    </row>
    <row r="119" spans="1:11" s="128" customFormat="1" ht="22.5" customHeight="1" x14ac:dyDescent="0.25">
      <c r="A119" s="63">
        <v>2</v>
      </c>
      <c r="B119" s="15" t="s">
        <v>176</v>
      </c>
      <c r="C119" s="63" t="s">
        <v>97</v>
      </c>
      <c r="D119" s="135">
        <v>3</v>
      </c>
      <c r="E119" s="135">
        <v>4.7</v>
      </c>
      <c r="F119" s="64">
        <f t="shared" si="7"/>
        <v>63.829787234042549</v>
      </c>
      <c r="G119" s="135">
        <v>3</v>
      </c>
      <c r="H119" s="135">
        <v>3</v>
      </c>
      <c r="I119" s="135">
        <v>3.8</v>
      </c>
      <c r="J119" s="135">
        <v>4.3</v>
      </c>
      <c r="K119" s="135">
        <v>4.7</v>
      </c>
    </row>
    <row r="120" spans="1:11" s="128" customFormat="1" ht="24.75" customHeight="1" x14ac:dyDescent="0.25">
      <c r="A120" s="63">
        <v>3</v>
      </c>
      <c r="B120" s="15" t="s">
        <v>177</v>
      </c>
      <c r="C120" s="63" t="s">
        <v>97</v>
      </c>
      <c r="D120" s="135">
        <v>10.4</v>
      </c>
      <c r="E120" s="135">
        <v>11.3</v>
      </c>
      <c r="F120" s="101">
        <f t="shared" si="7"/>
        <v>92.035398230088489</v>
      </c>
      <c r="G120" s="135">
        <v>11.3</v>
      </c>
      <c r="H120" s="135">
        <v>11.3</v>
      </c>
      <c r="I120" s="135">
        <v>11.3</v>
      </c>
      <c r="J120" s="135">
        <v>11.3</v>
      </c>
      <c r="K120" s="135">
        <v>11.3</v>
      </c>
    </row>
    <row r="121" spans="1:11" s="128" customFormat="1" ht="24" customHeight="1" x14ac:dyDescent="0.25">
      <c r="A121" s="63">
        <v>4</v>
      </c>
      <c r="B121" s="15" t="s">
        <v>178</v>
      </c>
      <c r="C121" s="63" t="s">
        <v>97</v>
      </c>
      <c r="D121" s="135">
        <v>3</v>
      </c>
      <c r="E121" s="135">
        <v>3</v>
      </c>
      <c r="F121" s="101">
        <f t="shared" si="7"/>
        <v>100</v>
      </c>
      <c r="G121" s="135">
        <v>3</v>
      </c>
      <c r="H121" s="135">
        <v>3</v>
      </c>
      <c r="I121" s="135">
        <v>3</v>
      </c>
      <c r="J121" s="135">
        <v>3</v>
      </c>
      <c r="K121" s="135">
        <v>3</v>
      </c>
    </row>
    <row r="122" spans="1:11" s="128" customFormat="1" ht="27" customHeight="1" x14ac:dyDescent="0.25">
      <c r="A122" s="63">
        <v>5</v>
      </c>
      <c r="B122" s="15" t="s">
        <v>179</v>
      </c>
      <c r="C122" s="63" t="s">
        <v>97</v>
      </c>
      <c r="D122" s="135">
        <v>1</v>
      </c>
      <c r="E122" s="135">
        <v>1</v>
      </c>
      <c r="F122" s="101">
        <f t="shared" si="7"/>
        <v>100</v>
      </c>
      <c r="G122" s="135">
        <v>1</v>
      </c>
      <c r="H122" s="135">
        <v>1</v>
      </c>
      <c r="I122" s="135">
        <v>1</v>
      </c>
      <c r="J122" s="135">
        <v>1</v>
      </c>
      <c r="K122" s="135">
        <v>1</v>
      </c>
    </row>
    <row r="123" spans="1:11" s="128" customFormat="1" ht="24.75" customHeight="1" x14ac:dyDescent="0.25">
      <c r="A123" s="63">
        <v>6</v>
      </c>
      <c r="B123" s="15" t="s">
        <v>180</v>
      </c>
      <c r="C123" s="63" t="s">
        <v>97</v>
      </c>
      <c r="D123" s="135">
        <v>1</v>
      </c>
      <c r="E123" s="135">
        <v>1</v>
      </c>
      <c r="F123" s="101">
        <f t="shared" si="7"/>
        <v>100</v>
      </c>
      <c r="G123" s="135">
        <v>1</v>
      </c>
      <c r="H123" s="135">
        <v>1</v>
      </c>
      <c r="I123" s="135">
        <v>1</v>
      </c>
      <c r="J123" s="135">
        <v>1</v>
      </c>
      <c r="K123" s="135">
        <v>1</v>
      </c>
    </row>
    <row r="124" spans="1:11" s="128" customFormat="1" ht="24" customHeight="1" x14ac:dyDescent="0.25">
      <c r="A124" s="63">
        <v>7</v>
      </c>
      <c r="B124" s="15" t="s">
        <v>188</v>
      </c>
      <c r="C124" s="63" t="s">
        <v>97</v>
      </c>
      <c r="D124" s="135">
        <v>4</v>
      </c>
      <c r="E124" s="135">
        <v>4.5999999999999996</v>
      </c>
      <c r="F124" s="101">
        <f t="shared" si="7"/>
        <v>86.956521739130437</v>
      </c>
      <c r="G124" s="135">
        <v>4</v>
      </c>
      <c r="H124" s="135">
        <v>4</v>
      </c>
      <c r="I124" s="135">
        <v>4.5999999999999996</v>
      </c>
      <c r="J124" s="135">
        <v>4.5999999999999996</v>
      </c>
      <c r="K124" s="135">
        <v>4.5999999999999996</v>
      </c>
    </row>
    <row r="125" spans="1:11" s="128" customFormat="1" ht="26.25" customHeight="1" x14ac:dyDescent="0.25">
      <c r="A125" s="63">
        <v>8</v>
      </c>
      <c r="B125" s="15" t="s">
        <v>181</v>
      </c>
      <c r="C125" s="63" t="s">
        <v>97</v>
      </c>
      <c r="D125" s="135">
        <v>9</v>
      </c>
      <c r="E125" s="135">
        <v>9.5</v>
      </c>
      <c r="F125" s="101">
        <f t="shared" si="7"/>
        <v>94.73684210526315</v>
      </c>
      <c r="G125" s="135">
        <v>9</v>
      </c>
      <c r="H125" s="135">
        <v>9</v>
      </c>
      <c r="I125" s="135">
        <v>9</v>
      </c>
      <c r="J125" s="135">
        <v>9.5</v>
      </c>
      <c r="K125" s="135">
        <v>9.5</v>
      </c>
    </row>
    <row r="126" spans="1:11" s="128" customFormat="1" ht="24" customHeight="1" x14ac:dyDescent="0.25">
      <c r="A126" s="63">
        <v>9</v>
      </c>
      <c r="B126" s="15" t="s">
        <v>182</v>
      </c>
      <c r="C126" s="63" t="s">
        <v>97</v>
      </c>
      <c r="D126" s="135">
        <v>6</v>
      </c>
      <c r="E126" s="135">
        <v>9.6999999999999993</v>
      </c>
      <c r="F126" s="64">
        <f t="shared" si="7"/>
        <v>61.855670103092784</v>
      </c>
      <c r="G126" s="135">
        <v>9</v>
      </c>
      <c r="H126" s="135">
        <v>9.6999999999999993</v>
      </c>
      <c r="I126" s="135">
        <v>9.6999999999999993</v>
      </c>
      <c r="J126" s="135">
        <v>9.6999999999999993</v>
      </c>
      <c r="K126" s="135">
        <v>9.6999999999999993</v>
      </c>
    </row>
    <row r="127" spans="1:11" s="128" customFormat="1" ht="25.5" customHeight="1" x14ac:dyDescent="0.25">
      <c r="A127" s="63">
        <v>10</v>
      </c>
      <c r="B127" s="15" t="s">
        <v>183</v>
      </c>
      <c r="C127" s="63" t="s">
        <v>97</v>
      </c>
      <c r="D127" s="135">
        <v>4</v>
      </c>
      <c r="E127" s="135">
        <v>4</v>
      </c>
      <c r="F127" s="101">
        <f t="shared" si="7"/>
        <v>100</v>
      </c>
      <c r="G127" s="135">
        <v>4</v>
      </c>
      <c r="H127" s="135">
        <v>4</v>
      </c>
      <c r="I127" s="135">
        <v>4</v>
      </c>
      <c r="J127" s="135">
        <v>4</v>
      </c>
      <c r="K127" s="135">
        <v>4</v>
      </c>
    </row>
    <row r="128" spans="1:11" s="128" customFormat="1" ht="23.25" customHeight="1" x14ac:dyDescent="0.25">
      <c r="A128" s="63">
        <v>11</v>
      </c>
      <c r="B128" s="15" t="s">
        <v>184</v>
      </c>
      <c r="C128" s="63" t="s">
        <v>97</v>
      </c>
      <c r="D128" s="135">
        <v>1</v>
      </c>
      <c r="E128" s="135">
        <v>1</v>
      </c>
      <c r="F128" s="101">
        <f t="shared" si="7"/>
        <v>100</v>
      </c>
      <c r="G128" s="135">
        <v>1</v>
      </c>
      <c r="H128" s="135">
        <v>1</v>
      </c>
      <c r="I128" s="135">
        <v>1</v>
      </c>
      <c r="J128" s="135">
        <v>1</v>
      </c>
      <c r="K128" s="135">
        <v>1</v>
      </c>
    </row>
    <row r="129" spans="1:11" s="128" customFormat="1" ht="25.5" customHeight="1" x14ac:dyDescent="0.25">
      <c r="A129" s="63">
        <v>12</v>
      </c>
      <c r="B129" s="15" t="s">
        <v>185</v>
      </c>
      <c r="C129" s="63" t="s">
        <v>97</v>
      </c>
      <c r="D129" s="135">
        <v>5</v>
      </c>
      <c r="E129" s="135">
        <v>5</v>
      </c>
      <c r="F129" s="101">
        <f t="shared" si="7"/>
        <v>100</v>
      </c>
      <c r="G129" s="135">
        <v>5</v>
      </c>
      <c r="H129" s="135">
        <v>5</v>
      </c>
      <c r="I129" s="135">
        <v>5</v>
      </c>
      <c r="J129" s="135">
        <v>5</v>
      </c>
      <c r="K129" s="135">
        <v>5</v>
      </c>
    </row>
    <row r="130" spans="1:11" s="128" customFormat="1" ht="25.5" customHeight="1" x14ac:dyDescent="0.25">
      <c r="A130" s="63">
        <v>13</v>
      </c>
      <c r="B130" s="15" t="s">
        <v>186</v>
      </c>
      <c r="C130" s="63" t="s">
        <v>97</v>
      </c>
      <c r="D130" s="135">
        <v>7</v>
      </c>
      <c r="E130" s="135">
        <v>7</v>
      </c>
      <c r="F130" s="101">
        <f t="shared" si="7"/>
        <v>100</v>
      </c>
      <c r="G130" s="135">
        <v>7</v>
      </c>
      <c r="H130" s="135">
        <v>7</v>
      </c>
      <c r="I130" s="135">
        <v>7</v>
      </c>
      <c r="J130" s="135">
        <v>7</v>
      </c>
      <c r="K130" s="135">
        <v>7</v>
      </c>
    </row>
    <row r="131" spans="1:11" s="128" customFormat="1" ht="25.5" customHeight="1" x14ac:dyDescent="0.25">
      <c r="A131" s="63">
        <v>14</v>
      </c>
      <c r="B131" s="15" t="s">
        <v>187</v>
      </c>
      <c r="C131" s="63" t="s">
        <v>97</v>
      </c>
      <c r="D131" s="135">
        <v>5</v>
      </c>
      <c r="E131" s="135">
        <v>5</v>
      </c>
      <c r="F131" s="101">
        <f t="shared" si="7"/>
        <v>100</v>
      </c>
      <c r="G131" s="135">
        <v>5</v>
      </c>
      <c r="H131" s="135">
        <v>5</v>
      </c>
      <c r="I131" s="135">
        <v>5</v>
      </c>
      <c r="J131" s="135">
        <v>5</v>
      </c>
      <c r="K131" s="135">
        <v>5</v>
      </c>
    </row>
    <row r="132" spans="1:11" s="128" customFormat="1" ht="26.25" customHeight="1" x14ac:dyDescent="0.25">
      <c r="A132" s="63">
        <v>15</v>
      </c>
      <c r="B132" s="15" t="s">
        <v>189</v>
      </c>
      <c r="C132" s="63" t="s">
        <v>97</v>
      </c>
      <c r="D132" s="135">
        <v>2</v>
      </c>
      <c r="E132" s="135">
        <v>2</v>
      </c>
      <c r="F132" s="101">
        <f t="shared" si="7"/>
        <v>100</v>
      </c>
      <c r="G132" s="135">
        <v>2</v>
      </c>
      <c r="H132" s="135">
        <v>2</v>
      </c>
      <c r="I132" s="135">
        <v>2</v>
      </c>
      <c r="J132" s="135">
        <v>2</v>
      </c>
      <c r="K132" s="135">
        <v>2</v>
      </c>
    </row>
    <row r="133" spans="1:11" s="128" customFormat="1" ht="24" customHeight="1" x14ac:dyDescent="0.25">
      <c r="A133" s="63">
        <v>16</v>
      </c>
      <c r="B133" s="15" t="s">
        <v>190</v>
      </c>
      <c r="C133" s="63" t="s">
        <v>97</v>
      </c>
      <c r="D133" s="135">
        <v>2</v>
      </c>
      <c r="E133" s="135">
        <v>2.2000000000000002</v>
      </c>
      <c r="F133" s="101">
        <f t="shared" si="7"/>
        <v>90.909090909090907</v>
      </c>
      <c r="G133" s="135">
        <v>2</v>
      </c>
      <c r="H133" s="135">
        <v>2.2000000000000002</v>
      </c>
      <c r="I133" s="135">
        <v>2.2000000000000002</v>
      </c>
      <c r="J133" s="135">
        <v>2.2000000000000002</v>
      </c>
      <c r="K133" s="135">
        <v>2.2000000000000002</v>
      </c>
    </row>
    <row r="134" spans="1:11" ht="28.5" customHeight="1" x14ac:dyDescent="0.25">
      <c r="A134" s="144"/>
      <c r="B134" s="347" t="s">
        <v>163</v>
      </c>
      <c r="C134" s="348"/>
      <c r="D134" s="348"/>
      <c r="E134" s="348"/>
      <c r="F134" s="348"/>
      <c r="G134" s="348"/>
      <c r="H134" s="348"/>
      <c r="I134" s="348"/>
      <c r="J134" s="348"/>
      <c r="K134" s="349"/>
    </row>
    <row r="135" spans="1:11" ht="15.75" customHeight="1" x14ac:dyDescent="0.25">
      <c r="A135" s="63"/>
      <c r="B135" s="14" t="s">
        <v>191</v>
      </c>
      <c r="C135" s="10" t="s">
        <v>97</v>
      </c>
      <c r="D135" s="10">
        <v>0.3</v>
      </c>
      <c r="E135" s="10">
        <v>0.5</v>
      </c>
      <c r="F135" s="21">
        <f>D135/E135*100</f>
        <v>60</v>
      </c>
      <c r="G135" s="10">
        <v>0.3</v>
      </c>
      <c r="H135" s="10">
        <v>0.4</v>
      </c>
      <c r="I135" s="10">
        <v>0.4</v>
      </c>
      <c r="J135" s="10">
        <v>0.4</v>
      </c>
      <c r="K135" s="10">
        <v>0.5</v>
      </c>
    </row>
    <row r="136" spans="1:11" s="128" customFormat="1" ht="22.5" customHeight="1" x14ac:dyDescent="0.25">
      <c r="A136" s="63">
        <v>1</v>
      </c>
      <c r="B136" s="15" t="s">
        <v>175</v>
      </c>
      <c r="C136" s="63" t="s">
        <v>97</v>
      </c>
      <c r="D136" s="136">
        <v>1.7999999999999999E-2</v>
      </c>
      <c r="E136" s="136">
        <v>0.02</v>
      </c>
      <c r="F136" s="101">
        <f t="shared" ref="F136:F152" si="8">D136/E136*100</f>
        <v>89.999999999999986</v>
      </c>
      <c r="G136" s="136">
        <v>1.7999999999999999E-2</v>
      </c>
      <c r="H136" s="136">
        <v>0.02</v>
      </c>
      <c r="I136" s="136">
        <v>0.02</v>
      </c>
      <c r="J136" s="136">
        <v>0.02</v>
      </c>
      <c r="K136" s="136">
        <v>0.02</v>
      </c>
    </row>
    <row r="137" spans="1:11" s="128" customFormat="1" ht="24.75" customHeight="1" x14ac:dyDescent="0.25">
      <c r="A137" s="63">
        <v>2</v>
      </c>
      <c r="B137" s="15" t="s">
        <v>176</v>
      </c>
      <c r="C137" s="63" t="s">
        <v>97</v>
      </c>
      <c r="D137" s="136">
        <v>2.4E-2</v>
      </c>
      <c r="E137" s="136">
        <v>0.08</v>
      </c>
      <c r="F137" s="64">
        <f t="shared" si="8"/>
        <v>30</v>
      </c>
      <c r="G137" s="136">
        <v>2.4E-2</v>
      </c>
      <c r="H137" s="136">
        <v>0.05</v>
      </c>
      <c r="I137" s="136">
        <v>0.05</v>
      </c>
      <c r="J137" s="136">
        <v>0.05</v>
      </c>
      <c r="K137" s="136">
        <v>0.08</v>
      </c>
    </row>
    <row r="138" spans="1:11" s="128" customFormat="1" ht="22.5" customHeight="1" x14ac:dyDescent="0.25">
      <c r="A138" s="63">
        <v>3</v>
      </c>
      <c r="B138" s="15" t="s">
        <v>177</v>
      </c>
      <c r="C138" s="63" t="s">
        <v>97</v>
      </c>
      <c r="D138" s="136">
        <v>1.7999999999999999E-2</v>
      </c>
      <c r="E138" s="136">
        <v>0.02</v>
      </c>
      <c r="F138" s="101">
        <f t="shared" si="8"/>
        <v>89.999999999999986</v>
      </c>
      <c r="G138" s="136">
        <v>1.7999999999999999E-2</v>
      </c>
      <c r="H138" s="136">
        <v>0.02</v>
      </c>
      <c r="I138" s="136">
        <v>0.02</v>
      </c>
      <c r="J138" s="136">
        <v>0.02</v>
      </c>
      <c r="K138" s="136">
        <v>0.02</v>
      </c>
    </row>
    <row r="139" spans="1:11" s="128" customFormat="1" ht="27" customHeight="1" x14ac:dyDescent="0.25">
      <c r="A139" s="63">
        <v>4</v>
      </c>
      <c r="B139" s="15" t="s">
        <v>178</v>
      </c>
      <c r="C139" s="63" t="s">
        <v>97</v>
      </c>
      <c r="D139" s="136">
        <v>1.7999999999999999E-2</v>
      </c>
      <c r="E139" s="136">
        <v>0.02</v>
      </c>
      <c r="F139" s="101">
        <f t="shared" si="8"/>
        <v>89.999999999999986</v>
      </c>
      <c r="G139" s="136">
        <v>1.7999999999999999E-2</v>
      </c>
      <c r="H139" s="136">
        <v>0.02</v>
      </c>
      <c r="I139" s="136">
        <v>0.02</v>
      </c>
      <c r="J139" s="136">
        <v>0.02</v>
      </c>
      <c r="K139" s="136">
        <v>0.02</v>
      </c>
    </row>
    <row r="140" spans="1:11" s="128" customFormat="1" ht="27" customHeight="1" x14ac:dyDescent="0.25">
      <c r="A140" s="63">
        <v>5</v>
      </c>
      <c r="B140" s="15" t="s">
        <v>179</v>
      </c>
      <c r="C140" s="63" t="s">
        <v>97</v>
      </c>
      <c r="D140" s="136">
        <v>1.0999999999999999E-2</v>
      </c>
      <c r="E140" s="136">
        <v>1.0999999999999999E-2</v>
      </c>
      <c r="F140" s="101">
        <f t="shared" si="8"/>
        <v>100</v>
      </c>
      <c r="G140" s="136">
        <v>1.0999999999999999E-2</v>
      </c>
      <c r="H140" s="136">
        <v>1.0999999999999999E-2</v>
      </c>
      <c r="I140" s="136">
        <v>1.0999999999999999E-2</v>
      </c>
      <c r="J140" s="136">
        <v>1.0999999999999999E-2</v>
      </c>
      <c r="K140" s="136">
        <v>1.0999999999999999E-2</v>
      </c>
    </row>
    <row r="141" spans="1:11" s="128" customFormat="1" ht="24.75" customHeight="1" x14ac:dyDescent="0.25">
      <c r="A141" s="63">
        <v>6</v>
      </c>
      <c r="B141" s="15" t="s">
        <v>180</v>
      </c>
      <c r="C141" s="63" t="s">
        <v>97</v>
      </c>
      <c r="D141" s="136">
        <v>1.0999999999999999E-2</v>
      </c>
      <c r="E141" s="136">
        <v>1.0999999999999999E-2</v>
      </c>
      <c r="F141" s="101">
        <f t="shared" si="8"/>
        <v>100</v>
      </c>
      <c r="G141" s="136">
        <v>1.0999999999999999E-2</v>
      </c>
      <c r="H141" s="136">
        <v>1.0999999999999999E-2</v>
      </c>
      <c r="I141" s="136">
        <v>1.0999999999999999E-2</v>
      </c>
      <c r="J141" s="136">
        <v>1.0999999999999999E-2</v>
      </c>
      <c r="K141" s="136">
        <v>1.0999999999999999E-2</v>
      </c>
    </row>
    <row r="142" spans="1:11" s="128" customFormat="1" ht="24" customHeight="1" x14ac:dyDescent="0.25">
      <c r="A142" s="63">
        <v>7</v>
      </c>
      <c r="B142" s="15" t="s">
        <v>188</v>
      </c>
      <c r="C142" s="63" t="s">
        <v>97</v>
      </c>
      <c r="D142" s="136">
        <v>1.7999999999999999E-2</v>
      </c>
      <c r="E142" s="136">
        <v>0.02</v>
      </c>
      <c r="F142" s="101">
        <f t="shared" si="8"/>
        <v>89.999999999999986</v>
      </c>
      <c r="G142" s="136">
        <v>1.7999999999999999E-2</v>
      </c>
      <c r="H142" s="136">
        <v>0.02</v>
      </c>
      <c r="I142" s="136">
        <v>0.02</v>
      </c>
      <c r="J142" s="136">
        <v>0.02</v>
      </c>
      <c r="K142" s="136">
        <v>0.02</v>
      </c>
    </row>
    <row r="143" spans="1:11" s="128" customFormat="1" ht="25.5" customHeight="1" x14ac:dyDescent="0.25">
      <c r="A143" s="63">
        <v>8</v>
      </c>
      <c r="B143" s="15" t="s">
        <v>181</v>
      </c>
      <c r="C143" s="63" t="s">
        <v>97</v>
      </c>
      <c r="D143" s="136">
        <v>1.9E-2</v>
      </c>
      <c r="E143" s="136">
        <v>0.02</v>
      </c>
      <c r="F143" s="101">
        <f t="shared" si="8"/>
        <v>95</v>
      </c>
      <c r="G143" s="136">
        <v>1.9E-2</v>
      </c>
      <c r="H143" s="136">
        <v>0.02</v>
      </c>
      <c r="I143" s="136">
        <v>0.02</v>
      </c>
      <c r="J143" s="136">
        <v>0.02</v>
      </c>
      <c r="K143" s="136">
        <v>0.02</v>
      </c>
    </row>
    <row r="144" spans="1:11" s="128" customFormat="1" ht="26.25" customHeight="1" x14ac:dyDescent="0.25">
      <c r="A144" s="63">
        <v>9</v>
      </c>
      <c r="B144" s="15" t="s">
        <v>182</v>
      </c>
      <c r="C144" s="63" t="s">
        <v>97</v>
      </c>
      <c r="D144" s="136">
        <v>1.9E-2</v>
      </c>
      <c r="E144" s="136">
        <v>0.02</v>
      </c>
      <c r="F144" s="101">
        <f t="shared" si="8"/>
        <v>95</v>
      </c>
      <c r="G144" s="136">
        <v>1.9E-2</v>
      </c>
      <c r="H144" s="136">
        <v>0.02</v>
      </c>
      <c r="I144" s="136">
        <v>0.02</v>
      </c>
      <c r="J144" s="136">
        <v>0.02</v>
      </c>
      <c r="K144" s="136">
        <v>0.02</v>
      </c>
    </row>
    <row r="145" spans="1:11" s="128" customFormat="1" ht="26.25" customHeight="1" x14ac:dyDescent="0.25">
      <c r="A145" s="63">
        <v>10</v>
      </c>
      <c r="B145" s="15" t="s">
        <v>192</v>
      </c>
      <c r="C145" s="63" t="s">
        <v>97</v>
      </c>
      <c r="D145" s="136">
        <v>2.3E-2</v>
      </c>
      <c r="E145" s="136">
        <v>0.06</v>
      </c>
      <c r="F145" s="64">
        <f t="shared" si="8"/>
        <v>38.333333333333336</v>
      </c>
      <c r="G145" s="136">
        <v>2.3E-2</v>
      </c>
      <c r="H145" s="136">
        <v>0.04</v>
      </c>
      <c r="I145" s="136">
        <v>0.04</v>
      </c>
      <c r="J145" s="136">
        <v>0.04</v>
      </c>
      <c r="K145" s="136">
        <v>0.06</v>
      </c>
    </row>
    <row r="146" spans="1:11" s="128" customFormat="1" ht="23.25" customHeight="1" x14ac:dyDescent="0.25">
      <c r="A146" s="63">
        <v>11</v>
      </c>
      <c r="B146" s="15" t="s">
        <v>183</v>
      </c>
      <c r="C146" s="63" t="s">
        <v>97</v>
      </c>
      <c r="D146" s="136">
        <v>2.1999999999999999E-2</v>
      </c>
      <c r="E146" s="136">
        <v>0.05</v>
      </c>
      <c r="F146" s="64">
        <f t="shared" si="8"/>
        <v>43.999999999999993</v>
      </c>
      <c r="G146" s="136">
        <v>2.1999999999999999E-2</v>
      </c>
      <c r="H146" s="136">
        <v>0.04</v>
      </c>
      <c r="I146" s="136">
        <v>0.04</v>
      </c>
      <c r="J146" s="136">
        <v>0.04</v>
      </c>
      <c r="K146" s="136">
        <v>0.05</v>
      </c>
    </row>
    <row r="147" spans="1:11" s="128" customFormat="1" ht="23.25" customHeight="1" x14ac:dyDescent="0.25">
      <c r="A147" s="63">
        <v>12</v>
      </c>
      <c r="B147" s="15" t="s">
        <v>184</v>
      </c>
      <c r="C147" s="63" t="s">
        <v>97</v>
      </c>
      <c r="D147" s="136">
        <v>1.2E-2</v>
      </c>
      <c r="E147" s="136">
        <v>1.2E-2</v>
      </c>
      <c r="F147" s="101">
        <f t="shared" si="8"/>
        <v>100</v>
      </c>
      <c r="G147" s="136">
        <v>1.2E-2</v>
      </c>
      <c r="H147" s="136">
        <v>1.2E-2</v>
      </c>
      <c r="I147" s="136">
        <v>1.2E-2</v>
      </c>
      <c r="J147" s="136">
        <v>1.2E-2</v>
      </c>
      <c r="K147" s="136">
        <v>1.2E-2</v>
      </c>
    </row>
    <row r="148" spans="1:11" s="128" customFormat="1" ht="22.5" customHeight="1" x14ac:dyDescent="0.25">
      <c r="A148" s="63">
        <v>13</v>
      </c>
      <c r="B148" s="15" t="s">
        <v>185</v>
      </c>
      <c r="C148" s="63" t="s">
        <v>97</v>
      </c>
      <c r="D148" s="136">
        <v>1.7999999999999999E-2</v>
      </c>
      <c r="E148" s="136">
        <v>0.02</v>
      </c>
      <c r="F148" s="101">
        <f t="shared" si="8"/>
        <v>89.999999999999986</v>
      </c>
      <c r="G148" s="136">
        <v>1.7999999999999999E-2</v>
      </c>
      <c r="H148" s="136">
        <v>0.02</v>
      </c>
      <c r="I148" s="136">
        <v>0.02</v>
      </c>
      <c r="J148" s="136">
        <v>0.02</v>
      </c>
      <c r="K148" s="136">
        <v>0.02</v>
      </c>
    </row>
    <row r="149" spans="1:11" s="128" customFormat="1" ht="21.75" customHeight="1" x14ac:dyDescent="0.25">
      <c r="A149" s="63">
        <v>14</v>
      </c>
      <c r="B149" s="15" t="s">
        <v>186</v>
      </c>
      <c r="C149" s="63" t="s">
        <v>97</v>
      </c>
      <c r="D149" s="136">
        <v>0.02</v>
      </c>
      <c r="E149" s="136">
        <v>0.05</v>
      </c>
      <c r="F149" s="64">
        <f t="shared" si="8"/>
        <v>40</v>
      </c>
      <c r="G149" s="136">
        <v>0.02</v>
      </c>
      <c r="H149" s="136">
        <v>0.04</v>
      </c>
      <c r="I149" s="136">
        <v>0.04</v>
      </c>
      <c r="J149" s="136">
        <v>0.04</v>
      </c>
      <c r="K149" s="136">
        <v>0.05</v>
      </c>
    </row>
    <row r="150" spans="1:11" s="128" customFormat="1" ht="22.5" customHeight="1" x14ac:dyDescent="0.25">
      <c r="A150" s="63">
        <v>15</v>
      </c>
      <c r="B150" s="15" t="s">
        <v>187</v>
      </c>
      <c r="C150" s="63" t="s">
        <v>97</v>
      </c>
      <c r="D150" s="136">
        <v>0.02</v>
      </c>
      <c r="E150" s="136">
        <v>0.06</v>
      </c>
      <c r="F150" s="64">
        <f t="shared" si="8"/>
        <v>33.333333333333336</v>
      </c>
      <c r="G150" s="136">
        <v>0.02</v>
      </c>
      <c r="H150" s="136">
        <v>0.03</v>
      </c>
      <c r="I150" s="136">
        <v>0.03</v>
      </c>
      <c r="J150" s="136">
        <v>0.03</v>
      </c>
      <c r="K150" s="136">
        <v>0.06</v>
      </c>
    </row>
    <row r="151" spans="1:11" s="128" customFormat="1" ht="21" customHeight="1" x14ac:dyDescent="0.25">
      <c r="A151" s="63">
        <v>16</v>
      </c>
      <c r="B151" s="15" t="s">
        <v>189</v>
      </c>
      <c r="C151" s="63" t="s">
        <v>97</v>
      </c>
      <c r="D151" s="136">
        <v>1.4E-2</v>
      </c>
      <c r="E151" s="136">
        <v>1.4E-2</v>
      </c>
      <c r="F151" s="101">
        <f t="shared" si="8"/>
        <v>100</v>
      </c>
      <c r="G151" s="136">
        <v>1.4E-2</v>
      </c>
      <c r="H151" s="136">
        <v>1.4E-2</v>
      </c>
      <c r="I151" s="136">
        <v>1.4E-2</v>
      </c>
      <c r="J151" s="136">
        <v>1.4E-2</v>
      </c>
      <c r="K151" s="136">
        <v>1.4E-2</v>
      </c>
    </row>
    <row r="152" spans="1:11" s="128" customFormat="1" ht="22.5" customHeight="1" x14ac:dyDescent="0.25">
      <c r="A152" s="63">
        <v>17</v>
      </c>
      <c r="B152" s="15" t="s">
        <v>190</v>
      </c>
      <c r="C152" s="63" t="s">
        <v>97</v>
      </c>
      <c r="D152" s="136">
        <v>1.4999999999999999E-2</v>
      </c>
      <c r="E152" s="136">
        <v>1.2E-2</v>
      </c>
      <c r="F152" s="101">
        <f t="shared" si="8"/>
        <v>125</v>
      </c>
      <c r="G152" s="136">
        <v>1.4999999999999999E-2</v>
      </c>
      <c r="H152" s="136">
        <v>1.2E-2</v>
      </c>
      <c r="I152" s="136">
        <v>1.2E-2</v>
      </c>
      <c r="J152" s="136">
        <v>1.2E-2</v>
      </c>
      <c r="K152" s="136">
        <v>1.2E-2</v>
      </c>
    </row>
    <row r="153" spans="1:11" ht="21.75" customHeight="1" x14ac:dyDescent="0.25">
      <c r="A153" s="144"/>
      <c r="B153" s="347" t="s">
        <v>162</v>
      </c>
      <c r="C153" s="348"/>
      <c r="D153" s="348"/>
      <c r="E153" s="348"/>
      <c r="F153" s="348"/>
      <c r="G153" s="348"/>
      <c r="H153" s="348"/>
      <c r="I153" s="348"/>
      <c r="J153" s="348"/>
      <c r="K153" s="349"/>
    </row>
    <row r="154" spans="1:11" ht="15.75" customHeight="1" x14ac:dyDescent="0.25">
      <c r="A154" s="63"/>
      <c r="B154" s="14" t="s">
        <v>191</v>
      </c>
      <c r="C154" s="10" t="s">
        <v>97</v>
      </c>
      <c r="D154" s="10">
        <v>0.01</v>
      </c>
      <c r="E154" s="10">
        <v>0.01</v>
      </c>
      <c r="F154" s="21">
        <f>D154/E154*100</f>
        <v>100</v>
      </c>
      <c r="G154" s="10">
        <v>0.01</v>
      </c>
      <c r="H154" s="10">
        <v>0.01</v>
      </c>
      <c r="I154" s="10">
        <v>0.01</v>
      </c>
      <c r="J154" s="10">
        <v>0.01</v>
      </c>
      <c r="K154" s="10">
        <v>0.01</v>
      </c>
    </row>
    <row r="155" spans="1:11" s="128" customFormat="1" ht="26.25" customHeight="1" x14ac:dyDescent="0.25">
      <c r="A155" s="63">
        <v>1</v>
      </c>
      <c r="B155" s="15" t="s">
        <v>175</v>
      </c>
      <c r="C155" s="63" t="s">
        <v>97</v>
      </c>
      <c r="D155" s="137">
        <v>5.9999999999999995E-4</v>
      </c>
      <c r="E155" s="137">
        <v>5.9999999999999995E-4</v>
      </c>
      <c r="F155" s="101">
        <f t="shared" ref="F155:F171" si="9">D155/E155*100</f>
        <v>100</v>
      </c>
      <c r="G155" s="137">
        <v>5.9999999999999995E-4</v>
      </c>
      <c r="H155" s="137">
        <v>5.9999999999999995E-4</v>
      </c>
      <c r="I155" s="137">
        <v>5.9999999999999995E-4</v>
      </c>
      <c r="J155" s="137">
        <v>5.9999999999999995E-4</v>
      </c>
      <c r="K155" s="137">
        <v>5.9999999999999995E-4</v>
      </c>
    </row>
    <row r="156" spans="1:11" s="128" customFormat="1" ht="17.25" customHeight="1" x14ac:dyDescent="0.25">
      <c r="A156" s="63">
        <v>2</v>
      </c>
      <c r="B156" s="15" t="s">
        <v>176</v>
      </c>
      <c r="C156" s="63" t="s">
        <v>97</v>
      </c>
      <c r="D156" s="137">
        <v>8.9999999999999998E-4</v>
      </c>
      <c r="E156" s="137">
        <v>8.9999999999999998E-4</v>
      </c>
      <c r="F156" s="101">
        <f t="shared" si="9"/>
        <v>100</v>
      </c>
      <c r="G156" s="137">
        <v>8.9999999999999998E-4</v>
      </c>
      <c r="H156" s="137">
        <v>8.9999999999999998E-4</v>
      </c>
      <c r="I156" s="137">
        <v>8.9999999999999998E-4</v>
      </c>
      <c r="J156" s="137">
        <v>8.9999999999999998E-4</v>
      </c>
      <c r="K156" s="137">
        <v>8.9999999999999998E-4</v>
      </c>
    </row>
    <row r="157" spans="1:11" s="128" customFormat="1" ht="18.75" customHeight="1" x14ac:dyDescent="0.25">
      <c r="A157" s="63">
        <v>3</v>
      </c>
      <c r="B157" s="15" t="s">
        <v>177</v>
      </c>
      <c r="C157" s="63" t="s">
        <v>97</v>
      </c>
      <c r="D157" s="137">
        <v>5.9999999999999995E-4</v>
      </c>
      <c r="E157" s="137">
        <v>5.9999999999999995E-4</v>
      </c>
      <c r="F157" s="101">
        <f t="shared" si="9"/>
        <v>100</v>
      </c>
      <c r="G157" s="137">
        <v>5.9999999999999995E-4</v>
      </c>
      <c r="H157" s="137">
        <v>5.9999999999999995E-4</v>
      </c>
      <c r="I157" s="137">
        <v>5.9999999999999995E-4</v>
      </c>
      <c r="J157" s="137">
        <v>5.9999999999999995E-4</v>
      </c>
      <c r="K157" s="137">
        <v>5.9999999999999995E-4</v>
      </c>
    </row>
    <row r="158" spans="1:11" s="128" customFormat="1" ht="20.25" customHeight="1" x14ac:dyDescent="0.25">
      <c r="A158" s="63">
        <v>4</v>
      </c>
      <c r="B158" s="15" t="s">
        <v>178</v>
      </c>
      <c r="C158" s="63" t="s">
        <v>97</v>
      </c>
      <c r="D158" s="137">
        <v>5.9999999999999995E-4</v>
      </c>
      <c r="E158" s="137">
        <v>5.9999999999999995E-4</v>
      </c>
      <c r="F158" s="101">
        <f t="shared" si="9"/>
        <v>100</v>
      </c>
      <c r="G158" s="137">
        <v>5.9999999999999995E-4</v>
      </c>
      <c r="H158" s="137">
        <v>5.9999999999999995E-4</v>
      </c>
      <c r="I158" s="137">
        <v>5.9999999999999995E-4</v>
      </c>
      <c r="J158" s="137">
        <v>5.9999999999999995E-4</v>
      </c>
      <c r="K158" s="137">
        <v>5.9999999999999995E-4</v>
      </c>
    </row>
    <row r="159" spans="1:11" s="128" customFormat="1" ht="24" customHeight="1" x14ac:dyDescent="0.25">
      <c r="A159" s="63">
        <v>5</v>
      </c>
      <c r="B159" s="15" t="s">
        <v>179</v>
      </c>
      <c r="C159" s="63" t="s">
        <v>97</v>
      </c>
      <c r="D159" s="137">
        <v>2.9999999999999997E-4</v>
      </c>
      <c r="E159" s="137">
        <v>2.9999999999999997E-4</v>
      </c>
      <c r="F159" s="101">
        <f t="shared" si="9"/>
        <v>100</v>
      </c>
      <c r="G159" s="137">
        <v>2.9999999999999997E-4</v>
      </c>
      <c r="H159" s="137">
        <v>2.9999999999999997E-4</v>
      </c>
      <c r="I159" s="137">
        <v>2.9999999999999997E-4</v>
      </c>
      <c r="J159" s="137">
        <v>2.9999999999999997E-4</v>
      </c>
      <c r="K159" s="137">
        <v>2.9999999999999997E-4</v>
      </c>
    </row>
    <row r="160" spans="1:11" s="128" customFormat="1" ht="24.75" customHeight="1" x14ac:dyDescent="0.25">
      <c r="A160" s="63">
        <v>6</v>
      </c>
      <c r="B160" s="15" t="s">
        <v>180</v>
      </c>
      <c r="C160" s="63" t="s">
        <v>97</v>
      </c>
      <c r="D160" s="137">
        <v>2.9999999999999997E-4</v>
      </c>
      <c r="E160" s="137">
        <v>2.9999999999999997E-4</v>
      </c>
      <c r="F160" s="101">
        <f t="shared" si="9"/>
        <v>100</v>
      </c>
      <c r="G160" s="137">
        <v>2.9999999999999997E-4</v>
      </c>
      <c r="H160" s="137">
        <v>2.9999999999999997E-4</v>
      </c>
      <c r="I160" s="137">
        <v>2.9999999999999997E-4</v>
      </c>
      <c r="J160" s="137">
        <v>2.9999999999999997E-4</v>
      </c>
      <c r="K160" s="137">
        <v>2.9999999999999997E-4</v>
      </c>
    </row>
    <row r="161" spans="1:11" s="128" customFormat="1" ht="24" customHeight="1" x14ac:dyDescent="0.25">
      <c r="A161" s="63">
        <v>7</v>
      </c>
      <c r="B161" s="15" t="s">
        <v>188</v>
      </c>
      <c r="C161" s="63" t="s">
        <v>97</v>
      </c>
      <c r="D161" s="137">
        <v>5.9999999999999995E-4</v>
      </c>
      <c r="E161" s="137">
        <v>5.9999999999999995E-4</v>
      </c>
      <c r="F161" s="101">
        <f t="shared" si="9"/>
        <v>100</v>
      </c>
      <c r="G161" s="137">
        <v>5.9999999999999995E-4</v>
      </c>
      <c r="H161" s="137">
        <v>5.9999999999999995E-4</v>
      </c>
      <c r="I161" s="137">
        <v>5.9999999999999995E-4</v>
      </c>
      <c r="J161" s="137">
        <v>5.9999999999999995E-4</v>
      </c>
      <c r="K161" s="137">
        <v>5.9999999999999995E-4</v>
      </c>
    </row>
    <row r="162" spans="1:11" s="128" customFormat="1" ht="21" customHeight="1" x14ac:dyDescent="0.25">
      <c r="A162" s="63">
        <v>8</v>
      </c>
      <c r="B162" s="15" t="s">
        <v>181</v>
      </c>
      <c r="C162" s="63" t="s">
        <v>97</v>
      </c>
      <c r="D162" s="137">
        <v>5.9999999999999995E-4</v>
      </c>
      <c r="E162" s="137">
        <v>5.9999999999999995E-4</v>
      </c>
      <c r="F162" s="101">
        <f t="shared" si="9"/>
        <v>100</v>
      </c>
      <c r="G162" s="137">
        <v>5.9999999999999995E-4</v>
      </c>
      <c r="H162" s="137">
        <v>5.9999999999999995E-4</v>
      </c>
      <c r="I162" s="137">
        <v>5.9999999999999995E-4</v>
      </c>
      <c r="J162" s="137">
        <v>5.9999999999999995E-4</v>
      </c>
      <c r="K162" s="137">
        <v>5.9999999999999995E-4</v>
      </c>
    </row>
    <row r="163" spans="1:11" s="128" customFormat="1" ht="20.25" customHeight="1" x14ac:dyDescent="0.25">
      <c r="A163" s="63">
        <v>9</v>
      </c>
      <c r="B163" s="15" t="s">
        <v>182</v>
      </c>
      <c r="C163" s="63" t="s">
        <v>97</v>
      </c>
      <c r="D163" s="137">
        <v>5.9999999999999995E-4</v>
      </c>
      <c r="E163" s="137">
        <v>5.9999999999999995E-4</v>
      </c>
      <c r="F163" s="101">
        <f t="shared" si="9"/>
        <v>100</v>
      </c>
      <c r="G163" s="137">
        <v>5.9999999999999995E-4</v>
      </c>
      <c r="H163" s="137">
        <v>5.9999999999999995E-4</v>
      </c>
      <c r="I163" s="137">
        <v>5.9999999999999995E-4</v>
      </c>
      <c r="J163" s="137">
        <v>5.9999999999999995E-4</v>
      </c>
      <c r="K163" s="137">
        <v>5.9999999999999995E-4</v>
      </c>
    </row>
    <row r="164" spans="1:11" s="128" customFormat="1" ht="24" customHeight="1" x14ac:dyDescent="0.25">
      <c r="A164" s="63">
        <v>10</v>
      </c>
      <c r="B164" s="15" t="s">
        <v>192</v>
      </c>
      <c r="C164" s="63" t="s">
        <v>97</v>
      </c>
      <c r="D164" s="137">
        <v>5.9999999999999995E-4</v>
      </c>
      <c r="E164" s="137">
        <v>5.9999999999999995E-4</v>
      </c>
      <c r="F164" s="101">
        <f t="shared" si="9"/>
        <v>100</v>
      </c>
      <c r="G164" s="137">
        <v>5.9999999999999995E-4</v>
      </c>
      <c r="H164" s="137">
        <v>5.9999999999999995E-4</v>
      </c>
      <c r="I164" s="137">
        <v>5.9999999999999995E-4</v>
      </c>
      <c r="J164" s="137">
        <v>5.9999999999999995E-4</v>
      </c>
      <c r="K164" s="137">
        <v>5.9999999999999995E-4</v>
      </c>
    </row>
    <row r="165" spans="1:11" s="128" customFormat="1" ht="24" customHeight="1" x14ac:dyDescent="0.25">
      <c r="A165" s="63">
        <v>11</v>
      </c>
      <c r="B165" s="15" t="s">
        <v>183</v>
      </c>
      <c r="C165" s="63" t="s">
        <v>97</v>
      </c>
      <c r="D165" s="137">
        <v>5.9999999999999995E-4</v>
      </c>
      <c r="E165" s="137">
        <v>5.9999999999999995E-4</v>
      </c>
      <c r="F165" s="101">
        <f t="shared" si="9"/>
        <v>100</v>
      </c>
      <c r="G165" s="137">
        <v>5.9999999999999995E-4</v>
      </c>
      <c r="H165" s="137">
        <v>5.9999999999999995E-4</v>
      </c>
      <c r="I165" s="137">
        <v>5.9999999999999995E-4</v>
      </c>
      <c r="J165" s="137">
        <v>5.9999999999999995E-4</v>
      </c>
      <c r="K165" s="137">
        <v>5.9999999999999995E-4</v>
      </c>
    </row>
    <row r="166" spans="1:11" s="128" customFormat="1" ht="24" customHeight="1" x14ac:dyDescent="0.25">
      <c r="A166" s="63">
        <v>12</v>
      </c>
      <c r="B166" s="15" t="s">
        <v>184</v>
      </c>
      <c r="C166" s="63" t="s">
        <v>97</v>
      </c>
      <c r="D166" s="137">
        <v>2.9999999999999997E-4</v>
      </c>
      <c r="E166" s="137">
        <v>2.9999999999999997E-4</v>
      </c>
      <c r="F166" s="101">
        <f t="shared" si="9"/>
        <v>100</v>
      </c>
      <c r="G166" s="137">
        <v>2.9999999999999997E-4</v>
      </c>
      <c r="H166" s="137">
        <v>2.9999999999999997E-4</v>
      </c>
      <c r="I166" s="137">
        <v>2.9999999999999997E-4</v>
      </c>
      <c r="J166" s="137">
        <v>2.9999999999999997E-4</v>
      </c>
      <c r="K166" s="137">
        <v>2.9999999999999997E-4</v>
      </c>
    </row>
    <row r="167" spans="1:11" s="128" customFormat="1" ht="24" customHeight="1" x14ac:dyDescent="0.25">
      <c r="A167" s="63">
        <v>13</v>
      </c>
      <c r="B167" s="15" t="s">
        <v>185</v>
      </c>
      <c r="C167" s="63" t="s">
        <v>97</v>
      </c>
      <c r="D167" s="137">
        <v>8.0000000000000004E-4</v>
      </c>
      <c r="E167" s="137">
        <v>8.0000000000000004E-4</v>
      </c>
      <c r="F167" s="101">
        <f t="shared" si="9"/>
        <v>100</v>
      </c>
      <c r="G167" s="137">
        <v>8.0000000000000004E-4</v>
      </c>
      <c r="H167" s="137">
        <v>8.0000000000000004E-4</v>
      </c>
      <c r="I167" s="137">
        <v>8.0000000000000004E-4</v>
      </c>
      <c r="J167" s="137">
        <v>8.0000000000000004E-4</v>
      </c>
      <c r="K167" s="137">
        <v>8.0000000000000004E-4</v>
      </c>
    </row>
    <row r="168" spans="1:11" s="128" customFormat="1" ht="24" customHeight="1" x14ac:dyDescent="0.25">
      <c r="A168" s="63">
        <v>14</v>
      </c>
      <c r="B168" s="15" t="s">
        <v>186</v>
      </c>
      <c r="C168" s="63" t="s">
        <v>97</v>
      </c>
      <c r="D168" s="137">
        <v>6.9999999999999999E-4</v>
      </c>
      <c r="E168" s="137">
        <v>6.9999999999999999E-4</v>
      </c>
      <c r="F168" s="101">
        <f t="shared" si="9"/>
        <v>100</v>
      </c>
      <c r="G168" s="137">
        <v>6.9999999999999999E-4</v>
      </c>
      <c r="H168" s="137">
        <v>6.9999999999999999E-4</v>
      </c>
      <c r="I168" s="137">
        <v>6.9999999999999999E-4</v>
      </c>
      <c r="J168" s="137">
        <v>6.9999999999999999E-4</v>
      </c>
      <c r="K168" s="137">
        <v>6.9999999999999999E-4</v>
      </c>
    </row>
    <row r="169" spans="1:11" s="128" customFormat="1" ht="21" customHeight="1" x14ac:dyDescent="0.25">
      <c r="A169" s="63">
        <v>15</v>
      </c>
      <c r="B169" s="15" t="s">
        <v>187</v>
      </c>
      <c r="C169" s="63" t="s">
        <v>97</v>
      </c>
      <c r="D169" s="137">
        <v>6.9999999999999999E-4</v>
      </c>
      <c r="E169" s="137">
        <v>6.9999999999999999E-4</v>
      </c>
      <c r="F169" s="101">
        <f t="shared" si="9"/>
        <v>100</v>
      </c>
      <c r="G169" s="137">
        <v>6.9999999999999999E-4</v>
      </c>
      <c r="H169" s="137">
        <v>6.9999999999999999E-4</v>
      </c>
      <c r="I169" s="137">
        <v>6.9999999999999999E-4</v>
      </c>
      <c r="J169" s="137">
        <v>6.9999999999999999E-4</v>
      </c>
      <c r="K169" s="137">
        <v>6.9999999999999999E-4</v>
      </c>
    </row>
    <row r="170" spans="1:11" s="128" customFormat="1" ht="20.25" customHeight="1" x14ac:dyDescent="0.25">
      <c r="A170" s="63">
        <v>16</v>
      </c>
      <c r="B170" s="15" t="s">
        <v>189</v>
      </c>
      <c r="C170" s="63" t="s">
        <v>97</v>
      </c>
      <c r="D170" s="137">
        <v>5.9999999999999995E-4</v>
      </c>
      <c r="E170" s="137">
        <v>5.9999999999999995E-4</v>
      </c>
      <c r="F170" s="101">
        <f t="shared" si="9"/>
        <v>100</v>
      </c>
      <c r="G170" s="137">
        <v>5.9999999999999995E-4</v>
      </c>
      <c r="H170" s="137">
        <v>5.9999999999999995E-4</v>
      </c>
      <c r="I170" s="137">
        <v>5.9999999999999995E-4</v>
      </c>
      <c r="J170" s="137">
        <v>5.9999999999999995E-4</v>
      </c>
      <c r="K170" s="137">
        <v>5.9999999999999995E-4</v>
      </c>
    </row>
    <row r="171" spans="1:11" s="128" customFormat="1" ht="20.25" customHeight="1" x14ac:dyDescent="0.25">
      <c r="A171" s="63">
        <v>17</v>
      </c>
      <c r="B171" s="15" t="s">
        <v>190</v>
      </c>
      <c r="C171" s="63" t="s">
        <v>97</v>
      </c>
      <c r="D171" s="137">
        <v>5.9999999999999995E-4</v>
      </c>
      <c r="E171" s="137">
        <v>5.9999999999999995E-4</v>
      </c>
      <c r="F171" s="101">
        <f t="shared" si="9"/>
        <v>100</v>
      </c>
      <c r="G171" s="137">
        <v>5.9999999999999995E-4</v>
      </c>
      <c r="H171" s="137">
        <v>5.9999999999999995E-4</v>
      </c>
      <c r="I171" s="137">
        <v>5.9999999999999995E-4</v>
      </c>
      <c r="J171" s="137">
        <v>5.9999999999999995E-4</v>
      </c>
      <c r="K171" s="137">
        <v>5.9999999999999995E-4</v>
      </c>
    </row>
    <row r="172" spans="1:11" ht="21" customHeight="1" x14ac:dyDescent="0.25">
      <c r="A172" s="145"/>
      <c r="B172" s="353" t="s">
        <v>156</v>
      </c>
      <c r="C172" s="354"/>
      <c r="D172" s="354"/>
      <c r="E172" s="354"/>
      <c r="F172" s="354"/>
      <c r="G172" s="354"/>
      <c r="H172" s="354"/>
      <c r="I172" s="354"/>
      <c r="J172" s="354"/>
      <c r="K172" s="355"/>
    </row>
    <row r="173" spans="1:11" ht="15.75" customHeight="1" x14ac:dyDescent="0.25">
      <c r="A173" s="145"/>
      <c r="B173" s="14" t="s">
        <v>191</v>
      </c>
      <c r="C173" s="17" t="s">
        <v>206</v>
      </c>
      <c r="D173" s="18">
        <v>14.9</v>
      </c>
      <c r="E173" s="18">
        <v>21</v>
      </c>
      <c r="F173" s="22">
        <f t="shared" ref="F173:F190" si="10">D173/E173*100</f>
        <v>70.952380952380949</v>
      </c>
      <c r="G173" s="18">
        <v>19</v>
      </c>
      <c r="H173" s="18">
        <v>20</v>
      </c>
      <c r="I173" s="18">
        <v>21</v>
      </c>
      <c r="J173" s="18">
        <v>21</v>
      </c>
      <c r="K173" s="18">
        <v>21</v>
      </c>
    </row>
    <row r="174" spans="1:11" ht="23.25" customHeight="1" x14ac:dyDescent="0.25">
      <c r="A174" s="145">
        <v>1</v>
      </c>
      <c r="B174" s="15" t="s">
        <v>175</v>
      </c>
      <c r="C174" s="17" t="s">
        <v>206</v>
      </c>
      <c r="D174" s="18">
        <v>14.9</v>
      </c>
      <c r="E174" s="18">
        <v>21</v>
      </c>
      <c r="F174" s="121">
        <f t="shared" si="10"/>
        <v>70.952380952380949</v>
      </c>
      <c r="G174" s="18">
        <v>19</v>
      </c>
      <c r="H174" s="18">
        <v>20</v>
      </c>
      <c r="I174" s="18">
        <v>21</v>
      </c>
      <c r="J174" s="18">
        <v>21</v>
      </c>
      <c r="K174" s="18">
        <v>21</v>
      </c>
    </row>
    <row r="175" spans="1:11" ht="22.5" customHeight="1" x14ac:dyDescent="0.25">
      <c r="A175" s="145">
        <v>2</v>
      </c>
      <c r="B175" s="15" t="s">
        <v>176</v>
      </c>
      <c r="C175" s="17" t="s">
        <v>206</v>
      </c>
      <c r="D175" s="18">
        <v>14.9</v>
      </c>
      <c r="E175" s="18">
        <v>21</v>
      </c>
      <c r="F175" s="121">
        <f t="shared" si="10"/>
        <v>70.952380952380949</v>
      </c>
      <c r="G175" s="18">
        <v>19</v>
      </c>
      <c r="H175" s="18">
        <v>20</v>
      </c>
      <c r="I175" s="18">
        <v>21</v>
      </c>
      <c r="J175" s="18">
        <v>21</v>
      </c>
      <c r="K175" s="18">
        <v>21</v>
      </c>
    </row>
    <row r="176" spans="1:11" ht="23.25" customHeight="1" x14ac:dyDescent="0.25">
      <c r="A176" s="145">
        <v>3</v>
      </c>
      <c r="B176" s="15" t="s">
        <v>177</v>
      </c>
      <c r="C176" s="17" t="s">
        <v>206</v>
      </c>
      <c r="D176" s="18">
        <v>14.9</v>
      </c>
      <c r="E176" s="18">
        <v>21</v>
      </c>
      <c r="F176" s="121">
        <f t="shared" si="10"/>
        <v>70.952380952380949</v>
      </c>
      <c r="G176" s="18">
        <v>19</v>
      </c>
      <c r="H176" s="18">
        <v>20</v>
      </c>
      <c r="I176" s="18">
        <v>21</v>
      </c>
      <c r="J176" s="18">
        <v>21</v>
      </c>
      <c r="K176" s="18">
        <v>21</v>
      </c>
    </row>
    <row r="177" spans="1:11" ht="24" customHeight="1" x14ac:dyDescent="0.25">
      <c r="A177" s="145">
        <v>4</v>
      </c>
      <c r="B177" s="15" t="s">
        <v>178</v>
      </c>
      <c r="C177" s="17" t="s">
        <v>206</v>
      </c>
      <c r="D177" s="18">
        <v>14.9</v>
      </c>
      <c r="E177" s="18">
        <v>21</v>
      </c>
      <c r="F177" s="121">
        <f t="shared" si="10"/>
        <v>70.952380952380949</v>
      </c>
      <c r="G177" s="18">
        <v>19</v>
      </c>
      <c r="H177" s="18">
        <v>20</v>
      </c>
      <c r="I177" s="18">
        <v>21</v>
      </c>
      <c r="J177" s="18">
        <v>21</v>
      </c>
      <c r="K177" s="18">
        <v>21</v>
      </c>
    </row>
    <row r="178" spans="1:11" ht="24" customHeight="1" x14ac:dyDescent="0.25">
      <c r="A178" s="145">
        <v>5</v>
      </c>
      <c r="B178" s="15" t="s">
        <v>179</v>
      </c>
      <c r="C178" s="17" t="s">
        <v>206</v>
      </c>
      <c r="D178" s="18">
        <v>14.9</v>
      </c>
      <c r="E178" s="18">
        <v>21</v>
      </c>
      <c r="F178" s="121">
        <f t="shared" si="10"/>
        <v>70.952380952380949</v>
      </c>
      <c r="G178" s="18">
        <v>19</v>
      </c>
      <c r="H178" s="18">
        <v>20</v>
      </c>
      <c r="I178" s="18">
        <v>21</v>
      </c>
      <c r="J178" s="18">
        <v>21</v>
      </c>
      <c r="K178" s="18">
        <v>21</v>
      </c>
    </row>
    <row r="179" spans="1:11" ht="22.5" customHeight="1" x14ac:dyDescent="0.25">
      <c r="A179" s="145">
        <v>6</v>
      </c>
      <c r="B179" s="15" t="s">
        <v>180</v>
      </c>
      <c r="C179" s="17" t="s">
        <v>206</v>
      </c>
      <c r="D179" s="18">
        <v>14.9</v>
      </c>
      <c r="E179" s="18">
        <v>21</v>
      </c>
      <c r="F179" s="121">
        <f t="shared" si="10"/>
        <v>70.952380952380949</v>
      </c>
      <c r="G179" s="18">
        <v>19</v>
      </c>
      <c r="H179" s="18">
        <v>20</v>
      </c>
      <c r="I179" s="18">
        <v>21</v>
      </c>
      <c r="J179" s="18">
        <v>21</v>
      </c>
      <c r="K179" s="18">
        <v>21</v>
      </c>
    </row>
    <row r="180" spans="1:11" ht="24" customHeight="1" x14ac:dyDescent="0.25">
      <c r="A180" s="145">
        <v>7</v>
      </c>
      <c r="B180" s="15" t="s">
        <v>188</v>
      </c>
      <c r="C180" s="17" t="s">
        <v>206</v>
      </c>
      <c r="D180" s="18">
        <v>14.9</v>
      </c>
      <c r="E180" s="18">
        <v>21</v>
      </c>
      <c r="F180" s="121">
        <f t="shared" si="10"/>
        <v>70.952380952380949</v>
      </c>
      <c r="G180" s="18">
        <v>19</v>
      </c>
      <c r="H180" s="18">
        <v>20</v>
      </c>
      <c r="I180" s="18">
        <v>21</v>
      </c>
      <c r="J180" s="18">
        <v>21</v>
      </c>
      <c r="K180" s="18">
        <v>21</v>
      </c>
    </row>
    <row r="181" spans="1:11" ht="20.25" customHeight="1" x14ac:dyDescent="0.25">
      <c r="A181" s="145">
        <v>8</v>
      </c>
      <c r="B181" s="15" t="s">
        <v>181</v>
      </c>
      <c r="C181" s="17" t="s">
        <v>206</v>
      </c>
      <c r="D181" s="18">
        <v>14.9</v>
      </c>
      <c r="E181" s="18">
        <v>21</v>
      </c>
      <c r="F181" s="121">
        <f t="shared" si="10"/>
        <v>70.952380952380949</v>
      </c>
      <c r="G181" s="18">
        <v>19</v>
      </c>
      <c r="H181" s="18">
        <v>20</v>
      </c>
      <c r="I181" s="18">
        <v>21</v>
      </c>
      <c r="J181" s="18">
        <v>21</v>
      </c>
      <c r="K181" s="18">
        <v>21</v>
      </c>
    </row>
    <row r="182" spans="1:11" ht="20.25" customHeight="1" x14ac:dyDescent="0.25">
      <c r="A182" s="145">
        <v>9</v>
      </c>
      <c r="B182" s="15" t="s">
        <v>182</v>
      </c>
      <c r="C182" s="17" t="s">
        <v>206</v>
      </c>
      <c r="D182" s="18">
        <v>14.9</v>
      </c>
      <c r="E182" s="18">
        <v>21</v>
      </c>
      <c r="F182" s="121">
        <f t="shared" si="10"/>
        <v>70.952380952380949</v>
      </c>
      <c r="G182" s="18">
        <v>19</v>
      </c>
      <c r="H182" s="18">
        <v>20</v>
      </c>
      <c r="I182" s="18">
        <v>21</v>
      </c>
      <c r="J182" s="18">
        <v>21</v>
      </c>
      <c r="K182" s="18">
        <v>21</v>
      </c>
    </row>
    <row r="183" spans="1:11" ht="20.25" customHeight="1" x14ac:dyDescent="0.25">
      <c r="A183" s="145">
        <v>10</v>
      </c>
      <c r="B183" s="15" t="s">
        <v>192</v>
      </c>
      <c r="C183" s="17" t="s">
        <v>206</v>
      </c>
      <c r="D183" s="18">
        <v>14.9</v>
      </c>
      <c r="E183" s="18">
        <v>21</v>
      </c>
      <c r="F183" s="121">
        <f t="shared" si="10"/>
        <v>70.952380952380949</v>
      </c>
      <c r="G183" s="18">
        <v>19</v>
      </c>
      <c r="H183" s="18">
        <v>20</v>
      </c>
      <c r="I183" s="18">
        <v>21</v>
      </c>
      <c r="J183" s="18">
        <v>21</v>
      </c>
      <c r="K183" s="18">
        <v>21</v>
      </c>
    </row>
    <row r="184" spans="1:11" ht="20.25" customHeight="1" x14ac:dyDescent="0.25">
      <c r="A184" s="145">
        <v>11</v>
      </c>
      <c r="B184" s="15" t="s">
        <v>183</v>
      </c>
      <c r="C184" s="17" t="s">
        <v>206</v>
      </c>
      <c r="D184" s="18">
        <v>14.9</v>
      </c>
      <c r="E184" s="18">
        <v>21</v>
      </c>
      <c r="F184" s="121">
        <f t="shared" si="10"/>
        <v>70.952380952380949</v>
      </c>
      <c r="G184" s="18">
        <v>19</v>
      </c>
      <c r="H184" s="18">
        <v>20</v>
      </c>
      <c r="I184" s="18">
        <v>21</v>
      </c>
      <c r="J184" s="18">
        <v>21</v>
      </c>
      <c r="K184" s="18">
        <v>21</v>
      </c>
    </row>
    <row r="185" spans="1:11" ht="24" customHeight="1" x14ac:dyDescent="0.25">
      <c r="A185" s="145">
        <v>12</v>
      </c>
      <c r="B185" s="15" t="s">
        <v>184</v>
      </c>
      <c r="C185" s="17" t="s">
        <v>206</v>
      </c>
      <c r="D185" s="18">
        <v>14.9</v>
      </c>
      <c r="E185" s="18">
        <v>21</v>
      </c>
      <c r="F185" s="121">
        <f t="shared" si="10"/>
        <v>70.952380952380949</v>
      </c>
      <c r="G185" s="18">
        <v>19</v>
      </c>
      <c r="H185" s="18">
        <v>20</v>
      </c>
      <c r="I185" s="18">
        <v>21</v>
      </c>
      <c r="J185" s="18">
        <v>21</v>
      </c>
      <c r="K185" s="18">
        <v>21</v>
      </c>
    </row>
    <row r="186" spans="1:11" ht="27" customHeight="1" x14ac:dyDescent="0.25">
      <c r="A186" s="145">
        <v>13</v>
      </c>
      <c r="B186" s="15" t="s">
        <v>185</v>
      </c>
      <c r="C186" s="17" t="s">
        <v>206</v>
      </c>
      <c r="D186" s="18">
        <v>14.9</v>
      </c>
      <c r="E186" s="18">
        <v>21</v>
      </c>
      <c r="F186" s="121">
        <f t="shared" si="10"/>
        <v>70.952380952380949</v>
      </c>
      <c r="G186" s="18">
        <v>19</v>
      </c>
      <c r="H186" s="18">
        <v>20</v>
      </c>
      <c r="I186" s="18">
        <v>21</v>
      </c>
      <c r="J186" s="18">
        <v>21</v>
      </c>
      <c r="K186" s="18">
        <v>21</v>
      </c>
    </row>
    <row r="187" spans="1:11" ht="24" customHeight="1" x14ac:dyDescent="0.25">
      <c r="A187" s="145">
        <v>14</v>
      </c>
      <c r="B187" s="15" t="s">
        <v>186</v>
      </c>
      <c r="C187" s="17" t="s">
        <v>206</v>
      </c>
      <c r="D187" s="18">
        <v>14.9</v>
      </c>
      <c r="E187" s="18">
        <v>21</v>
      </c>
      <c r="F187" s="121">
        <f t="shared" si="10"/>
        <v>70.952380952380949</v>
      </c>
      <c r="G187" s="18">
        <v>19</v>
      </c>
      <c r="H187" s="18">
        <v>20</v>
      </c>
      <c r="I187" s="18">
        <v>21</v>
      </c>
      <c r="J187" s="18">
        <v>21</v>
      </c>
      <c r="K187" s="18">
        <v>21</v>
      </c>
    </row>
    <row r="188" spans="1:11" ht="18.75" customHeight="1" x14ac:dyDescent="0.25">
      <c r="A188" s="145">
        <v>15</v>
      </c>
      <c r="B188" s="15" t="s">
        <v>187</v>
      </c>
      <c r="C188" s="17" t="s">
        <v>206</v>
      </c>
      <c r="D188" s="18">
        <v>14.9</v>
      </c>
      <c r="E188" s="18">
        <v>21</v>
      </c>
      <c r="F188" s="121">
        <f t="shared" si="10"/>
        <v>70.952380952380949</v>
      </c>
      <c r="G188" s="18">
        <v>19</v>
      </c>
      <c r="H188" s="18">
        <v>20</v>
      </c>
      <c r="I188" s="18">
        <v>21</v>
      </c>
      <c r="J188" s="18">
        <v>21</v>
      </c>
      <c r="K188" s="18">
        <v>21</v>
      </c>
    </row>
    <row r="189" spans="1:11" ht="20.25" customHeight="1" x14ac:dyDescent="0.25">
      <c r="A189" s="145">
        <v>16</v>
      </c>
      <c r="B189" s="15" t="s">
        <v>189</v>
      </c>
      <c r="C189" s="17" t="s">
        <v>206</v>
      </c>
      <c r="D189" s="18">
        <v>14.9</v>
      </c>
      <c r="E189" s="18">
        <v>21</v>
      </c>
      <c r="F189" s="121">
        <f t="shared" si="10"/>
        <v>70.952380952380949</v>
      </c>
      <c r="G189" s="18">
        <v>19</v>
      </c>
      <c r="H189" s="18">
        <v>20</v>
      </c>
      <c r="I189" s="18">
        <v>21</v>
      </c>
      <c r="J189" s="18">
        <v>21</v>
      </c>
      <c r="K189" s="18">
        <v>21</v>
      </c>
    </row>
    <row r="190" spans="1:11" ht="24" customHeight="1" x14ac:dyDescent="0.25">
      <c r="A190" s="145">
        <v>17</v>
      </c>
      <c r="B190" s="15" t="s">
        <v>190</v>
      </c>
      <c r="C190" s="17" t="s">
        <v>206</v>
      </c>
      <c r="D190" s="18">
        <v>14.9</v>
      </c>
      <c r="E190" s="18">
        <v>21</v>
      </c>
      <c r="F190" s="121">
        <f t="shared" si="10"/>
        <v>70.952380952380949</v>
      </c>
      <c r="G190" s="18">
        <v>19</v>
      </c>
      <c r="H190" s="18">
        <v>20</v>
      </c>
      <c r="I190" s="18">
        <v>21</v>
      </c>
      <c r="J190" s="18">
        <v>21</v>
      </c>
      <c r="K190" s="18">
        <v>21</v>
      </c>
    </row>
    <row r="191" spans="1:11" ht="29.25" customHeight="1" x14ac:dyDescent="0.25">
      <c r="A191" s="144"/>
      <c r="B191" s="347" t="s">
        <v>167</v>
      </c>
      <c r="C191" s="348"/>
      <c r="D191" s="348"/>
      <c r="E191" s="348"/>
      <c r="F191" s="348"/>
      <c r="G191" s="348"/>
      <c r="H191" s="348"/>
      <c r="I191" s="348"/>
      <c r="J191" s="348"/>
      <c r="K191" s="349"/>
    </row>
    <row r="192" spans="1:11" ht="15.75" customHeight="1" x14ac:dyDescent="0.25">
      <c r="A192" s="144"/>
      <c r="B192" s="14" t="s">
        <v>191</v>
      </c>
      <c r="C192" s="10" t="s">
        <v>154</v>
      </c>
      <c r="D192" s="10">
        <v>25.4</v>
      </c>
      <c r="E192" s="10">
        <v>38.6</v>
      </c>
      <c r="F192" s="21">
        <f>D192/E192*100</f>
        <v>65.803108808290148</v>
      </c>
      <c r="G192" s="7">
        <v>29.3</v>
      </c>
      <c r="H192" s="10">
        <v>29.2</v>
      </c>
      <c r="I192" s="10">
        <v>32.5</v>
      </c>
      <c r="J192" s="10">
        <v>35.4</v>
      </c>
      <c r="K192" s="10">
        <v>38.6</v>
      </c>
    </row>
    <row r="193" spans="1:11" s="128" customFormat="1" ht="26.25" customHeight="1" x14ac:dyDescent="0.25">
      <c r="A193" s="144">
        <v>1</v>
      </c>
      <c r="B193" s="15" t="s">
        <v>175</v>
      </c>
      <c r="C193" s="63" t="s">
        <v>154</v>
      </c>
      <c r="D193" s="133">
        <v>0.8</v>
      </c>
      <c r="E193" s="135">
        <v>1.462</v>
      </c>
      <c r="F193" s="92">
        <f t="shared" ref="F193:F209" si="11">D193/E193*100</f>
        <v>54.719562243502054</v>
      </c>
      <c r="G193" s="135">
        <v>0.91200000000000003</v>
      </c>
      <c r="H193" s="135">
        <v>0.91200000000000003</v>
      </c>
      <c r="I193" s="135">
        <v>1.1120000000000001</v>
      </c>
      <c r="J193" s="135">
        <v>1.282</v>
      </c>
      <c r="K193" s="135">
        <v>1.462</v>
      </c>
    </row>
    <row r="194" spans="1:11" s="128" customFormat="1" ht="23.25" customHeight="1" x14ac:dyDescent="0.25">
      <c r="A194" s="144">
        <v>2</v>
      </c>
      <c r="B194" s="15" t="s">
        <v>176</v>
      </c>
      <c r="C194" s="63" t="s">
        <v>154</v>
      </c>
      <c r="D194" s="133">
        <v>0.8</v>
      </c>
      <c r="E194" s="135">
        <v>1.462</v>
      </c>
      <c r="F194" s="92">
        <f t="shared" si="11"/>
        <v>54.719562243502054</v>
      </c>
      <c r="G194" s="135">
        <v>0.91200000000000003</v>
      </c>
      <c r="H194" s="135">
        <v>0.91200000000000003</v>
      </c>
      <c r="I194" s="135">
        <v>1.1120000000000001</v>
      </c>
      <c r="J194" s="135">
        <v>1.282</v>
      </c>
      <c r="K194" s="135">
        <v>1.462</v>
      </c>
    </row>
    <row r="195" spans="1:11" s="128" customFormat="1" ht="22.5" customHeight="1" x14ac:dyDescent="0.25">
      <c r="A195" s="144">
        <v>3</v>
      </c>
      <c r="B195" s="15" t="s">
        <v>177</v>
      </c>
      <c r="C195" s="63" t="s">
        <v>154</v>
      </c>
      <c r="D195" s="133">
        <v>2.9</v>
      </c>
      <c r="E195" s="135">
        <v>3.8559999999999999</v>
      </c>
      <c r="F195" s="101">
        <f t="shared" si="11"/>
        <v>75.207468879668056</v>
      </c>
      <c r="G195" s="135">
        <v>3.3059999999999996</v>
      </c>
      <c r="H195" s="135">
        <v>3.3059999999999996</v>
      </c>
      <c r="I195" s="135">
        <v>3.5059999999999998</v>
      </c>
      <c r="J195" s="135">
        <v>3.6759999999999997</v>
      </c>
      <c r="K195" s="135">
        <v>3.8559999999999999</v>
      </c>
    </row>
    <row r="196" spans="1:11" s="128" customFormat="1" ht="21.75" customHeight="1" x14ac:dyDescent="0.25">
      <c r="A196" s="144">
        <v>4</v>
      </c>
      <c r="B196" s="15" t="s">
        <v>178</v>
      </c>
      <c r="C196" s="63" t="s">
        <v>154</v>
      </c>
      <c r="D196" s="133">
        <v>1.2</v>
      </c>
      <c r="E196" s="135">
        <v>1.9179999999999997</v>
      </c>
      <c r="F196" s="101">
        <f t="shared" si="11"/>
        <v>62.565172054223162</v>
      </c>
      <c r="G196" s="135">
        <v>1.3679999999999999</v>
      </c>
      <c r="H196" s="135">
        <v>1.3679999999999999</v>
      </c>
      <c r="I196" s="135">
        <v>1.5679999999999998</v>
      </c>
      <c r="J196" s="135">
        <v>1.7379999999999998</v>
      </c>
      <c r="K196" s="135">
        <v>1.9179999999999997</v>
      </c>
    </row>
    <row r="197" spans="1:11" s="128" customFormat="1" ht="27.75" customHeight="1" x14ac:dyDescent="0.25">
      <c r="A197" s="144">
        <v>5</v>
      </c>
      <c r="B197" s="15" t="s">
        <v>179</v>
      </c>
      <c r="C197" s="63" t="s">
        <v>154</v>
      </c>
      <c r="D197" s="133">
        <v>0.6</v>
      </c>
      <c r="E197" s="135">
        <v>1.2339999999999998</v>
      </c>
      <c r="F197" s="64">
        <f t="shared" si="11"/>
        <v>48.622366288492714</v>
      </c>
      <c r="G197" s="135">
        <v>0.68399999999999994</v>
      </c>
      <c r="H197" s="135">
        <v>0.68399999999999994</v>
      </c>
      <c r="I197" s="135">
        <v>0.8839999999999999</v>
      </c>
      <c r="J197" s="135">
        <v>1.0539999999999998</v>
      </c>
      <c r="K197" s="135">
        <v>1.2339999999999998</v>
      </c>
    </row>
    <row r="198" spans="1:11" s="128" customFormat="1" ht="26.25" customHeight="1" x14ac:dyDescent="0.25">
      <c r="A198" s="144">
        <v>6</v>
      </c>
      <c r="B198" s="15" t="s">
        <v>180</v>
      </c>
      <c r="C198" s="63" t="s">
        <v>154</v>
      </c>
      <c r="D198" s="133">
        <v>0.2</v>
      </c>
      <c r="E198" s="135">
        <v>0.77800000000000002</v>
      </c>
      <c r="F198" s="64">
        <f t="shared" si="11"/>
        <v>25.70694087403599</v>
      </c>
      <c r="G198" s="135">
        <v>0.22800000000000001</v>
      </c>
      <c r="H198" s="135">
        <v>0.22800000000000001</v>
      </c>
      <c r="I198" s="135">
        <v>0.42800000000000005</v>
      </c>
      <c r="J198" s="135">
        <v>0.59800000000000009</v>
      </c>
      <c r="K198" s="135">
        <v>0.77800000000000002</v>
      </c>
    </row>
    <row r="199" spans="1:11" s="128" customFormat="1" ht="24.75" customHeight="1" x14ac:dyDescent="0.25">
      <c r="A199" s="144">
        <v>7</v>
      </c>
      <c r="B199" s="15" t="s">
        <v>188</v>
      </c>
      <c r="C199" s="63" t="s">
        <v>154</v>
      </c>
      <c r="D199" s="133">
        <v>2.2999999999999998</v>
      </c>
      <c r="E199" s="135">
        <v>3.1720000000000002</v>
      </c>
      <c r="F199" s="101">
        <f t="shared" si="11"/>
        <v>72.509457755359392</v>
      </c>
      <c r="G199" s="135">
        <v>2.6219999999999999</v>
      </c>
      <c r="H199" s="135">
        <v>2.6219999999999999</v>
      </c>
      <c r="I199" s="135">
        <v>2.8220000000000001</v>
      </c>
      <c r="J199" s="135">
        <v>2.992</v>
      </c>
      <c r="K199" s="135">
        <v>3.1720000000000002</v>
      </c>
    </row>
    <row r="200" spans="1:11" s="128" customFormat="1" ht="26.25" customHeight="1" x14ac:dyDescent="0.25">
      <c r="A200" s="144">
        <v>8</v>
      </c>
      <c r="B200" s="15" t="s">
        <v>181</v>
      </c>
      <c r="C200" s="63" t="s">
        <v>154</v>
      </c>
      <c r="D200" s="133">
        <v>2.2000000000000002</v>
      </c>
      <c r="E200" s="135">
        <v>3.0580000000000003</v>
      </c>
      <c r="F200" s="101">
        <f t="shared" si="11"/>
        <v>71.942446043165461</v>
      </c>
      <c r="G200" s="135">
        <v>2.508</v>
      </c>
      <c r="H200" s="135">
        <v>2.508</v>
      </c>
      <c r="I200" s="135">
        <v>2.7080000000000002</v>
      </c>
      <c r="J200" s="135">
        <v>2.8780000000000001</v>
      </c>
      <c r="K200" s="135">
        <v>3.0580000000000003</v>
      </c>
    </row>
    <row r="201" spans="1:11" s="128" customFormat="1" ht="27" customHeight="1" x14ac:dyDescent="0.25">
      <c r="A201" s="144">
        <v>9</v>
      </c>
      <c r="B201" s="15" t="s">
        <v>182</v>
      </c>
      <c r="C201" s="63" t="s">
        <v>154</v>
      </c>
      <c r="D201" s="133">
        <v>1.7</v>
      </c>
      <c r="E201" s="135">
        <v>2.5</v>
      </c>
      <c r="F201" s="101">
        <f t="shared" si="11"/>
        <v>68</v>
      </c>
      <c r="G201" s="135">
        <v>1.9379999999999997</v>
      </c>
      <c r="H201" s="135">
        <v>1.9379999999999997</v>
      </c>
      <c r="I201" s="135">
        <v>2.1379999999999999</v>
      </c>
      <c r="J201" s="135">
        <v>2.3079999999999998</v>
      </c>
      <c r="K201" s="135">
        <v>2.488</v>
      </c>
    </row>
    <row r="202" spans="1:11" s="128" customFormat="1" ht="24" customHeight="1" x14ac:dyDescent="0.25">
      <c r="A202" s="144">
        <v>10</v>
      </c>
      <c r="B202" s="15" t="s">
        <v>192</v>
      </c>
      <c r="C202" s="63" t="s">
        <v>154</v>
      </c>
      <c r="D202" s="133">
        <v>0.3</v>
      </c>
      <c r="E202" s="135">
        <v>0.89200000000000013</v>
      </c>
      <c r="F202" s="64">
        <f t="shared" si="11"/>
        <v>33.632286995515685</v>
      </c>
      <c r="G202" s="135">
        <v>0.34199999999999997</v>
      </c>
      <c r="H202" s="135">
        <v>0.34199999999999997</v>
      </c>
      <c r="I202" s="135">
        <v>0.54200000000000004</v>
      </c>
      <c r="J202" s="135">
        <v>0.71200000000000008</v>
      </c>
      <c r="K202" s="135">
        <v>0.89200000000000013</v>
      </c>
    </row>
    <row r="203" spans="1:11" s="128" customFormat="1" ht="25.5" customHeight="1" x14ac:dyDescent="0.25">
      <c r="A203" s="144">
        <v>11</v>
      </c>
      <c r="B203" s="15" t="s">
        <v>183</v>
      </c>
      <c r="C203" s="63" t="s">
        <v>154</v>
      </c>
      <c r="D203" s="133">
        <v>1</v>
      </c>
      <c r="E203" s="135">
        <v>1.6899999999999997</v>
      </c>
      <c r="F203" s="92">
        <f t="shared" si="11"/>
        <v>59.171597633136109</v>
      </c>
      <c r="G203" s="135">
        <v>1.1399999999999999</v>
      </c>
      <c r="H203" s="135">
        <v>1.1399999999999999</v>
      </c>
      <c r="I203" s="135">
        <v>1.3399999999999999</v>
      </c>
      <c r="J203" s="135">
        <v>1.5099999999999998</v>
      </c>
      <c r="K203" s="135">
        <v>1.6899999999999997</v>
      </c>
    </row>
    <row r="204" spans="1:11" s="128" customFormat="1" ht="25.5" customHeight="1" x14ac:dyDescent="0.25">
      <c r="A204" s="144">
        <v>12</v>
      </c>
      <c r="B204" s="15" t="s">
        <v>184</v>
      </c>
      <c r="C204" s="63" t="s">
        <v>154</v>
      </c>
      <c r="D204" s="133">
        <v>0.2</v>
      </c>
      <c r="E204" s="135">
        <v>0.77800000000000002</v>
      </c>
      <c r="F204" s="64">
        <f t="shared" si="11"/>
        <v>25.70694087403599</v>
      </c>
      <c r="G204" s="135">
        <v>0.22800000000000001</v>
      </c>
      <c r="H204" s="135">
        <v>0.22800000000000001</v>
      </c>
      <c r="I204" s="135">
        <v>0.42800000000000005</v>
      </c>
      <c r="J204" s="135">
        <v>0.59800000000000009</v>
      </c>
      <c r="K204" s="135">
        <v>0.77800000000000002</v>
      </c>
    </row>
    <row r="205" spans="1:11" s="128" customFormat="1" ht="25.5" customHeight="1" x14ac:dyDescent="0.25">
      <c r="A205" s="144">
        <v>13</v>
      </c>
      <c r="B205" s="15" t="s">
        <v>185</v>
      </c>
      <c r="C205" s="63" t="s">
        <v>154</v>
      </c>
      <c r="D205" s="133">
        <v>3.1</v>
      </c>
      <c r="E205" s="135">
        <v>3.85</v>
      </c>
      <c r="F205" s="101">
        <f t="shared" si="11"/>
        <v>80.519480519480524</v>
      </c>
      <c r="G205" s="135">
        <v>3.5340000000000003</v>
      </c>
      <c r="H205" s="135">
        <v>3.5340000000000003</v>
      </c>
      <c r="I205" s="135">
        <v>3.5</v>
      </c>
      <c r="J205" s="135">
        <v>3.67</v>
      </c>
      <c r="K205" s="135">
        <v>3.85</v>
      </c>
    </row>
    <row r="206" spans="1:11" s="128" customFormat="1" ht="20.25" customHeight="1" x14ac:dyDescent="0.25">
      <c r="A206" s="144">
        <v>14</v>
      </c>
      <c r="B206" s="15" t="s">
        <v>186</v>
      </c>
      <c r="C206" s="63" t="s">
        <v>154</v>
      </c>
      <c r="D206" s="133">
        <v>1.8</v>
      </c>
      <c r="E206" s="135">
        <v>2.6020000000000003</v>
      </c>
      <c r="F206" s="101">
        <f t="shared" si="11"/>
        <v>69.177555726364332</v>
      </c>
      <c r="G206" s="135">
        <v>2.052</v>
      </c>
      <c r="H206" s="135">
        <v>2.052</v>
      </c>
      <c r="I206" s="135">
        <v>2.2520000000000002</v>
      </c>
      <c r="J206" s="135">
        <v>2.4220000000000002</v>
      </c>
      <c r="K206" s="135">
        <v>2.6020000000000003</v>
      </c>
    </row>
    <row r="207" spans="1:11" s="128" customFormat="1" ht="21" customHeight="1" x14ac:dyDescent="0.25">
      <c r="A207" s="144">
        <v>15</v>
      </c>
      <c r="B207" s="15" t="s">
        <v>187</v>
      </c>
      <c r="C207" s="63" t="s">
        <v>154</v>
      </c>
      <c r="D207" s="133">
        <v>1.2</v>
      </c>
      <c r="E207" s="135">
        <v>2.35</v>
      </c>
      <c r="F207" s="101">
        <f t="shared" si="11"/>
        <v>51.063829787234042</v>
      </c>
      <c r="G207" s="135">
        <v>1.7</v>
      </c>
      <c r="H207" s="135">
        <v>1.7</v>
      </c>
      <c r="I207" s="135">
        <v>2</v>
      </c>
      <c r="J207" s="135">
        <v>2.17</v>
      </c>
      <c r="K207" s="135">
        <v>2.35</v>
      </c>
    </row>
    <row r="208" spans="1:11" s="128" customFormat="1" ht="21" customHeight="1" x14ac:dyDescent="0.25">
      <c r="A208" s="144">
        <v>16</v>
      </c>
      <c r="B208" s="15" t="s">
        <v>189</v>
      </c>
      <c r="C208" s="63" t="s">
        <v>154</v>
      </c>
      <c r="D208" s="133">
        <v>2.5</v>
      </c>
      <c r="E208" s="135">
        <v>3.35</v>
      </c>
      <c r="F208" s="101">
        <f t="shared" si="11"/>
        <v>74.626865671641781</v>
      </c>
      <c r="G208" s="135">
        <v>2.85</v>
      </c>
      <c r="H208" s="135">
        <v>2.8</v>
      </c>
      <c r="I208" s="135">
        <v>3</v>
      </c>
      <c r="J208" s="135">
        <v>3.17</v>
      </c>
      <c r="K208" s="135">
        <v>3.35</v>
      </c>
    </row>
    <row r="209" spans="1:11" s="128" customFormat="1" ht="24" customHeight="1" x14ac:dyDescent="0.25">
      <c r="A209" s="144">
        <v>17</v>
      </c>
      <c r="B209" s="15" t="s">
        <v>190</v>
      </c>
      <c r="C209" s="63" t="s">
        <v>154</v>
      </c>
      <c r="D209" s="133">
        <v>2.6</v>
      </c>
      <c r="E209" s="135">
        <v>3.6</v>
      </c>
      <c r="F209" s="101">
        <f t="shared" si="11"/>
        <v>72.222222222222214</v>
      </c>
      <c r="G209" s="135">
        <v>2.9640000000000004</v>
      </c>
      <c r="H209" s="135">
        <v>2.9640000000000004</v>
      </c>
      <c r="I209" s="135">
        <v>3.1640000000000006</v>
      </c>
      <c r="J209" s="135">
        <v>3.3340000000000005</v>
      </c>
      <c r="K209" s="135">
        <v>3.6</v>
      </c>
    </row>
    <row r="210" spans="1:11" ht="27" customHeight="1" x14ac:dyDescent="0.25">
      <c r="A210" s="144"/>
      <c r="B210" s="347" t="s">
        <v>168</v>
      </c>
      <c r="C210" s="348"/>
      <c r="D210" s="348"/>
      <c r="E210" s="348"/>
      <c r="F210" s="348"/>
      <c r="G210" s="348"/>
      <c r="H210" s="348"/>
      <c r="I210" s="348"/>
      <c r="J210" s="348"/>
      <c r="K210" s="349"/>
    </row>
    <row r="211" spans="1:11" ht="25.5" x14ac:dyDescent="0.25">
      <c r="A211" s="144"/>
      <c r="B211" s="14" t="s">
        <v>191</v>
      </c>
      <c r="C211" s="10" t="s">
        <v>154</v>
      </c>
      <c r="D211" s="10">
        <v>27.2</v>
      </c>
      <c r="E211" s="7">
        <v>50</v>
      </c>
      <c r="F211" s="21">
        <f>D211/E211*100</f>
        <v>54.400000000000006</v>
      </c>
      <c r="G211" s="10">
        <v>29.9</v>
      </c>
      <c r="H211" s="10">
        <v>36.200000000000003</v>
      </c>
      <c r="I211" s="10">
        <v>41.6</v>
      </c>
      <c r="J211" s="7">
        <v>46</v>
      </c>
      <c r="K211" s="7">
        <v>50</v>
      </c>
    </row>
    <row r="212" spans="1:11" s="128" customFormat="1" ht="21" customHeight="1" x14ac:dyDescent="0.25">
      <c r="A212" s="144">
        <v>1</v>
      </c>
      <c r="B212" s="15" t="s">
        <v>175</v>
      </c>
      <c r="C212" s="63" t="s">
        <v>154</v>
      </c>
      <c r="D212" s="135">
        <v>1.1000000000000001</v>
      </c>
      <c r="E212" s="135">
        <v>2.2571999999999997</v>
      </c>
      <c r="F212" s="92">
        <f t="shared" ref="F212:F228" si="12">D212/E212*100</f>
        <v>48.732943469785589</v>
      </c>
      <c r="G212" s="135">
        <v>1.2100000000000002</v>
      </c>
      <c r="H212" s="135">
        <v>1.4762000000000004</v>
      </c>
      <c r="I212" s="135">
        <v>1.9</v>
      </c>
      <c r="J212" s="135">
        <v>2.09</v>
      </c>
      <c r="K212" s="135">
        <v>2.2571999999999997</v>
      </c>
    </row>
    <row r="213" spans="1:11" s="128" customFormat="1" ht="24" customHeight="1" x14ac:dyDescent="0.25">
      <c r="A213" s="144">
        <v>2</v>
      </c>
      <c r="B213" s="15" t="s">
        <v>176</v>
      </c>
      <c r="C213" s="63" t="s">
        <v>154</v>
      </c>
      <c r="D213" s="135">
        <v>1.1000000000000001</v>
      </c>
      <c r="E213" s="135">
        <v>2.2571999999999997</v>
      </c>
      <c r="F213" s="92">
        <f t="shared" si="12"/>
        <v>48.732943469785589</v>
      </c>
      <c r="G213" s="135">
        <v>1.2100000000000002</v>
      </c>
      <c r="H213" s="135">
        <v>1.4762000000000004</v>
      </c>
      <c r="I213" s="135">
        <v>1.9</v>
      </c>
      <c r="J213" s="135">
        <v>2.09</v>
      </c>
      <c r="K213" s="135">
        <v>2.2571999999999997</v>
      </c>
    </row>
    <row r="214" spans="1:11" s="128" customFormat="1" ht="21" customHeight="1" x14ac:dyDescent="0.25">
      <c r="A214" s="144">
        <v>3</v>
      </c>
      <c r="B214" s="15" t="s">
        <v>177</v>
      </c>
      <c r="C214" s="63" t="s">
        <v>154</v>
      </c>
      <c r="D214" s="135">
        <v>0.9</v>
      </c>
      <c r="E214" s="135">
        <v>1.7819999999999998</v>
      </c>
      <c r="F214" s="101">
        <f t="shared" si="12"/>
        <v>50.505050505050505</v>
      </c>
      <c r="G214" s="135">
        <v>0.99</v>
      </c>
      <c r="H214" s="135">
        <v>1.2078</v>
      </c>
      <c r="I214" s="135">
        <v>1.5</v>
      </c>
      <c r="J214" s="135">
        <v>1.65</v>
      </c>
      <c r="K214" s="135">
        <v>1.7819999999999998</v>
      </c>
    </row>
    <row r="215" spans="1:11" s="128" customFormat="1" ht="22.5" customHeight="1" x14ac:dyDescent="0.25">
      <c r="A215" s="144">
        <v>4</v>
      </c>
      <c r="B215" s="15" t="s">
        <v>178</v>
      </c>
      <c r="C215" s="63" t="s">
        <v>154</v>
      </c>
      <c r="D215" s="135">
        <v>1.6</v>
      </c>
      <c r="E215" s="135">
        <v>2.6848800000000002</v>
      </c>
      <c r="F215" s="101">
        <f t="shared" si="12"/>
        <v>59.592979946962245</v>
      </c>
      <c r="G215" s="135">
        <v>1.76</v>
      </c>
      <c r="H215" s="135">
        <v>2</v>
      </c>
      <c r="I215" s="135">
        <v>2.2599999999999998</v>
      </c>
      <c r="J215" s="135">
        <v>2.4859999999999998</v>
      </c>
      <c r="K215" s="135">
        <v>2.6848800000000002</v>
      </c>
    </row>
    <row r="216" spans="1:11" s="128" customFormat="1" ht="26.25" customHeight="1" x14ac:dyDescent="0.25">
      <c r="A216" s="144">
        <v>5</v>
      </c>
      <c r="B216" s="15" t="s">
        <v>179</v>
      </c>
      <c r="C216" s="63" t="s">
        <v>154</v>
      </c>
      <c r="D216" s="135">
        <v>1.3</v>
      </c>
      <c r="E216" s="135">
        <v>2.3420208239999996</v>
      </c>
      <c r="F216" s="101">
        <f t="shared" si="12"/>
        <v>55.50761917563549</v>
      </c>
      <c r="G216" s="135">
        <v>1.43</v>
      </c>
      <c r="H216" s="135">
        <v>1.7445999999999997</v>
      </c>
      <c r="I216" s="135">
        <v>1.9713979999999998</v>
      </c>
      <c r="J216" s="135">
        <v>2.1685377999999997</v>
      </c>
      <c r="K216" s="135">
        <v>2.3420208239999996</v>
      </c>
    </row>
    <row r="217" spans="1:11" s="128" customFormat="1" ht="27" customHeight="1" x14ac:dyDescent="0.25">
      <c r="A217" s="144">
        <v>6</v>
      </c>
      <c r="B217" s="15" t="s">
        <v>180</v>
      </c>
      <c r="C217" s="63" t="s">
        <v>154</v>
      </c>
      <c r="D217" s="135">
        <v>0.5</v>
      </c>
      <c r="E217" s="135">
        <v>1</v>
      </c>
      <c r="F217" s="101">
        <f t="shared" si="12"/>
        <v>50</v>
      </c>
      <c r="G217" s="135">
        <v>0.55000000000000004</v>
      </c>
      <c r="H217" s="135">
        <v>0.67100000000000004</v>
      </c>
      <c r="I217" s="135">
        <v>0.75823000000000007</v>
      </c>
      <c r="J217" s="135">
        <v>0.83405300000000016</v>
      </c>
      <c r="K217" s="135">
        <v>1</v>
      </c>
    </row>
    <row r="218" spans="1:11" s="128" customFormat="1" ht="22.5" customHeight="1" x14ac:dyDescent="0.25">
      <c r="A218" s="144">
        <v>7</v>
      </c>
      <c r="B218" s="15" t="s">
        <v>188</v>
      </c>
      <c r="C218" s="63" t="s">
        <v>154</v>
      </c>
      <c r="D218" s="135">
        <v>1.2</v>
      </c>
      <c r="E218" s="135">
        <v>2.1618653760000002</v>
      </c>
      <c r="F218" s="101">
        <f t="shared" si="12"/>
        <v>55.507619175635469</v>
      </c>
      <c r="G218" s="135">
        <v>1.32</v>
      </c>
      <c r="H218" s="135">
        <v>1.6104000000000003</v>
      </c>
      <c r="I218" s="135">
        <v>1.8197520000000003</v>
      </c>
      <c r="J218" s="135">
        <v>2.0017272000000004</v>
      </c>
      <c r="K218" s="135">
        <v>2.1618653760000002</v>
      </c>
    </row>
    <row r="219" spans="1:11" s="128" customFormat="1" ht="24" customHeight="1" x14ac:dyDescent="0.25">
      <c r="A219" s="144">
        <v>8</v>
      </c>
      <c r="B219" s="15" t="s">
        <v>181</v>
      </c>
      <c r="C219" s="63" t="s">
        <v>154</v>
      </c>
      <c r="D219" s="135">
        <v>1.9</v>
      </c>
      <c r="E219" s="135">
        <v>3.4229535119999999</v>
      </c>
      <c r="F219" s="101">
        <f t="shared" si="12"/>
        <v>55.507619175635483</v>
      </c>
      <c r="G219" s="135">
        <v>2.09</v>
      </c>
      <c r="H219" s="135">
        <v>2.5497999999999998</v>
      </c>
      <c r="I219" s="135">
        <v>2.8812739999999994</v>
      </c>
      <c r="J219" s="135">
        <v>3.1694013999999995</v>
      </c>
      <c r="K219" s="135">
        <v>3.4229535119999999</v>
      </c>
    </row>
    <row r="220" spans="1:11" s="128" customFormat="1" ht="24" customHeight="1" x14ac:dyDescent="0.25">
      <c r="A220" s="144">
        <v>9</v>
      </c>
      <c r="B220" s="15" t="s">
        <v>182</v>
      </c>
      <c r="C220" s="63" t="s">
        <v>154</v>
      </c>
      <c r="D220" s="135">
        <v>1.1000000000000001</v>
      </c>
      <c r="E220" s="135">
        <v>1.7451719999999999</v>
      </c>
      <c r="F220" s="101">
        <f t="shared" si="12"/>
        <v>63.031036482363923</v>
      </c>
      <c r="G220" s="135">
        <v>1.2100000000000002</v>
      </c>
      <c r="H220" s="135">
        <v>1.3</v>
      </c>
      <c r="I220" s="135">
        <v>1.4690000000000001</v>
      </c>
      <c r="J220" s="135">
        <v>1.6159000000000001</v>
      </c>
      <c r="K220" s="135">
        <v>1.7451719999999999</v>
      </c>
    </row>
    <row r="221" spans="1:11" s="128" customFormat="1" ht="27" customHeight="1" x14ac:dyDescent="0.25">
      <c r="A221" s="144">
        <v>10</v>
      </c>
      <c r="B221" s="15" t="s">
        <v>192</v>
      </c>
      <c r="C221" s="63" t="s">
        <v>154</v>
      </c>
      <c r="D221" s="135">
        <v>2.1</v>
      </c>
      <c r="E221" s="135">
        <v>3.783264408</v>
      </c>
      <c r="F221" s="101">
        <f t="shared" si="12"/>
        <v>55.507619175635483</v>
      </c>
      <c r="G221" s="135">
        <v>2.31</v>
      </c>
      <c r="H221" s="135">
        <v>2.8182</v>
      </c>
      <c r="I221" s="135">
        <v>3.1845659999999998</v>
      </c>
      <c r="J221" s="135">
        <v>3.5030226</v>
      </c>
      <c r="K221" s="135">
        <v>3.783264408</v>
      </c>
    </row>
    <row r="222" spans="1:11" s="128" customFormat="1" ht="24.75" customHeight="1" x14ac:dyDescent="0.25">
      <c r="A222" s="144">
        <v>11</v>
      </c>
      <c r="B222" s="15" t="s">
        <v>183</v>
      </c>
      <c r="C222" s="63" t="s">
        <v>154</v>
      </c>
      <c r="D222" s="135">
        <v>2.6</v>
      </c>
      <c r="E222" s="135">
        <v>4.7520000000000007</v>
      </c>
      <c r="F222" s="101">
        <f t="shared" si="12"/>
        <v>54.713804713804706</v>
      </c>
      <c r="G222" s="135">
        <v>2.86</v>
      </c>
      <c r="H222" s="135">
        <v>3.4891999999999994</v>
      </c>
      <c r="I222" s="135">
        <v>4</v>
      </c>
      <c r="J222" s="135">
        <v>4.4000000000000004</v>
      </c>
      <c r="K222" s="135">
        <v>4.7520000000000007</v>
      </c>
    </row>
    <row r="223" spans="1:11" s="128" customFormat="1" ht="24.75" customHeight="1" x14ac:dyDescent="0.25">
      <c r="A223" s="144">
        <v>12</v>
      </c>
      <c r="B223" s="15" t="s">
        <v>184</v>
      </c>
      <c r="C223" s="63" t="s">
        <v>154</v>
      </c>
      <c r="D223" s="135">
        <v>1</v>
      </c>
      <c r="E223" s="135">
        <v>1.9</v>
      </c>
      <c r="F223" s="101">
        <f t="shared" si="12"/>
        <v>52.631578947368418</v>
      </c>
      <c r="G223" s="135">
        <v>1.1000000000000001</v>
      </c>
      <c r="H223" s="135">
        <v>1.3420000000000001</v>
      </c>
      <c r="I223" s="135">
        <v>1.5164600000000001</v>
      </c>
      <c r="J223" s="135">
        <v>1.6681060000000003</v>
      </c>
      <c r="K223" s="135">
        <v>1.9</v>
      </c>
    </row>
    <row r="224" spans="1:11" s="128" customFormat="1" ht="24.75" customHeight="1" x14ac:dyDescent="0.25">
      <c r="A224" s="144">
        <v>13</v>
      </c>
      <c r="B224" s="15" t="s">
        <v>185</v>
      </c>
      <c r="C224" s="63" t="s">
        <v>154</v>
      </c>
      <c r="D224" s="135">
        <v>1.8</v>
      </c>
      <c r="E224" s="135">
        <v>3.242798064</v>
      </c>
      <c r="F224" s="101">
        <f t="shared" si="12"/>
        <v>55.507619175635483</v>
      </c>
      <c r="G224" s="135">
        <v>1.98</v>
      </c>
      <c r="H224" s="135">
        <v>2.4156</v>
      </c>
      <c r="I224" s="135">
        <v>2.7296279999999999</v>
      </c>
      <c r="J224" s="135">
        <v>3.0025907999999997</v>
      </c>
      <c r="K224" s="135">
        <v>3.242798064</v>
      </c>
    </row>
    <row r="225" spans="1:11" s="128" customFormat="1" ht="24.75" customHeight="1" x14ac:dyDescent="0.25">
      <c r="A225" s="144">
        <v>14</v>
      </c>
      <c r="B225" s="15" t="s">
        <v>186</v>
      </c>
      <c r="C225" s="63" t="s">
        <v>154</v>
      </c>
      <c r="D225" s="135">
        <v>0.6</v>
      </c>
      <c r="E225" s="135">
        <v>1.2</v>
      </c>
      <c r="F225" s="101">
        <f t="shared" si="12"/>
        <v>50</v>
      </c>
      <c r="G225" s="135">
        <v>0.66</v>
      </c>
      <c r="H225" s="135">
        <v>0.80520000000000014</v>
      </c>
      <c r="I225" s="135">
        <v>0.90987600000000013</v>
      </c>
      <c r="J225" s="135">
        <v>1.0008636000000002</v>
      </c>
      <c r="K225" s="135">
        <v>1.2</v>
      </c>
    </row>
    <row r="226" spans="1:11" s="128" customFormat="1" ht="23.25" customHeight="1" x14ac:dyDescent="0.25">
      <c r="A226" s="144">
        <v>15</v>
      </c>
      <c r="B226" s="15" t="s">
        <v>187</v>
      </c>
      <c r="C226" s="63" t="s">
        <v>154</v>
      </c>
      <c r="D226" s="135">
        <v>3.6</v>
      </c>
      <c r="E226" s="135">
        <v>6.6960000000000006</v>
      </c>
      <c r="F226" s="101">
        <f t="shared" si="12"/>
        <v>53.763440860215049</v>
      </c>
      <c r="G226" s="135">
        <v>3.96</v>
      </c>
      <c r="H226" s="135">
        <v>4.8311999999999999</v>
      </c>
      <c r="I226" s="135">
        <v>5.4592559999999999</v>
      </c>
      <c r="J226" s="135">
        <v>6.2</v>
      </c>
      <c r="K226" s="135">
        <v>6.6960000000000006</v>
      </c>
    </row>
    <row r="227" spans="1:11" s="128" customFormat="1" ht="23.25" customHeight="1" x14ac:dyDescent="0.25">
      <c r="A227" s="144">
        <v>16</v>
      </c>
      <c r="B227" s="15" t="s">
        <v>189</v>
      </c>
      <c r="C227" s="63" t="s">
        <v>154</v>
      </c>
      <c r="D227" s="135">
        <v>2.6</v>
      </c>
      <c r="E227" s="135">
        <v>4.6840416479999991</v>
      </c>
      <c r="F227" s="101">
        <f t="shared" si="12"/>
        <v>55.50761917563549</v>
      </c>
      <c r="G227" s="135">
        <v>2.86</v>
      </c>
      <c r="H227" s="135">
        <v>3.4891999999999994</v>
      </c>
      <c r="I227" s="135">
        <v>3.9427959999999995</v>
      </c>
      <c r="J227" s="135">
        <v>4.3370755999999995</v>
      </c>
      <c r="K227" s="135">
        <v>4.6840416479999991</v>
      </c>
    </row>
    <row r="228" spans="1:11" s="128" customFormat="1" ht="24" customHeight="1" x14ac:dyDescent="0.25">
      <c r="A228" s="144">
        <v>17</v>
      </c>
      <c r="B228" s="15" t="s">
        <v>190</v>
      </c>
      <c r="C228" s="63" t="s">
        <v>154</v>
      </c>
      <c r="D228" s="135">
        <v>2.2000000000000002</v>
      </c>
      <c r="E228" s="135">
        <v>4.0392000000000001</v>
      </c>
      <c r="F228" s="101">
        <f t="shared" si="12"/>
        <v>54.466230936819173</v>
      </c>
      <c r="G228" s="135">
        <v>2.4200000000000004</v>
      </c>
      <c r="H228" s="135">
        <v>2.9524000000000008</v>
      </c>
      <c r="I228" s="135">
        <v>3.4</v>
      </c>
      <c r="J228" s="135">
        <v>3.74</v>
      </c>
      <c r="K228" s="135">
        <v>4.0392000000000001</v>
      </c>
    </row>
    <row r="229" spans="1:11" ht="24" customHeight="1" x14ac:dyDescent="0.25">
      <c r="A229" s="144"/>
      <c r="B229" s="347" t="s">
        <v>193</v>
      </c>
      <c r="C229" s="348"/>
      <c r="D229" s="348"/>
      <c r="E229" s="348"/>
      <c r="F229" s="348"/>
      <c r="G229" s="348"/>
      <c r="H229" s="348"/>
      <c r="I229" s="348"/>
      <c r="J229" s="348"/>
      <c r="K229" s="349"/>
    </row>
    <row r="230" spans="1:11" ht="24.75" customHeight="1" x14ac:dyDescent="0.25">
      <c r="A230" s="144"/>
      <c r="B230" s="14" t="s">
        <v>191</v>
      </c>
      <c r="C230" s="10" t="s">
        <v>94</v>
      </c>
      <c r="D230" s="10">
        <v>7276</v>
      </c>
      <c r="E230" s="10">
        <v>14254</v>
      </c>
      <c r="F230" s="21">
        <f>D230/E230*100</f>
        <v>51.045320611758108</v>
      </c>
      <c r="G230" s="10">
        <v>9446</v>
      </c>
      <c r="H230" s="10">
        <v>10957</v>
      </c>
      <c r="I230" s="10">
        <v>12929</v>
      </c>
      <c r="J230" s="10">
        <v>13576</v>
      </c>
      <c r="K230" s="10">
        <v>14254</v>
      </c>
    </row>
    <row r="231" spans="1:11" s="128" customFormat="1" ht="26.25" customHeight="1" x14ac:dyDescent="0.25">
      <c r="A231" s="144">
        <v>1</v>
      </c>
      <c r="B231" s="15" t="s">
        <v>176</v>
      </c>
      <c r="C231" s="63" t="s">
        <v>94</v>
      </c>
      <c r="D231" s="133"/>
      <c r="E231" s="133">
        <v>872</v>
      </c>
      <c r="F231" s="102">
        <f t="shared" ref="F231:F241" si="13">D231/E231*100</f>
        <v>0</v>
      </c>
      <c r="G231" s="133">
        <v>106</v>
      </c>
      <c r="H231" s="133">
        <v>557</v>
      </c>
      <c r="I231" s="133">
        <v>753</v>
      </c>
      <c r="J231" s="133">
        <v>872</v>
      </c>
      <c r="K231" s="133">
        <v>872</v>
      </c>
    </row>
    <row r="232" spans="1:11" s="128" customFormat="1" ht="27.75" customHeight="1" x14ac:dyDescent="0.25">
      <c r="A232" s="144">
        <v>2</v>
      </c>
      <c r="B232" s="15" t="s">
        <v>177</v>
      </c>
      <c r="C232" s="63" t="s">
        <v>94</v>
      </c>
      <c r="D232" s="133">
        <v>1800</v>
      </c>
      <c r="E232" s="133">
        <v>2538</v>
      </c>
      <c r="F232" s="101">
        <f t="shared" si="13"/>
        <v>70.921985815602838</v>
      </c>
      <c r="G232" s="133">
        <v>2000</v>
      </c>
      <c r="H232" s="133">
        <v>2000</v>
      </c>
      <c r="I232" s="133">
        <v>2000</v>
      </c>
      <c r="J232" s="133">
        <v>2138</v>
      </c>
      <c r="K232" s="133">
        <v>2300</v>
      </c>
    </row>
    <row r="233" spans="1:11" s="128" customFormat="1" ht="18.75" customHeight="1" x14ac:dyDescent="0.25">
      <c r="A233" s="144">
        <v>3</v>
      </c>
      <c r="B233" s="15" t="s">
        <v>178</v>
      </c>
      <c r="C233" s="63" t="s">
        <v>94</v>
      </c>
      <c r="D233" s="133">
        <v>200</v>
      </c>
      <c r="E233" s="133">
        <v>238</v>
      </c>
      <c r="F233" s="101">
        <f t="shared" si="13"/>
        <v>84.033613445378151</v>
      </c>
      <c r="G233" s="133">
        <v>250</v>
      </c>
      <c r="H233" s="133">
        <v>250</v>
      </c>
      <c r="I233" s="133">
        <v>472</v>
      </c>
      <c r="J233" s="133">
        <v>400</v>
      </c>
      <c r="K233" s="133">
        <v>238</v>
      </c>
    </row>
    <row r="234" spans="1:11" s="128" customFormat="1" ht="24.75" customHeight="1" x14ac:dyDescent="0.25">
      <c r="A234" s="144">
        <v>4</v>
      </c>
      <c r="B234" s="15" t="s">
        <v>188</v>
      </c>
      <c r="C234" s="63" t="s">
        <v>94</v>
      </c>
      <c r="D234" s="133">
        <v>400</v>
      </c>
      <c r="E234" s="133">
        <v>1066</v>
      </c>
      <c r="F234" s="64">
        <f t="shared" si="13"/>
        <v>37.523452157598499</v>
      </c>
      <c r="G234" s="133">
        <v>650</v>
      </c>
      <c r="H234" s="133">
        <v>700</v>
      </c>
      <c r="I234" s="133">
        <v>922</v>
      </c>
      <c r="J234" s="133">
        <v>988</v>
      </c>
      <c r="K234" s="133">
        <v>1066</v>
      </c>
    </row>
    <row r="235" spans="1:11" s="128" customFormat="1" ht="27.75" customHeight="1" x14ac:dyDescent="0.25">
      <c r="A235" s="144">
        <v>5</v>
      </c>
      <c r="B235" s="15" t="s">
        <v>181</v>
      </c>
      <c r="C235" s="63" t="s">
        <v>94</v>
      </c>
      <c r="D235" s="133">
        <v>1200</v>
      </c>
      <c r="E235" s="133">
        <v>1788</v>
      </c>
      <c r="F235" s="101">
        <f t="shared" si="13"/>
        <v>67.114093959731548</v>
      </c>
      <c r="G235" s="133">
        <v>1450</v>
      </c>
      <c r="H235" s="133">
        <v>1500</v>
      </c>
      <c r="I235" s="133">
        <v>1722</v>
      </c>
      <c r="J235" s="133">
        <v>1788</v>
      </c>
      <c r="K235" s="133">
        <v>1788</v>
      </c>
    </row>
    <row r="236" spans="1:11" s="128" customFormat="1" ht="27" customHeight="1" x14ac:dyDescent="0.25">
      <c r="A236" s="144">
        <v>6</v>
      </c>
      <c r="B236" s="15" t="s">
        <v>182</v>
      </c>
      <c r="C236" s="63" t="s">
        <v>94</v>
      </c>
      <c r="D236" s="133">
        <v>600</v>
      </c>
      <c r="E236" s="133">
        <v>1488</v>
      </c>
      <c r="F236" s="64">
        <f t="shared" si="13"/>
        <v>40.322580645161288</v>
      </c>
      <c r="G236" s="133">
        <v>840</v>
      </c>
      <c r="H236" s="133">
        <v>1200</v>
      </c>
      <c r="I236" s="133">
        <v>1422</v>
      </c>
      <c r="J236" s="133">
        <v>1488</v>
      </c>
      <c r="K236" s="133">
        <v>1488</v>
      </c>
    </row>
    <row r="237" spans="1:11" s="128" customFormat="1" ht="25.5" customHeight="1" x14ac:dyDescent="0.25">
      <c r="A237" s="144">
        <v>7</v>
      </c>
      <c r="B237" s="15" t="s">
        <v>185</v>
      </c>
      <c r="C237" s="63" t="s">
        <v>94</v>
      </c>
      <c r="D237" s="133">
        <v>750</v>
      </c>
      <c r="E237" s="133">
        <v>1488</v>
      </c>
      <c r="F237" s="101">
        <f t="shared" si="13"/>
        <v>50.403225806451616</v>
      </c>
      <c r="G237" s="133">
        <v>1000</v>
      </c>
      <c r="H237" s="133">
        <v>1200</v>
      </c>
      <c r="I237" s="133">
        <v>1422</v>
      </c>
      <c r="J237" s="133">
        <v>1488</v>
      </c>
      <c r="K237" s="133">
        <v>1488</v>
      </c>
    </row>
    <row r="238" spans="1:11" s="128" customFormat="1" ht="25.5" customHeight="1" x14ac:dyDescent="0.25">
      <c r="A238" s="144">
        <v>8</v>
      </c>
      <c r="B238" s="15" t="s">
        <v>186</v>
      </c>
      <c r="C238" s="63" t="s">
        <v>94</v>
      </c>
      <c r="D238" s="133">
        <v>476</v>
      </c>
      <c r="E238" s="133">
        <v>1288</v>
      </c>
      <c r="F238" s="64">
        <f t="shared" si="13"/>
        <v>36.95652173913043</v>
      </c>
      <c r="G238" s="133">
        <v>500</v>
      </c>
      <c r="H238" s="133">
        <v>600</v>
      </c>
      <c r="I238" s="133">
        <v>900</v>
      </c>
      <c r="J238" s="133">
        <v>1000</v>
      </c>
      <c r="K238" s="133">
        <v>1000</v>
      </c>
    </row>
    <row r="239" spans="1:11" s="128" customFormat="1" ht="27.75" customHeight="1" x14ac:dyDescent="0.25">
      <c r="A239" s="144">
        <v>9</v>
      </c>
      <c r="B239" s="15" t="s">
        <v>187</v>
      </c>
      <c r="C239" s="63" t="s">
        <v>94</v>
      </c>
      <c r="D239" s="133">
        <v>300</v>
      </c>
      <c r="E239" s="133">
        <v>288</v>
      </c>
      <c r="F239" s="101">
        <f t="shared" si="13"/>
        <v>104.16666666666667</v>
      </c>
      <c r="G239" s="133">
        <v>300</v>
      </c>
      <c r="H239" s="133">
        <v>400</v>
      </c>
      <c r="I239" s="133">
        <v>322</v>
      </c>
      <c r="J239" s="133">
        <v>288</v>
      </c>
      <c r="K239" s="133">
        <v>288</v>
      </c>
    </row>
    <row r="240" spans="1:11" s="128" customFormat="1" ht="22.5" customHeight="1" x14ac:dyDescent="0.25">
      <c r="A240" s="144">
        <v>10</v>
      </c>
      <c r="B240" s="15" t="s">
        <v>189</v>
      </c>
      <c r="C240" s="63" t="s">
        <v>94</v>
      </c>
      <c r="D240" s="133">
        <v>350</v>
      </c>
      <c r="E240" s="133">
        <v>1688</v>
      </c>
      <c r="F240" s="64">
        <f t="shared" si="13"/>
        <v>20.734597156398106</v>
      </c>
      <c r="G240" s="133">
        <v>600</v>
      </c>
      <c r="H240" s="133">
        <v>800</v>
      </c>
      <c r="I240" s="133">
        <v>1022</v>
      </c>
      <c r="J240" s="133">
        <v>1088</v>
      </c>
      <c r="K240" s="133">
        <v>1688</v>
      </c>
    </row>
    <row r="241" spans="1:11" s="128" customFormat="1" ht="27" customHeight="1" x14ac:dyDescent="0.25">
      <c r="A241" s="144">
        <v>11</v>
      </c>
      <c r="B241" s="15" t="s">
        <v>190</v>
      </c>
      <c r="C241" s="63" t="s">
        <v>94</v>
      </c>
      <c r="D241" s="133">
        <v>1500</v>
      </c>
      <c r="E241" s="133">
        <v>2038</v>
      </c>
      <c r="F241" s="101">
        <f t="shared" si="13"/>
        <v>73.601570166830214</v>
      </c>
      <c r="G241" s="133">
        <v>1750</v>
      </c>
      <c r="H241" s="133">
        <v>1750</v>
      </c>
      <c r="I241" s="133">
        <v>1972</v>
      </c>
      <c r="J241" s="133">
        <v>2038</v>
      </c>
      <c r="K241" s="133">
        <v>2038</v>
      </c>
    </row>
    <row r="242" spans="1:11" ht="27" customHeight="1" x14ac:dyDescent="0.25">
      <c r="A242" s="144"/>
      <c r="B242" s="347" t="s">
        <v>194</v>
      </c>
      <c r="C242" s="348"/>
      <c r="D242" s="348"/>
      <c r="E242" s="348"/>
      <c r="F242" s="348"/>
      <c r="G242" s="348"/>
      <c r="H242" s="348"/>
      <c r="I242" s="348"/>
      <c r="J242" s="348"/>
      <c r="K242" s="349"/>
    </row>
    <row r="243" spans="1:11" ht="22.5" customHeight="1" x14ac:dyDescent="0.25">
      <c r="A243" s="144"/>
      <c r="B243" s="14" t="s">
        <v>191</v>
      </c>
      <c r="C243" s="10" t="s">
        <v>94</v>
      </c>
      <c r="D243" s="10">
        <v>387</v>
      </c>
      <c r="E243" s="10">
        <v>495</v>
      </c>
      <c r="F243" s="21">
        <f>D243/E243*100</f>
        <v>78.181818181818187</v>
      </c>
      <c r="G243" s="10">
        <v>278</v>
      </c>
      <c r="H243" s="10">
        <v>331</v>
      </c>
      <c r="I243" s="10">
        <v>385</v>
      </c>
      <c r="J243" s="10">
        <v>420</v>
      </c>
      <c r="K243" s="10">
        <v>495</v>
      </c>
    </row>
    <row r="244" spans="1:11" s="128" customFormat="1" ht="25.5" customHeight="1" x14ac:dyDescent="0.25">
      <c r="A244" s="144">
        <v>1</v>
      </c>
      <c r="B244" s="15" t="s">
        <v>184</v>
      </c>
      <c r="C244" s="63" t="s">
        <v>94</v>
      </c>
      <c r="D244" s="133">
        <v>387</v>
      </c>
      <c r="E244" s="133">
        <v>300</v>
      </c>
      <c r="F244" s="102">
        <f t="shared" ref="F244:F247" si="14">D244/E244*100</f>
        <v>129</v>
      </c>
      <c r="G244" s="133">
        <v>200</v>
      </c>
      <c r="H244" s="133">
        <v>200</v>
      </c>
      <c r="I244" s="133">
        <v>200</v>
      </c>
      <c r="J244" s="133">
        <v>320</v>
      </c>
      <c r="K244" s="133">
        <v>300</v>
      </c>
    </row>
    <row r="245" spans="1:11" s="128" customFormat="1" ht="28.5" customHeight="1" x14ac:dyDescent="0.25">
      <c r="A245" s="144">
        <v>2</v>
      </c>
      <c r="B245" s="15" t="s">
        <v>187</v>
      </c>
      <c r="C245" s="63" t="s">
        <v>94</v>
      </c>
      <c r="D245" s="133"/>
      <c r="E245" s="133"/>
      <c r="F245" s="102" t="e">
        <f t="shared" si="14"/>
        <v>#DIV/0!</v>
      </c>
      <c r="G245" s="133"/>
      <c r="H245" s="133"/>
      <c r="I245" s="133"/>
      <c r="J245" s="133"/>
      <c r="K245" s="133">
        <v>195</v>
      </c>
    </row>
    <row r="246" spans="1:11" s="128" customFormat="1" ht="24" customHeight="1" x14ac:dyDescent="0.25">
      <c r="A246" s="144">
        <v>3</v>
      </c>
      <c r="B246" s="15" t="s">
        <v>189</v>
      </c>
      <c r="C246" s="63" t="s">
        <v>94</v>
      </c>
      <c r="D246" s="133"/>
      <c r="E246" s="133"/>
      <c r="F246" s="102" t="e">
        <f t="shared" si="14"/>
        <v>#DIV/0!</v>
      </c>
      <c r="G246" s="133">
        <v>78</v>
      </c>
      <c r="H246" s="133">
        <v>131</v>
      </c>
      <c r="I246" s="133">
        <v>100</v>
      </c>
      <c r="J246" s="133">
        <v>50</v>
      </c>
      <c r="K246" s="133"/>
    </row>
    <row r="247" spans="1:11" s="128" customFormat="1" ht="27.75" customHeight="1" x14ac:dyDescent="0.25">
      <c r="A247" s="144">
        <v>4</v>
      </c>
      <c r="B247" s="15" t="s">
        <v>190</v>
      </c>
      <c r="C247" s="63" t="s">
        <v>94</v>
      </c>
      <c r="D247" s="133"/>
      <c r="E247" s="133"/>
      <c r="F247" s="102" t="e">
        <f t="shared" si="14"/>
        <v>#DIV/0!</v>
      </c>
      <c r="G247" s="133"/>
      <c r="H247" s="133"/>
      <c r="I247" s="133">
        <v>85</v>
      </c>
      <c r="J247" s="133">
        <v>50</v>
      </c>
      <c r="K247" s="133"/>
    </row>
    <row r="248" spans="1:11" ht="28.5" customHeight="1" x14ac:dyDescent="0.25">
      <c r="A248" s="144"/>
      <c r="B248" s="347" t="s">
        <v>195</v>
      </c>
      <c r="C248" s="348"/>
      <c r="D248" s="348"/>
      <c r="E248" s="348"/>
      <c r="F248" s="348"/>
      <c r="G248" s="348"/>
      <c r="H248" s="348"/>
      <c r="I248" s="348"/>
      <c r="J248" s="348"/>
      <c r="K248" s="349"/>
    </row>
    <row r="249" spans="1:11" ht="26.25" customHeight="1" x14ac:dyDescent="0.25">
      <c r="A249" s="144"/>
      <c r="B249" s="14" t="s">
        <v>191</v>
      </c>
      <c r="C249" s="10" t="s">
        <v>94</v>
      </c>
      <c r="D249" s="10">
        <v>186</v>
      </c>
      <c r="E249" s="10">
        <v>119</v>
      </c>
      <c r="F249" s="21">
        <f>D249/E249*100</f>
        <v>156.30252100840337</v>
      </c>
      <c r="G249" s="10">
        <v>186</v>
      </c>
      <c r="H249" s="10">
        <v>119</v>
      </c>
      <c r="I249" s="10">
        <v>119</v>
      </c>
      <c r="J249" s="10">
        <v>119</v>
      </c>
      <c r="K249" s="10">
        <v>119</v>
      </c>
    </row>
    <row r="250" spans="1:11" s="128" customFormat="1" ht="27.75" customHeight="1" x14ac:dyDescent="0.25">
      <c r="A250" s="144">
        <v>1</v>
      </c>
      <c r="B250" s="15" t="s">
        <v>177</v>
      </c>
      <c r="C250" s="63" t="s">
        <v>94</v>
      </c>
      <c r="D250" s="133"/>
      <c r="E250" s="133"/>
      <c r="F250" s="102" t="e">
        <f t="shared" ref="F250:F255" si="15">D250/E250*100</f>
        <v>#DIV/0!</v>
      </c>
      <c r="G250" s="133"/>
      <c r="H250" s="133"/>
      <c r="I250" s="133">
        <v>60</v>
      </c>
      <c r="J250" s="133"/>
      <c r="K250" s="133"/>
    </row>
    <row r="251" spans="1:11" s="128" customFormat="1" ht="27" customHeight="1" x14ac:dyDescent="0.25">
      <c r="A251" s="144">
        <v>2</v>
      </c>
      <c r="B251" s="15" t="s">
        <v>181</v>
      </c>
      <c r="C251" s="63" t="s">
        <v>94</v>
      </c>
      <c r="D251" s="133"/>
      <c r="E251" s="133"/>
      <c r="F251" s="102" t="e">
        <f t="shared" si="15"/>
        <v>#DIV/0!</v>
      </c>
      <c r="G251" s="133"/>
      <c r="H251" s="133"/>
      <c r="I251" s="133">
        <v>59</v>
      </c>
      <c r="J251" s="133">
        <v>59</v>
      </c>
      <c r="K251" s="133"/>
    </row>
    <row r="252" spans="1:11" s="128" customFormat="1" ht="29.25" customHeight="1" x14ac:dyDescent="0.25">
      <c r="A252" s="144">
        <v>3</v>
      </c>
      <c r="B252" s="15" t="s">
        <v>182</v>
      </c>
      <c r="C252" s="63" t="s">
        <v>94</v>
      </c>
      <c r="D252" s="133">
        <v>186</v>
      </c>
      <c r="E252" s="133"/>
      <c r="F252" s="102" t="e">
        <f t="shared" si="15"/>
        <v>#DIV/0!</v>
      </c>
      <c r="G252" s="133">
        <v>186</v>
      </c>
      <c r="H252" s="133">
        <v>119</v>
      </c>
      <c r="I252" s="133"/>
      <c r="J252" s="133"/>
      <c r="K252" s="133"/>
    </row>
    <row r="253" spans="1:11" s="128" customFormat="1" ht="27.75" customHeight="1" x14ac:dyDescent="0.25">
      <c r="A253" s="144">
        <v>4</v>
      </c>
      <c r="B253" s="15" t="s">
        <v>185</v>
      </c>
      <c r="C253" s="63" t="s">
        <v>94</v>
      </c>
      <c r="D253" s="133"/>
      <c r="E253" s="133"/>
      <c r="F253" s="102" t="e">
        <f t="shared" si="15"/>
        <v>#DIV/0!</v>
      </c>
      <c r="G253" s="133"/>
      <c r="H253" s="133"/>
      <c r="I253" s="133"/>
      <c r="J253" s="133"/>
      <c r="K253" s="133">
        <v>50</v>
      </c>
    </row>
    <row r="254" spans="1:11" s="128" customFormat="1" ht="28.5" customHeight="1" x14ac:dyDescent="0.25">
      <c r="A254" s="144">
        <v>5</v>
      </c>
      <c r="B254" s="15" t="s">
        <v>186</v>
      </c>
      <c r="C254" s="63" t="s">
        <v>94</v>
      </c>
      <c r="D254" s="133"/>
      <c r="E254" s="133"/>
      <c r="F254" s="102" t="e">
        <f t="shared" si="15"/>
        <v>#DIV/0!</v>
      </c>
      <c r="G254" s="133"/>
      <c r="H254" s="133"/>
      <c r="I254" s="133"/>
      <c r="J254" s="133">
        <v>60</v>
      </c>
      <c r="K254" s="133"/>
    </row>
    <row r="255" spans="1:11" s="128" customFormat="1" ht="25.5" customHeight="1" x14ac:dyDescent="0.25">
      <c r="A255" s="144">
        <v>6</v>
      </c>
      <c r="B255" s="15" t="s">
        <v>189</v>
      </c>
      <c r="C255" s="63" t="s">
        <v>94</v>
      </c>
      <c r="D255" s="133"/>
      <c r="E255" s="133"/>
      <c r="F255" s="102" t="e">
        <f t="shared" si="15"/>
        <v>#DIV/0!</v>
      </c>
      <c r="G255" s="133"/>
      <c r="H255" s="133"/>
      <c r="I255" s="133"/>
      <c r="J255" s="133"/>
      <c r="K255" s="133">
        <v>60</v>
      </c>
    </row>
    <row r="256" spans="1:11" ht="25.5" customHeight="1" x14ac:dyDescent="0.25">
      <c r="A256" s="148"/>
      <c r="B256" s="356" t="s">
        <v>196</v>
      </c>
      <c r="C256" s="357"/>
      <c r="D256" s="357"/>
      <c r="E256" s="357"/>
      <c r="F256" s="357"/>
      <c r="G256" s="357"/>
      <c r="H256" s="357"/>
      <c r="I256" s="357"/>
      <c r="J256" s="357"/>
      <c r="K256" s="358"/>
    </row>
    <row r="257" spans="1:11" ht="25.5" customHeight="1" x14ac:dyDescent="0.25">
      <c r="A257" s="148"/>
      <c r="B257" s="14" t="s">
        <v>191</v>
      </c>
      <c r="C257" s="10" t="s">
        <v>206</v>
      </c>
      <c r="D257" s="10">
        <v>55</v>
      </c>
      <c r="E257" s="10">
        <v>79.5</v>
      </c>
      <c r="F257" s="21">
        <f>D257/E257*100</f>
        <v>69.182389937106919</v>
      </c>
      <c r="G257" s="10">
        <v>79.5</v>
      </c>
      <c r="H257" s="10">
        <v>79.5</v>
      </c>
      <c r="I257" s="10">
        <v>79.5</v>
      </c>
      <c r="J257" s="10">
        <v>79.5</v>
      </c>
      <c r="K257" s="10">
        <v>79.5</v>
      </c>
    </row>
    <row r="258" spans="1:11" s="128" customFormat="1" ht="25.5" customHeight="1" x14ac:dyDescent="0.25">
      <c r="A258" s="148">
        <v>1</v>
      </c>
      <c r="B258" s="15" t="s">
        <v>192</v>
      </c>
      <c r="C258" s="63" t="s">
        <v>206</v>
      </c>
      <c r="D258" s="63">
        <v>55</v>
      </c>
      <c r="E258" s="63">
        <v>79.5</v>
      </c>
      <c r="F258" s="101">
        <f t="shared" ref="F258" si="16">D258/E258*100</f>
        <v>69.182389937106919</v>
      </c>
      <c r="G258" s="63">
        <v>79.5</v>
      </c>
      <c r="H258" s="63">
        <v>79.5</v>
      </c>
      <c r="I258" s="63">
        <v>79.5</v>
      </c>
      <c r="J258" s="63">
        <v>79.5</v>
      </c>
      <c r="K258" s="63">
        <v>79.5</v>
      </c>
    </row>
    <row r="259" spans="1:11" ht="27" customHeight="1" x14ac:dyDescent="0.25">
      <c r="A259" s="145"/>
      <c r="B259" s="356" t="s">
        <v>155</v>
      </c>
      <c r="C259" s="357"/>
      <c r="D259" s="357"/>
      <c r="E259" s="357"/>
      <c r="F259" s="357"/>
      <c r="G259" s="357"/>
      <c r="H259" s="357"/>
      <c r="I259" s="357"/>
      <c r="J259" s="357"/>
      <c r="K259" s="358"/>
    </row>
    <row r="260" spans="1:11" s="125" customFormat="1" ht="27.75" customHeight="1" x14ac:dyDescent="0.25">
      <c r="A260" s="145"/>
      <c r="B260" s="14" t="s">
        <v>191</v>
      </c>
      <c r="C260" s="123" t="s">
        <v>206</v>
      </c>
      <c r="D260" s="138">
        <v>58</v>
      </c>
      <c r="E260" s="138">
        <v>69.7</v>
      </c>
      <c r="F260" s="139">
        <f t="shared" ref="F260:F264" si="17">D260/E260*100</f>
        <v>83.213773314203735</v>
      </c>
      <c r="G260" s="138">
        <v>69.7</v>
      </c>
      <c r="H260" s="138">
        <v>69.7</v>
      </c>
      <c r="I260" s="138">
        <v>69.7</v>
      </c>
      <c r="J260" s="138">
        <v>69.7</v>
      </c>
      <c r="K260" s="138">
        <v>69.7</v>
      </c>
    </row>
    <row r="261" spans="1:11" ht="26.25" customHeight="1" x14ac:dyDescent="0.25">
      <c r="A261" s="145">
        <v>1</v>
      </c>
      <c r="B261" s="15" t="s">
        <v>192</v>
      </c>
      <c r="C261" s="17" t="s">
        <v>206</v>
      </c>
      <c r="D261" s="18">
        <v>58</v>
      </c>
      <c r="E261" s="18">
        <v>69.7</v>
      </c>
      <c r="F261" s="121">
        <f t="shared" si="17"/>
        <v>83.213773314203735</v>
      </c>
      <c r="G261" s="18">
        <v>69.7</v>
      </c>
      <c r="H261" s="18">
        <v>69.7</v>
      </c>
      <c r="I261" s="18">
        <v>69.7</v>
      </c>
      <c r="J261" s="18">
        <v>69.7</v>
      </c>
      <c r="K261" s="18">
        <v>69.7</v>
      </c>
    </row>
    <row r="262" spans="1:11" ht="27.75" customHeight="1" x14ac:dyDescent="0.25">
      <c r="A262" s="145"/>
      <c r="B262" s="356" t="s">
        <v>197</v>
      </c>
      <c r="C262" s="357"/>
      <c r="D262" s="357"/>
      <c r="E262" s="357"/>
      <c r="F262" s="357"/>
      <c r="G262" s="357"/>
      <c r="H262" s="357"/>
      <c r="I262" s="357"/>
      <c r="J262" s="357"/>
      <c r="K262" s="358"/>
    </row>
    <row r="263" spans="1:11" ht="27.75" customHeight="1" x14ac:dyDescent="0.25">
      <c r="A263" s="145">
        <v>1</v>
      </c>
      <c r="B263" s="15" t="s">
        <v>175</v>
      </c>
      <c r="C263" s="17" t="s">
        <v>206</v>
      </c>
      <c r="D263" s="10">
        <v>39</v>
      </c>
      <c r="E263" s="10">
        <v>114.2</v>
      </c>
      <c r="F263" s="120">
        <f t="shared" si="17"/>
        <v>34.150612959719787</v>
      </c>
      <c r="G263" s="10">
        <v>80</v>
      </c>
      <c r="H263" s="10">
        <v>95</v>
      </c>
      <c r="I263" s="10">
        <v>112</v>
      </c>
      <c r="J263" s="10">
        <v>114.2</v>
      </c>
      <c r="K263" s="10">
        <v>114.2</v>
      </c>
    </row>
    <row r="264" spans="1:11" ht="27.75" customHeight="1" x14ac:dyDescent="0.25">
      <c r="A264" s="145">
        <v>2</v>
      </c>
      <c r="B264" s="15" t="s">
        <v>192</v>
      </c>
      <c r="C264" s="17" t="s">
        <v>206</v>
      </c>
      <c r="D264" s="10">
        <v>39</v>
      </c>
      <c r="E264" s="10">
        <v>114.2</v>
      </c>
      <c r="F264" s="120">
        <f t="shared" si="17"/>
        <v>34.150612959719787</v>
      </c>
      <c r="G264" s="10">
        <v>80</v>
      </c>
      <c r="H264" s="10">
        <v>95</v>
      </c>
      <c r="I264" s="10">
        <v>112</v>
      </c>
      <c r="J264" s="10">
        <v>114.2</v>
      </c>
      <c r="K264" s="10">
        <v>114.2</v>
      </c>
    </row>
    <row r="265" spans="1:11" ht="27.75" customHeight="1" x14ac:dyDescent="0.25">
      <c r="A265" s="144"/>
      <c r="B265" s="347" t="s">
        <v>161</v>
      </c>
      <c r="C265" s="348"/>
      <c r="D265" s="348"/>
      <c r="E265" s="348"/>
      <c r="F265" s="348"/>
      <c r="G265" s="348"/>
      <c r="H265" s="348"/>
      <c r="I265" s="348"/>
      <c r="J265" s="348"/>
      <c r="K265" s="349"/>
    </row>
    <row r="266" spans="1:11" ht="24" customHeight="1" x14ac:dyDescent="0.25">
      <c r="A266" s="63"/>
      <c r="B266" s="14" t="s">
        <v>191</v>
      </c>
      <c r="C266" s="10" t="s">
        <v>174</v>
      </c>
      <c r="D266" s="10">
        <v>0.60799999999999998</v>
      </c>
      <c r="E266" s="10">
        <v>4.1559999999999997</v>
      </c>
      <c r="F266" s="21">
        <f>D266/E266*100</f>
        <v>14.629451395572667</v>
      </c>
      <c r="G266" s="10">
        <v>3.556</v>
      </c>
      <c r="H266" s="10">
        <v>3.556</v>
      </c>
      <c r="I266" s="10">
        <v>4.016</v>
      </c>
      <c r="J266" s="10">
        <v>4.1059999999999999</v>
      </c>
      <c r="K266" s="10">
        <v>4.1559999999999997</v>
      </c>
    </row>
    <row r="267" spans="1:11" ht="27.75" customHeight="1" x14ac:dyDescent="0.25">
      <c r="A267" s="63">
        <v>1</v>
      </c>
      <c r="B267" s="15" t="s">
        <v>176</v>
      </c>
      <c r="C267" s="10" t="s">
        <v>174</v>
      </c>
      <c r="D267" s="10">
        <v>0.1</v>
      </c>
      <c r="E267" s="10">
        <v>0.55600000000000005</v>
      </c>
      <c r="F267" s="119">
        <f>D267/E267*100</f>
        <v>17.985611510791365</v>
      </c>
      <c r="G267" s="10">
        <v>0.55600000000000005</v>
      </c>
      <c r="H267" s="10">
        <v>0.55600000000000005</v>
      </c>
      <c r="I267" s="10">
        <v>0.51600000000000001</v>
      </c>
      <c r="J267" s="10">
        <v>0.51600000000000001</v>
      </c>
      <c r="K267" s="10">
        <v>0.55600000000000005</v>
      </c>
    </row>
    <row r="268" spans="1:11" ht="21" customHeight="1" x14ac:dyDescent="0.25">
      <c r="A268" s="63">
        <v>2</v>
      </c>
      <c r="B268" s="15" t="s">
        <v>188</v>
      </c>
      <c r="C268" s="10" t="s">
        <v>174</v>
      </c>
      <c r="D268" s="10">
        <v>0</v>
      </c>
      <c r="E268" s="10">
        <v>1</v>
      </c>
      <c r="F268" s="70">
        <f t="shared" ref="F268:F273" si="18">D268/E268*100</f>
        <v>0</v>
      </c>
      <c r="G268" s="10">
        <v>0.7</v>
      </c>
      <c r="H268" s="10">
        <v>0.7</v>
      </c>
      <c r="I268" s="10">
        <v>1</v>
      </c>
      <c r="J268" s="10">
        <v>1</v>
      </c>
      <c r="K268" s="10">
        <v>1</v>
      </c>
    </row>
    <row r="269" spans="1:11" ht="24" customHeight="1" x14ac:dyDescent="0.25">
      <c r="A269" s="63">
        <v>3</v>
      </c>
      <c r="B269" s="15" t="s">
        <v>181</v>
      </c>
      <c r="C269" s="10" t="s">
        <v>174</v>
      </c>
      <c r="D269" s="10">
        <v>0.1</v>
      </c>
      <c r="E269" s="10">
        <v>0.5</v>
      </c>
      <c r="F269" s="119">
        <f t="shared" si="18"/>
        <v>20</v>
      </c>
      <c r="G269" s="10">
        <v>0.6</v>
      </c>
      <c r="H269" s="10">
        <v>0.6</v>
      </c>
      <c r="I269" s="10">
        <v>0.5</v>
      </c>
      <c r="J269" s="10">
        <v>0.5</v>
      </c>
      <c r="K269" s="10">
        <v>0.5</v>
      </c>
    </row>
    <row r="270" spans="1:11" ht="26.25" customHeight="1" x14ac:dyDescent="0.25">
      <c r="A270" s="63">
        <v>4</v>
      </c>
      <c r="B270" s="15" t="s">
        <v>182</v>
      </c>
      <c r="C270" s="10" t="s">
        <v>174</v>
      </c>
      <c r="D270" s="10">
        <v>0.308</v>
      </c>
      <c r="E270" s="10">
        <v>1.1000000000000001</v>
      </c>
      <c r="F270" s="119">
        <f t="shared" si="18"/>
        <v>27.999999999999996</v>
      </c>
      <c r="G270" s="10">
        <v>1.1000000000000001</v>
      </c>
      <c r="H270" s="10">
        <v>1.1000000000000001</v>
      </c>
      <c r="I270" s="10">
        <v>1</v>
      </c>
      <c r="J270" s="10">
        <v>1</v>
      </c>
      <c r="K270" s="10">
        <v>1.1000000000000001</v>
      </c>
    </row>
    <row r="271" spans="1:11" ht="26.25" customHeight="1" x14ac:dyDescent="0.25">
      <c r="A271" s="63">
        <v>5</v>
      </c>
      <c r="B271" s="15" t="s">
        <v>186</v>
      </c>
      <c r="C271" s="10" t="s">
        <v>174</v>
      </c>
      <c r="D271" s="10">
        <v>0.1</v>
      </c>
      <c r="E271" s="10">
        <v>1</v>
      </c>
      <c r="F271" s="71">
        <f t="shared" si="18"/>
        <v>10</v>
      </c>
      <c r="G271" s="10">
        <v>0.6</v>
      </c>
      <c r="H271" s="10">
        <v>0.6</v>
      </c>
      <c r="I271" s="10">
        <v>1</v>
      </c>
      <c r="J271" s="10">
        <v>1</v>
      </c>
      <c r="K271" s="10">
        <v>1</v>
      </c>
    </row>
    <row r="272" spans="1:11" ht="21" customHeight="1" x14ac:dyDescent="0.25">
      <c r="A272" s="151"/>
      <c r="B272" s="370" t="s">
        <v>375</v>
      </c>
      <c r="C272" s="370"/>
      <c r="D272" s="370"/>
      <c r="E272" s="370"/>
      <c r="F272" s="370"/>
      <c r="G272" s="370"/>
      <c r="H272" s="370"/>
      <c r="I272" s="370"/>
      <c r="J272" s="370"/>
      <c r="K272" s="371"/>
    </row>
    <row r="273" spans="1:11" s="34" customFormat="1" ht="25.5" x14ac:dyDescent="0.25">
      <c r="A273" s="40"/>
      <c r="B273" s="31" t="s">
        <v>376</v>
      </c>
      <c r="C273" s="32" t="s">
        <v>206</v>
      </c>
      <c r="D273" s="32">
        <v>4.5999999999999996</v>
      </c>
      <c r="E273" s="32">
        <v>4.5999999999999996</v>
      </c>
      <c r="F273" s="33">
        <f t="shared" si="18"/>
        <v>100</v>
      </c>
      <c r="G273" s="32">
        <v>4.8</v>
      </c>
      <c r="H273" s="32">
        <v>4.8</v>
      </c>
      <c r="I273" s="32">
        <v>4.7</v>
      </c>
      <c r="J273" s="32">
        <v>4.7</v>
      </c>
      <c r="K273" s="32">
        <v>4.5999999999999996</v>
      </c>
    </row>
    <row r="274" spans="1:11" s="34" customFormat="1" ht="18" customHeight="1" x14ac:dyDescent="0.25">
      <c r="A274" s="40"/>
      <c r="B274" s="372" t="s">
        <v>356</v>
      </c>
      <c r="C274" s="373"/>
      <c r="D274" s="373"/>
      <c r="E274" s="374"/>
      <c r="F274" s="33"/>
      <c r="G274" s="32"/>
      <c r="H274" s="32"/>
      <c r="I274" s="32"/>
      <c r="J274" s="32"/>
      <c r="K274" s="32"/>
    </row>
    <row r="275" spans="1:11" s="38" customFormat="1" ht="25.5" x14ac:dyDescent="0.2">
      <c r="A275" s="40"/>
      <c r="B275" s="35" t="s">
        <v>377</v>
      </c>
      <c r="C275" s="36" t="s">
        <v>357</v>
      </c>
      <c r="D275" s="36">
        <v>1167</v>
      </c>
      <c r="E275" s="36">
        <v>847</v>
      </c>
      <c r="F275" s="37">
        <f t="shared" ref="F275:F310" si="19">D275/E275*100</f>
        <v>137.78040141676507</v>
      </c>
      <c r="G275" s="36">
        <v>847</v>
      </c>
      <c r="H275" s="36">
        <v>847</v>
      </c>
      <c r="I275" s="36">
        <v>847</v>
      </c>
      <c r="J275" s="36">
        <v>847</v>
      </c>
      <c r="K275" s="36">
        <v>847</v>
      </c>
    </row>
    <row r="276" spans="1:11" s="42" customFormat="1" ht="12.75" x14ac:dyDescent="0.2">
      <c r="A276" s="40">
        <v>1</v>
      </c>
      <c r="B276" s="39" t="s">
        <v>358</v>
      </c>
      <c r="C276" s="40" t="s">
        <v>357</v>
      </c>
      <c r="D276" s="40">
        <v>38</v>
      </c>
      <c r="E276" s="40">
        <v>32</v>
      </c>
      <c r="F276" s="93">
        <f t="shared" si="19"/>
        <v>118.75</v>
      </c>
      <c r="G276" s="40">
        <v>32</v>
      </c>
      <c r="H276" s="40">
        <v>32</v>
      </c>
      <c r="I276" s="40">
        <v>32</v>
      </c>
      <c r="J276" s="40">
        <v>32</v>
      </c>
      <c r="K276" s="40">
        <v>32</v>
      </c>
    </row>
    <row r="277" spans="1:11" s="42" customFormat="1" ht="12.75" x14ac:dyDescent="0.2">
      <c r="A277" s="40">
        <v>2</v>
      </c>
      <c r="B277" s="39" t="s">
        <v>359</v>
      </c>
      <c r="C277" s="40" t="s">
        <v>357</v>
      </c>
      <c r="D277" s="40">
        <v>36</v>
      </c>
      <c r="E277" s="40">
        <v>31</v>
      </c>
      <c r="F277" s="93">
        <f t="shared" si="19"/>
        <v>116.12903225806453</v>
      </c>
      <c r="G277" s="40">
        <v>31</v>
      </c>
      <c r="H277" s="40">
        <v>31</v>
      </c>
      <c r="I277" s="40">
        <v>31</v>
      </c>
      <c r="J277" s="40">
        <v>31</v>
      </c>
      <c r="K277" s="40">
        <v>31</v>
      </c>
    </row>
    <row r="278" spans="1:11" s="42" customFormat="1" ht="12.75" x14ac:dyDescent="0.2">
      <c r="A278" s="40">
        <v>3</v>
      </c>
      <c r="B278" s="39" t="s">
        <v>360</v>
      </c>
      <c r="C278" s="40" t="s">
        <v>357</v>
      </c>
      <c r="D278" s="40">
        <v>31</v>
      </c>
      <c r="E278" s="40">
        <v>26</v>
      </c>
      <c r="F278" s="93">
        <f t="shared" si="19"/>
        <v>119.23076923076923</v>
      </c>
      <c r="G278" s="40">
        <v>26</v>
      </c>
      <c r="H278" s="40">
        <v>26</v>
      </c>
      <c r="I278" s="40">
        <v>26</v>
      </c>
      <c r="J278" s="40">
        <v>26</v>
      </c>
      <c r="K278" s="40">
        <v>26</v>
      </c>
    </row>
    <row r="279" spans="1:11" s="42" customFormat="1" ht="12.75" x14ac:dyDescent="0.2">
      <c r="A279" s="40">
        <v>4</v>
      </c>
      <c r="B279" s="39" t="s">
        <v>361</v>
      </c>
      <c r="C279" s="40" t="s">
        <v>357</v>
      </c>
      <c r="D279" s="40">
        <v>66</v>
      </c>
      <c r="E279" s="40">
        <v>46</v>
      </c>
      <c r="F279" s="97">
        <f t="shared" si="19"/>
        <v>143.47826086956522</v>
      </c>
      <c r="G279" s="40">
        <v>46</v>
      </c>
      <c r="H279" s="40">
        <v>46</v>
      </c>
      <c r="I279" s="40">
        <v>46</v>
      </c>
      <c r="J279" s="40">
        <v>46</v>
      </c>
      <c r="K279" s="40">
        <v>46</v>
      </c>
    </row>
    <row r="280" spans="1:11" s="42" customFormat="1" ht="12.75" x14ac:dyDescent="0.2">
      <c r="A280" s="40">
        <v>5</v>
      </c>
      <c r="B280" s="39" t="s">
        <v>362</v>
      </c>
      <c r="C280" s="40" t="s">
        <v>357</v>
      </c>
      <c r="D280" s="40">
        <v>19</v>
      </c>
      <c r="E280" s="40">
        <v>15</v>
      </c>
      <c r="F280" s="93">
        <f t="shared" si="19"/>
        <v>126.66666666666666</v>
      </c>
      <c r="G280" s="40">
        <v>15</v>
      </c>
      <c r="H280" s="40">
        <v>15</v>
      </c>
      <c r="I280" s="40">
        <v>15</v>
      </c>
      <c r="J280" s="40">
        <v>15</v>
      </c>
      <c r="K280" s="40">
        <v>15</v>
      </c>
    </row>
    <row r="281" spans="1:11" s="42" customFormat="1" ht="12.75" x14ac:dyDescent="0.2">
      <c r="A281" s="40">
        <v>6</v>
      </c>
      <c r="B281" s="39" t="s">
        <v>363</v>
      </c>
      <c r="C281" s="40" t="s">
        <v>357</v>
      </c>
      <c r="D281" s="40">
        <v>19</v>
      </c>
      <c r="E281" s="40">
        <v>15</v>
      </c>
      <c r="F281" s="93">
        <f t="shared" si="19"/>
        <v>126.66666666666666</v>
      </c>
      <c r="G281" s="40">
        <v>15</v>
      </c>
      <c r="H281" s="40">
        <v>15</v>
      </c>
      <c r="I281" s="40">
        <v>15</v>
      </c>
      <c r="J281" s="40">
        <v>15</v>
      </c>
      <c r="K281" s="40">
        <v>15</v>
      </c>
    </row>
    <row r="282" spans="1:11" s="42" customFormat="1" ht="12.75" x14ac:dyDescent="0.2">
      <c r="A282" s="40">
        <v>7</v>
      </c>
      <c r="B282" s="39" t="s">
        <v>364</v>
      </c>
      <c r="C282" s="40" t="s">
        <v>357</v>
      </c>
      <c r="D282" s="40">
        <v>66</v>
      </c>
      <c r="E282" s="40">
        <v>46</v>
      </c>
      <c r="F282" s="97">
        <f t="shared" si="19"/>
        <v>143.47826086956522</v>
      </c>
      <c r="G282" s="40">
        <v>46</v>
      </c>
      <c r="H282" s="40">
        <v>46</v>
      </c>
      <c r="I282" s="40">
        <v>46</v>
      </c>
      <c r="J282" s="40">
        <v>46</v>
      </c>
      <c r="K282" s="40">
        <v>46</v>
      </c>
    </row>
    <row r="283" spans="1:11" s="42" customFormat="1" ht="12.75" x14ac:dyDescent="0.2">
      <c r="A283" s="40">
        <v>8</v>
      </c>
      <c r="B283" s="39" t="s">
        <v>365</v>
      </c>
      <c r="C283" s="40" t="s">
        <v>357</v>
      </c>
      <c r="D283" s="40">
        <v>74</v>
      </c>
      <c r="E283" s="40">
        <v>54</v>
      </c>
      <c r="F283" s="97">
        <f t="shared" si="19"/>
        <v>137.03703703703704</v>
      </c>
      <c r="G283" s="40">
        <v>54</v>
      </c>
      <c r="H283" s="40">
        <v>54</v>
      </c>
      <c r="I283" s="40">
        <v>54</v>
      </c>
      <c r="J283" s="40">
        <v>54</v>
      </c>
      <c r="K283" s="40">
        <v>54</v>
      </c>
    </row>
    <row r="284" spans="1:11" s="42" customFormat="1" ht="12.75" x14ac:dyDescent="0.2">
      <c r="A284" s="40">
        <v>9</v>
      </c>
      <c r="B284" s="39" t="s">
        <v>366</v>
      </c>
      <c r="C284" s="40" t="s">
        <v>357</v>
      </c>
      <c r="D284" s="40">
        <v>449</v>
      </c>
      <c r="E284" s="40">
        <v>249</v>
      </c>
      <c r="F284" s="97">
        <f t="shared" si="19"/>
        <v>180.32128514056225</v>
      </c>
      <c r="G284" s="40">
        <v>249</v>
      </c>
      <c r="H284" s="40">
        <v>249</v>
      </c>
      <c r="I284" s="40">
        <v>249</v>
      </c>
      <c r="J284" s="40">
        <v>249</v>
      </c>
      <c r="K284" s="40">
        <v>249</v>
      </c>
    </row>
    <row r="285" spans="1:11" s="42" customFormat="1" ht="12.75" x14ac:dyDescent="0.2">
      <c r="A285" s="40">
        <v>10</v>
      </c>
      <c r="B285" s="39" t="s">
        <v>367</v>
      </c>
      <c r="C285" s="40" t="s">
        <v>357</v>
      </c>
      <c r="D285" s="40">
        <v>59</v>
      </c>
      <c r="E285" s="40">
        <v>43</v>
      </c>
      <c r="F285" s="97">
        <f t="shared" si="19"/>
        <v>137.2093023255814</v>
      </c>
      <c r="G285" s="40">
        <v>43</v>
      </c>
      <c r="H285" s="40">
        <v>43</v>
      </c>
      <c r="I285" s="40">
        <v>43</v>
      </c>
      <c r="J285" s="40">
        <v>43</v>
      </c>
      <c r="K285" s="40">
        <v>43</v>
      </c>
    </row>
    <row r="286" spans="1:11" s="42" customFormat="1" ht="12.75" x14ac:dyDescent="0.2">
      <c r="A286" s="40">
        <v>11</v>
      </c>
      <c r="B286" s="39" t="s">
        <v>368</v>
      </c>
      <c r="C286" s="40" t="s">
        <v>357</v>
      </c>
      <c r="D286" s="40">
        <v>71</v>
      </c>
      <c r="E286" s="40">
        <v>79</v>
      </c>
      <c r="F286" s="96">
        <f t="shared" si="19"/>
        <v>89.87341772151899</v>
      </c>
      <c r="G286" s="40">
        <v>79</v>
      </c>
      <c r="H286" s="40">
        <v>79</v>
      </c>
      <c r="I286" s="40">
        <v>79</v>
      </c>
      <c r="J286" s="40">
        <v>79</v>
      </c>
      <c r="K286" s="40">
        <v>79</v>
      </c>
    </row>
    <row r="287" spans="1:11" s="42" customFormat="1" ht="12.75" x14ac:dyDescent="0.2">
      <c r="A287" s="40">
        <v>12</v>
      </c>
      <c r="B287" s="39" t="s">
        <v>369</v>
      </c>
      <c r="C287" s="40" t="s">
        <v>357</v>
      </c>
      <c r="D287" s="40">
        <v>11</v>
      </c>
      <c r="E287" s="40">
        <v>11</v>
      </c>
      <c r="F287" s="93">
        <f t="shared" si="19"/>
        <v>100</v>
      </c>
      <c r="G287" s="40">
        <v>11</v>
      </c>
      <c r="H287" s="40">
        <v>11</v>
      </c>
      <c r="I287" s="40">
        <v>11</v>
      </c>
      <c r="J287" s="40">
        <v>11</v>
      </c>
      <c r="K287" s="40">
        <v>11</v>
      </c>
    </row>
    <row r="288" spans="1:11" s="42" customFormat="1" ht="12.75" x14ac:dyDescent="0.2">
      <c r="A288" s="40">
        <v>13</v>
      </c>
      <c r="B288" s="39" t="s">
        <v>370</v>
      </c>
      <c r="C288" s="40" t="s">
        <v>357</v>
      </c>
      <c r="D288" s="40">
        <v>65</v>
      </c>
      <c r="E288" s="40">
        <v>54</v>
      </c>
      <c r="F288" s="93">
        <f t="shared" si="19"/>
        <v>120.37037037037037</v>
      </c>
      <c r="G288" s="40">
        <v>54</v>
      </c>
      <c r="H288" s="40">
        <v>54</v>
      </c>
      <c r="I288" s="40">
        <v>54</v>
      </c>
      <c r="J288" s="40">
        <v>54</v>
      </c>
      <c r="K288" s="40">
        <v>54</v>
      </c>
    </row>
    <row r="289" spans="1:11" s="42" customFormat="1" ht="12.75" x14ac:dyDescent="0.2">
      <c r="A289" s="40">
        <v>14</v>
      </c>
      <c r="B289" s="39" t="s">
        <v>371</v>
      </c>
      <c r="C289" s="40" t="s">
        <v>357</v>
      </c>
      <c r="D289" s="40">
        <v>44</v>
      </c>
      <c r="E289" s="40">
        <v>39</v>
      </c>
      <c r="F289" s="93">
        <f t="shared" si="19"/>
        <v>112.82051282051282</v>
      </c>
      <c r="G289" s="40">
        <v>39</v>
      </c>
      <c r="H289" s="40">
        <v>39</v>
      </c>
      <c r="I289" s="40">
        <v>39</v>
      </c>
      <c r="J289" s="40">
        <v>39</v>
      </c>
      <c r="K289" s="40">
        <v>39</v>
      </c>
    </row>
    <row r="290" spans="1:11" s="42" customFormat="1" ht="12.75" x14ac:dyDescent="0.2">
      <c r="A290" s="40">
        <v>15</v>
      </c>
      <c r="B290" s="39" t="s">
        <v>372</v>
      </c>
      <c r="C290" s="40" t="s">
        <v>357</v>
      </c>
      <c r="D290" s="40">
        <v>67</v>
      </c>
      <c r="E290" s="40">
        <v>57</v>
      </c>
      <c r="F290" s="93">
        <f t="shared" si="19"/>
        <v>117.54385964912282</v>
      </c>
      <c r="G290" s="40">
        <v>57</v>
      </c>
      <c r="H290" s="40">
        <v>57</v>
      </c>
      <c r="I290" s="40">
        <v>57</v>
      </c>
      <c r="J290" s="40">
        <v>57</v>
      </c>
      <c r="K290" s="40">
        <v>57</v>
      </c>
    </row>
    <row r="291" spans="1:11" s="42" customFormat="1" ht="12.75" x14ac:dyDescent="0.2">
      <c r="A291" s="40">
        <v>16</v>
      </c>
      <c r="B291" s="39" t="s">
        <v>373</v>
      </c>
      <c r="C291" s="40" t="s">
        <v>357</v>
      </c>
      <c r="D291" s="40">
        <v>26</v>
      </c>
      <c r="E291" s="40">
        <v>26</v>
      </c>
      <c r="F291" s="93">
        <f t="shared" si="19"/>
        <v>100</v>
      </c>
      <c r="G291" s="40">
        <v>26</v>
      </c>
      <c r="H291" s="40">
        <v>26</v>
      </c>
      <c r="I291" s="40">
        <v>26</v>
      </c>
      <c r="J291" s="40">
        <v>26</v>
      </c>
      <c r="K291" s="40">
        <v>26</v>
      </c>
    </row>
    <row r="292" spans="1:11" s="42" customFormat="1" ht="12.75" x14ac:dyDescent="0.2">
      <c r="A292" s="40">
        <v>17</v>
      </c>
      <c r="B292" s="39" t="s">
        <v>374</v>
      </c>
      <c r="C292" s="40" t="s">
        <v>357</v>
      </c>
      <c r="D292" s="40">
        <v>26</v>
      </c>
      <c r="E292" s="40">
        <v>24</v>
      </c>
      <c r="F292" s="93">
        <f t="shared" si="19"/>
        <v>108.33333333333333</v>
      </c>
      <c r="G292" s="40">
        <v>24</v>
      </c>
      <c r="H292" s="40">
        <v>24</v>
      </c>
      <c r="I292" s="40">
        <v>24</v>
      </c>
      <c r="J292" s="40">
        <v>24</v>
      </c>
      <c r="K292" s="40">
        <v>24</v>
      </c>
    </row>
    <row r="293" spans="1:11" s="38" customFormat="1" ht="12.75" x14ac:dyDescent="0.2">
      <c r="A293" s="40"/>
      <c r="B293" s="35" t="s">
        <v>247</v>
      </c>
      <c r="C293" s="36" t="s">
        <v>357</v>
      </c>
      <c r="D293" s="36">
        <v>586</v>
      </c>
      <c r="E293" s="36">
        <v>742</v>
      </c>
      <c r="F293" s="37">
        <f t="shared" si="19"/>
        <v>78.975741239892187</v>
      </c>
      <c r="G293" s="36">
        <v>573</v>
      </c>
      <c r="H293" s="36">
        <v>733</v>
      </c>
      <c r="I293" s="36">
        <v>742</v>
      </c>
      <c r="J293" s="36">
        <v>742</v>
      </c>
      <c r="K293" s="36">
        <v>742</v>
      </c>
    </row>
    <row r="294" spans="1:11" s="42" customFormat="1" ht="12.75" x14ac:dyDescent="0.2">
      <c r="A294" s="40">
        <v>1</v>
      </c>
      <c r="B294" s="39" t="s">
        <v>358</v>
      </c>
      <c r="C294" s="40" t="s">
        <v>357</v>
      </c>
      <c r="D294" s="40">
        <v>17</v>
      </c>
      <c r="E294" s="40">
        <v>21</v>
      </c>
      <c r="F294" s="97">
        <f t="shared" si="19"/>
        <v>80.952380952380949</v>
      </c>
      <c r="G294" s="40">
        <v>22</v>
      </c>
      <c r="H294" s="40">
        <v>21</v>
      </c>
      <c r="I294" s="40">
        <v>21</v>
      </c>
      <c r="J294" s="40">
        <v>21</v>
      </c>
      <c r="K294" s="40">
        <v>21</v>
      </c>
    </row>
    <row r="295" spans="1:11" s="42" customFormat="1" ht="12.75" x14ac:dyDescent="0.2">
      <c r="A295" s="40">
        <v>2</v>
      </c>
      <c r="B295" s="39" t="s">
        <v>359</v>
      </c>
      <c r="C295" s="40" t="s">
        <v>357</v>
      </c>
      <c r="D295" s="40">
        <v>21</v>
      </c>
      <c r="E295" s="40">
        <v>25</v>
      </c>
      <c r="F295" s="97">
        <f t="shared" si="19"/>
        <v>84</v>
      </c>
      <c r="G295" s="40">
        <v>21</v>
      </c>
      <c r="H295" s="40">
        <v>25</v>
      </c>
      <c r="I295" s="40">
        <v>25</v>
      </c>
      <c r="J295" s="40">
        <v>25</v>
      </c>
      <c r="K295" s="40">
        <v>25</v>
      </c>
    </row>
    <row r="296" spans="1:11" s="42" customFormat="1" ht="12.75" x14ac:dyDescent="0.2">
      <c r="A296" s="40">
        <v>3</v>
      </c>
      <c r="B296" s="39" t="s">
        <v>360</v>
      </c>
      <c r="C296" s="40" t="s">
        <v>357</v>
      </c>
      <c r="D296" s="40">
        <v>15</v>
      </c>
      <c r="E296" s="40">
        <v>19</v>
      </c>
      <c r="F296" s="97">
        <f t="shared" si="19"/>
        <v>78.94736842105263</v>
      </c>
      <c r="G296" s="40">
        <v>15</v>
      </c>
      <c r="H296" s="40">
        <v>19</v>
      </c>
      <c r="I296" s="40">
        <v>19</v>
      </c>
      <c r="J296" s="40">
        <v>19</v>
      </c>
      <c r="K296" s="40">
        <v>19</v>
      </c>
    </row>
    <row r="297" spans="1:11" s="42" customFormat="1" ht="12.75" x14ac:dyDescent="0.2">
      <c r="A297" s="40">
        <v>4</v>
      </c>
      <c r="B297" s="39" t="s">
        <v>361</v>
      </c>
      <c r="C297" s="40" t="s">
        <v>357</v>
      </c>
      <c r="D297" s="40">
        <v>29</v>
      </c>
      <c r="E297" s="40">
        <v>33</v>
      </c>
      <c r="F297" s="97">
        <f t="shared" si="19"/>
        <v>87.878787878787875</v>
      </c>
      <c r="G297" s="40">
        <v>27</v>
      </c>
      <c r="H297" s="40">
        <v>33</v>
      </c>
      <c r="I297" s="40">
        <v>33</v>
      </c>
      <c r="J297" s="40">
        <v>33</v>
      </c>
      <c r="K297" s="40">
        <v>33</v>
      </c>
    </row>
    <row r="298" spans="1:11" s="42" customFormat="1" ht="12.75" x14ac:dyDescent="0.2">
      <c r="A298" s="40">
        <v>5</v>
      </c>
      <c r="B298" s="39" t="s">
        <v>362</v>
      </c>
      <c r="C298" s="40" t="s">
        <v>357</v>
      </c>
      <c r="D298" s="40">
        <v>7</v>
      </c>
      <c r="E298" s="40">
        <v>9</v>
      </c>
      <c r="F298" s="93">
        <f t="shared" si="19"/>
        <v>77.777777777777786</v>
      </c>
      <c r="G298" s="40">
        <v>5</v>
      </c>
      <c r="H298" s="40">
        <v>9</v>
      </c>
      <c r="I298" s="40">
        <v>9</v>
      </c>
      <c r="J298" s="40">
        <v>9</v>
      </c>
      <c r="K298" s="40">
        <v>9</v>
      </c>
    </row>
    <row r="299" spans="1:11" s="42" customFormat="1" ht="12.75" x14ac:dyDescent="0.2">
      <c r="A299" s="40">
        <v>6</v>
      </c>
      <c r="B299" s="39" t="s">
        <v>363</v>
      </c>
      <c r="C299" s="40" t="s">
        <v>357</v>
      </c>
      <c r="D299" s="40">
        <v>7</v>
      </c>
      <c r="E299" s="40">
        <v>9</v>
      </c>
      <c r="F299" s="93">
        <f t="shared" si="19"/>
        <v>77.777777777777786</v>
      </c>
      <c r="G299" s="40">
        <v>5</v>
      </c>
      <c r="H299" s="40">
        <v>9</v>
      </c>
      <c r="I299" s="40">
        <v>9</v>
      </c>
      <c r="J299" s="40">
        <v>9</v>
      </c>
      <c r="K299" s="40">
        <v>9</v>
      </c>
    </row>
    <row r="300" spans="1:11" s="42" customFormat="1" ht="12.75" x14ac:dyDescent="0.2">
      <c r="A300" s="40">
        <v>7</v>
      </c>
      <c r="B300" s="39" t="s">
        <v>364</v>
      </c>
      <c r="C300" s="40" t="s">
        <v>357</v>
      </c>
      <c r="D300" s="40">
        <v>30</v>
      </c>
      <c r="E300" s="40">
        <v>34</v>
      </c>
      <c r="F300" s="97">
        <f t="shared" si="19"/>
        <v>88.235294117647058</v>
      </c>
      <c r="G300" s="40">
        <v>28</v>
      </c>
      <c r="H300" s="40">
        <v>34</v>
      </c>
      <c r="I300" s="40">
        <v>34</v>
      </c>
      <c r="J300" s="40">
        <v>34</v>
      </c>
      <c r="K300" s="40">
        <v>34</v>
      </c>
    </row>
    <row r="301" spans="1:11" s="42" customFormat="1" ht="12.75" x14ac:dyDescent="0.2">
      <c r="A301" s="40">
        <v>8</v>
      </c>
      <c r="B301" s="39" t="s">
        <v>365</v>
      </c>
      <c r="C301" s="40" t="s">
        <v>357</v>
      </c>
      <c r="D301" s="40">
        <v>44</v>
      </c>
      <c r="E301" s="40">
        <v>48</v>
      </c>
      <c r="F301" s="97">
        <f t="shared" si="19"/>
        <v>91.666666666666657</v>
      </c>
      <c r="G301" s="40">
        <v>42</v>
      </c>
      <c r="H301" s="40">
        <v>48</v>
      </c>
      <c r="I301" s="40">
        <v>48</v>
      </c>
      <c r="J301" s="40">
        <v>48</v>
      </c>
      <c r="K301" s="40">
        <v>48</v>
      </c>
    </row>
    <row r="302" spans="1:11" s="42" customFormat="1" ht="12.75" x14ac:dyDescent="0.2">
      <c r="A302" s="40">
        <v>9</v>
      </c>
      <c r="B302" s="39" t="s">
        <v>366</v>
      </c>
      <c r="C302" s="40" t="s">
        <v>357</v>
      </c>
      <c r="D302" s="40">
        <v>199</v>
      </c>
      <c r="E302" s="40">
        <v>295</v>
      </c>
      <c r="F302" s="96">
        <f t="shared" si="19"/>
        <v>67.457627118644069</v>
      </c>
      <c r="G302" s="40">
        <v>199</v>
      </c>
      <c r="H302" s="40">
        <v>289</v>
      </c>
      <c r="I302" s="40">
        <v>295</v>
      </c>
      <c r="J302" s="40">
        <v>295</v>
      </c>
      <c r="K302" s="40">
        <v>295</v>
      </c>
    </row>
    <row r="303" spans="1:11" s="42" customFormat="1" ht="12.75" x14ac:dyDescent="0.2">
      <c r="A303" s="40">
        <v>10</v>
      </c>
      <c r="B303" s="39" t="s">
        <v>367</v>
      </c>
      <c r="C303" s="40" t="s">
        <v>357</v>
      </c>
      <c r="D303" s="40">
        <v>56</v>
      </c>
      <c r="E303" s="40">
        <v>62</v>
      </c>
      <c r="F303" s="97">
        <f t="shared" si="19"/>
        <v>90.322580645161281</v>
      </c>
      <c r="G303" s="40">
        <v>47</v>
      </c>
      <c r="H303" s="40">
        <v>59</v>
      </c>
      <c r="I303" s="40">
        <v>62</v>
      </c>
      <c r="J303" s="40">
        <v>62</v>
      </c>
      <c r="K303" s="40">
        <v>62</v>
      </c>
    </row>
    <row r="304" spans="1:11" s="42" customFormat="1" ht="12.75" x14ac:dyDescent="0.2">
      <c r="A304" s="40">
        <v>11</v>
      </c>
      <c r="B304" s="39" t="s">
        <v>368</v>
      </c>
      <c r="C304" s="40" t="s">
        <v>357</v>
      </c>
      <c r="D304" s="40">
        <v>36</v>
      </c>
      <c r="E304" s="40">
        <v>40</v>
      </c>
      <c r="F304" s="97">
        <f t="shared" si="19"/>
        <v>90</v>
      </c>
      <c r="G304" s="40">
        <v>36</v>
      </c>
      <c r="H304" s="40">
        <v>40</v>
      </c>
      <c r="I304" s="40">
        <v>40</v>
      </c>
      <c r="J304" s="40">
        <v>40</v>
      </c>
      <c r="K304" s="40">
        <v>40</v>
      </c>
    </row>
    <row r="305" spans="1:11" s="42" customFormat="1" ht="12.75" x14ac:dyDescent="0.2">
      <c r="A305" s="40">
        <v>12</v>
      </c>
      <c r="B305" s="39" t="s">
        <v>369</v>
      </c>
      <c r="C305" s="40" t="s">
        <v>357</v>
      </c>
      <c r="D305" s="40">
        <v>6</v>
      </c>
      <c r="E305" s="40">
        <v>8</v>
      </c>
      <c r="F305" s="93">
        <f t="shared" si="19"/>
        <v>75</v>
      </c>
      <c r="G305" s="40">
        <v>4</v>
      </c>
      <c r="H305" s="40">
        <v>8</v>
      </c>
      <c r="I305" s="40">
        <v>8</v>
      </c>
      <c r="J305" s="40">
        <v>8</v>
      </c>
      <c r="K305" s="40">
        <v>8</v>
      </c>
    </row>
    <row r="306" spans="1:11" s="42" customFormat="1" ht="12.75" x14ac:dyDescent="0.2">
      <c r="A306" s="40">
        <v>13</v>
      </c>
      <c r="B306" s="39" t="s">
        <v>370</v>
      </c>
      <c r="C306" s="40" t="s">
        <v>357</v>
      </c>
      <c r="D306" s="40">
        <v>29</v>
      </c>
      <c r="E306" s="40">
        <v>33</v>
      </c>
      <c r="F306" s="97">
        <f t="shared" si="19"/>
        <v>87.878787878787875</v>
      </c>
      <c r="G306" s="40">
        <v>30</v>
      </c>
      <c r="H306" s="40">
        <v>33</v>
      </c>
      <c r="I306" s="40">
        <v>33</v>
      </c>
      <c r="J306" s="40">
        <v>33</v>
      </c>
      <c r="K306" s="40">
        <v>33</v>
      </c>
    </row>
    <row r="307" spans="1:11" s="42" customFormat="1" ht="12.75" x14ac:dyDescent="0.2">
      <c r="A307" s="40">
        <v>14</v>
      </c>
      <c r="B307" s="39" t="s">
        <v>371</v>
      </c>
      <c r="C307" s="40" t="s">
        <v>357</v>
      </c>
      <c r="D307" s="40">
        <v>29</v>
      </c>
      <c r="E307" s="40">
        <v>33</v>
      </c>
      <c r="F307" s="97">
        <f t="shared" si="19"/>
        <v>87.878787878787875</v>
      </c>
      <c r="G307" s="40">
        <v>31</v>
      </c>
      <c r="H307" s="40">
        <v>33</v>
      </c>
      <c r="I307" s="40">
        <v>33</v>
      </c>
      <c r="J307" s="40">
        <v>33</v>
      </c>
      <c r="K307" s="40">
        <v>33</v>
      </c>
    </row>
    <row r="308" spans="1:11" s="42" customFormat="1" ht="12.75" x14ac:dyDescent="0.2">
      <c r="A308" s="40">
        <v>15</v>
      </c>
      <c r="B308" s="39" t="s">
        <v>372</v>
      </c>
      <c r="C308" s="40" t="s">
        <v>357</v>
      </c>
      <c r="D308" s="40">
        <v>35</v>
      </c>
      <c r="E308" s="40">
        <v>39</v>
      </c>
      <c r="F308" s="97">
        <f t="shared" si="19"/>
        <v>89.743589743589752</v>
      </c>
      <c r="G308" s="40">
        <v>35</v>
      </c>
      <c r="H308" s="40">
        <v>39</v>
      </c>
      <c r="I308" s="40">
        <v>39</v>
      </c>
      <c r="J308" s="40">
        <v>39</v>
      </c>
      <c r="K308" s="40">
        <v>39</v>
      </c>
    </row>
    <row r="309" spans="1:11" s="42" customFormat="1" ht="12.75" x14ac:dyDescent="0.2">
      <c r="A309" s="40">
        <v>16</v>
      </c>
      <c r="B309" s="39" t="s">
        <v>373</v>
      </c>
      <c r="C309" s="40" t="s">
        <v>357</v>
      </c>
      <c r="D309" s="40">
        <v>13</v>
      </c>
      <c r="E309" s="40">
        <v>17</v>
      </c>
      <c r="F309" s="93">
        <f t="shared" si="19"/>
        <v>76.470588235294116</v>
      </c>
      <c r="G309" s="40">
        <v>13</v>
      </c>
      <c r="H309" s="40">
        <v>17</v>
      </c>
      <c r="I309" s="40">
        <v>17</v>
      </c>
      <c r="J309" s="40">
        <v>17</v>
      </c>
      <c r="K309" s="40">
        <v>17</v>
      </c>
    </row>
    <row r="310" spans="1:11" s="42" customFormat="1" ht="12.75" x14ac:dyDescent="0.2">
      <c r="A310" s="40">
        <v>17</v>
      </c>
      <c r="B310" s="39" t="s">
        <v>374</v>
      </c>
      <c r="C310" s="40" t="s">
        <v>357</v>
      </c>
      <c r="D310" s="40">
        <v>13</v>
      </c>
      <c r="E310" s="40">
        <v>17</v>
      </c>
      <c r="F310" s="93">
        <f t="shared" si="19"/>
        <v>76.470588235294116</v>
      </c>
      <c r="G310" s="40">
        <v>13</v>
      </c>
      <c r="H310" s="40">
        <v>17</v>
      </c>
      <c r="I310" s="40">
        <v>17</v>
      </c>
      <c r="J310" s="40">
        <v>17</v>
      </c>
      <c r="K310" s="40">
        <v>17</v>
      </c>
    </row>
    <row r="311" spans="1:11" s="109" customFormat="1" ht="52.5" customHeight="1" x14ac:dyDescent="0.25">
      <c r="A311" s="152"/>
      <c r="B311" s="111" t="s">
        <v>380</v>
      </c>
      <c r="C311" s="32" t="s">
        <v>225</v>
      </c>
      <c r="D311" s="111"/>
      <c r="E311" s="111"/>
      <c r="F311" s="111"/>
      <c r="G311" s="111"/>
      <c r="H311" s="111"/>
      <c r="I311" s="111"/>
      <c r="J311" s="85">
        <v>406</v>
      </c>
      <c r="K311" s="118"/>
    </row>
    <row r="312" spans="1:11" s="109" customFormat="1" ht="63" customHeight="1" x14ac:dyDescent="0.25">
      <c r="A312" s="152"/>
      <c r="B312" s="111" t="s">
        <v>381</v>
      </c>
      <c r="C312" s="32" t="s">
        <v>225</v>
      </c>
      <c r="D312" s="111"/>
      <c r="E312" s="111"/>
      <c r="F312" s="111"/>
      <c r="G312" s="111"/>
      <c r="H312" s="111"/>
      <c r="I312" s="111"/>
      <c r="J312" s="85">
        <v>445</v>
      </c>
      <c r="K312" s="118"/>
    </row>
    <row r="313" spans="1:11" s="109" customFormat="1" ht="65.25" customHeight="1" x14ac:dyDescent="0.25">
      <c r="A313" s="152"/>
      <c r="B313" s="111" t="s">
        <v>382</v>
      </c>
      <c r="C313" s="32" t="s">
        <v>225</v>
      </c>
      <c r="D313" s="111"/>
      <c r="E313" s="111"/>
      <c r="F313" s="111"/>
      <c r="G313" s="111"/>
      <c r="H313" s="111"/>
      <c r="I313" s="111"/>
      <c r="J313" s="85">
        <v>445</v>
      </c>
      <c r="K313" s="118"/>
    </row>
    <row r="314" spans="1:11" s="34" customFormat="1" ht="36.75" customHeight="1" x14ac:dyDescent="0.25">
      <c r="A314" s="142"/>
      <c r="B314" s="111" t="s">
        <v>250</v>
      </c>
      <c r="C314" s="32" t="s">
        <v>206</v>
      </c>
      <c r="D314" s="112">
        <v>98.7</v>
      </c>
      <c r="E314" s="112">
        <v>100</v>
      </c>
      <c r="F314" s="56">
        <f>D314/E314*100</f>
        <v>98.7</v>
      </c>
      <c r="G314" s="85">
        <v>99</v>
      </c>
      <c r="H314" s="85">
        <v>99.1</v>
      </c>
      <c r="I314" s="85">
        <v>100</v>
      </c>
      <c r="J314" s="85">
        <v>100</v>
      </c>
      <c r="K314" s="85">
        <v>100</v>
      </c>
    </row>
    <row r="315" spans="1:11" s="34" customFormat="1" x14ac:dyDescent="0.25">
      <c r="A315" s="142"/>
      <c r="B315" s="366" t="s">
        <v>356</v>
      </c>
      <c r="C315" s="367"/>
      <c r="D315" s="368"/>
      <c r="E315" s="110"/>
      <c r="F315" s="58"/>
      <c r="G315" s="110"/>
      <c r="H315" s="110"/>
      <c r="I315" s="110"/>
      <c r="J315" s="110"/>
      <c r="K315" s="110"/>
    </row>
    <row r="316" spans="1:11" s="109" customFormat="1" ht="57.75" customHeight="1" x14ac:dyDescent="0.25">
      <c r="A316" s="142"/>
      <c r="B316" s="107" t="s">
        <v>256</v>
      </c>
      <c r="C316" s="32" t="s">
        <v>206</v>
      </c>
      <c r="D316" s="112">
        <v>88.2</v>
      </c>
      <c r="E316" s="112">
        <v>100</v>
      </c>
      <c r="F316" s="56">
        <f>D316/E316*100</f>
        <v>88.2</v>
      </c>
      <c r="G316" s="85">
        <v>90.9</v>
      </c>
      <c r="H316" s="85">
        <v>93.6</v>
      </c>
      <c r="I316" s="85">
        <v>96.1</v>
      </c>
      <c r="J316" s="85">
        <v>100</v>
      </c>
      <c r="K316" s="85">
        <v>100</v>
      </c>
    </row>
    <row r="317" spans="1:11" s="109" customFormat="1" ht="15.75" x14ac:dyDescent="0.25">
      <c r="A317" s="142"/>
      <c r="B317" s="366" t="s">
        <v>356</v>
      </c>
      <c r="C317" s="367"/>
      <c r="D317" s="368"/>
      <c r="E317" s="110"/>
      <c r="F317" s="58"/>
      <c r="G317" s="110"/>
      <c r="H317" s="110"/>
      <c r="I317" s="110"/>
      <c r="J317" s="110"/>
      <c r="K317" s="110"/>
    </row>
    <row r="318" spans="1:11" s="109" customFormat="1" ht="25.5" x14ac:dyDescent="0.25">
      <c r="A318" s="142"/>
      <c r="B318" s="107" t="s">
        <v>383</v>
      </c>
      <c r="C318" s="32" t="s">
        <v>206</v>
      </c>
      <c r="D318" s="113">
        <v>73.8</v>
      </c>
      <c r="E318" s="113">
        <v>100</v>
      </c>
      <c r="F318" s="56">
        <f>D318/E318*100</f>
        <v>73.8</v>
      </c>
      <c r="G318" s="114">
        <v>95</v>
      </c>
      <c r="H318" s="114">
        <v>100</v>
      </c>
      <c r="I318" s="114">
        <v>100</v>
      </c>
      <c r="J318" s="114">
        <v>100</v>
      </c>
      <c r="K318" s="114">
        <v>100</v>
      </c>
    </row>
    <row r="319" spans="1:11" s="109" customFormat="1" ht="15.75" x14ac:dyDescent="0.25">
      <c r="A319" s="142"/>
      <c r="B319" s="366" t="s">
        <v>356</v>
      </c>
      <c r="C319" s="367"/>
      <c r="D319" s="368"/>
      <c r="E319" s="115"/>
      <c r="F319" s="58"/>
      <c r="G319" s="58"/>
      <c r="H319" s="58"/>
      <c r="I319" s="58"/>
      <c r="J319" s="58"/>
      <c r="K319" s="52"/>
    </row>
    <row r="320" spans="1:11" s="109" customFormat="1" ht="45" customHeight="1" x14ac:dyDescent="0.25">
      <c r="A320" s="152"/>
      <c r="B320" s="111" t="s">
        <v>384</v>
      </c>
      <c r="C320" s="111"/>
      <c r="D320" s="111"/>
      <c r="E320" s="111"/>
      <c r="F320" s="111"/>
      <c r="G320" s="111"/>
      <c r="H320" s="111"/>
      <c r="I320" s="111"/>
      <c r="J320" s="111"/>
      <c r="K320" s="111"/>
    </row>
    <row r="321" spans="1:11" s="109" customFormat="1" ht="25.5" x14ac:dyDescent="0.25">
      <c r="A321" s="152"/>
      <c r="B321" s="111" t="s">
        <v>385</v>
      </c>
      <c r="C321" s="32" t="s">
        <v>206</v>
      </c>
      <c r="D321" s="111"/>
      <c r="E321" s="111"/>
      <c r="F321" s="111"/>
      <c r="G321" s="116">
        <v>92.7</v>
      </c>
      <c r="H321" s="116">
        <v>93.9</v>
      </c>
      <c r="I321" s="116">
        <v>95.2</v>
      </c>
      <c r="J321" s="117">
        <v>96</v>
      </c>
      <c r="K321" s="111"/>
    </row>
    <row r="322" spans="1:11" s="109" customFormat="1" ht="25.5" x14ac:dyDescent="0.25">
      <c r="A322" s="152"/>
      <c r="B322" s="111" t="s">
        <v>386</v>
      </c>
      <c r="C322" s="32" t="s">
        <v>206</v>
      </c>
      <c r="D322" s="111"/>
      <c r="E322" s="111"/>
      <c r="F322" s="111"/>
      <c r="G322" s="116">
        <v>67.599999999999994</v>
      </c>
      <c r="H322" s="116">
        <v>68.7</v>
      </c>
      <c r="I322" s="116">
        <v>69.8</v>
      </c>
      <c r="J322" s="117">
        <v>71</v>
      </c>
      <c r="K322" s="111"/>
    </row>
    <row r="323" spans="1:11" ht="14.25" customHeight="1" x14ac:dyDescent="0.25">
      <c r="A323" s="369"/>
      <c r="B323" s="369"/>
      <c r="C323" s="369"/>
      <c r="D323" s="369"/>
      <c r="E323" s="369"/>
      <c r="F323" s="369"/>
      <c r="G323" s="369"/>
      <c r="H323" s="369"/>
      <c r="I323" s="369"/>
      <c r="J323" s="369"/>
      <c r="K323" s="369"/>
    </row>
    <row r="324" spans="1:11" ht="51" customHeight="1" x14ac:dyDescent="0.25">
      <c r="A324" s="159"/>
      <c r="B324" s="394" t="s">
        <v>726</v>
      </c>
      <c r="C324" s="32" t="s">
        <v>214</v>
      </c>
      <c r="D324" s="159"/>
      <c r="E324" s="159"/>
      <c r="F324" s="159"/>
      <c r="G324" s="159"/>
      <c r="H324" s="159"/>
      <c r="I324" s="159">
        <v>1</v>
      </c>
      <c r="J324" s="159"/>
      <c r="K324" s="159"/>
    </row>
    <row r="325" spans="1:11" ht="29.25" customHeight="1" x14ac:dyDescent="0.25">
      <c r="A325" s="159"/>
      <c r="B325" s="94" t="s">
        <v>401</v>
      </c>
      <c r="C325" s="63" t="s">
        <v>214</v>
      </c>
      <c r="D325" s="159"/>
      <c r="E325" s="159"/>
      <c r="F325" s="159"/>
      <c r="G325" s="159"/>
      <c r="H325" s="159"/>
      <c r="I325" s="62">
        <v>1</v>
      </c>
      <c r="J325" s="159"/>
      <c r="K325" s="159"/>
    </row>
    <row r="326" spans="1:11" s="109" customFormat="1" ht="48.75" customHeight="1" x14ac:dyDescent="0.25">
      <c r="A326" s="142"/>
      <c r="B326" s="107" t="s">
        <v>727</v>
      </c>
      <c r="C326" s="32" t="s">
        <v>206</v>
      </c>
      <c r="D326" s="108">
        <v>47.7</v>
      </c>
      <c r="E326" s="108">
        <v>50.2</v>
      </c>
      <c r="F326" s="41">
        <f t="shared" ref="F326:F366" si="20">D326/E326*100</f>
        <v>95.019920318725099</v>
      </c>
      <c r="G326" s="108">
        <v>46.2</v>
      </c>
      <c r="H326" s="108">
        <v>48.72</v>
      </c>
      <c r="I326" s="108">
        <v>49</v>
      </c>
      <c r="J326" s="108">
        <v>50.1</v>
      </c>
      <c r="K326" s="108">
        <v>50.2</v>
      </c>
    </row>
    <row r="327" spans="1:11" s="109" customFormat="1" ht="15.75" x14ac:dyDescent="0.25">
      <c r="A327" s="142"/>
      <c r="B327" s="375" t="s">
        <v>356</v>
      </c>
      <c r="C327" s="376"/>
      <c r="D327" s="377"/>
      <c r="E327" s="110"/>
      <c r="F327" s="58"/>
      <c r="G327" s="110"/>
      <c r="H327" s="110"/>
      <c r="I327" s="110"/>
      <c r="J327" s="110"/>
      <c r="K327" s="110"/>
    </row>
    <row r="328" spans="1:11" s="109" customFormat="1" ht="32.25" customHeight="1" x14ac:dyDescent="0.25">
      <c r="A328" s="142"/>
      <c r="B328" s="107" t="s">
        <v>728</v>
      </c>
      <c r="C328" s="32" t="s">
        <v>214</v>
      </c>
      <c r="D328" s="85">
        <v>67</v>
      </c>
      <c r="E328" s="85">
        <v>68</v>
      </c>
      <c r="F328" s="41">
        <f t="shared" si="20"/>
        <v>98.529411764705884</v>
      </c>
      <c r="G328" s="85">
        <v>67</v>
      </c>
      <c r="H328" s="85">
        <v>67</v>
      </c>
      <c r="I328" s="85">
        <v>67</v>
      </c>
      <c r="J328" s="85">
        <v>68</v>
      </c>
      <c r="K328" s="85">
        <v>68</v>
      </c>
    </row>
    <row r="329" spans="1:11" ht="25.5" x14ac:dyDescent="0.25">
      <c r="A329" s="63">
        <v>1</v>
      </c>
      <c r="B329" s="94" t="s">
        <v>401</v>
      </c>
      <c r="C329" s="63" t="s">
        <v>214</v>
      </c>
      <c r="D329" s="63">
        <v>5</v>
      </c>
      <c r="E329" s="63">
        <v>5</v>
      </c>
      <c r="F329" s="97">
        <f t="shared" si="20"/>
        <v>100</v>
      </c>
      <c r="G329" s="63">
        <v>5</v>
      </c>
      <c r="H329" s="63">
        <v>5</v>
      </c>
      <c r="I329" s="63">
        <v>5</v>
      </c>
      <c r="J329" s="63">
        <v>5</v>
      </c>
      <c r="K329" s="63">
        <v>5</v>
      </c>
    </row>
    <row r="330" spans="1:11" s="43" customFormat="1" ht="25.5" x14ac:dyDescent="0.25">
      <c r="A330" s="63">
        <v>2</v>
      </c>
      <c r="B330" s="94" t="s">
        <v>402</v>
      </c>
      <c r="C330" s="63" t="s">
        <v>214</v>
      </c>
      <c r="D330" s="63">
        <v>2</v>
      </c>
      <c r="E330" s="63">
        <v>2</v>
      </c>
      <c r="F330" s="97">
        <f t="shared" si="20"/>
        <v>100</v>
      </c>
      <c r="G330" s="63">
        <v>2</v>
      </c>
      <c r="H330" s="63">
        <v>2</v>
      </c>
      <c r="I330" s="63">
        <v>2</v>
      </c>
      <c r="J330" s="63">
        <v>2</v>
      </c>
      <c r="K330" s="63">
        <v>2</v>
      </c>
    </row>
    <row r="331" spans="1:11" ht="25.5" x14ac:dyDescent="0.25">
      <c r="A331" s="63">
        <v>3</v>
      </c>
      <c r="B331" s="94" t="s">
        <v>403</v>
      </c>
      <c r="C331" s="63" t="s">
        <v>214</v>
      </c>
      <c r="D331" s="63">
        <v>1</v>
      </c>
      <c r="E331" s="63">
        <v>1</v>
      </c>
      <c r="F331" s="97">
        <f t="shared" si="20"/>
        <v>100</v>
      </c>
      <c r="G331" s="63">
        <v>1</v>
      </c>
      <c r="H331" s="63">
        <v>1</v>
      </c>
      <c r="I331" s="63">
        <v>1</v>
      </c>
      <c r="J331" s="63">
        <v>1</v>
      </c>
      <c r="K331" s="63">
        <v>1</v>
      </c>
    </row>
    <row r="332" spans="1:11" x14ac:dyDescent="0.25">
      <c r="A332" s="63">
        <v>4</v>
      </c>
      <c r="B332" s="94" t="s">
        <v>404</v>
      </c>
      <c r="C332" s="63" t="s">
        <v>214</v>
      </c>
      <c r="D332" s="63">
        <v>2</v>
      </c>
      <c r="E332" s="63">
        <v>2</v>
      </c>
      <c r="F332" s="97">
        <f t="shared" si="20"/>
        <v>100</v>
      </c>
      <c r="G332" s="63">
        <v>2</v>
      </c>
      <c r="H332" s="63">
        <v>2</v>
      </c>
      <c r="I332" s="63">
        <v>2</v>
      </c>
      <c r="J332" s="63">
        <v>2</v>
      </c>
      <c r="K332" s="63">
        <v>2</v>
      </c>
    </row>
    <row r="333" spans="1:11" ht="25.5" x14ac:dyDescent="0.25">
      <c r="A333" s="63">
        <v>5</v>
      </c>
      <c r="B333" s="94" t="s">
        <v>405</v>
      </c>
      <c r="C333" s="63" t="s">
        <v>214</v>
      </c>
      <c r="D333" s="63">
        <v>1</v>
      </c>
      <c r="E333" s="63">
        <v>1</v>
      </c>
      <c r="F333" s="97">
        <f t="shared" si="20"/>
        <v>100</v>
      </c>
      <c r="G333" s="63">
        <v>1</v>
      </c>
      <c r="H333" s="63">
        <v>1</v>
      </c>
      <c r="I333" s="63">
        <v>1</v>
      </c>
      <c r="J333" s="63">
        <v>1</v>
      </c>
      <c r="K333" s="63">
        <v>1</v>
      </c>
    </row>
    <row r="334" spans="1:11" ht="25.5" x14ac:dyDescent="0.25">
      <c r="A334" s="63">
        <v>6</v>
      </c>
      <c r="B334" s="94" t="s">
        <v>406</v>
      </c>
      <c r="C334" s="63" t="s">
        <v>214</v>
      </c>
      <c r="D334" s="63">
        <v>2</v>
      </c>
      <c r="E334" s="63">
        <v>2</v>
      </c>
      <c r="F334" s="97">
        <f t="shared" si="20"/>
        <v>100</v>
      </c>
      <c r="G334" s="63">
        <v>2</v>
      </c>
      <c r="H334" s="63">
        <v>2</v>
      </c>
      <c r="I334" s="63">
        <v>2</v>
      </c>
      <c r="J334" s="63">
        <v>2</v>
      </c>
      <c r="K334" s="63">
        <v>2</v>
      </c>
    </row>
    <row r="335" spans="1:11" ht="25.5" x14ac:dyDescent="0.25">
      <c r="A335" s="63">
        <v>7</v>
      </c>
      <c r="B335" s="94" t="s">
        <v>407</v>
      </c>
      <c r="C335" s="63" t="s">
        <v>214</v>
      </c>
      <c r="D335" s="63">
        <v>2</v>
      </c>
      <c r="E335" s="63">
        <v>2</v>
      </c>
      <c r="F335" s="97">
        <f t="shared" si="20"/>
        <v>100</v>
      </c>
      <c r="G335" s="63">
        <v>2</v>
      </c>
      <c r="H335" s="63">
        <v>2</v>
      </c>
      <c r="I335" s="63">
        <v>2</v>
      </c>
      <c r="J335" s="63">
        <v>2</v>
      </c>
      <c r="K335" s="63">
        <v>2</v>
      </c>
    </row>
    <row r="336" spans="1:11" ht="25.5" x14ac:dyDescent="0.25">
      <c r="A336" s="63">
        <v>8</v>
      </c>
      <c r="B336" s="94" t="s">
        <v>408</v>
      </c>
      <c r="C336" s="63" t="s">
        <v>214</v>
      </c>
      <c r="D336" s="63">
        <v>2</v>
      </c>
      <c r="E336" s="63">
        <v>2</v>
      </c>
      <c r="F336" s="97">
        <f t="shared" si="20"/>
        <v>100</v>
      </c>
      <c r="G336" s="63">
        <v>2</v>
      </c>
      <c r="H336" s="63">
        <v>2</v>
      </c>
      <c r="I336" s="63">
        <v>2</v>
      </c>
      <c r="J336" s="63">
        <v>2</v>
      </c>
      <c r="K336" s="63">
        <v>2</v>
      </c>
    </row>
    <row r="337" spans="1:11" ht="25.5" x14ac:dyDescent="0.25">
      <c r="A337" s="63">
        <v>9</v>
      </c>
      <c r="B337" s="94" t="s">
        <v>409</v>
      </c>
      <c r="C337" s="63" t="s">
        <v>214</v>
      </c>
      <c r="D337" s="63">
        <v>2</v>
      </c>
      <c r="E337" s="63">
        <v>2</v>
      </c>
      <c r="F337" s="97">
        <f t="shared" si="20"/>
        <v>100</v>
      </c>
      <c r="G337" s="63">
        <v>2</v>
      </c>
      <c r="H337" s="63">
        <v>2</v>
      </c>
      <c r="I337" s="63">
        <v>2</v>
      </c>
      <c r="J337" s="63">
        <v>2</v>
      </c>
      <c r="K337" s="63">
        <v>2</v>
      </c>
    </row>
    <row r="338" spans="1:11" ht="25.5" x14ac:dyDescent="0.25">
      <c r="A338" s="63">
        <v>10</v>
      </c>
      <c r="B338" s="94" t="s">
        <v>410</v>
      </c>
      <c r="C338" s="63" t="s">
        <v>214</v>
      </c>
      <c r="D338" s="63">
        <v>2</v>
      </c>
      <c r="E338" s="63">
        <v>2</v>
      </c>
      <c r="F338" s="97">
        <f t="shared" si="20"/>
        <v>100</v>
      </c>
      <c r="G338" s="63">
        <v>2</v>
      </c>
      <c r="H338" s="63">
        <v>2</v>
      </c>
      <c r="I338" s="63">
        <v>2</v>
      </c>
      <c r="J338" s="63">
        <v>2</v>
      </c>
      <c r="K338" s="63">
        <v>2</v>
      </c>
    </row>
    <row r="339" spans="1:11" ht="25.5" x14ac:dyDescent="0.25">
      <c r="A339" s="63">
        <v>11</v>
      </c>
      <c r="B339" s="94" t="s">
        <v>411</v>
      </c>
      <c r="C339" s="63" t="s">
        <v>214</v>
      </c>
      <c r="D339" s="63">
        <v>2</v>
      </c>
      <c r="E339" s="63">
        <v>2</v>
      </c>
      <c r="F339" s="97">
        <f t="shared" si="20"/>
        <v>100</v>
      </c>
      <c r="G339" s="63">
        <v>2</v>
      </c>
      <c r="H339" s="63">
        <v>2</v>
      </c>
      <c r="I339" s="63">
        <v>2</v>
      </c>
      <c r="J339" s="63">
        <v>2</v>
      </c>
      <c r="K339" s="63">
        <v>2</v>
      </c>
    </row>
    <row r="340" spans="1:11" ht="25.5" x14ac:dyDescent="0.25">
      <c r="A340" s="63">
        <v>12</v>
      </c>
      <c r="B340" s="94" t="s">
        <v>412</v>
      </c>
      <c r="C340" s="63" t="s">
        <v>214</v>
      </c>
      <c r="D340" s="63">
        <v>2</v>
      </c>
      <c r="E340" s="63">
        <v>2</v>
      </c>
      <c r="F340" s="97">
        <f t="shared" si="20"/>
        <v>100</v>
      </c>
      <c r="G340" s="63">
        <v>2</v>
      </c>
      <c r="H340" s="63">
        <v>2</v>
      </c>
      <c r="I340" s="63">
        <v>2</v>
      </c>
      <c r="J340" s="63">
        <v>2</v>
      </c>
      <c r="K340" s="63">
        <v>2</v>
      </c>
    </row>
    <row r="341" spans="1:11" ht="25.5" x14ac:dyDescent="0.25">
      <c r="A341" s="63">
        <v>13</v>
      </c>
      <c r="B341" s="94" t="s">
        <v>413</v>
      </c>
      <c r="C341" s="63" t="s">
        <v>214</v>
      </c>
      <c r="D341" s="63">
        <v>1</v>
      </c>
      <c r="E341" s="63">
        <v>1</v>
      </c>
      <c r="F341" s="97">
        <f t="shared" si="20"/>
        <v>100</v>
      </c>
      <c r="G341" s="63">
        <v>1</v>
      </c>
      <c r="H341" s="63">
        <v>1</v>
      </c>
      <c r="I341" s="63">
        <v>1</v>
      </c>
      <c r="J341" s="63">
        <v>1</v>
      </c>
      <c r="K341" s="63">
        <v>1</v>
      </c>
    </row>
    <row r="342" spans="1:11" ht="25.5" x14ac:dyDescent="0.25">
      <c r="A342" s="63">
        <v>14</v>
      </c>
      <c r="B342" s="94" t="s">
        <v>414</v>
      </c>
      <c r="C342" s="63" t="s">
        <v>214</v>
      </c>
      <c r="D342" s="63">
        <v>2</v>
      </c>
      <c r="E342" s="63">
        <v>2</v>
      </c>
      <c r="F342" s="97">
        <f t="shared" si="20"/>
        <v>100</v>
      </c>
      <c r="G342" s="63">
        <v>2</v>
      </c>
      <c r="H342" s="63">
        <v>2</v>
      </c>
      <c r="I342" s="63">
        <v>2</v>
      </c>
      <c r="J342" s="63">
        <v>2</v>
      </c>
      <c r="K342" s="63">
        <v>2</v>
      </c>
    </row>
    <row r="343" spans="1:11" ht="25.5" x14ac:dyDescent="0.25">
      <c r="A343" s="63">
        <v>15</v>
      </c>
      <c r="B343" s="94" t="s">
        <v>415</v>
      </c>
      <c r="C343" s="63" t="s">
        <v>214</v>
      </c>
      <c r="D343" s="63">
        <v>2</v>
      </c>
      <c r="E343" s="63">
        <v>2</v>
      </c>
      <c r="F343" s="97">
        <f t="shared" si="20"/>
        <v>100</v>
      </c>
      <c r="G343" s="63">
        <v>2</v>
      </c>
      <c r="H343" s="63">
        <v>2</v>
      </c>
      <c r="I343" s="63">
        <v>2</v>
      </c>
      <c r="J343" s="63">
        <v>2</v>
      </c>
      <c r="K343" s="63">
        <v>2</v>
      </c>
    </row>
    <row r="344" spans="1:11" ht="25.5" x14ac:dyDescent="0.25">
      <c r="A344" s="63">
        <v>16</v>
      </c>
      <c r="B344" s="94" t="s">
        <v>416</v>
      </c>
      <c r="C344" s="63" t="s">
        <v>214</v>
      </c>
      <c r="D344" s="63">
        <v>2</v>
      </c>
      <c r="E344" s="63">
        <v>2</v>
      </c>
      <c r="F344" s="97">
        <f t="shared" si="20"/>
        <v>100</v>
      </c>
      <c r="G344" s="63">
        <v>2</v>
      </c>
      <c r="H344" s="63">
        <v>2</v>
      </c>
      <c r="I344" s="63">
        <v>2</v>
      </c>
      <c r="J344" s="63">
        <v>2</v>
      </c>
      <c r="K344" s="63">
        <v>2</v>
      </c>
    </row>
    <row r="345" spans="1:11" ht="25.5" x14ac:dyDescent="0.25">
      <c r="A345" s="63">
        <v>17</v>
      </c>
      <c r="B345" s="94" t="s">
        <v>417</v>
      </c>
      <c r="C345" s="63" t="s">
        <v>214</v>
      </c>
      <c r="D345" s="63">
        <v>2</v>
      </c>
      <c r="E345" s="63">
        <v>2</v>
      </c>
      <c r="F345" s="97">
        <f t="shared" si="20"/>
        <v>100</v>
      </c>
      <c r="G345" s="63">
        <v>2</v>
      </c>
      <c r="H345" s="63">
        <v>2</v>
      </c>
      <c r="I345" s="63">
        <v>2</v>
      </c>
      <c r="J345" s="63">
        <v>2</v>
      </c>
      <c r="K345" s="63">
        <v>2</v>
      </c>
    </row>
    <row r="346" spans="1:11" ht="25.5" x14ac:dyDescent="0.25">
      <c r="A346" s="63">
        <v>18</v>
      </c>
      <c r="B346" s="94" t="s">
        <v>418</v>
      </c>
      <c r="C346" s="63" t="s">
        <v>214</v>
      </c>
      <c r="D346" s="63">
        <v>2</v>
      </c>
      <c r="E346" s="63">
        <v>2</v>
      </c>
      <c r="F346" s="97">
        <f t="shared" si="20"/>
        <v>100</v>
      </c>
      <c r="G346" s="63">
        <v>2</v>
      </c>
      <c r="H346" s="63">
        <v>2</v>
      </c>
      <c r="I346" s="63">
        <v>2</v>
      </c>
      <c r="J346" s="63">
        <v>2</v>
      </c>
      <c r="K346" s="63">
        <v>2</v>
      </c>
    </row>
    <row r="347" spans="1:11" ht="25.5" x14ac:dyDescent="0.25">
      <c r="A347" s="63">
        <v>19</v>
      </c>
      <c r="B347" s="94" t="s">
        <v>419</v>
      </c>
      <c r="C347" s="63" t="s">
        <v>214</v>
      </c>
      <c r="D347" s="63">
        <v>2</v>
      </c>
      <c r="E347" s="63">
        <v>2</v>
      </c>
      <c r="F347" s="97">
        <f t="shared" si="20"/>
        <v>100</v>
      </c>
      <c r="G347" s="63">
        <v>2</v>
      </c>
      <c r="H347" s="63">
        <v>2</v>
      </c>
      <c r="I347" s="63">
        <v>2</v>
      </c>
      <c r="J347" s="63">
        <v>2</v>
      </c>
      <c r="K347" s="63">
        <v>2</v>
      </c>
    </row>
    <row r="348" spans="1:11" ht="25.5" x14ac:dyDescent="0.25">
      <c r="A348" s="63">
        <v>20</v>
      </c>
      <c r="B348" s="94" t="s">
        <v>420</v>
      </c>
      <c r="C348" s="63" t="s">
        <v>214</v>
      </c>
      <c r="D348" s="63">
        <v>1</v>
      </c>
      <c r="E348" s="63">
        <v>1</v>
      </c>
      <c r="F348" s="97">
        <f t="shared" si="20"/>
        <v>100</v>
      </c>
      <c r="G348" s="63">
        <v>1</v>
      </c>
      <c r="H348" s="63">
        <v>1</v>
      </c>
      <c r="I348" s="63">
        <v>1</v>
      </c>
      <c r="J348" s="63">
        <v>1</v>
      </c>
      <c r="K348" s="63">
        <v>1</v>
      </c>
    </row>
    <row r="349" spans="1:11" ht="25.5" x14ac:dyDescent="0.25">
      <c r="A349" s="63">
        <v>21</v>
      </c>
      <c r="B349" s="94" t="s">
        <v>421</v>
      </c>
      <c r="C349" s="63" t="s">
        <v>214</v>
      </c>
      <c r="D349" s="63">
        <v>2</v>
      </c>
      <c r="E349" s="63">
        <v>2</v>
      </c>
      <c r="F349" s="97">
        <f t="shared" si="20"/>
        <v>100</v>
      </c>
      <c r="G349" s="63">
        <v>2</v>
      </c>
      <c r="H349" s="63">
        <v>2</v>
      </c>
      <c r="I349" s="63">
        <v>2</v>
      </c>
      <c r="J349" s="63">
        <v>2</v>
      </c>
      <c r="K349" s="63">
        <v>2</v>
      </c>
    </row>
    <row r="350" spans="1:11" ht="25.5" x14ac:dyDescent="0.25">
      <c r="A350" s="63">
        <v>22</v>
      </c>
      <c r="B350" s="94" t="s">
        <v>422</v>
      </c>
      <c r="C350" s="63" t="s">
        <v>214</v>
      </c>
      <c r="D350" s="63">
        <v>3</v>
      </c>
      <c r="E350" s="63">
        <v>3</v>
      </c>
      <c r="F350" s="97">
        <f t="shared" si="20"/>
        <v>100</v>
      </c>
      <c r="G350" s="63">
        <v>3</v>
      </c>
      <c r="H350" s="63">
        <v>3</v>
      </c>
      <c r="I350" s="63">
        <v>3</v>
      </c>
      <c r="J350" s="63">
        <v>3</v>
      </c>
      <c r="K350" s="63">
        <v>3</v>
      </c>
    </row>
    <row r="351" spans="1:11" ht="25.5" x14ac:dyDescent="0.25">
      <c r="A351" s="63">
        <v>23</v>
      </c>
      <c r="B351" s="94" t="s">
        <v>423</v>
      </c>
      <c r="C351" s="63" t="s">
        <v>214</v>
      </c>
      <c r="D351" s="63">
        <v>1</v>
      </c>
      <c r="E351" s="63">
        <v>1</v>
      </c>
      <c r="F351" s="97">
        <f t="shared" si="20"/>
        <v>100</v>
      </c>
      <c r="G351" s="63">
        <v>1</v>
      </c>
      <c r="H351" s="63">
        <v>1</v>
      </c>
      <c r="I351" s="63">
        <v>1</v>
      </c>
      <c r="J351" s="63">
        <v>1</v>
      </c>
      <c r="K351" s="63">
        <v>1</v>
      </c>
    </row>
    <row r="352" spans="1:11" ht="25.5" x14ac:dyDescent="0.25">
      <c r="A352" s="63">
        <v>24</v>
      </c>
      <c r="B352" s="94" t="s">
        <v>424</v>
      </c>
      <c r="C352" s="63" t="s">
        <v>214</v>
      </c>
      <c r="D352" s="63">
        <v>1</v>
      </c>
      <c r="E352" s="63">
        <v>1</v>
      </c>
      <c r="F352" s="97">
        <f t="shared" si="20"/>
        <v>100</v>
      </c>
      <c r="G352" s="63">
        <v>1</v>
      </c>
      <c r="H352" s="63">
        <v>1</v>
      </c>
      <c r="I352" s="63">
        <v>1</v>
      </c>
      <c r="J352" s="63">
        <v>1</v>
      </c>
      <c r="K352" s="63">
        <v>1</v>
      </c>
    </row>
    <row r="353" spans="1:21" ht="25.5" x14ac:dyDescent="0.25">
      <c r="A353" s="63">
        <v>25</v>
      </c>
      <c r="B353" s="94" t="s">
        <v>425</v>
      </c>
      <c r="C353" s="63" t="s">
        <v>214</v>
      </c>
      <c r="D353" s="63">
        <v>2</v>
      </c>
      <c r="E353" s="63">
        <v>2</v>
      </c>
      <c r="F353" s="97">
        <f t="shared" si="20"/>
        <v>100</v>
      </c>
      <c r="G353" s="63">
        <v>2</v>
      </c>
      <c r="H353" s="63">
        <v>2</v>
      </c>
      <c r="I353" s="63">
        <v>2</v>
      </c>
      <c r="J353" s="63">
        <v>2</v>
      </c>
      <c r="K353" s="63">
        <v>2</v>
      </c>
    </row>
    <row r="354" spans="1:21" ht="25.5" x14ac:dyDescent="0.25">
      <c r="A354" s="63">
        <v>26</v>
      </c>
      <c r="B354" s="94" t="s">
        <v>426</v>
      </c>
      <c r="C354" s="63" t="s">
        <v>214</v>
      </c>
      <c r="D354" s="63">
        <v>1</v>
      </c>
      <c r="E354" s="63">
        <v>1</v>
      </c>
      <c r="F354" s="97">
        <f t="shared" si="20"/>
        <v>100</v>
      </c>
      <c r="G354" s="63">
        <v>1</v>
      </c>
      <c r="H354" s="63">
        <v>1</v>
      </c>
      <c r="I354" s="63">
        <v>1</v>
      </c>
      <c r="J354" s="63">
        <v>1</v>
      </c>
      <c r="K354" s="63">
        <v>1</v>
      </c>
    </row>
    <row r="355" spans="1:21" ht="25.5" x14ac:dyDescent="0.25">
      <c r="A355" s="63">
        <v>27</v>
      </c>
      <c r="B355" s="94" t="s">
        <v>427</v>
      </c>
      <c r="C355" s="63" t="s">
        <v>214</v>
      </c>
      <c r="D355" s="63">
        <v>1</v>
      </c>
      <c r="E355" s="63">
        <v>2</v>
      </c>
      <c r="F355" s="96">
        <f t="shared" si="20"/>
        <v>50</v>
      </c>
      <c r="G355" s="63">
        <v>1</v>
      </c>
      <c r="H355" s="63">
        <v>1</v>
      </c>
      <c r="I355" s="63">
        <v>1</v>
      </c>
      <c r="J355" s="63">
        <v>2</v>
      </c>
      <c r="K355" s="63">
        <v>2</v>
      </c>
      <c r="L355" s="95"/>
      <c r="M355" s="95"/>
      <c r="N355" s="95"/>
      <c r="O355" s="95"/>
      <c r="P355" s="95"/>
      <c r="Q355" s="95"/>
      <c r="R355" s="95"/>
      <c r="S355" s="95"/>
      <c r="T355" s="95"/>
      <c r="U355" s="95"/>
    </row>
    <row r="356" spans="1:21" ht="25.5" x14ac:dyDescent="0.25">
      <c r="A356" s="63">
        <v>28</v>
      </c>
      <c r="B356" s="94" t="s">
        <v>428</v>
      </c>
      <c r="C356" s="63" t="s">
        <v>214</v>
      </c>
      <c r="D356" s="63">
        <v>1</v>
      </c>
      <c r="E356" s="63">
        <v>1</v>
      </c>
      <c r="F356" s="97">
        <f t="shared" si="20"/>
        <v>100</v>
      </c>
      <c r="G356" s="63">
        <v>1</v>
      </c>
      <c r="H356" s="63">
        <v>1</v>
      </c>
      <c r="I356" s="63">
        <v>1</v>
      </c>
      <c r="J356" s="63">
        <v>1</v>
      </c>
      <c r="K356" s="63">
        <v>1</v>
      </c>
      <c r="L356" s="95"/>
      <c r="M356" s="95"/>
      <c r="N356" s="95"/>
      <c r="O356" s="95"/>
      <c r="P356" s="95"/>
      <c r="Q356" s="95"/>
      <c r="R356" s="95"/>
      <c r="S356" s="95"/>
      <c r="T356" s="95"/>
      <c r="U356" s="95"/>
    </row>
    <row r="357" spans="1:21" ht="25.5" x14ac:dyDescent="0.25">
      <c r="A357" s="63">
        <v>29</v>
      </c>
      <c r="B357" s="94" t="s">
        <v>429</v>
      </c>
      <c r="C357" s="63" t="s">
        <v>214</v>
      </c>
      <c r="D357" s="63">
        <v>1</v>
      </c>
      <c r="E357" s="63">
        <v>1</v>
      </c>
      <c r="F357" s="97">
        <f t="shared" si="20"/>
        <v>100</v>
      </c>
      <c r="G357" s="63">
        <v>1</v>
      </c>
      <c r="H357" s="63">
        <v>1</v>
      </c>
      <c r="I357" s="63">
        <v>1</v>
      </c>
      <c r="J357" s="63">
        <v>1</v>
      </c>
      <c r="K357" s="63">
        <v>1</v>
      </c>
      <c r="L357" s="95"/>
      <c r="M357" s="95"/>
      <c r="N357" s="95"/>
      <c r="O357" s="95"/>
      <c r="P357" s="95"/>
      <c r="Q357" s="95"/>
      <c r="R357" s="95"/>
      <c r="S357" s="95"/>
      <c r="T357" s="95"/>
      <c r="U357" s="95"/>
    </row>
    <row r="358" spans="1:21" ht="25.5" x14ac:dyDescent="0.25">
      <c r="A358" s="63">
        <v>30</v>
      </c>
      <c r="B358" s="94" t="s">
        <v>430</v>
      </c>
      <c r="C358" s="63" t="s">
        <v>214</v>
      </c>
      <c r="D358" s="63">
        <v>2</v>
      </c>
      <c r="E358" s="63">
        <v>2</v>
      </c>
      <c r="F358" s="97">
        <f t="shared" si="20"/>
        <v>100</v>
      </c>
      <c r="G358" s="63">
        <v>2</v>
      </c>
      <c r="H358" s="63">
        <v>2</v>
      </c>
      <c r="I358" s="63">
        <v>2</v>
      </c>
      <c r="J358" s="63">
        <v>2</v>
      </c>
      <c r="K358" s="63">
        <v>2</v>
      </c>
      <c r="L358" s="95"/>
      <c r="M358" s="95"/>
      <c r="N358" s="95"/>
      <c r="O358" s="95"/>
      <c r="P358" s="95"/>
      <c r="Q358" s="95"/>
      <c r="R358" s="95"/>
      <c r="S358" s="95"/>
      <c r="T358" s="95"/>
      <c r="U358" s="95"/>
    </row>
    <row r="359" spans="1:21" ht="25.5" x14ac:dyDescent="0.25">
      <c r="A359" s="63">
        <v>31</v>
      </c>
      <c r="B359" s="94" t="s">
        <v>431</v>
      </c>
      <c r="C359" s="63" t="s">
        <v>214</v>
      </c>
      <c r="D359" s="63">
        <v>1</v>
      </c>
      <c r="E359" s="63">
        <v>1</v>
      </c>
      <c r="F359" s="97">
        <f t="shared" si="20"/>
        <v>100</v>
      </c>
      <c r="G359" s="63">
        <v>1</v>
      </c>
      <c r="H359" s="63">
        <v>1</v>
      </c>
      <c r="I359" s="63">
        <v>1</v>
      </c>
      <c r="J359" s="63">
        <v>1</v>
      </c>
      <c r="K359" s="63">
        <v>1</v>
      </c>
      <c r="L359" s="95"/>
      <c r="M359" s="95"/>
      <c r="N359" s="95"/>
      <c r="O359" s="95"/>
      <c r="P359" s="95"/>
      <c r="Q359" s="95"/>
      <c r="R359" s="95"/>
      <c r="S359" s="95"/>
      <c r="T359" s="95"/>
      <c r="U359" s="95"/>
    </row>
    <row r="360" spans="1:21" ht="25.5" x14ac:dyDescent="0.25">
      <c r="A360" s="63">
        <v>32</v>
      </c>
      <c r="B360" s="94" t="s">
        <v>432</v>
      </c>
      <c r="C360" s="63" t="s">
        <v>214</v>
      </c>
      <c r="D360" s="63">
        <v>2</v>
      </c>
      <c r="E360" s="63">
        <v>2</v>
      </c>
      <c r="F360" s="97">
        <f t="shared" si="20"/>
        <v>100</v>
      </c>
      <c r="G360" s="63">
        <v>2</v>
      </c>
      <c r="H360" s="63">
        <v>2</v>
      </c>
      <c r="I360" s="63">
        <v>2</v>
      </c>
      <c r="J360" s="63">
        <v>2</v>
      </c>
      <c r="K360" s="63">
        <v>2</v>
      </c>
      <c r="L360" s="95"/>
      <c r="M360" s="95"/>
      <c r="N360" s="95"/>
      <c r="O360" s="95"/>
      <c r="P360" s="95"/>
      <c r="Q360" s="95"/>
      <c r="R360" s="95"/>
      <c r="S360" s="95"/>
      <c r="T360" s="95"/>
      <c r="U360" s="95"/>
    </row>
    <row r="361" spans="1:21" ht="25.5" x14ac:dyDescent="0.25">
      <c r="A361" s="63">
        <v>33</v>
      </c>
      <c r="B361" s="94" t="s">
        <v>433</v>
      </c>
      <c r="C361" s="63" t="s">
        <v>214</v>
      </c>
      <c r="D361" s="63">
        <v>2</v>
      </c>
      <c r="E361" s="63">
        <v>2</v>
      </c>
      <c r="F361" s="97">
        <f t="shared" si="20"/>
        <v>100</v>
      </c>
      <c r="G361" s="63">
        <v>2</v>
      </c>
      <c r="H361" s="63">
        <v>2</v>
      </c>
      <c r="I361" s="63">
        <v>2</v>
      </c>
      <c r="J361" s="63">
        <v>2</v>
      </c>
      <c r="K361" s="63">
        <v>2</v>
      </c>
      <c r="L361" s="95"/>
      <c r="M361" s="95"/>
      <c r="N361" s="95"/>
      <c r="O361" s="95"/>
      <c r="P361" s="95"/>
      <c r="Q361" s="95"/>
      <c r="R361" s="95"/>
      <c r="S361" s="95"/>
      <c r="T361" s="95"/>
      <c r="U361" s="95"/>
    </row>
    <row r="362" spans="1:21" ht="25.5" x14ac:dyDescent="0.25">
      <c r="A362" s="63">
        <v>34</v>
      </c>
      <c r="B362" s="94" t="s">
        <v>434</v>
      </c>
      <c r="C362" s="63" t="s">
        <v>214</v>
      </c>
      <c r="D362" s="63">
        <v>2</v>
      </c>
      <c r="E362" s="63">
        <v>2</v>
      </c>
      <c r="F362" s="97">
        <f t="shared" si="20"/>
        <v>100</v>
      </c>
      <c r="G362" s="63">
        <v>2</v>
      </c>
      <c r="H362" s="63">
        <v>2</v>
      </c>
      <c r="I362" s="63">
        <v>2</v>
      </c>
      <c r="J362" s="63">
        <v>2</v>
      </c>
      <c r="K362" s="63">
        <v>2</v>
      </c>
      <c r="L362" s="95"/>
      <c r="M362" s="95"/>
      <c r="N362" s="95"/>
      <c r="O362" s="95"/>
      <c r="P362" s="95"/>
      <c r="Q362" s="95"/>
      <c r="R362" s="95"/>
      <c r="S362" s="95"/>
      <c r="T362" s="95"/>
      <c r="U362" s="95"/>
    </row>
    <row r="363" spans="1:21" ht="25.5" x14ac:dyDescent="0.25">
      <c r="A363" s="63">
        <v>35</v>
      </c>
      <c r="B363" s="94" t="s">
        <v>435</v>
      </c>
      <c r="C363" s="63" t="s">
        <v>214</v>
      </c>
      <c r="D363" s="63">
        <v>1</v>
      </c>
      <c r="E363" s="63">
        <v>1</v>
      </c>
      <c r="F363" s="97">
        <f t="shared" si="20"/>
        <v>100</v>
      </c>
      <c r="G363" s="63">
        <v>1</v>
      </c>
      <c r="H363" s="63">
        <v>1</v>
      </c>
      <c r="I363" s="63">
        <v>1</v>
      </c>
      <c r="J363" s="63">
        <v>1</v>
      </c>
      <c r="K363" s="63">
        <v>1</v>
      </c>
      <c r="L363" s="95"/>
      <c r="M363" s="95"/>
      <c r="N363" s="95"/>
      <c r="O363" s="95"/>
      <c r="P363" s="95"/>
      <c r="Q363" s="95"/>
      <c r="R363" s="95"/>
      <c r="S363" s="95"/>
      <c r="T363" s="95"/>
      <c r="U363" s="95"/>
    </row>
    <row r="364" spans="1:21" ht="18" customHeight="1" x14ac:dyDescent="0.25">
      <c r="A364" s="63">
        <v>36</v>
      </c>
      <c r="B364" s="94" t="s">
        <v>436</v>
      </c>
      <c r="C364" s="63" t="s">
        <v>214</v>
      </c>
      <c r="D364" s="63">
        <v>2</v>
      </c>
      <c r="E364" s="63">
        <v>2</v>
      </c>
      <c r="F364" s="97">
        <f t="shared" si="20"/>
        <v>100</v>
      </c>
      <c r="G364" s="63">
        <v>2</v>
      </c>
      <c r="H364" s="63">
        <v>2</v>
      </c>
      <c r="I364" s="63">
        <v>2</v>
      </c>
      <c r="J364" s="63">
        <v>2</v>
      </c>
      <c r="K364" s="63">
        <v>2</v>
      </c>
      <c r="L364" s="95"/>
      <c r="M364" s="95"/>
      <c r="N364" s="95"/>
      <c r="O364" s="95"/>
      <c r="P364" s="95"/>
      <c r="Q364" s="95"/>
      <c r="R364" s="95"/>
      <c r="S364" s="95"/>
      <c r="T364" s="95"/>
      <c r="U364" s="95"/>
    </row>
    <row r="365" spans="1:21" ht="16.5" customHeight="1" x14ac:dyDescent="0.25">
      <c r="A365" s="63">
        <v>37</v>
      </c>
      <c r="B365" s="94" t="s">
        <v>437</v>
      </c>
      <c r="C365" s="63" t="s">
        <v>214</v>
      </c>
      <c r="D365" s="63">
        <v>2</v>
      </c>
      <c r="E365" s="63">
        <v>2</v>
      </c>
      <c r="F365" s="97">
        <f t="shared" si="20"/>
        <v>100</v>
      </c>
      <c r="G365" s="63">
        <v>2</v>
      </c>
      <c r="H365" s="63">
        <v>2</v>
      </c>
      <c r="I365" s="63">
        <v>2</v>
      </c>
      <c r="J365" s="63">
        <v>2</v>
      </c>
      <c r="K365" s="63">
        <v>2</v>
      </c>
      <c r="L365" s="95"/>
      <c r="M365" s="95"/>
      <c r="N365" s="95"/>
      <c r="O365" s="95"/>
      <c r="P365" s="95"/>
      <c r="Q365" s="95"/>
      <c r="R365" s="95"/>
      <c r="S365" s="95"/>
      <c r="T365" s="95"/>
      <c r="U365" s="95"/>
    </row>
    <row r="366" spans="1:21" ht="25.5" x14ac:dyDescent="0.25">
      <c r="A366" s="63">
        <v>38</v>
      </c>
      <c r="B366" s="94" t="s">
        <v>438</v>
      </c>
      <c r="C366" s="63" t="s">
        <v>214</v>
      </c>
      <c r="D366" s="63">
        <v>1</v>
      </c>
      <c r="E366" s="63">
        <v>1</v>
      </c>
      <c r="F366" s="97">
        <f t="shared" si="20"/>
        <v>100</v>
      </c>
      <c r="G366" s="63">
        <v>1</v>
      </c>
      <c r="H366" s="63">
        <v>1</v>
      </c>
      <c r="I366" s="63">
        <v>1</v>
      </c>
      <c r="J366" s="63">
        <v>1</v>
      </c>
      <c r="K366" s="63">
        <v>1</v>
      </c>
      <c r="L366" s="95"/>
      <c r="M366" s="95"/>
      <c r="N366" s="95"/>
      <c r="O366" s="95"/>
      <c r="P366" s="95"/>
      <c r="Q366" s="95"/>
      <c r="R366" s="95"/>
      <c r="S366" s="95"/>
      <c r="T366" s="95"/>
      <c r="U366" s="95"/>
    </row>
    <row r="367" spans="1:21" s="106" customFormat="1" ht="38.25" x14ac:dyDescent="0.2">
      <c r="A367" s="114"/>
      <c r="B367" s="103" t="s">
        <v>729</v>
      </c>
      <c r="C367" s="85" t="s">
        <v>206</v>
      </c>
      <c r="D367" s="104">
        <f>(D368+D369+D370+D371+D372+D373+D374+D375+D376+D377+D378+D379+D380+D381+D382+D383+D384)/17</f>
        <v>69.011764705882356</v>
      </c>
      <c r="E367" s="104">
        <v>95</v>
      </c>
      <c r="F367" s="105">
        <f>D367/E367*100</f>
        <v>72.643962848297221</v>
      </c>
      <c r="G367" s="104">
        <f>(G368+G369+G370+G371+G372+G373+G374+G375+G376+G377+G378+G379+G380+G381+G382+G383+G384)/17</f>
        <v>83.982352941176472</v>
      </c>
      <c r="H367" s="104">
        <f t="shared" ref="H367:K367" si="21">(H368+H369+H370+H371+H372+H373+H374+H375+H376+H377+H378+H379+H380+H381+H382+H383+H384)/17</f>
        <v>88.205882352941174</v>
      </c>
      <c r="I367" s="104">
        <f t="shared" si="21"/>
        <v>90.882352941176464</v>
      </c>
      <c r="J367" s="104">
        <f t="shared" si="21"/>
        <v>95</v>
      </c>
      <c r="K367" s="104">
        <f t="shared" si="21"/>
        <v>95</v>
      </c>
    </row>
    <row r="368" spans="1:21" s="43" customFormat="1" ht="15.75" x14ac:dyDescent="0.25">
      <c r="A368" s="150">
        <v>1</v>
      </c>
      <c r="B368" s="63" t="s">
        <v>175</v>
      </c>
      <c r="C368" s="65" t="s">
        <v>206</v>
      </c>
      <c r="D368" s="98">
        <v>40</v>
      </c>
      <c r="E368" s="65">
        <v>95</v>
      </c>
      <c r="F368" s="66">
        <f t="shared" ref="F368:F384" si="22">D368/E368*100</f>
        <v>42.105263157894733</v>
      </c>
      <c r="G368" s="99">
        <v>95</v>
      </c>
      <c r="H368" s="99">
        <v>95</v>
      </c>
      <c r="I368" s="99">
        <v>95</v>
      </c>
      <c r="J368" s="99">
        <v>95</v>
      </c>
      <c r="K368" s="99">
        <v>95</v>
      </c>
      <c r="L368" s="45"/>
      <c r="M368" s="46"/>
      <c r="N368" s="45"/>
      <c r="O368" s="45"/>
      <c r="P368" s="47"/>
      <c r="Q368" s="45"/>
      <c r="R368" s="45"/>
      <c r="S368" s="45"/>
      <c r="T368" s="45"/>
      <c r="U368" s="45"/>
    </row>
    <row r="369" spans="1:21" s="43" customFormat="1" ht="15.75" x14ac:dyDescent="0.25">
      <c r="A369" s="150">
        <v>2</v>
      </c>
      <c r="B369" s="63" t="s">
        <v>176</v>
      </c>
      <c r="C369" s="65" t="s">
        <v>206</v>
      </c>
      <c r="D369" s="98">
        <v>95</v>
      </c>
      <c r="E369" s="65">
        <v>95</v>
      </c>
      <c r="F369" s="100">
        <f t="shared" si="22"/>
        <v>100</v>
      </c>
      <c r="G369" s="99">
        <v>95</v>
      </c>
      <c r="H369" s="99">
        <v>95</v>
      </c>
      <c r="I369" s="99">
        <v>95</v>
      </c>
      <c r="J369" s="41">
        <v>95</v>
      </c>
      <c r="K369" s="41">
        <v>95</v>
      </c>
      <c r="M369" s="45"/>
      <c r="N369" s="45"/>
      <c r="O369" s="45"/>
      <c r="P369" s="45"/>
      <c r="Q369" s="45"/>
      <c r="R369" s="45"/>
      <c r="S369" s="45"/>
      <c r="T369" s="45"/>
    </row>
    <row r="370" spans="1:21" s="43" customFormat="1" ht="15.75" x14ac:dyDescent="0.25">
      <c r="A370" s="150">
        <v>3</v>
      </c>
      <c r="B370" s="63" t="s">
        <v>439</v>
      </c>
      <c r="C370" s="65" t="s">
        <v>206</v>
      </c>
      <c r="D370" s="98">
        <v>95</v>
      </c>
      <c r="E370" s="65">
        <v>95</v>
      </c>
      <c r="F370" s="100">
        <f t="shared" si="22"/>
        <v>100</v>
      </c>
      <c r="G370" s="99">
        <v>95</v>
      </c>
      <c r="H370" s="99">
        <v>95</v>
      </c>
      <c r="I370" s="99">
        <v>95</v>
      </c>
      <c r="J370" s="41">
        <v>95</v>
      </c>
      <c r="K370" s="41">
        <v>95</v>
      </c>
      <c r="M370" s="45"/>
      <c r="N370" s="45"/>
      <c r="O370" s="45"/>
      <c r="P370" s="45"/>
      <c r="Q370" s="45"/>
      <c r="R370" s="45"/>
      <c r="S370" s="45"/>
      <c r="T370" s="45"/>
    </row>
    <row r="371" spans="1:21" s="43" customFormat="1" ht="15.75" x14ac:dyDescent="0.25">
      <c r="A371" s="150">
        <v>4</v>
      </c>
      <c r="B371" s="63" t="s">
        <v>178</v>
      </c>
      <c r="C371" s="65" t="s">
        <v>206</v>
      </c>
      <c r="D371" s="98">
        <v>53</v>
      </c>
      <c r="E371" s="65">
        <v>95</v>
      </c>
      <c r="F371" s="66">
        <f t="shared" si="22"/>
        <v>55.78947368421052</v>
      </c>
      <c r="G371" s="99">
        <v>95</v>
      </c>
      <c r="H371" s="99">
        <v>95</v>
      </c>
      <c r="I371" s="99">
        <v>95</v>
      </c>
      <c r="J371" s="99">
        <v>95</v>
      </c>
      <c r="K371" s="99">
        <v>95</v>
      </c>
      <c r="M371" s="45"/>
      <c r="N371" s="45"/>
      <c r="O371" s="45"/>
      <c r="P371" s="45"/>
      <c r="Q371" s="45"/>
      <c r="R371" s="45"/>
      <c r="S371" s="45"/>
      <c r="T371" s="45"/>
    </row>
    <row r="372" spans="1:21" s="43" customFormat="1" ht="15.75" x14ac:dyDescent="0.25">
      <c r="A372" s="150">
        <v>5</v>
      </c>
      <c r="B372" s="63" t="s">
        <v>179</v>
      </c>
      <c r="C372" s="65" t="s">
        <v>206</v>
      </c>
      <c r="D372" s="98">
        <v>50</v>
      </c>
      <c r="E372" s="65">
        <v>95</v>
      </c>
      <c r="F372" s="66">
        <f t="shared" si="22"/>
        <v>52.631578947368418</v>
      </c>
      <c r="G372" s="99">
        <v>95</v>
      </c>
      <c r="H372" s="99">
        <v>95</v>
      </c>
      <c r="I372" s="99">
        <v>95</v>
      </c>
      <c r="J372" s="99">
        <v>95</v>
      </c>
      <c r="K372" s="99">
        <v>95</v>
      </c>
      <c r="M372" s="45"/>
      <c r="N372" s="45"/>
      <c r="O372" s="45"/>
      <c r="P372" s="45"/>
      <c r="Q372" s="45"/>
      <c r="R372" s="45"/>
      <c r="S372" s="45"/>
      <c r="T372" s="45"/>
    </row>
    <row r="373" spans="1:21" s="43" customFormat="1" ht="15.75" x14ac:dyDescent="0.25">
      <c r="A373" s="150">
        <v>6</v>
      </c>
      <c r="B373" s="63" t="s">
        <v>440</v>
      </c>
      <c r="C373" s="65" t="s">
        <v>206</v>
      </c>
      <c r="D373" s="98">
        <v>40</v>
      </c>
      <c r="E373" s="65">
        <v>95</v>
      </c>
      <c r="F373" s="66">
        <f t="shared" si="22"/>
        <v>42.105263157894733</v>
      </c>
      <c r="G373" s="99">
        <v>95</v>
      </c>
      <c r="H373" s="99">
        <v>95</v>
      </c>
      <c r="I373" s="99">
        <v>95</v>
      </c>
      <c r="J373" s="99">
        <v>95</v>
      </c>
      <c r="K373" s="99">
        <v>95</v>
      </c>
      <c r="L373" s="45"/>
      <c r="M373" s="46"/>
      <c r="N373" s="45"/>
      <c r="O373" s="45"/>
      <c r="P373" s="47"/>
      <c r="Q373" s="45"/>
      <c r="R373" s="45"/>
      <c r="S373" s="45"/>
      <c r="T373" s="45"/>
      <c r="U373" s="45"/>
    </row>
    <row r="374" spans="1:21" s="43" customFormat="1" ht="15.75" x14ac:dyDescent="0.25">
      <c r="A374" s="150">
        <v>7</v>
      </c>
      <c r="B374" s="63" t="s">
        <v>441</v>
      </c>
      <c r="C374" s="65" t="s">
        <v>206</v>
      </c>
      <c r="D374" s="98">
        <v>87.5</v>
      </c>
      <c r="E374" s="65">
        <v>95</v>
      </c>
      <c r="F374" s="67">
        <f t="shared" si="22"/>
        <v>92.10526315789474</v>
      </c>
      <c r="G374" s="99">
        <v>95</v>
      </c>
      <c r="H374" s="99">
        <v>95</v>
      </c>
      <c r="I374" s="99">
        <v>95</v>
      </c>
      <c r="J374" s="99">
        <v>95</v>
      </c>
      <c r="K374" s="99">
        <v>95</v>
      </c>
      <c r="L374" s="45"/>
      <c r="M374" s="46"/>
      <c r="N374" s="45"/>
      <c r="O374" s="45"/>
      <c r="P374" s="47"/>
      <c r="Q374" s="45"/>
      <c r="R374" s="45"/>
      <c r="S374" s="45"/>
      <c r="T374" s="45"/>
      <c r="U374" s="45"/>
    </row>
    <row r="375" spans="1:21" s="43" customFormat="1" ht="15.75" x14ac:dyDescent="0.25">
      <c r="A375" s="150">
        <v>8</v>
      </c>
      <c r="B375" s="63" t="s">
        <v>442</v>
      </c>
      <c r="C375" s="65" t="s">
        <v>206</v>
      </c>
      <c r="D375" s="98">
        <v>83.2</v>
      </c>
      <c r="E375" s="65">
        <v>95</v>
      </c>
      <c r="F375" s="66">
        <f t="shared" si="22"/>
        <v>87.578947368421055</v>
      </c>
      <c r="G375" s="99">
        <v>83.2</v>
      </c>
      <c r="H375" s="99">
        <v>95</v>
      </c>
      <c r="I375" s="99">
        <v>95</v>
      </c>
      <c r="J375" s="41">
        <v>95</v>
      </c>
      <c r="K375" s="41">
        <v>95</v>
      </c>
      <c r="L375" s="45"/>
      <c r="M375" s="46"/>
      <c r="N375" s="45"/>
      <c r="O375" s="45"/>
      <c r="P375" s="47"/>
      <c r="Q375" s="45"/>
      <c r="R375" s="45"/>
      <c r="S375" s="45"/>
      <c r="T375" s="45"/>
      <c r="U375" s="45"/>
    </row>
    <row r="376" spans="1:21" s="43" customFormat="1" ht="15.75" x14ac:dyDescent="0.25">
      <c r="A376" s="150">
        <v>9</v>
      </c>
      <c r="B376" s="63" t="s">
        <v>443</v>
      </c>
      <c r="C376" s="65" t="s">
        <v>206</v>
      </c>
      <c r="D376" s="98">
        <v>95</v>
      </c>
      <c r="E376" s="65">
        <v>95</v>
      </c>
      <c r="F376" s="100">
        <f t="shared" si="22"/>
        <v>100</v>
      </c>
      <c r="G376" s="99">
        <v>95</v>
      </c>
      <c r="H376" s="99">
        <v>95</v>
      </c>
      <c r="I376" s="99">
        <v>95</v>
      </c>
      <c r="J376" s="99">
        <v>95</v>
      </c>
      <c r="K376" s="99">
        <v>95</v>
      </c>
      <c r="M376" s="45"/>
      <c r="N376" s="45"/>
      <c r="O376" s="45"/>
      <c r="P376" s="45"/>
      <c r="Q376" s="45"/>
      <c r="R376" s="45"/>
      <c r="S376" s="45"/>
      <c r="T376" s="45"/>
    </row>
    <row r="377" spans="1:21" s="43" customFormat="1" ht="15.75" x14ac:dyDescent="0.25">
      <c r="A377" s="150">
        <v>10</v>
      </c>
      <c r="B377" s="63" t="s">
        <v>444</v>
      </c>
      <c r="C377" s="65" t="s">
        <v>206</v>
      </c>
      <c r="D377" s="98">
        <v>84.8</v>
      </c>
      <c r="E377" s="65">
        <v>95</v>
      </c>
      <c r="F377" s="66">
        <f t="shared" si="22"/>
        <v>89.26315789473685</v>
      </c>
      <c r="G377" s="99">
        <v>84.8</v>
      </c>
      <c r="H377" s="99">
        <v>84.8</v>
      </c>
      <c r="I377" s="99">
        <v>95</v>
      </c>
      <c r="J377" s="41">
        <v>95</v>
      </c>
      <c r="K377" s="41">
        <v>95</v>
      </c>
      <c r="L377" s="45"/>
      <c r="M377" s="46"/>
      <c r="N377" s="45"/>
      <c r="O377" s="45"/>
      <c r="P377" s="47"/>
      <c r="Q377" s="45"/>
      <c r="R377" s="45"/>
      <c r="S377" s="45"/>
      <c r="T377" s="45"/>
      <c r="U377" s="45"/>
    </row>
    <row r="378" spans="1:21" s="43" customFormat="1" ht="15.75" x14ac:dyDescent="0.25">
      <c r="A378" s="150">
        <v>11</v>
      </c>
      <c r="B378" s="63" t="s">
        <v>445</v>
      </c>
      <c r="C378" s="65" t="s">
        <v>206</v>
      </c>
      <c r="D378" s="98">
        <v>90</v>
      </c>
      <c r="E378" s="65">
        <v>95</v>
      </c>
      <c r="F378" s="67">
        <f t="shared" si="22"/>
        <v>94.73684210526315</v>
      </c>
      <c r="G378" s="99">
        <v>95</v>
      </c>
      <c r="H378" s="99">
        <v>95</v>
      </c>
      <c r="I378" s="99">
        <v>95</v>
      </c>
      <c r="J378" s="99">
        <v>95</v>
      </c>
      <c r="K378" s="99">
        <v>95</v>
      </c>
      <c r="L378" s="45"/>
      <c r="M378" s="46"/>
      <c r="N378" s="45"/>
      <c r="O378" s="45"/>
      <c r="P378" s="47"/>
      <c r="Q378" s="45"/>
      <c r="R378" s="45"/>
      <c r="S378" s="45"/>
      <c r="T378" s="45"/>
      <c r="U378" s="45"/>
    </row>
    <row r="379" spans="1:21" s="43" customFormat="1" ht="15.75" x14ac:dyDescent="0.25">
      <c r="A379" s="150">
        <v>12</v>
      </c>
      <c r="B379" s="63" t="s">
        <v>446</v>
      </c>
      <c r="C379" s="65" t="s">
        <v>206</v>
      </c>
      <c r="D379" s="98">
        <v>40</v>
      </c>
      <c r="E379" s="65">
        <v>95</v>
      </c>
      <c r="F379" s="66">
        <f t="shared" si="22"/>
        <v>42.105263157894733</v>
      </c>
      <c r="G379" s="99">
        <v>40</v>
      </c>
      <c r="H379" s="99">
        <v>80</v>
      </c>
      <c r="I379" s="99">
        <v>80</v>
      </c>
      <c r="J379" s="41">
        <v>95</v>
      </c>
      <c r="K379" s="41">
        <v>95</v>
      </c>
      <c r="L379" s="45"/>
      <c r="M379" s="46"/>
      <c r="N379" s="45"/>
      <c r="O379" s="45"/>
      <c r="P379" s="47"/>
      <c r="Q379" s="45"/>
      <c r="R379" s="45"/>
      <c r="S379" s="45"/>
      <c r="T379" s="45"/>
      <c r="U379" s="45"/>
    </row>
    <row r="380" spans="1:21" s="43" customFormat="1" ht="15.75" x14ac:dyDescent="0.25">
      <c r="A380" s="150">
        <v>13</v>
      </c>
      <c r="B380" s="63" t="s">
        <v>447</v>
      </c>
      <c r="C380" s="65" t="s">
        <v>206</v>
      </c>
      <c r="D380" s="98">
        <v>70</v>
      </c>
      <c r="E380" s="65">
        <v>95</v>
      </c>
      <c r="F380" s="66">
        <f>D380/E380*100</f>
        <v>73.68421052631578</v>
      </c>
      <c r="G380" s="99">
        <v>70</v>
      </c>
      <c r="H380" s="99">
        <v>70</v>
      </c>
      <c r="I380" s="99">
        <v>90</v>
      </c>
      <c r="J380" s="41">
        <v>95</v>
      </c>
      <c r="K380" s="41">
        <v>95</v>
      </c>
      <c r="M380" s="47"/>
      <c r="N380" s="45"/>
      <c r="O380" s="45"/>
      <c r="P380" s="45"/>
      <c r="Q380" s="45"/>
      <c r="R380" s="45"/>
      <c r="S380" s="45"/>
      <c r="T380" s="45"/>
    </row>
    <row r="381" spans="1:21" s="43" customFormat="1" ht="15.75" x14ac:dyDescent="0.25">
      <c r="A381" s="150">
        <v>14</v>
      </c>
      <c r="B381" s="63" t="s">
        <v>448</v>
      </c>
      <c r="C381" s="65" t="s">
        <v>206</v>
      </c>
      <c r="D381" s="98">
        <v>60</v>
      </c>
      <c r="E381" s="65">
        <v>95</v>
      </c>
      <c r="F381" s="66">
        <f t="shared" ref="F381:F383" si="23">D381/E381*100</f>
        <v>63.157894736842103</v>
      </c>
      <c r="G381" s="99">
        <v>60</v>
      </c>
      <c r="H381" s="99">
        <v>60</v>
      </c>
      <c r="I381" s="99">
        <v>70</v>
      </c>
      <c r="J381" s="41">
        <v>95</v>
      </c>
      <c r="K381" s="41">
        <v>95</v>
      </c>
      <c r="M381" s="47"/>
      <c r="N381" s="45"/>
      <c r="O381" s="45"/>
      <c r="P381" s="45"/>
      <c r="Q381" s="45"/>
      <c r="R381" s="45"/>
      <c r="S381" s="45"/>
      <c r="T381" s="45"/>
    </row>
    <row r="382" spans="1:21" s="43" customFormat="1" ht="15.75" x14ac:dyDescent="0.25">
      <c r="A382" s="150">
        <v>15</v>
      </c>
      <c r="B382" s="63" t="s">
        <v>449</v>
      </c>
      <c r="C382" s="65" t="s">
        <v>206</v>
      </c>
      <c r="D382" s="98">
        <v>50</v>
      </c>
      <c r="E382" s="65">
        <v>95</v>
      </c>
      <c r="F382" s="66">
        <f t="shared" si="23"/>
        <v>52.631578947368418</v>
      </c>
      <c r="G382" s="99">
        <v>95</v>
      </c>
      <c r="H382" s="99">
        <v>95</v>
      </c>
      <c r="I382" s="99">
        <v>95</v>
      </c>
      <c r="J382" s="99">
        <v>95</v>
      </c>
      <c r="K382" s="99">
        <v>95</v>
      </c>
      <c r="M382" s="47"/>
      <c r="N382" s="45"/>
      <c r="O382" s="45"/>
      <c r="P382" s="45"/>
      <c r="Q382" s="45"/>
      <c r="R382" s="45"/>
      <c r="S382" s="45"/>
      <c r="T382" s="45"/>
    </row>
    <row r="383" spans="1:21" s="43" customFormat="1" ht="15.75" x14ac:dyDescent="0.25">
      <c r="A383" s="150">
        <v>16</v>
      </c>
      <c r="B383" s="63" t="s">
        <v>450</v>
      </c>
      <c r="C383" s="65" t="s">
        <v>206</v>
      </c>
      <c r="D383" s="98">
        <v>65</v>
      </c>
      <c r="E383" s="65">
        <v>95</v>
      </c>
      <c r="F383" s="66">
        <f t="shared" si="23"/>
        <v>68.421052631578945</v>
      </c>
      <c r="G383" s="99">
        <v>65</v>
      </c>
      <c r="H383" s="99">
        <v>85</v>
      </c>
      <c r="I383" s="99">
        <v>85</v>
      </c>
      <c r="J383" s="41">
        <v>95</v>
      </c>
      <c r="K383" s="41">
        <v>95</v>
      </c>
      <c r="M383" s="47"/>
      <c r="N383" s="45"/>
      <c r="O383" s="45"/>
      <c r="P383" s="45"/>
      <c r="Q383" s="45"/>
      <c r="R383" s="45"/>
      <c r="S383" s="45"/>
      <c r="T383" s="45"/>
    </row>
    <row r="384" spans="1:21" s="43" customFormat="1" ht="15.75" x14ac:dyDescent="0.25">
      <c r="A384" s="150">
        <v>17</v>
      </c>
      <c r="B384" s="63" t="s">
        <v>451</v>
      </c>
      <c r="C384" s="65" t="s">
        <v>206</v>
      </c>
      <c r="D384" s="98">
        <v>74.7</v>
      </c>
      <c r="E384" s="65">
        <v>95</v>
      </c>
      <c r="F384" s="66">
        <f t="shared" si="22"/>
        <v>78.631578947368425</v>
      </c>
      <c r="G384" s="99">
        <v>74.7</v>
      </c>
      <c r="H384" s="99">
        <v>74.7</v>
      </c>
      <c r="I384" s="99">
        <v>80</v>
      </c>
      <c r="J384" s="41">
        <v>95</v>
      </c>
      <c r="K384" s="41">
        <v>95</v>
      </c>
      <c r="L384" s="45"/>
      <c r="M384" s="46"/>
      <c r="N384" s="45"/>
      <c r="O384" s="45"/>
      <c r="P384" s="47"/>
      <c r="Q384" s="45"/>
      <c r="R384" s="45"/>
      <c r="S384" s="45"/>
      <c r="T384" s="45"/>
      <c r="U384" s="45"/>
    </row>
    <row r="385" spans="1:11" ht="28.5" customHeight="1" x14ac:dyDescent="0.25">
      <c r="A385" s="62"/>
      <c r="B385" s="60" t="s">
        <v>387</v>
      </c>
      <c r="C385" s="44" t="s">
        <v>206</v>
      </c>
      <c r="D385" s="10">
        <v>99.86</v>
      </c>
      <c r="E385" s="10">
        <v>100</v>
      </c>
      <c r="F385" s="56">
        <v>99.86</v>
      </c>
      <c r="G385" s="73">
        <v>100</v>
      </c>
      <c r="H385" s="73">
        <v>100</v>
      </c>
      <c r="I385" s="73">
        <v>100</v>
      </c>
      <c r="J385" s="73">
        <v>100</v>
      </c>
      <c r="K385" s="73">
        <v>100</v>
      </c>
    </row>
    <row r="386" spans="1:11" ht="12" customHeight="1" x14ac:dyDescent="0.25">
      <c r="A386" s="62">
        <v>1</v>
      </c>
      <c r="B386" s="94" t="s">
        <v>401</v>
      </c>
      <c r="C386" s="62" t="s">
        <v>206</v>
      </c>
      <c r="D386" s="58">
        <v>100</v>
      </c>
      <c r="E386" s="58">
        <v>100</v>
      </c>
      <c r="F386" s="101">
        <v>100</v>
      </c>
      <c r="G386" s="102">
        <v>100</v>
      </c>
      <c r="H386" s="102">
        <v>100</v>
      </c>
      <c r="I386" s="102">
        <v>100</v>
      </c>
      <c r="J386" s="102">
        <v>100</v>
      </c>
      <c r="K386" s="102">
        <v>100</v>
      </c>
    </row>
    <row r="387" spans="1:11" ht="12" customHeight="1" x14ac:dyDescent="0.25">
      <c r="A387" s="62">
        <v>2</v>
      </c>
      <c r="B387" s="94" t="s">
        <v>402</v>
      </c>
      <c r="C387" s="62" t="s">
        <v>206</v>
      </c>
      <c r="D387" s="58">
        <v>100</v>
      </c>
      <c r="E387" s="58">
        <v>100</v>
      </c>
      <c r="F387" s="101">
        <v>100</v>
      </c>
      <c r="G387" s="102">
        <v>100</v>
      </c>
      <c r="H387" s="102">
        <v>100</v>
      </c>
      <c r="I387" s="102">
        <v>100</v>
      </c>
      <c r="J387" s="102">
        <v>100</v>
      </c>
      <c r="K387" s="102">
        <v>100</v>
      </c>
    </row>
    <row r="388" spans="1:11" ht="12" customHeight="1" x14ac:dyDescent="0.25">
      <c r="A388" s="62">
        <v>3</v>
      </c>
      <c r="B388" s="94" t="s">
        <v>488</v>
      </c>
      <c r="C388" s="62" t="s">
        <v>206</v>
      </c>
      <c r="D388" s="58">
        <v>100</v>
      </c>
      <c r="E388" s="58">
        <v>100</v>
      </c>
      <c r="F388" s="101">
        <v>100</v>
      </c>
      <c r="G388" s="102">
        <v>100</v>
      </c>
      <c r="H388" s="102">
        <v>100</v>
      </c>
      <c r="I388" s="102">
        <v>100</v>
      </c>
      <c r="J388" s="102">
        <v>100</v>
      </c>
      <c r="K388" s="102">
        <v>100</v>
      </c>
    </row>
    <row r="389" spans="1:11" ht="12" customHeight="1" x14ac:dyDescent="0.25">
      <c r="A389" s="62">
        <v>4</v>
      </c>
      <c r="B389" s="94" t="s">
        <v>403</v>
      </c>
      <c r="C389" s="62" t="s">
        <v>206</v>
      </c>
      <c r="D389" s="58">
        <v>100</v>
      </c>
      <c r="E389" s="58">
        <v>100</v>
      </c>
      <c r="F389" s="101">
        <v>100</v>
      </c>
      <c r="G389" s="102">
        <v>100</v>
      </c>
      <c r="H389" s="102">
        <v>100</v>
      </c>
      <c r="I389" s="102">
        <v>100</v>
      </c>
      <c r="J389" s="102">
        <v>100</v>
      </c>
      <c r="K389" s="102">
        <v>100</v>
      </c>
    </row>
    <row r="390" spans="1:11" ht="12" customHeight="1" x14ac:dyDescent="0.25">
      <c r="A390" s="62">
        <v>5</v>
      </c>
      <c r="B390" s="94" t="s">
        <v>404</v>
      </c>
      <c r="C390" s="62" t="s">
        <v>206</v>
      </c>
      <c r="D390" s="58">
        <v>100</v>
      </c>
      <c r="E390" s="58">
        <v>100</v>
      </c>
      <c r="F390" s="101">
        <v>100</v>
      </c>
      <c r="G390" s="102">
        <v>100</v>
      </c>
      <c r="H390" s="102">
        <v>100</v>
      </c>
      <c r="I390" s="102">
        <v>100</v>
      </c>
      <c r="J390" s="102">
        <v>100</v>
      </c>
      <c r="K390" s="102">
        <v>100</v>
      </c>
    </row>
    <row r="391" spans="1:11" ht="12" customHeight="1" x14ac:dyDescent="0.25">
      <c r="A391" s="62">
        <v>6</v>
      </c>
      <c r="B391" s="94" t="s">
        <v>405</v>
      </c>
      <c r="C391" s="62" t="s">
        <v>206</v>
      </c>
      <c r="D391" s="58">
        <v>100</v>
      </c>
      <c r="E391" s="58">
        <v>100</v>
      </c>
      <c r="F391" s="101">
        <v>100</v>
      </c>
      <c r="G391" s="102">
        <v>100</v>
      </c>
      <c r="H391" s="102">
        <v>100</v>
      </c>
      <c r="I391" s="102">
        <v>100</v>
      </c>
      <c r="J391" s="102">
        <v>100</v>
      </c>
      <c r="K391" s="102">
        <v>100</v>
      </c>
    </row>
    <row r="392" spans="1:11" ht="12" customHeight="1" x14ac:dyDescent="0.25">
      <c r="A392" s="62">
        <v>7</v>
      </c>
      <c r="B392" s="94" t="s">
        <v>406</v>
      </c>
      <c r="C392" s="62" t="s">
        <v>206</v>
      </c>
      <c r="D392" s="58">
        <v>100</v>
      </c>
      <c r="E392" s="58">
        <v>100</v>
      </c>
      <c r="F392" s="101">
        <v>100</v>
      </c>
      <c r="G392" s="102">
        <v>100</v>
      </c>
      <c r="H392" s="102">
        <v>100</v>
      </c>
      <c r="I392" s="102">
        <v>100</v>
      </c>
      <c r="J392" s="102">
        <v>100</v>
      </c>
      <c r="K392" s="102">
        <v>100</v>
      </c>
    </row>
    <row r="393" spans="1:11" ht="12" customHeight="1" x14ac:dyDescent="0.25">
      <c r="A393" s="62">
        <v>8</v>
      </c>
      <c r="B393" s="94" t="s">
        <v>489</v>
      </c>
      <c r="C393" s="62" t="s">
        <v>206</v>
      </c>
      <c r="D393" s="58">
        <v>100</v>
      </c>
      <c r="E393" s="58">
        <v>100</v>
      </c>
      <c r="F393" s="101">
        <v>100</v>
      </c>
      <c r="G393" s="102">
        <v>100</v>
      </c>
      <c r="H393" s="102">
        <v>100</v>
      </c>
      <c r="I393" s="102">
        <v>100</v>
      </c>
      <c r="J393" s="102">
        <v>100</v>
      </c>
      <c r="K393" s="102">
        <v>100</v>
      </c>
    </row>
    <row r="394" spans="1:11" ht="12" customHeight="1" x14ac:dyDescent="0.25">
      <c r="A394" s="62">
        <v>9</v>
      </c>
      <c r="B394" s="94" t="s">
        <v>490</v>
      </c>
      <c r="C394" s="62" t="s">
        <v>206</v>
      </c>
      <c r="D394" s="58">
        <v>100</v>
      </c>
      <c r="E394" s="58">
        <v>100</v>
      </c>
      <c r="F394" s="101">
        <v>100</v>
      </c>
      <c r="G394" s="102">
        <v>100</v>
      </c>
      <c r="H394" s="102">
        <v>100</v>
      </c>
      <c r="I394" s="102">
        <v>100</v>
      </c>
      <c r="J394" s="102">
        <v>100</v>
      </c>
      <c r="K394" s="102">
        <v>100</v>
      </c>
    </row>
    <row r="395" spans="1:11" ht="12" customHeight="1" x14ac:dyDescent="0.25">
      <c r="A395" s="62">
        <v>10</v>
      </c>
      <c r="B395" s="94" t="s">
        <v>491</v>
      </c>
      <c r="C395" s="62" t="s">
        <v>206</v>
      </c>
      <c r="D395" s="58">
        <v>100</v>
      </c>
      <c r="E395" s="58">
        <v>100</v>
      </c>
      <c r="F395" s="101">
        <v>100</v>
      </c>
      <c r="G395" s="102">
        <v>100</v>
      </c>
      <c r="H395" s="102">
        <v>100</v>
      </c>
      <c r="I395" s="102">
        <v>100</v>
      </c>
      <c r="J395" s="102">
        <v>100</v>
      </c>
      <c r="K395" s="102">
        <v>100</v>
      </c>
    </row>
    <row r="396" spans="1:11" ht="12" customHeight="1" x14ac:dyDescent="0.25">
      <c r="A396" s="62">
        <v>11</v>
      </c>
      <c r="B396" s="94" t="s">
        <v>407</v>
      </c>
      <c r="C396" s="62" t="s">
        <v>206</v>
      </c>
      <c r="D396" s="58">
        <v>100</v>
      </c>
      <c r="E396" s="58">
        <v>100</v>
      </c>
      <c r="F396" s="101">
        <v>100</v>
      </c>
      <c r="G396" s="102">
        <v>100</v>
      </c>
      <c r="H396" s="102">
        <v>100</v>
      </c>
      <c r="I396" s="102">
        <v>100</v>
      </c>
      <c r="J396" s="102">
        <v>100</v>
      </c>
      <c r="K396" s="102">
        <v>100</v>
      </c>
    </row>
    <row r="397" spans="1:11" ht="12" customHeight="1" x14ac:dyDescent="0.25">
      <c r="A397" s="62">
        <v>12</v>
      </c>
      <c r="B397" s="94" t="s">
        <v>408</v>
      </c>
      <c r="C397" s="62" t="s">
        <v>206</v>
      </c>
      <c r="D397" s="58">
        <v>100</v>
      </c>
      <c r="E397" s="58">
        <v>100</v>
      </c>
      <c r="F397" s="101">
        <v>100</v>
      </c>
      <c r="G397" s="102">
        <v>100</v>
      </c>
      <c r="H397" s="102">
        <v>100</v>
      </c>
      <c r="I397" s="102">
        <v>100</v>
      </c>
      <c r="J397" s="102">
        <v>100</v>
      </c>
      <c r="K397" s="102">
        <v>100</v>
      </c>
    </row>
    <row r="398" spans="1:11" ht="12" customHeight="1" x14ac:dyDescent="0.25">
      <c r="A398" s="62">
        <v>13</v>
      </c>
      <c r="B398" s="94" t="s">
        <v>409</v>
      </c>
      <c r="C398" s="62" t="s">
        <v>206</v>
      </c>
      <c r="D398" s="58">
        <v>100</v>
      </c>
      <c r="E398" s="58">
        <v>100</v>
      </c>
      <c r="F398" s="101">
        <v>100</v>
      </c>
      <c r="G398" s="102">
        <v>100</v>
      </c>
      <c r="H398" s="102">
        <v>100</v>
      </c>
      <c r="I398" s="102">
        <v>100</v>
      </c>
      <c r="J398" s="102">
        <v>100</v>
      </c>
      <c r="K398" s="102">
        <v>100</v>
      </c>
    </row>
    <row r="399" spans="1:11" ht="12" customHeight="1" x14ac:dyDescent="0.25">
      <c r="A399" s="62">
        <v>14</v>
      </c>
      <c r="B399" s="94" t="s">
        <v>492</v>
      </c>
      <c r="C399" s="62" t="s">
        <v>206</v>
      </c>
      <c r="D399" s="58">
        <v>100</v>
      </c>
      <c r="E399" s="58">
        <v>100</v>
      </c>
      <c r="F399" s="101">
        <v>100</v>
      </c>
      <c r="G399" s="102">
        <v>100</v>
      </c>
      <c r="H399" s="102">
        <v>100</v>
      </c>
      <c r="I399" s="102">
        <v>100</v>
      </c>
      <c r="J399" s="102">
        <v>100</v>
      </c>
      <c r="K399" s="102">
        <v>100</v>
      </c>
    </row>
    <row r="400" spans="1:11" ht="12" customHeight="1" x14ac:dyDescent="0.25">
      <c r="A400" s="62">
        <v>15</v>
      </c>
      <c r="B400" s="94" t="s">
        <v>410</v>
      </c>
      <c r="C400" s="62" t="s">
        <v>206</v>
      </c>
      <c r="D400" s="58">
        <v>100</v>
      </c>
      <c r="E400" s="58">
        <v>100</v>
      </c>
      <c r="F400" s="101">
        <v>100</v>
      </c>
      <c r="G400" s="102">
        <v>100</v>
      </c>
      <c r="H400" s="102">
        <v>100</v>
      </c>
      <c r="I400" s="102">
        <v>100</v>
      </c>
      <c r="J400" s="102">
        <v>100</v>
      </c>
      <c r="K400" s="102">
        <v>100</v>
      </c>
    </row>
    <row r="401" spans="1:11" ht="12" customHeight="1" x14ac:dyDescent="0.25">
      <c r="A401" s="62">
        <v>16</v>
      </c>
      <c r="B401" s="94" t="s">
        <v>411</v>
      </c>
      <c r="C401" s="62" t="s">
        <v>206</v>
      </c>
      <c r="D401" s="58">
        <v>100</v>
      </c>
      <c r="E401" s="58">
        <v>100</v>
      </c>
      <c r="F401" s="101">
        <v>100</v>
      </c>
      <c r="G401" s="102">
        <v>100</v>
      </c>
      <c r="H401" s="102">
        <v>100</v>
      </c>
      <c r="I401" s="102">
        <v>100</v>
      </c>
      <c r="J401" s="102">
        <v>100</v>
      </c>
      <c r="K401" s="102">
        <v>100</v>
      </c>
    </row>
    <row r="402" spans="1:11" ht="12" customHeight="1" x14ac:dyDescent="0.25">
      <c r="A402" s="62">
        <v>17</v>
      </c>
      <c r="B402" s="94" t="s">
        <v>493</v>
      </c>
      <c r="C402" s="62" t="s">
        <v>206</v>
      </c>
      <c r="D402" s="58">
        <v>100</v>
      </c>
      <c r="E402" s="58">
        <v>100</v>
      </c>
      <c r="F402" s="101">
        <v>100</v>
      </c>
      <c r="G402" s="102">
        <v>100</v>
      </c>
      <c r="H402" s="102">
        <v>100</v>
      </c>
      <c r="I402" s="102">
        <v>100</v>
      </c>
      <c r="J402" s="102">
        <v>100</v>
      </c>
      <c r="K402" s="102">
        <v>100</v>
      </c>
    </row>
    <row r="403" spans="1:11" ht="12" customHeight="1" x14ac:dyDescent="0.25">
      <c r="A403" s="62">
        <v>18</v>
      </c>
      <c r="B403" s="94" t="s">
        <v>494</v>
      </c>
      <c r="C403" s="62" t="s">
        <v>206</v>
      </c>
      <c r="D403" s="58">
        <v>100</v>
      </c>
      <c r="E403" s="58">
        <v>100</v>
      </c>
      <c r="F403" s="101">
        <v>100</v>
      </c>
      <c r="G403" s="102">
        <v>100</v>
      </c>
      <c r="H403" s="102">
        <v>100</v>
      </c>
      <c r="I403" s="102">
        <v>100</v>
      </c>
      <c r="J403" s="102">
        <v>100</v>
      </c>
      <c r="K403" s="102">
        <v>100</v>
      </c>
    </row>
    <row r="404" spans="1:11" ht="12" customHeight="1" x14ac:dyDescent="0.25">
      <c r="A404" s="62">
        <v>19</v>
      </c>
      <c r="B404" s="94" t="s">
        <v>495</v>
      </c>
      <c r="C404" s="62" t="s">
        <v>206</v>
      </c>
      <c r="D404" s="58">
        <v>100</v>
      </c>
      <c r="E404" s="58">
        <v>100</v>
      </c>
      <c r="F404" s="101">
        <v>100</v>
      </c>
      <c r="G404" s="102">
        <v>100</v>
      </c>
      <c r="H404" s="102">
        <v>100</v>
      </c>
      <c r="I404" s="102">
        <v>100</v>
      </c>
      <c r="J404" s="102">
        <v>100</v>
      </c>
      <c r="K404" s="102">
        <v>100</v>
      </c>
    </row>
    <row r="405" spans="1:11" ht="12" customHeight="1" x14ac:dyDescent="0.25">
      <c r="A405" s="62">
        <v>20</v>
      </c>
      <c r="B405" s="94" t="s">
        <v>412</v>
      </c>
      <c r="C405" s="62" t="s">
        <v>206</v>
      </c>
      <c r="D405" s="58">
        <v>91.5</v>
      </c>
      <c r="E405" s="58">
        <v>100</v>
      </c>
      <c r="F405" s="64">
        <v>91.5</v>
      </c>
      <c r="G405" s="102">
        <v>100</v>
      </c>
      <c r="H405" s="102">
        <v>100</v>
      </c>
      <c r="I405" s="102">
        <v>100</v>
      </c>
      <c r="J405" s="102">
        <v>100</v>
      </c>
      <c r="K405" s="102">
        <v>100</v>
      </c>
    </row>
    <row r="406" spans="1:11" ht="12" customHeight="1" x14ac:dyDescent="0.25">
      <c r="A406" s="62">
        <v>21</v>
      </c>
      <c r="B406" s="94" t="s">
        <v>413</v>
      </c>
      <c r="C406" s="62" t="s">
        <v>206</v>
      </c>
      <c r="D406" s="58">
        <v>100</v>
      </c>
      <c r="E406" s="58">
        <v>100</v>
      </c>
      <c r="F406" s="101">
        <v>100</v>
      </c>
      <c r="G406" s="102">
        <v>100</v>
      </c>
      <c r="H406" s="102">
        <v>100</v>
      </c>
      <c r="I406" s="102">
        <v>100</v>
      </c>
      <c r="J406" s="102">
        <v>100</v>
      </c>
      <c r="K406" s="102">
        <v>100</v>
      </c>
    </row>
    <row r="407" spans="1:11" ht="12" customHeight="1" x14ac:dyDescent="0.25">
      <c r="A407" s="62">
        <v>22</v>
      </c>
      <c r="B407" s="94" t="s">
        <v>414</v>
      </c>
      <c r="C407" s="62" t="s">
        <v>206</v>
      </c>
      <c r="D407" s="58">
        <v>100</v>
      </c>
      <c r="E407" s="58">
        <v>100</v>
      </c>
      <c r="F407" s="101">
        <v>100</v>
      </c>
      <c r="G407" s="102">
        <v>100</v>
      </c>
      <c r="H407" s="102">
        <v>100</v>
      </c>
      <c r="I407" s="102">
        <v>100</v>
      </c>
      <c r="J407" s="102">
        <v>100</v>
      </c>
      <c r="K407" s="102">
        <v>100</v>
      </c>
    </row>
    <row r="408" spans="1:11" ht="12" customHeight="1" x14ac:dyDescent="0.25">
      <c r="A408" s="62">
        <v>23</v>
      </c>
      <c r="B408" s="94" t="s">
        <v>496</v>
      </c>
      <c r="C408" s="62" t="s">
        <v>206</v>
      </c>
      <c r="D408" s="58">
        <v>100</v>
      </c>
      <c r="E408" s="58">
        <v>100</v>
      </c>
      <c r="F408" s="101">
        <v>100</v>
      </c>
      <c r="G408" s="102">
        <v>100</v>
      </c>
      <c r="H408" s="102">
        <v>100</v>
      </c>
      <c r="I408" s="102">
        <v>100</v>
      </c>
      <c r="J408" s="102">
        <v>100</v>
      </c>
      <c r="K408" s="102">
        <v>100</v>
      </c>
    </row>
    <row r="409" spans="1:11" ht="12" customHeight="1" x14ac:dyDescent="0.25">
      <c r="A409" s="62">
        <v>24</v>
      </c>
      <c r="B409" s="94" t="s">
        <v>415</v>
      </c>
      <c r="C409" s="62" t="s">
        <v>206</v>
      </c>
      <c r="D409" s="58">
        <v>100</v>
      </c>
      <c r="E409" s="58">
        <v>100</v>
      </c>
      <c r="F409" s="101">
        <v>100</v>
      </c>
      <c r="G409" s="102">
        <v>100</v>
      </c>
      <c r="H409" s="102">
        <v>100</v>
      </c>
      <c r="I409" s="102">
        <v>100</v>
      </c>
      <c r="J409" s="102">
        <v>100</v>
      </c>
      <c r="K409" s="102">
        <v>100</v>
      </c>
    </row>
    <row r="410" spans="1:11" ht="12" customHeight="1" x14ac:dyDescent="0.25">
      <c r="A410" s="62">
        <v>25</v>
      </c>
      <c r="B410" s="94" t="s">
        <v>416</v>
      </c>
      <c r="C410" s="62" t="s">
        <v>206</v>
      </c>
      <c r="D410" s="58">
        <v>100</v>
      </c>
      <c r="E410" s="58">
        <v>100</v>
      </c>
      <c r="F410" s="101">
        <v>100</v>
      </c>
      <c r="G410" s="102">
        <v>100</v>
      </c>
      <c r="H410" s="102">
        <v>100</v>
      </c>
      <c r="I410" s="102">
        <v>100</v>
      </c>
      <c r="J410" s="102">
        <v>100</v>
      </c>
      <c r="K410" s="102">
        <v>100</v>
      </c>
    </row>
    <row r="411" spans="1:11" ht="12" customHeight="1" x14ac:dyDescent="0.25">
      <c r="A411" s="62">
        <v>26</v>
      </c>
      <c r="B411" s="94" t="s">
        <v>417</v>
      </c>
      <c r="C411" s="62" t="s">
        <v>206</v>
      </c>
      <c r="D411" s="58">
        <v>100</v>
      </c>
      <c r="E411" s="58">
        <v>100</v>
      </c>
      <c r="F411" s="101">
        <v>100</v>
      </c>
      <c r="G411" s="102">
        <v>100</v>
      </c>
      <c r="H411" s="102">
        <v>100</v>
      </c>
      <c r="I411" s="102">
        <v>100</v>
      </c>
      <c r="J411" s="102">
        <v>100</v>
      </c>
      <c r="K411" s="102">
        <v>100</v>
      </c>
    </row>
    <row r="412" spans="1:11" ht="12" customHeight="1" x14ac:dyDescent="0.25">
      <c r="A412" s="62">
        <v>27</v>
      </c>
      <c r="B412" s="94" t="s">
        <v>418</v>
      </c>
      <c r="C412" s="62" t="s">
        <v>206</v>
      </c>
      <c r="D412" s="58">
        <v>100</v>
      </c>
      <c r="E412" s="58">
        <v>100</v>
      </c>
      <c r="F412" s="101">
        <v>100</v>
      </c>
      <c r="G412" s="102">
        <v>100</v>
      </c>
      <c r="H412" s="102">
        <v>100</v>
      </c>
      <c r="I412" s="102">
        <v>100</v>
      </c>
      <c r="J412" s="102">
        <v>100</v>
      </c>
      <c r="K412" s="102">
        <v>100</v>
      </c>
    </row>
    <row r="413" spans="1:11" ht="12" customHeight="1" x14ac:dyDescent="0.25">
      <c r="A413" s="62">
        <v>28</v>
      </c>
      <c r="B413" s="94" t="s">
        <v>419</v>
      </c>
      <c r="C413" s="62" t="s">
        <v>206</v>
      </c>
      <c r="D413" s="58">
        <v>100</v>
      </c>
      <c r="E413" s="58">
        <v>100</v>
      </c>
      <c r="F413" s="101">
        <v>100</v>
      </c>
      <c r="G413" s="102">
        <v>100</v>
      </c>
      <c r="H413" s="102">
        <v>100</v>
      </c>
      <c r="I413" s="102">
        <v>100</v>
      </c>
      <c r="J413" s="102">
        <v>100</v>
      </c>
      <c r="K413" s="102">
        <v>100</v>
      </c>
    </row>
    <row r="414" spans="1:11" ht="12" customHeight="1" x14ac:dyDescent="0.25">
      <c r="A414" s="62">
        <v>29</v>
      </c>
      <c r="B414" s="94" t="s">
        <v>497</v>
      </c>
      <c r="C414" s="62" t="s">
        <v>206</v>
      </c>
      <c r="D414" s="58">
        <v>100</v>
      </c>
      <c r="E414" s="58">
        <v>100</v>
      </c>
      <c r="F414" s="101">
        <v>100</v>
      </c>
      <c r="G414" s="102">
        <v>100</v>
      </c>
      <c r="H414" s="102">
        <v>100</v>
      </c>
      <c r="I414" s="102">
        <v>100</v>
      </c>
      <c r="J414" s="102">
        <v>100</v>
      </c>
      <c r="K414" s="102">
        <v>100</v>
      </c>
    </row>
    <row r="415" spans="1:11" ht="12" customHeight="1" x14ac:dyDescent="0.25">
      <c r="A415" s="62">
        <v>30</v>
      </c>
      <c r="B415" s="94" t="s">
        <v>420</v>
      </c>
      <c r="C415" s="62" t="s">
        <v>206</v>
      </c>
      <c r="D415" s="58">
        <v>100</v>
      </c>
      <c r="E415" s="58">
        <v>100</v>
      </c>
      <c r="F415" s="101">
        <v>100</v>
      </c>
      <c r="G415" s="102">
        <v>100</v>
      </c>
      <c r="H415" s="102">
        <v>100</v>
      </c>
      <c r="I415" s="102">
        <v>100</v>
      </c>
      <c r="J415" s="102">
        <v>100</v>
      </c>
      <c r="K415" s="102">
        <v>100</v>
      </c>
    </row>
    <row r="416" spans="1:11" ht="12" customHeight="1" x14ac:dyDescent="0.25">
      <c r="A416" s="62">
        <v>31</v>
      </c>
      <c r="B416" s="94" t="s">
        <v>498</v>
      </c>
      <c r="C416" s="62" t="s">
        <v>206</v>
      </c>
      <c r="D416" s="58">
        <v>100</v>
      </c>
      <c r="E416" s="58">
        <v>100</v>
      </c>
      <c r="F416" s="101">
        <v>100</v>
      </c>
      <c r="G416" s="102">
        <v>100</v>
      </c>
      <c r="H416" s="102">
        <v>100</v>
      </c>
      <c r="I416" s="102">
        <v>100</v>
      </c>
      <c r="J416" s="102">
        <v>100</v>
      </c>
      <c r="K416" s="102">
        <v>100</v>
      </c>
    </row>
    <row r="417" spans="1:11" ht="12" customHeight="1" x14ac:dyDescent="0.25">
      <c r="A417" s="62">
        <v>32</v>
      </c>
      <c r="B417" s="94" t="s">
        <v>421</v>
      </c>
      <c r="C417" s="62" t="s">
        <v>206</v>
      </c>
      <c r="D417" s="58">
        <v>100</v>
      </c>
      <c r="E417" s="58">
        <v>100</v>
      </c>
      <c r="F417" s="101">
        <v>100</v>
      </c>
      <c r="G417" s="102">
        <v>100</v>
      </c>
      <c r="H417" s="102">
        <v>100</v>
      </c>
      <c r="I417" s="102">
        <v>100</v>
      </c>
      <c r="J417" s="102">
        <v>100</v>
      </c>
      <c r="K417" s="102">
        <v>100</v>
      </c>
    </row>
    <row r="418" spans="1:11" ht="12" customHeight="1" x14ac:dyDescent="0.25">
      <c r="A418" s="62">
        <v>33</v>
      </c>
      <c r="B418" s="94" t="s">
        <v>422</v>
      </c>
      <c r="C418" s="62" t="s">
        <v>206</v>
      </c>
      <c r="D418" s="58">
        <v>100</v>
      </c>
      <c r="E418" s="58">
        <v>100</v>
      </c>
      <c r="F418" s="101">
        <v>100</v>
      </c>
      <c r="G418" s="102">
        <v>100</v>
      </c>
      <c r="H418" s="102">
        <v>100</v>
      </c>
      <c r="I418" s="102">
        <v>100</v>
      </c>
      <c r="J418" s="102">
        <v>100</v>
      </c>
      <c r="K418" s="102">
        <v>100</v>
      </c>
    </row>
    <row r="419" spans="1:11" ht="12" customHeight="1" x14ac:dyDescent="0.25">
      <c r="A419" s="62">
        <v>34</v>
      </c>
      <c r="B419" s="94" t="s">
        <v>423</v>
      </c>
      <c r="C419" s="62" t="s">
        <v>206</v>
      </c>
      <c r="D419" s="58">
        <v>100</v>
      </c>
      <c r="E419" s="58">
        <v>100</v>
      </c>
      <c r="F419" s="101">
        <v>100</v>
      </c>
      <c r="G419" s="102">
        <v>100</v>
      </c>
      <c r="H419" s="102">
        <v>100</v>
      </c>
      <c r="I419" s="102">
        <v>100</v>
      </c>
      <c r="J419" s="102">
        <v>100</v>
      </c>
      <c r="K419" s="102">
        <v>100</v>
      </c>
    </row>
    <row r="420" spans="1:11" ht="12" customHeight="1" x14ac:dyDescent="0.25">
      <c r="A420" s="62">
        <v>35</v>
      </c>
      <c r="B420" s="94" t="s">
        <v>499</v>
      </c>
      <c r="C420" s="62" t="s">
        <v>206</v>
      </c>
      <c r="D420" s="58">
        <v>100</v>
      </c>
      <c r="E420" s="58">
        <v>100</v>
      </c>
      <c r="F420" s="101">
        <v>100</v>
      </c>
      <c r="G420" s="102">
        <v>100</v>
      </c>
      <c r="H420" s="102">
        <v>100</v>
      </c>
      <c r="I420" s="102">
        <v>100</v>
      </c>
      <c r="J420" s="102">
        <v>100</v>
      </c>
      <c r="K420" s="102">
        <v>100</v>
      </c>
    </row>
    <row r="421" spans="1:11" ht="12" customHeight="1" x14ac:dyDescent="0.25">
      <c r="A421" s="62">
        <v>36</v>
      </c>
      <c r="B421" s="94" t="s">
        <v>424</v>
      </c>
      <c r="C421" s="62" t="s">
        <v>206</v>
      </c>
      <c r="D421" s="58">
        <v>100</v>
      </c>
      <c r="E421" s="58">
        <v>100</v>
      </c>
      <c r="F421" s="101">
        <v>100</v>
      </c>
      <c r="G421" s="102">
        <v>100</v>
      </c>
      <c r="H421" s="102">
        <v>100</v>
      </c>
      <c r="I421" s="102">
        <v>100</v>
      </c>
      <c r="J421" s="102">
        <v>100</v>
      </c>
      <c r="K421" s="102">
        <v>100</v>
      </c>
    </row>
    <row r="422" spans="1:11" ht="12" customHeight="1" x14ac:dyDescent="0.25">
      <c r="A422" s="62">
        <v>37</v>
      </c>
      <c r="B422" s="94" t="s">
        <v>500</v>
      </c>
      <c r="C422" s="62" t="s">
        <v>206</v>
      </c>
      <c r="D422" s="58">
        <v>100</v>
      </c>
      <c r="E422" s="58">
        <v>100</v>
      </c>
      <c r="F422" s="101">
        <v>100</v>
      </c>
      <c r="G422" s="102">
        <v>100</v>
      </c>
      <c r="H422" s="102">
        <v>100</v>
      </c>
      <c r="I422" s="102">
        <v>100</v>
      </c>
      <c r="J422" s="102">
        <v>100</v>
      </c>
      <c r="K422" s="102">
        <v>100</v>
      </c>
    </row>
    <row r="423" spans="1:11" ht="12" customHeight="1" x14ac:dyDescent="0.25">
      <c r="A423" s="62">
        <v>38</v>
      </c>
      <c r="B423" s="94" t="s">
        <v>425</v>
      </c>
      <c r="C423" s="62" t="s">
        <v>206</v>
      </c>
      <c r="D423" s="58">
        <v>100</v>
      </c>
      <c r="E423" s="58">
        <v>100</v>
      </c>
      <c r="F423" s="101">
        <v>100</v>
      </c>
      <c r="G423" s="102">
        <v>100</v>
      </c>
      <c r="H423" s="102">
        <v>100</v>
      </c>
      <c r="I423" s="102">
        <v>100</v>
      </c>
      <c r="J423" s="102">
        <v>100</v>
      </c>
      <c r="K423" s="102">
        <v>100</v>
      </c>
    </row>
    <row r="424" spans="1:11" ht="12" customHeight="1" x14ac:dyDescent="0.25">
      <c r="A424" s="62">
        <v>39</v>
      </c>
      <c r="B424" s="94" t="s">
        <v>426</v>
      </c>
      <c r="C424" s="62" t="s">
        <v>206</v>
      </c>
      <c r="D424" s="58">
        <v>100</v>
      </c>
      <c r="E424" s="58">
        <v>100</v>
      </c>
      <c r="F424" s="101">
        <v>100</v>
      </c>
      <c r="G424" s="102">
        <v>100</v>
      </c>
      <c r="H424" s="102">
        <v>100</v>
      </c>
      <c r="I424" s="102">
        <v>100</v>
      </c>
      <c r="J424" s="102">
        <v>100</v>
      </c>
      <c r="K424" s="102">
        <v>100</v>
      </c>
    </row>
    <row r="425" spans="1:11" ht="12" customHeight="1" x14ac:dyDescent="0.25">
      <c r="A425" s="62">
        <v>40</v>
      </c>
      <c r="B425" s="94" t="s">
        <v>501</v>
      </c>
      <c r="C425" s="62" t="s">
        <v>206</v>
      </c>
      <c r="D425" s="58">
        <v>100</v>
      </c>
      <c r="E425" s="58">
        <v>100</v>
      </c>
      <c r="F425" s="101">
        <v>100</v>
      </c>
      <c r="G425" s="102">
        <v>100</v>
      </c>
      <c r="H425" s="102">
        <v>100</v>
      </c>
      <c r="I425" s="102">
        <v>100</v>
      </c>
      <c r="J425" s="102">
        <v>100</v>
      </c>
      <c r="K425" s="102">
        <v>100</v>
      </c>
    </row>
    <row r="426" spans="1:11" ht="12" customHeight="1" x14ac:dyDescent="0.25">
      <c r="A426" s="62">
        <v>41</v>
      </c>
      <c r="B426" s="94" t="s">
        <v>427</v>
      </c>
      <c r="C426" s="62" t="s">
        <v>206</v>
      </c>
      <c r="D426" s="58">
        <v>100</v>
      </c>
      <c r="E426" s="58">
        <v>100</v>
      </c>
      <c r="F426" s="101">
        <v>100</v>
      </c>
      <c r="G426" s="102">
        <v>100</v>
      </c>
      <c r="H426" s="102">
        <v>100</v>
      </c>
      <c r="I426" s="102">
        <v>100</v>
      </c>
      <c r="J426" s="102">
        <v>100</v>
      </c>
      <c r="K426" s="102">
        <v>100</v>
      </c>
    </row>
    <row r="427" spans="1:11" ht="12" customHeight="1" x14ac:dyDescent="0.25">
      <c r="A427" s="62">
        <v>42</v>
      </c>
      <c r="B427" s="94" t="s">
        <v>428</v>
      </c>
      <c r="C427" s="62" t="s">
        <v>206</v>
      </c>
      <c r="D427" s="58">
        <v>100</v>
      </c>
      <c r="E427" s="58">
        <v>100</v>
      </c>
      <c r="F427" s="101">
        <v>100</v>
      </c>
      <c r="G427" s="102">
        <v>100</v>
      </c>
      <c r="H427" s="102">
        <v>100</v>
      </c>
      <c r="I427" s="102">
        <v>100</v>
      </c>
      <c r="J427" s="102">
        <v>100</v>
      </c>
      <c r="K427" s="102">
        <v>100</v>
      </c>
    </row>
    <row r="428" spans="1:11" ht="12" customHeight="1" x14ac:dyDescent="0.25">
      <c r="A428" s="62">
        <v>43</v>
      </c>
      <c r="B428" s="94" t="s">
        <v>429</v>
      </c>
      <c r="C428" s="62" t="s">
        <v>206</v>
      </c>
      <c r="D428" s="58">
        <v>100</v>
      </c>
      <c r="E428" s="58">
        <v>100</v>
      </c>
      <c r="F428" s="101">
        <v>100</v>
      </c>
      <c r="G428" s="102">
        <v>100</v>
      </c>
      <c r="H428" s="102">
        <v>100</v>
      </c>
      <c r="I428" s="102">
        <v>100</v>
      </c>
      <c r="J428" s="102">
        <v>100</v>
      </c>
      <c r="K428" s="102">
        <v>100</v>
      </c>
    </row>
    <row r="429" spans="1:11" ht="12" customHeight="1" x14ac:dyDescent="0.25">
      <c r="A429" s="62">
        <v>44</v>
      </c>
      <c r="B429" s="94" t="s">
        <v>502</v>
      </c>
      <c r="C429" s="62" t="s">
        <v>206</v>
      </c>
      <c r="D429" s="58">
        <v>100</v>
      </c>
      <c r="E429" s="58">
        <v>100</v>
      </c>
      <c r="F429" s="101">
        <v>100</v>
      </c>
      <c r="G429" s="102">
        <v>100</v>
      </c>
      <c r="H429" s="102">
        <v>100</v>
      </c>
      <c r="I429" s="102">
        <v>100</v>
      </c>
      <c r="J429" s="102">
        <v>100</v>
      </c>
      <c r="K429" s="102">
        <v>100</v>
      </c>
    </row>
    <row r="430" spans="1:11" ht="12" customHeight="1" x14ac:dyDescent="0.25">
      <c r="A430" s="62">
        <v>45</v>
      </c>
      <c r="B430" s="94" t="s">
        <v>503</v>
      </c>
      <c r="C430" s="62" t="s">
        <v>206</v>
      </c>
      <c r="D430" s="58">
        <v>100</v>
      </c>
      <c r="E430" s="58">
        <v>100</v>
      </c>
      <c r="F430" s="101">
        <v>100</v>
      </c>
      <c r="G430" s="102">
        <v>100</v>
      </c>
      <c r="H430" s="102">
        <v>100</v>
      </c>
      <c r="I430" s="102">
        <v>100</v>
      </c>
      <c r="J430" s="102">
        <v>100</v>
      </c>
      <c r="K430" s="102">
        <v>100</v>
      </c>
    </row>
    <row r="431" spans="1:11" ht="12" customHeight="1" x14ac:dyDescent="0.25">
      <c r="A431" s="62">
        <v>46</v>
      </c>
      <c r="B431" s="94" t="s">
        <v>430</v>
      </c>
      <c r="C431" s="62" t="s">
        <v>206</v>
      </c>
      <c r="D431" s="58">
        <v>100</v>
      </c>
      <c r="E431" s="58">
        <v>100</v>
      </c>
      <c r="F431" s="101">
        <v>100</v>
      </c>
      <c r="G431" s="102">
        <v>100</v>
      </c>
      <c r="H431" s="102">
        <v>100</v>
      </c>
      <c r="I431" s="102">
        <v>100</v>
      </c>
      <c r="J431" s="102">
        <v>100</v>
      </c>
      <c r="K431" s="102">
        <v>100</v>
      </c>
    </row>
    <row r="432" spans="1:11" ht="12" customHeight="1" x14ac:dyDescent="0.25">
      <c r="A432" s="62">
        <v>47</v>
      </c>
      <c r="B432" s="94" t="s">
        <v>431</v>
      </c>
      <c r="C432" s="62" t="s">
        <v>206</v>
      </c>
      <c r="D432" s="58">
        <v>100</v>
      </c>
      <c r="E432" s="58">
        <v>100</v>
      </c>
      <c r="F432" s="101">
        <v>100</v>
      </c>
      <c r="G432" s="102">
        <v>100</v>
      </c>
      <c r="H432" s="102">
        <v>100</v>
      </c>
      <c r="I432" s="102">
        <v>100</v>
      </c>
      <c r="J432" s="102">
        <v>100</v>
      </c>
      <c r="K432" s="102">
        <v>100</v>
      </c>
    </row>
    <row r="433" spans="1:11" ht="12" customHeight="1" x14ac:dyDescent="0.25">
      <c r="A433" s="62">
        <v>48</v>
      </c>
      <c r="B433" s="94" t="s">
        <v>432</v>
      </c>
      <c r="C433" s="62" t="s">
        <v>206</v>
      </c>
      <c r="D433" s="58">
        <v>100</v>
      </c>
      <c r="E433" s="58">
        <v>100</v>
      </c>
      <c r="F433" s="101">
        <v>100</v>
      </c>
      <c r="G433" s="102">
        <v>100</v>
      </c>
      <c r="H433" s="102">
        <v>100</v>
      </c>
      <c r="I433" s="102">
        <v>100</v>
      </c>
      <c r="J433" s="102">
        <v>100</v>
      </c>
      <c r="K433" s="102">
        <v>100</v>
      </c>
    </row>
    <row r="434" spans="1:11" ht="12" customHeight="1" x14ac:dyDescent="0.25">
      <c r="A434" s="62">
        <v>49</v>
      </c>
      <c r="B434" s="94" t="s">
        <v>433</v>
      </c>
      <c r="C434" s="62" t="s">
        <v>206</v>
      </c>
      <c r="D434" s="58">
        <v>100</v>
      </c>
      <c r="E434" s="58">
        <v>100</v>
      </c>
      <c r="F434" s="101">
        <v>100</v>
      </c>
      <c r="G434" s="102">
        <v>100</v>
      </c>
      <c r="H434" s="102">
        <v>100</v>
      </c>
      <c r="I434" s="102">
        <v>100</v>
      </c>
      <c r="J434" s="102">
        <v>100</v>
      </c>
      <c r="K434" s="102">
        <v>100</v>
      </c>
    </row>
    <row r="435" spans="1:11" ht="12" customHeight="1" x14ac:dyDescent="0.25">
      <c r="A435" s="62">
        <v>50</v>
      </c>
      <c r="B435" s="94" t="s">
        <v>504</v>
      </c>
      <c r="C435" s="62" t="s">
        <v>206</v>
      </c>
      <c r="D435" s="58">
        <v>100</v>
      </c>
      <c r="E435" s="58">
        <v>100</v>
      </c>
      <c r="F435" s="101">
        <v>100</v>
      </c>
      <c r="G435" s="102">
        <v>100</v>
      </c>
      <c r="H435" s="102">
        <v>100</v>
      </c>
      <c r="I435" s="102">
        <v>100</v>
      </c>
      <c r="J435" s="102">
        <v>100</v>
      </c>
      <c r="K435" s="102">
        <v>100</v>
      </c>
    </row>
    <row r="436" spans="1:11" ht="12" customHeight="1" x14ac:dyDescent="0.25">
      <c r="A436" s="62">
        <v>51</v>
      </c>
      <c r="B436" s="94" t="s">
        <v>505</v>
      </c>
      <c r="C436" s="62" t="s">
        <v>206</v>
      </c>
      <c r="D436" s="58">
        <v>100</v>
      </c>
      <c r="E436" s="58">
        <v>100</v>
      </c>
      <c r="F436" s="101">
        <v>100</v>
      </c>
      <c r="G436" s="102">
        <v>100</v>
      </c>
      <c r="H436" s="102">
        <v>100</v>
      </c>
      <c r="I436" s="102">
        <v>100</v>
      </c>
      <c r="J436" s="102">
        <v>100</v>
      </c>
      <c r="K436" s="102">
        <v>100</v>
      </c>
    </row>
    <row r="437" spans="1:11" ht="12" customHeight="1" x14ac:dyDescent="0.25">
      <c r="A437" s="62">
        <v>52</v>
      </c>
      <c r="B437" s="94" t="s">
        <v>506</v>
      </c>
      <c r="C437" s="62" t="s">
        <v>206</v>
      </c>
      <c r="D437" s="58">
        <v>100</v>
      </c>
      <c r="E437" s="58">
        <v>100</v>
      </c>
      <c r="F437" s="101">
        <v>100</v>
      </c>
      <c r="G437" s="102">
        <v>100</v>
      </c>
      <c r="H437" s="102">
        <v>100</v>
      </c>
      <c r="I437" s="102">
        <v>100</v>
      </c>
      <c r="J437" s="102">
        <v>100</v>
      </c>
      <c r="K437" s="102">
        <v>100</v>
      </c>
    </row>
    <row r="438" spans="1:11" ht="12" customHeight="1" x14ac:dyDescent="0.25">
      <c r="A438" s="62">
        <v>53</v>
      </c>
      <c r="B438" s="94" t="s">
        <v>434</v>
      </c>
      <c r="C438" s="62" t="s">
        <v>206</v>
      </c>
      <c r="D438" s="58">
        <v>100</v>
      </c>
      <c r="E438" s="58">
        <v>100</v>
      </c>
      <c r="F438" s="101">
        <v>100</v>
      </c>
      <c r="G438" s="102">
        <v>100</v>
      </c>
      <c r="H438" s="102">
        <v>100</v>
      </c>
      <c r="I438" s="102">
        <v>100</v>
      </c>
      <c r="J438" s="102">
        <v>100</v>
      </c>
      <c r="K438" s="102">
        <v>100</v>
      </c>
    </row>
    <row r="439" spans="1:11" ht="12" customHeight="1" x14ac:dyDescent="0.25">
      <c r="A439" s="62">
        <v>54</v>
      </c>
      <c r="B439" s="94" t="s">
        <v>435</v>
      </c>
      <c r="C439" s="62" t="s">
        <v>206</v>
      </c>
      <c r="D439" s="58">
        <v>100</v>
      </c>
      <c r="E439" s="58">
        <v>100</v>
      </c>
      <c r="F439" s="101">
        <v>100</v>
      </c>
      <c r="G439" s="102">
        <v>100</v>
      </c>
      <c r="H439" s="102">
        <v>100</v>
      </c>
      <c r="I439" s="102">
        <v>100</v>
      </c>
      <c r="J439" s="102">
        <v>100</v>
      </c>
      <c r="K439" s="102">
        <v>100</v>
      </c>
    </row>
    <row r="440" spans="1:11" ht="12" customHeight="1" x14ac:dyDescent="0.25">
      <c r="A440" s="62">
        <v>55</v>
      </c>
      <c r="B440" s="94" t="s">
        <v>507</v>
      </c>
      <c r="C440" s="62" t="s">
        <v>206</v>
      </c>
      <c r="D440" s="58">
        <v>100</v>
      </c>
      <c r="E440" s="58">
        <v>100</v>
      </c>
      <c r="F440" s="101">
        <v>100</v>
      </c>
      <c r="G440" s="102">
        <v>100</v>
      </c>
      <c r="H440" s="102">
        <v>100</v>
      </c>
      <c r="I440" s="102">
        <v>100</v>
      </c>
      <c r="J440" s="102">
        <v>100</v>
      </c>
      <c r="K440" s="102">
        <v>100</v>
      </c>
    </row>
    <row r="441" spans="1:11" ht="12" customHeight="1" x14ac:dyDescent="0.25">
      <c r="A441" s="62">
        <v>56</v>
      </c>
      <c r="B441" s="94" t="s">
        <v>508</v>
      </c>
      <c r="C441" s="62" t="s">
        <v>206</v>
      </c>
      <c r="D441" s="58">
        <v>100</v>
      </c>
      <c r="E441" s="58">
        <v>100</v>
      </c>
      <c r="F441" s="101">
        <v>100</v>
      </c>
      <c r="G441" s="102">
        <v>100</v>
      </c>
      <c r="H441" s="102">
        <v>100</v>
      </c>
      <c r="I441" s="102">
        <v>100</v>
      </c>
      <c r="J441" s="102">
        <v>100</v>
      </c>
      <c r="K441" s="102">
        <v>100</v>
      </c>
    </row>
    <row r="442" spans="1:11" ht="12" customHeight="1" x14ac:dyDescent="0.25">
      <c r="A442" s="62">
        <v>57</v>
      </c>
      <c r="B442" s="94" t="s">
        <v>509</v>
      </c>
      <c r="C442" s="62" t="s">
        <v>206</v>
      </c>
      <c r="D442" s="58">
        <v>100</v>
      </c>
      <c r="E442" s="58">
        <v>100</v>
      </c>
      <c r="F442" s="101">
        <v>100</v>
      </c>
      <c r="G442" s="102">
        <v>100</v>
      </c>
      <c r="H442" s="102">
        <v>100</v>
      </c>
      <c r="I442" s="102">
        <v>100</v>
      </c>
      <c r="J442" s="102">
        <v>100</v>
      </c>
      <c r="K442" s="102">
        <v>100</v>
      </c>
    </row>
    <row r="443" spans="1:11" ht="12" customHeight="1" x14ac:dyDescent="0.25">
      <c r="A443" s="62">
        <v>58</v>
      </c>
      <c r="B443" s="94" t="s">
        <v>436</v>
      </c>
      <c r="C443" s="62" t="s">
        <v>206</v>
      </c>
      <c r="D443" s="58">
        <v>100</v>
      </c>
      <c r="E443" s="58">
        <v>100</v>
      </c>
      <c r="F443" s="101">
        <v>100</v>
      </c>
      <c r="G443" s="102">
        <v>100</v>
      </c>
      <c r="H443" s="102">
        <v>100</v>
      </c>
      <c r="I443" s="102">
        <v>100</v>
      </c>
      <c r="J443" s="102">
        <v>100</v>
      </c>
      <c r="K443" s="102">
        <v>100</v>
      </c>
    </row>
    <row r="444" spans="1:11" ht="12" customHeight="1" x14ac:dyDescent="0.25">
      <c r="A444" s="62">
        <v>59</v>
      </c>
      <c r="B444" s="94" t="s">
        <v>437</v>
      </c>
      <c r="C444" s="62" t="s">
        <v>206</v>
      </c>
      <c r="D444" s="58">
        <v>100</v>
      </c>
      <c r="E444" s="58">
        <v>100</v>
      </c>
      <c r="F444" s="101">
        <v>100</v>
      </c>
      <c r="G444" s="102">
        <v>100</v>
      </c>
      <c r="H444" s="102">
        <v>100</v>
      </c>
      <c r="I444" s="102">
        <v>100</v>
      </c>
      <c r="J444" s="102">
        <v>100</v>
      </c>
      <c r="K444" s="102">
        <v>100</v>
      </c>
    </row>
    <row r="445" spans="1:11" ht="12" customHeight="1" x14ac:dyDescent="0.25">
      <c r="A445" s="62">
        <v>60</v>
      </c>
      <c r="B445" s="94" t="s">
        <v>510</v>
      </c>
      <c r="C445" s="62" t="s">
        <v>206</v>
      </c>
      <c r="D445" s="58">
        <v>100</v>
      </c>
      <c r="E445" s="58">
        <v>100</v>
      </c>
      <c r="F445" s="101">
        <v>100</v>
      </c>
      <c r="G445" s="102">
        <v>100</v>
      </c>
      <c r="H445" s="102">
        <v>100</v>
      </c>
      <c r="I445" s="102">
        <v>100</v>
      </c>
      <c r="J445" s="102">
        <v>100</v>
      </c>
      <c r="K445" s="102">
        <v>100</v>
      </c>
    </row>
    <row r="446" spans="1:11" ht="12" customHeight="1" x14ac:dyDescent="0.25">
      <c r="A446" s="62">
        <v>61</v>
      </c>
      <c r="B446" s="94" t="s">
        <v>438</v>
      </c>
      <c r="C446" s="62" t="s">
        <v>206</v>
      </c>
      <c r="D446" s="58">
        <v>100</v>
      </c>
      <c r="E446" s="58">
        <v>100</v>
      </c>
      <c r="F446" s="101">
        <v>100</v>
      </c>
      <c r="G446" s="102">
        <v>100</v>
      </c>
      <c r="H446" s="102">
        <v>100</v>
      </c>
      <c r="I446" s="102">
        <v>100</v>
      </c>
      <c r="J446" s="102">
        <v>100</v>
      </c>
      <c r="K446" s="102">
        <v>100</v>
      </c>
    </row>
    <row r="447" spans="1:11" ht="39.75" customHeight="1" x14ac:dyDescent="0.25">
      <c r="A447" s="62"/>
      <c r="B447" s="60" t="s">
        <v>388</v>
      </c>
      <c r="C447" s="44" t="s">
        <v>206</v>
      </c>
      <c r="D447" s="141">
        <f>(D448+D449+D450+D451+D452+D453+D454+D455+D456+D457+D458+D459+D460+D461+D462+D463+D464+D465+D466+D467+D468+D469+D470+D471+D472+D473+D474+D475+D476+D477+D478+D479+D480+D481+D482+D483+D484+D485+D486+D487)/40</f>
        <v>23.427500000000002</v>
      </c>
      <c r="E447" s="141">
        <f>(E448+E449+E450+E451+E452+E453+E454+E455+E456+E457+E458+E459+E460+E461+E462+E463+E464+E465+E466+E467+E468+E469+E470+E471+E472+E473+E474+E475+E476+E477+E478+E479+E480+E481+E482+E483+E484+E485+E486+E487)/40</f>
        <v>16.2</v>
      </c>
      <c r="F447" s="141">
        <f>E447/D447*100</f>
        <v>69.149503788282999</v>
      </c>
      <c r="G447" s="141">
        <f>(G448+G449+G450+G451+G452+G453+G454+G455+G456+G457+G458+G459+G460+G461+G462+G463+G464+G465+G466+G467+G468+G469+G470+G471+G472+G473+G474+G475+G476+G477+G478+G479+G480+G481+G482+G483+G484+G485+G486+G487)/40</f>
        <v>21.202500000000001</v>
      </c>
      <c r="H447" s="141">
        <f>(H448+H449+H450+H451+H452+H453+H454+H455+H456+H457+H458+H459+H460+H461+H462+H463+H464+H465+H466+H467+H468+H469+H470+H471+H472+H473+H474+H475+H476+H477+H478+H479+H480+H481+H482+H483+H484+H485+H486+H487)/40</f>
        <v>20.202500000000001</v>
      </c>
      <c r="I447" s="141">
        <f>(I448+I449+I450+I451+I452+I453+I454+I455+I456+I457+I458+I459+I460+I461+I462+I463+I464+I465+I466+I467+I468+I469+I470+I471+I472+I473+I474+I475+I476+I477+I478+I479+I480+I481+I482+I483+I484+I485+I486+I487)/40</f>
        <v>18.202500000000001</v>
      </c>
      <c r="J447" s="141">
        <f>(J448+J449+J450+J451+J452+J453+J454+J455+J456+J457+J458+J459+J460+J461+J462+J463+J464+J465+J466+J467+J468+J469+J470+J471+J472+J473+J474+J475+J476+J477+J478+J479+J480+J481+J482+J483+J484+J485+J486+J487)/40</f>
        <v>16.2</v>
      </c>
      <c r="K447" s="141">
        <f>(K448+K449+K450+K451+K452+K453+K454+K455+K456+K457+K458+K459+K460+K461+K462+K463+K464+K465+K466+K467+K468+K469+K470+K471+K472+K473+K474+K475+K476+K477+K478+K479+K480+K481+K482+K483+K484+K485+K486+K487)/40</f>
        <v>16.2</v>
      </c>
    </row>
    <row r="448" spans="1:11" s="48" customFormat="1" ht="27.75" customHeight="1" x14ac:dyDescent="0.25">
      <c r="A448" s="62">
        <v>1</v>
      </c>
      <c r="B448" s="140" t="s">
        <v>401</v>
      </c>
      <c r="C448" s="62" t="s">
        <v>206</v>
      </c>
      <c r="D448" s="62">
        <v>12</v>
      </c>
      <c r="E448" s="62">
        <v>0</v>
      </c>
      <c r="F448" s="141">
        <f t="shared" ref="F448:F487" si="24">E448/D448*100</f>
        <v>0</v>
      </c>
      <c r="G448" s="62">
        <v>0</v>
      </c>
      <c r="H448" s="62">
        <v>0</v>
      </c>
      <c r="I448" s="62">
        <v>0</v>
      </c>
      <c r="J448" s="62">
        <v>0</v>
      </c>
      <c r="K448" s="62">
        <v>0</v>
      </c>
    </row>
    <row r="449" spans="1:11" s="48" customFormat="1" ht="29.25" customHeight="1" x14ac:dyDescent="0.25">
      <c r="A449" s="62">
        <v>2</v>
      </c>
      <c r="B449" s="140" t="s">
        <v>402</v>
      </c>
      <c r="C449" s="63" t="s">
        <v>206</v>
      </c>
      <c r="D449" s="62">
        <v>0</v>
      </c>
      <c r="E449" s="142">
        <v>0</v>
      </c>
      <c r="F449" s="141" t="e">
        <f t="shared" si="24"/>
        <v>#DIV/0!</v>
      </c>
      <c r="G449" s="142">
        <v>0</v>
      </c>
      <c r="H449" s="142">
        <v>0</v>
      </c>
      <c r="I449" s="142">
        <v>0</v>
      </c>
      <c r="J449" s="142">
        <v>0</v>
      </c>
      <c r="K449" s="142">
        <v>0</v>
      </c>
    </row>
    <row r="450" spans="1:11" s="48" customFormat="1" ht="37.5" customHeight="1" x14ac:dyDescent="0.25">
      <c r="A450" s="62">
        <v>3</v>
      </c>
      <c r="B450" s="140" t="s">
        <v>403</v>
      </c>
      <c r="C450" s="62" t="s">
        <v>206</v>
      </c>
      <c r="D450" s="62">
        <v>0</v>
      </c>
      <c r="E450" s="62">
        <v>0</v>
      </c>
      <c r="F450" s="141" t="e">
        <f t="shared" si="24"/>
        <v>#DIV/0!</v>
      </c>
      <c r="G450" s="62">
        <v>0</v>
      </c>
      <c r="H450" s="62">
        <v>0</v>
      </c>
      <c r="I450" s="62">
        <v>0</v>
      </c>
      <c r="J450" s="62">
        <v>0</v>
      </c>
      <c r="K450" s="62">
        <v>0</v>
      </c>
    </row>
    <row r="451" spans="1:11" s="48" customFormat="1" ht="25.5" customHeight="1" x14ac:dyDescent="0.25">
      <c r="A451" s="62">
        <v>4</v>
      </c>
      <c r="B451" s="140" t="s">
        <v>404</v>
      </c>
      <c r="C451" s="62" t="s">
        <v>206</v>
      </c>
      <c r="D451" s="62">
        <v>30</v>
      </c>
      <c r="E451" s="62">
        <v>30</v>
      </c>
      <c r="F451" s="141">
        <f t="shared" si="24"/>
        <v>100</v>
      </c>
      <c r="G451" s="62">
        <v>30</v>
      </c>
      <c r="H451" s="62">
        <v>30</v>
      </c>
      <c r="I451" s="62">
        <v>30</v>
      </c>
      <c r="J451" s="62">
        <v>30</v>
      </c>
      <c r="K451" s="62">
        <v>30</v>
      </c>
    </row>
    <row r="452" spans="1:11" s="48" customFormat="1" ht="25.5" customHeight="1" x14ac:dyDescent="0.25">
      <c r="A452" s="62">
        <v>5</v>
      </c>
      <c r="B452" s="140" t="s">
        <v>405</v>
      </c>
      <c r="C452" s="62" t="s">
        <v>206</v>
      </c>
      <c r="D452" s="62">
        <v>0</v>
      </c>
      <c r="E452" s="62">
        <v>0</v>
      </c>
      <c r="F452" s="141" t="e">
        <f t="shared" si="24"/>
        <v>#DIV/0!</v>
      </c>
      <c r="G452" s="62">
        <v>0</v>
      </c>
      <c r="H452" s="62">
        <v>0</v>
      </c>
      <c r="I452" s="62">
        <v>0</v>
      </c>
      <c r="J452" s="62">
        <v>0</v>
      </c>
      <c r="K452" s="62">
        <v>0</v>
      </c>
    </row>
    <row r="453" spans="1:11" s="48" customFormat="1" ht="27" customHeight="1" x14ac:dyDescent="0.25">
      <c r="A453" s="62">
        <v>6</v>
      </c>
      <c r="B453" s="140" t="s">
        <v>406</v>
      </c>
      <c r="C453" s="62" t="s">
        <v>206</v>
      </c>
      <c r="D453" s="62">
        <v>3</v>
      </c>
      <c r="E453" s="62">
        <v>3</v>
      </c>
      <c r="F453" s="141">
        <f t="shared" si="24"/>
        <v>100</v>
      </c>
      <c r="G453" s="62">
        <v>3</v>
      </c>
      <c r="H453" s="62">
        <v>3</v>
      </c>
      <c r="I453" s="62">
        <v>3</v>
      </c>
      <c r="J453" s="62">
        <v>3</v>
      </c>
      <c r="K453" s="62">
        <v>3</v>
      </c>
    </row>
    <row r="454" spans="1:11" s="48" customFormat="1" ht="27" customHeight="1" x14ac:dyDescent="0.25">
      <c r="A454" s="62">
        <v>7</v>
      </c>
      <c r="B454" s="140" t="s">
        <v>407</v>
      </c>
      <c r="C454" s="62" t="s">
        <v>206</v>
      </c>
      <c r="D454" s="62">
        <v>2</v>
      </c>
      <c r="E454" s="62">
        <v>2</v>
      </c>
      <c r="F454" s="141">
        <f t="shared" si="24"/>
        <v>100</v>
      </c>
      <c r="G454" s="62">
        <v>2</v>
      </c>
      <c r="H454" s="62">
        <v>2</v>
      </c>
      <c r="I454" s="62">
        <v>2</v>
      </c>
      <c r="J454" s="62">
        <v>2</v>
      </c>
      <c r="K454" s="62">
        <v>2</v>
      </c>
    </row>
    <row r="455" spans="1:11" s="48" customFormat="1" ht="25.5" customHeight="1" x14ac:dyDescent="0.25">
      <c r="A455" s="62">
        <v>8</v>
      </c>
      <c r="B455" s="140" t="s">
        <v>408</v>
      </c>
      <c r="C455" s="62" t="s">
        <v>206</v>
      </c>
      <c r="D455" s="62">
        <v>80</v>
      </c>
      <c r="E455" s="62">
        <v>0</v>
      </c>
      <c r="F455" s="141">
        <f t="shared" si="24"/>
        <v>0</v>
      </c>
      <c r="G455" s="62">
        <v>80</v>
      </c>
      <c r="H455" s="62">
        <v>80</v>
      </c>
      <c r="I455" s="62">
        <v>0</v>
      </c>
      <c r="J455" s="62">
        <v>0</v>
      </c>
      <c r="K455" s="62">
        <v>0</v>
      </c>
    </row>
    <row r="456" spans="1:11" s="48" customFormat="1" ht="24.75" customHeight="1" x14ac:dyDescent="0.25">
      <c r="A456" s="62">
        <v>9</v>
      </c>
      <c r="B456" s="140" t="s">
        <v>409</v>
      </c>
      <c r="C456" s="62" t="s">
        <v>206</v>
      </c>
      <c r="D456" s="62">
        <v>10</v>
      </c>
      <c r="E456" s="62">
        <v>10</v>
      </c>
      <c r="F456" s="141">
        <f t="shared" si="24"/>
        <v>100</v>
      </c>
      <c r="G456" s="62">
        <v>10</v>
      </c>
      <c r="H456" s="62">
        <v>10</v>
      </c>
      <c r="I456" s="62">
        <v>10</v>
      </c>
      <c r="J456" s="62">
        <v>10</v>
      </c>
      <c r="K456" s="62">
        <v>10</v>
      </c>
    </row>
    <row r="457" spans="1:11" s="48" customFormat="1" ht="27" customHeight="1" x14ac:dyDescent="0.25">
      <c r="A457" s="62">
        <v>10</v>
      </c>
      <c r="B457" s="140" t="s">
        <v>410</v>
      </c>
      <c r="C457" s="62" t="s">
        <v>206</v>
      </c>
      <c r="D457" s="62">
        <v>20</v>
      </c>
      <c r="E457" s="62">
        <v>20</v>
      </c>
      <c r="F457" s="141">
        <f t="shared" si="24"/>
        <v>100</v>
      </c>
      <c r="G457" s="62">
        <v>20</v>
      </c>
      <c r="H457" s="62">
        <v>20</v>
      </c>
      <c r="I457" s="62">
        <v>20</v>
      </c>
      <c r="J457" s="62">
        <v>20</v>
      </c>
      <c r="K457" s="62">
        <v>20</v>
      </c>
    </row>
    <row r="458" spans="1:11" s="48" customFormat="1" ht="24.75" customHeight="1" x14ac:dyDescent="0.25">
      <c r="A458" s="62">
        <v>11</v>
      </c>
      <c r="B458" s="140" t="s">
        <v>411</v>
      </c>
      <c r="C458" s="62" t="s">
        <v>206</v>
      </c>
      <c r="D458" s="62">
        <v>0</v>
      </c>
      <c r="E458" s="62">
        <v>0</v>
      </c>
      <c r="F458" s="141" t="e">
        <f t="shared" si="24"/>
        <v>#DIV/0!</v>
      </c>
      <c r="G458" s="62">
        <v>0</v>
      </c>
      <c r="H458" s="62">
        <v>0</v>
      </c>
      <c r="I458" s="62">
        <v>0</v>
      </c>
      <c r="J458" s="62">
        <v>0</v>
      </c>
      <c r="K458" s="62">
        <v>0</v>
      </c>
    </row>
    <row r="459" spans="1:11" s="48" customFormat="1" ht="24" customHeight="1" x14ac:dyDescent="0.25">
      <c r="A459" s="62">
        <v>12</v>
      </c>
      <c r="B459" s="140" t="s">
        <v>412</v>
      </c>
      <c r="C459" s="62" t="s">
        <v>206</v>
      </c>
      <c r="D459" s="62">
        <v>0</v>
      </c>
      <c r="E459" s="62">
        <v>0</v>
      </c>
      <c r="F459" s="141" t="e">
        <f t="shared" si="24"/>
        <v>#DIV/0!</v>
      </c>
      <c r="G459" s="62">
        <v>0</v>
      </c>
      <c r="H459" s="62">
        <v>0</v>
      </c>
      <c r="I459" s="62">
        <v>0</v>
      </c>
      <c r="J459" s="62">
        <v>0</v>
      </c>
      <c r="K459" s="62">
        <v>0</v>
      </c>
    </row>
    <row r="460" spans="1:11" s="48" customFormat="1" ht="23.25" customHeight="1" x14ac:dyDescent="0.25">
      <c r="A460" s="62">
        <v>13</v>
      </c>
      <c r="B460" s="140" t="s">
        <v>413</v>
      </c>
      <c r="C460" s="63" t="s">
        <v>206</v>
      </c>
      <c r="D460" s="62">
        <v>80</v>
      </c>
      <c r="E460" s="62">
        <v>80</v>
      </c>
      <c r="F460" s="141">
        <f t="shared" si="24"/>
        <v>100</v>
      </c>
      <c r="G460" s="62">
        <v>80</v>
      </c>
      <c r="H460" s="62">
        <v>80</v>
      </c>
      <c r="I460" s="62">
        <v>80</v>
      </c>
      <c r="J460" s="62">
        <v>80</v>
      </c>
      <c r="K460" s="62">
        <v>80</v>
      </c>
    </row>
    <row r="461" spans="1:11" s="48" customFormat="1" ht="24.75" customHeight="1" x14ac:dyDescent="0.25">
      <c r="A461" s="62">
        <v>14</v>
      </c>
      <c r="B461" s="140" t="s">
        <v>414</v>
      </c>
      <c r="C461" s="62" t="s">
        <v>206</v>
      </c>
      <c r="D461" s="62">
        <v>0</v>
      </c>
      <c r="E461" s="62">
        <v>0</v>
      </c>
      <c r="F461" s="141" t="e">
        <f t="shared" si="24"/>
        <v>#DIV/0!</v>
      </c>
      <c r="G461" s="62">
        <v>0</v>
      </c>
      <c r="H461" s="62">
        <v>0</v>
      </c>
      <c r="I461" s="62">
        <v>0</v>
      </c>
      <c r="J461" s="62">
        <v>0</v>
      </c>
      <c r="K461" s="62">
        <v>0</v>
      </c>
    </row>
    <row r="462" spans="1:11" s="48" customFormat="1" ht="22.5" customHeight="1" x14ac:dyDescent="0.25">
      <c r="A462" s="62">
        <v>15</v>
      </c>
      <c r="B462" s="140" t="s">
        <v>415</v>
      </c>
      <c r="C462" s="62" t="s">
        <v>206</v>
      </c>
      <c r="D462" s="62">
        <v>20</v>
      </c>
      <c r="E462" s="62">
        <v>20</v>
      </c>
      <c r="F462" s="141">
        <f t="shared" si="24"/>
        <v>100</v>
      </c>
      <c r="G462" s="62">
        <v>20</v>
      </c>
      <c r="H462" s="62">
        <v>20</v>
      </c>
      <c r="I462" s="62">
        <v>20</v>
      </c>
      <c r="J462" s="62">
        <v>20</v>
      </c>
      <c r="K462" s="62">
        <v>20</v>
      </c>
    </row>
    <row r="463" spans="1:11" s="48" customFormat="1" ht="24.75" customHeight="1" x14ac:dyDescent="0.25">
      <c r="A463" s="62">
        <v>16</v>
      </c>
      <c r="B463" s="140" t="s">
        <v>416</v>
      </c>
      <c r="C463" s="63" t="s">
        <v>206</v>
      </c>
      <c r="D463" s="62">
        <v>100</v>
      </c>
      <c r="E463" s="62">
        <v>25</v>
      </c>
      <c r="F463" s="141">
        <f t="shared" si="24"/>
        <v>25</v>
      </c>
      <c r="G463" s="62">
        <v>100</v>
      </c>
      <c r="H463" s="62">
        <v>100</v>
      </c>
      <c r="I463" s="62">
        <v>100</v>
      </c>
      <c r="J463" s="62">
        <v>25</v>
      </c>
      <c r="K463" s="62">
        <v>25</v>
      </c>
    </row>
    <row r="464" spans="1:11" s="48" customFormat="1" ht="23.25" customHeight="1" x14ac:dyDescent="0.25">
      <c r="A464" s="62">
        <v>17</v>
      </c>
      <c r="B464" s="140" t="s">
        <v>417</v>
      </c>
      <c r="C464" s="62" t="s">
        <v>206</v>
      </c>
      <c r="D464" s="62">
        <v>80</v>
      </c>
      <c r="E464" s="62">
        <v>80</v>
      </c>
      <c r="F464" s="141">
        <f t="shared" si="24"/>
        <v>100</v>
      </c>
      <c r="G464" s="62">
        <v>80</v>
      </c>
      <c r="H464" s="62">
        <v>80</v>
      </c>
      <c r="I464" s="62">
        <v>80</v>
      </c>
      <c r="J464" s="62">
        <v>80</v>
      </c>
      <c r="K464" s="62">
        <v>80</v>
      </c>
    </row>
    <row r="465" spans="1:11" s="48" customFormat="1" ht="30.75" customHeight="1" x14ac:dyDescent="0.25">
      <c r="A465" s="62">
        <v>18</v>
      </c>
      <c r="B465" s="140" t="s">
        <v>418</v>
      </c>
      <c r="C465" s="62" t="s">
        <v>206</v>
      </c>
      <c r="D465" s="62">
        <v>0</v>
      </c>
      <c r="E465" s="62">
        <v>0</v>
      </c>
      <c r="F465" s="141" t="e">
        <f t="shared" si="24"/>
        <v>#DIV/0!</v>
      </c>
      <c r="G465" s="62">
        <v>0</v>
      </c>
      <c r="H465" s="62">
        <v>0</v>
      </c>
      <c r="I465" s="62">
        <v>0</v>
      </c>
      <c r="J465" s="62">
        <v>0</v>
      </c>
      <c r="K465" s="62">
        <v>0</v>
      </c>
    </row>
    <row r="466" spans="1:11" s="48" customFormat="1" ht="22.5" customHeight="1" x14ac:dyDescent="0.25">
      <c r="A466" s="62">
        <v>19</v>
      </c>
      <c r="B466" s="140" t="s">
        <v>419</v>
      </c>
      <c r="C466" s="62" t="s">
        <v>206</v>
      </c>
      <c r="D466" s="62">
        <v>0</v>
      </c>
      <c r="E466" s="62">
        <v>0</v>
      </c>
      <c r="F466" s="141" t="e">
        <f t="shared" si="24"/>
        <v>#DIV/0!</v>
      </c>
      <c r="G466" s="62">
        <v>0</v>
      </c>
      <c r="H466" s="62">
        <v>0</v>
      </c>
      <c r="I466" s="62">
        <v>0</v>
      </c>
      <c r="J466" s="62">
        <v>0</v>
      </c>
      <c r="K466" s="62">
        <v>0</v>
      </c>
    </row>
    <row r="467" spans="1:11" s="48" customFormat="1" ht="23.25" customHeight="1" x14ac:dyDescent="0.25">
      <c r="A467" s="62">
        <v>20</v>
      </c>
      <c r="B467" s="140" t="s">
        <v>420</v>
      </c>
      <c r="C467" s="63" t="s">
        <v>206</v>
      </c>
      <c r="D467" s="62">
        <v>22</v>
      </c>
      <c r="E467" s="62">
        <v>0</v>
      </c>
      <c r="F467" s="141">
        <f t="shared" si="24"/>
        <v>0</v>
      </c>
      <c r="G467" s="62">
        <v>0</v>
      </c>
      <c r="H467" s="62">
        <v>0</v>
      </c>
      <c r="I467" s="62">
        <v>0</v>
      </c>
      <c r="J467" s="62">
        <v>0</v>
      </c>
      <c r="K467" s="62">
        <v>0</v>
      </c>
    </row>
    <row r="468" spans="1:11" s="48" customFormat="1" ht="24" customHeight="1" x14ac:dyDescent="0.25">
      <c r="A468" s="62">
        <v>21</v>
      </c>
      <c r="B468" s="140" t="s">
        <v>421</v>
      </c>
      <c r="C468" s="62" t="s">
        <v>206</v>
      </c>
      <c r="D468" s="62">
        <v>0</v>
      </c>
      <c r="E468" s="62">
        <v>0</v>
      </c>
      <c r="F468" s="141" t="e">
        <f t="shared" si="24"/>
        <v>#DIV/0!</v>
      </c>
      <c r="G468" s="62">
        <v>0</v>
      </c>
      <c r="H468" s="62">
        <v>0</v>
      </c>
      <c r="I468" s="62">
        <v>0</v>
      </c>
      <c r="J468" s="62">
        <v>0</v>
      </c>
      <c r="K468" s="62">
        <v>0</v>
      </c>
    </row>
    <row r="469" spans="1:11" s="48" customFormat="1" ht="23.25" customHeight="1" x14ac:dyDescent="0.25">
      <c r="A469" s="62">
        <v>22</v>
      </c>
      <c r="B469" s="140" t="s">
        <v>422</v>
      </c>
      <c r="C469" s="62" t="s">
        <v>206</v>
      </c>
      <c r="D469" s="62">
        <v>50</v>
      </c>
      <c r="E469" s="62">
        <v>50</v>
      </c>
      <c r="F469" s="141">
        <f t="shared" si="24"/>
        <v>100</v>
      </c>
      <c r="G469" s="62">
        <v>50</v>
      </c>
      <c r="H469" s="62">
        <v>50</v>
      </c>
      <c r="I469" s="62">
        <v>50</v>
      </c>
      <c r="J469" s="62">
        <v>50</v>
      </c>
      <c r="K469" s="62">
        <v>50</v>
      </c>
    </row>
    <row r="470" spans="1:11" s="48" customFormat="1" ht="24.75" customHeight="1" x14ac:dyDescent="0.25">
      <c r="A470" s="62">
        <v>23</v>
      </c>
      <c r="B470" s="140" t="s">
        <v>423</v>
      </c>
      <c r="C470" s="62" t="s">
        <v>206</v>
      </c>
      <c r="D470" s="62">
        <v>20</v>
      </c>
      <c r="E470" s="62">
        <v>20</v>
      </c>
      <c r="F470" s="141">
        <f t="shared" si="24"/>
        <v>100</v>
      </c>
      <c r="G470" s="62">
        <v>20</v>
      </c>
      <c r="H470" s="62">
        <v>20</v>
      </c>
      <c r="I470" s="62">
        <v>20</v>
      </c>
      <c r="J470" s="62">
        <v>20</v>
      </c>
      <c r="K470" s="62">
        <v>20</v>
      </c>
    </row>
    <row r="471" spans="1:11" s="48" customFormat="1" ht="24.75" customHeight="1" x14ac:dyDescent="0.25">
      <c r="A471" s="62">
        <v>24</v>
      </c>
      <c r="B471" s="140" t="s">
        <v>424</v>
      </c>
      <c r="C471" s="62" t="s">
        <v>206</v>
      </c>
      <c r="D471" s="62">
        <v>30</v>
      </c>
      <c r="E471" s="62">
        <v>30</v>
      </c>
      <c r="F471" s="141">
        <f t="shared" si="24"/>
        <v>100</v>
      </c>
      <c r="G471" s="62">
        <v>30</v>
      </c>
      <c r="H471" s="62">
        <v>30</v>
      </c>
      <c r="I471" s="62">
        <v>30</v>
      </c>
      <c r="J471" s="62">
        <v>30</v>
      </c>
      <c r="K471" s="62">
        <v>30</v>
      </c>
    </row>
    <row r="472" spans="1:11" s="48" customFormat="1" ht="27.75" customHeight="1" x14ac:dyDescent="0.25">
      <c r="A472" s="62">
        <v>25</v>
      </c>
      <c r="B472" s="140" t="s">
        <v>500</v>
      </c>
      <c r="C472" s="62" t="s">
        <v>206</v>
      </c>
      <c r="D472" s="62">
        <v>30</v>
      </c>
      <c r="E472" s="62">
        <v>30</v>
      </c>
      <c r="F472" s="141">
        <f t="shared" si="24"/>
        <v>100</v>
      </c>
      <c r="G472" s="62">
        <v>30</v>
      </c>
      <c r="H472" s="62">
        <v>30</v>
      </c>
      <c r="I472" s="62">
        <v>30</v>
      </c>
      <c r="J472" s="62">
        <v>30</v>
      </c>
      <c r="K472" s="62">
        <v>30</v>
      </c>
    </row>
    <row r="473" spans="1:11" s="48" customFormat="1" ht="21.75" customHeight="1" x14ac:dyDescent="0.25">
      <c r="A473" s="62">
        <v>26</v>
      </c>
      <c r="B473" s="140" t="s">
        <v>426</v>
      </c>
      <c r="C473" s="62" t="s">
        <v>206</v>
      </c>
      <c r="D473" s="62">
        <v>28</v>
      </c>
      <c r="E473" s="62">
        <v>28</v>
      </c>
      <c r="F473" s="141">
        <f t="shared" si="24"/>
        <v>100</v>
      </c>
      <c r="G473" s="62">
        <v>28</v>
      </c>
      <c r="H473" s="62">
        <v>28</v>
      </c>
      <c r="I473" s="62">
        <v>28</v>
      </c>
      <c r="J473" s="62">
        <v>28</v>
      </c>
      <c r="K473" s="62">
        <v>28</v>
      </c>
    </row>
    <row r="474" spans="1:11" s="48" customFormat="1" ht="24" customHeight="1" x14ac:dyDescent="0.25">
      <c r="A474" s="62">
        <v>27</v>
      </c>
      <c r="B474" s="140" t="s">
        <v>501</v>
      </c>
      <c r="C474" s="62" t="s">
        <v>206</v>
      </c>
      <c r="D474" s="62">
        <v>10</v>
      </c>
      <c r="E474" s="62">
        <v>10</v>
      </c>
      <c r="F474" s="141">
        <f t="shared" si="24"/>
        <v>100</v>
      </c>
      <c r="G474" s="62">
        <v>10</v>
      </c>
      <c r="H474" s="62">
        <v>10</v>
      </c>
      <c r="I474" s="62">
        <v>10</v>
      </c>
      <c r="J474" s="62">
        <v>10</v>
      </c>
      <c r="K474" s="62">
        <v>10</v>
      </c>
    </row>
    <row r="475" spans="1:11" s="48" customFormat="1" ht="24" customHeight="1" x14ac:dyDescent="0.25">
      <c r="A475" s="62">
        <v>28</v>
      </c>
      <c r="B475" s="140" t="s">
        <v>427</v>
      </c>
      <c r="C475" s="62" t="s">
        <v>206</v>
      </c>
      <c r="D475" s="62">
        <v>100</v>
      </c>
      <c r="E475" s="62">
        <v>0</v>
      </c>
      <c r="F475" s="141">
        <f t="shared" si="24"/>
        <v>0</v>
      </c>
      <c r="G475" s="62">
        <v>45</v>
      </c>
      <c r="H475" s="62">
        <v>5</v>
      </c>
      <c r="I475" s="62">
        <v>5</v>
      </c>
      <c r="J475" s="62">
        <v>0</v>
      </c>
      <c r="K475" s="62">
        <v>0</v>
      </c>
    </row>
    <row r="476" spans="1:11" s="48" customFormat="1" ht="23.25" customHeight="1" x14ac:dyDescent="0.25">
      <c r="A476" s="62">
        <v>29</v>
      </c>
      <c r="B476" s="140" t="s">
        <v>428</v>
      </c>
      <c r="C476" s="62" t="s">
        <v>206</v>
      </c>
      <c r="D476" s="62">
        <v>5</v>
      </c>
      <c r="E476" s="62">
        <v>5</v>
      </c>
      <c r="F476" s="141">
        <f t="shared" si="24"/>
        <v>100</v>
      </c>
      <c r="G476" s="62">
        <v>5</v>
      </c>
      <c r="H476" s="62">
        <v>5</v>
      </c>
      <c r="I476" s="62">
        <v>5</v>
      </c>
      <c r="J476" s="62">
        <v>5</v>
      </c>
      <c r="K476" s="62">
        <v>5</v>
      </c>
    </row>
    <row r="477" spans="1:11" s="48" customFormat="1" ht="22.5" customHeight="1" x14ac:dyDescent="0.25">
      <c r="A477" s="62">
        <v>30</v>
      </c>
      <c r="B477" s="140" t="s">
        <v>429</v>
      </c>
      <c r="C477" s="62" t="s">
        <v>206</v>
      </c>
      <c r="D477" s="62">
        <v>70</v>
      </c>
      <c r="E477" s="62">
        <v>70</v>
      </c>
      <c r="F477" s="141">
        <f t="shared" si="24"/>
        <v>100</v>
      </c>
      <c r="G477" s="62">
        <v>70</v>
      </c>
      <c r="H477" s="62">
        <v>70</v>
      </c>
      <c r="I477" s="62">
        <v>70</v>
      </c>
      <c r="J477" s="62">
        <v>70</v>
      </c>
      <c r="K477" s="62">
        <v>70</v>
      </c>
    </row>
    <row r="478" spans="1:11" s="48" customFormat="1" ht="22.5" customHeight="1" x14ac:dyDescent="0.25">
      <c r="A478" s="62">
        <v>31</v>
      </c>
      <c r="B478" s="140" t="s">
        <v>503</v>
      </c>
      <c r="C478" s="62" t="s">
        <v>206</v>
      </c>
      <c r="D478" s="62">
        <v>70</v>
      </c>
      <c r="E478" s="62">
        <v>70</v>
      </c>
      <c r="F478" s="141">
        <f t="shared" si="24"/>
        <v>100</v>
      </c>
      <c r="G478" s="62">
        <v>70</v>
      </c>
      <c r="H478" s="62">
        <v>70</v>
      </c>
      <c r="I478" s="62">
        <v>70</v>
      </c>
      <c r="J478" s="62">
        <v>70</v>
      </c>
      <c r="K478" s="62">
        <v>70</v>
      </c>
    </row>
    <row r="479" spans="1:11" s="48" customFormat="1" ht="23.25" customHeight="1" x14ac:dyDescent="0.25">
      <c r="A479" s="62">
        <v>32</v>
      </c>
      <c r="B479" s="140" t="s">
        <v>430</v>
      </c>
      <c r="C479" s="62" t="s">
        <v>206</v>
      </c>
      <c r="D479" s="62">
        <v>0</v>
      </c>
      <c r="E479" s="62">
        <v>0</v>
      </c>
      <c r="F479" s="141" t="e">
        <f t="shared" si="24"/>
        <v>#DIV/0!</v>
      </c>
      <c r="G479" s="62">
        <v>0</v>
      </c>
      <c r="H479" s="62">
        <v>0</v>
      </c>
      <c r="I479" s="62">
        <v>0</v>
      </c>
      <c r="J479" s="62">
        <v>0</v>
      </c>
      <c r="K479" s="62">
        <v>0</v>
      </c>
    </row>
    <row r="480" spans="1:11" s="48" customFormat="1" ht="26.25" customHeight="1" x14ac:dyDescent="0.25">
      <c r="A480" s="62">
        <v>33</v>
      </c>
      <c r="B480" s="140" t="s">
        <v>431</v>
      </c>
      <c r="C480" s="63" t="s">
        <v>206</v>
      </c>
      <c r="D480" s="62">
        <v>0.1</v>
      </c>
      <c r="E480" s="142">
        <v>0</v>
      </c>
      <c r="F480" s="141">
        <f t="shared" si="24"/>
        <v>0</v>
      </c>
      <c r="G480" s="142">
        <v>0.1</v>
      </c>
      <c r="H480" s="142">
        <v>0.1</v>
      </c>
      <c r="I480" s="142">
        <v>0.1</v>
      </c>
      <c r="J480" s="142">
        <v>0</v>
      </c>
      <c r="K480" s="142">
        <v>0</v>
      </c>
    </row>
    <row r="481" spans="1:12" s="48" customFormat="1" ht="24" customHeight="1" x14ac:dyDescent="0.25">
      <c r="A481" s="62">
        <v>34</v>
      </c>
      <c r="B481" s="140" t="s">
        <v>432</v>
      </c>
      <c r="C481" s="62" t="s">
        <v>206</v>
      </c>
      <c r="D481" s="62">
        <v>0</v>
      </c>
      <c r="E481" s="62">
        <v>0</v>
      </c>
      <c r="F481" s="141" t="e">
        <f t="shared" si="24"/>
        <v>#DIV/0!</v>
      </c>
      <c r="G481" s="62">
        <v>0</v>
      </c>
      <c r="H481" s="62">
        <v>0</v>
      </c>
      <c r="I481" s="62">
        <v>0</v>
      </c>
      <c r="J481" s="62">
        <v>0</v>
      </c>
      <c r="K481" s="62">
        <v>0</v>
      </c>
    </row>
    <row r="482" spans="1:12" s="48" customFormat="1" ht="27" customHeight="1" x14ac:dyDescent="0.25">
      <c r="A482" s="62">
        <v>35</v>
      </c>
      <c r="B482" s="140" t="s">
        <v>433</v>
      </c>
      <c r="C482" s="62" t="s">
        <v>206</v>
      </c>
      <c r="D482" s="62">
        <v>0</v>
      </c>
      <c r="E482" s="62">
        <v>0</v>
      </c>
      <c r="F482" s="141" t="e">
        <f t="shared" si="24"/>
        <v>#DIV/0!</v>
      </c>
      <c r="G482" s="62">
        <v>0</v>
      </c>
      <c r="H482" s="62">
        <v>0</v>
      </c>
      <c r="I482" s="62">
        <v>0</v>
      </c>
      <c r="J482" s="62">
        <v>0</v>
      </c>
      <c r="K482" s="62">
        <v>0</v>
      </c>
    </row>
    <row r="483" spans="1:12" s="48" customFormat="1" ht="22.5" customHeight="1" x14ac:dyDescent="0.25">
      <c r="A483" s="62">
        <v>36</v>
      </c>
      <c r="B483" s="140" t="s">
        <v>434</v>
      </c>
      <c r="C483" s="62" t="s">
        <v>206</v>
      </c>
      <c r="D483" s="62">
        <v>0</v>
      </c>
      <c r="E483" s="62">
        <v>0</v>
      </c>
      <c r="F483" s="141" t="e">
        <f t="shared" si="24"/>
        <v>#DIV/0!</v>
      </c>
      <c r="G483" s="62">
        <v>0</v>
      </c>
      <c r="H483" s="62">
        <v>0</v>
      </c>
      <c r="I483" s="62">
        <v>0</v>
      </c>
      <c r="J483" s="62">
        <v>0</v>
      </c>
      <c r="K483" s="62">
        <v>0</v>
      </c>
    </row>
    <row r="484" spans="1:12" s="48" customFormat="1" ht="22.5" customHeight="1" x14ac:dyDescent="0.25">
      <c r="A484" s="62">
        <v>37</v>
      </c>
      <c r="B484" s="140" t="s">
        <v>435</v>
      </c>
      <c r="C484" s="62" t="s">
        <v>206</v>
      </c>
      <c r="D484" s="62">
        <v>15</v>
      </c>
      <c r="E484" s="62">
        <v>15</v>
      </c>
      <c r="F484" s="141">
        <f t="shared" si="24"/>
        <v>100</v>
      </c>
      <c r="G484" s="62">
        <v>15</v>
      </c>
      <c r="H484" s="62">
        <v>15</v>
      </c>
      <c r="I484" s="62">
        <v>15</v>
      </c>
      <c r="J484" s="62">
        <v>15</v>
      </c>
      <c r="K484" s="62">
        <v>15</v>
      </c>
    </row>
    <row r="485" spans="1:12" s="48" customFormat="1" ht="20.25" customHeight="1" x14ac:dyDescent="0.25">
      <c r="A485" s="62">
        <v>38</v>
      </c>
      <c r="B485" s="140" t="s">
        <v>436</v>
      </c>
      <c r="C485" s="62" t="s">
        <v>206</v>
      </c>
      <c r="D485" s="62">
        <v>50</v>
      </c>
      <c r="E485" s="62">
        <v>50</v>
      </c>
      <c r="F485" s="141">
        <f t="shared" si="24"/>
        <v>100</v>
      </c>
      <c r="G485" s="62">
        <v>50</v>
      </c>
      <c r="H485" s="62">
        <v>50</v>
      </c>
      <c r="I485" s="62">
        <v>50</v>
      </c>
      <c r="J485" s="62">
        <v>50</v>
      </c>
      <c r="K485" s="62">
        <v>50</v>
      </c>
    </row>
    <row r="486" spans="1:12" s="48" customFormat="1" ht="26.25" customHeight="1" x14ac:dyDescent="0.25">
      <c r="A486" s="62">
        <v>39</v>
      </c>
      <c r="B486" s="140" t="s">
        <v>437</v>
      </c>
      <c r="C486" s="62" t="s">
        <v>206</v>
      </c>
      <c r="D486" s="62">
        <v>0</v>
      </c>
      <c r="E486" s="62">
        <v>0</v>
      </c>
      <c r="F486" s="141" t="e">
        <f t="shared" si="24"/>
        <v>#DIV/0!</v>
      </c>
      <c r="G486" s="62">
        <v>0</v>
      </c>
      <c r="H486" s="62">
        <v>0</v>
      </c>
      <c r="I486" s="62">
        <v>0</v>
      </c>
      <c r="J486" s="62">
        <v>0</v>
      </c>
      <c r="K486" s="62">
        <v>0</v>
      </c>
    </row>
    <row r="487" spans="1:12" s="48" customFormat="1" ht="24.75" customHeight="1" x14ac:dyDescent="0.25">
      <c r="A487" s="62">
        <v>40</v>
      </c>
      <c r="B487" s="140" t="s">
        <v>438</v>
      </c>
      <c r="C487" s="62" t="s">
        <v>206</v>
      </c>
      <c r="D487" s="62">
        <v>0</v>
      </c>
      <c r="E487" s="62">
        <v>0</v>
      </c>
      <c r="F487" s="141" t="e">
        <f t="shared" si="24"/>
        <v>#DIV/0!</v>
      </c>
      <c r="G487" s="62">
        <v>0</v>
      </c>
      <c r="H487" s="62">
        <v>0</v>
      </c>
      <c r="I487" s="62">
        <v>0</v>
      </c>
      <c r="J487" s="62">
        <v>0</v>
      </c>
      <c r="K487" s="62">
        <v>0</v>
      </c>
    </row>
    <row r="488" spans="1:12" s="43" customFormat="1" ht="33" customHeight="1" x14ac:dyDescent="0.25">
      <c r="A488" s="62"/>
      <c r="B488" s="60" t="s">
        <v>389</v>
      </c>
      <c r="C488" s="44" t="s">
        <v>206</v>
      </c>
      <c r="D488" s="68">
        <v>59</v>
      </c>
      <c r="E488" s="68">
        <v>40</v>
      </c>
      <c r="F488" s="56">
        <f>E488/D488*100</f>
        <v>67.796610169491515</v>
      </c>
      <c r="G488" s="69">
        <v>46</v>
      </c>
      <c r="H488" s="69">
        <v>44</v>
      </c>
      <c r="I488" s="69">
        <v>42</v>
      </c>
      <c r="J488" s="69">
        <v>40</v>
      </c>
      <c r="K488" s="69">
        <v>40</v>
      </c>
    </row>
    <row r="489" spans="1:12" s="43" customFormat="1" ht="25.5" customHeight="1" x14ac:dyDescent="0.25">
      <c r="A489" s="62">
        <v>1</v>
      </c>
      <c r="B489" s="61" t="s">
        <v>401</v>
      </c>
      <c r="C489" s="62" t="s">
        <v>206</v>
      </c>
      <c r="D489" s="68">
        <v>59</v>
      </c>
      <c r="E489" s="68">
        <v>40</v>
      </c>
      <c r="F489" s="58">
        <f>E489/D489*100</f>
        <v>67.796610169491515</v>
      </c>
      <c r="G489" s="69">
        <v>46</v>
      </c>
      <c r="H489" s="69">
        <v>44</v>
      </c>
      <c r="I489" s="69">
        <v>42</v>
      </c>
      <c r="J489" s="69">
        <v>40</v>
      </c>
      <c r="K489" s="69">
        <v>40</v>
      </c>
    </row>
    <row r="490" spans="1:12" s="43" customFormat="1" ht="33" customHeight="1" x14ac:dyDescent="0.25">
      <c r="A490" s="62"/>
      <c r="B490" s="60" t="s">
        <v>516</v>
      </c>
      <c r="C490" s="44" t="s">
        <v>206</v>
      </c>
      <c r="D490" s="68">
        <v>2.8</v>
      </c>
      <c r="E490" s="68" t="s">
        <v>517</v>
      </c>
      <c r="F490" s="56" t="e">
        <f>E490/D490*100</f>
        <v>#VALUE!</v>
      </c>
      <c r="G490" s="69">
        <v>4.2</v>
      </c>
      <c r="H490" s="69">
        <v>7</v>
      </c>
      <c r="I490" s="69" t="s">
        <v>517</v>
      </c>
      <c r="J490" s="69" t="s">
        <v>517</v>
      </c>
      <c r="K490" s="69" t="s">
        <v>517</v>
      </c>
    </row>
    <row r="491" spans="1:12" s="43" customFormat="1" ht="25.5" customHeight="1" x14ac:dyDescent="0.25">
      <c r="A491" s="62">
        <v>1</v>
      </c>
      <c r="B491" s="61" t="s">
        <v>401</v>
      </c>
      <c r="C491" s="62" t="s">
        <v>206</v>
      </c>
      <c r="D491" s="395">
        <v>2.8</v>
      </c>
      <c r="E491" s="395" t="s">
        <v>517</v>
      </c>
      <c r="F491" s="58" t="e">
        <f>E491/D491*100</f>
        <v>#VALUE!</v>
      </c>
      <c r="G491" s="396">
        <v>4.2</v>
      </c>
      <c r="H491" s="396">
        <v>7</v>
      </c>
      <c r="I491" s="69" t="s">
        <v>517</v>
      </c>
      <c r="J491" s="69" t="s">
        <v>517</v>
      </c>
      <c r="K491" s="69" t="s">
        <v>517</v>
      </c>
    </row>
    <row r="492" spans="1:12" ht="25.5" x14ac:dyDescent="0.25">
      <c r="A492" s="62"/>
      <c r="B492" s="60" t="s">
        <v>515</v>
      </c>
      <c r="C492" s="44" t="s">
        <v>288</v>
      </c>
      <c r="D492" s="68">
        <v>18700</v>
      </c>
      <c r="E492" s="68">
        <v>10000</v>
      </c>
      <c r="F492" s="56">
        <f>D492/E492*100</f>
        <v>187</v>
      </c>
      <c r="G492" s="69">
        <v>10000</v>
      </c>
      <c r="H492" s="69">
        <v>60000</v>
      </c>
      <c r="I492" s="69">
        <v>30000</v>
      </c>
      <c r="J492" s="69">
        <v>5000</v>
      </c>
      <c r="K492" s="69">
        <v>10000</v>
      </c>
    </row>
    <row r="493" spans="1:12" s="49" customFormat="1" x14ac:dyDescent="0.25">
      <c r="A493" s="63"/>
      <c r="B493" s="378" t="s">
        <v>356</v>
      </c>
      <c r="C493" s="379"/>
      <c r="D493" s="379"/>
      <c r="E493" s="380"/>
      <c r="F493" s="58"/>
      <c r="G493" s="54"/>
      <c r="H493" s="54"/>
      <c r="I493" s="54"/>
      <c r="J493" s="54"/>
      <c r="K493" s="54"/>
    </row>
    <row r="494" spans="1:12" s="50" customFormat="1" ht="25.5" x14ac:dyDescent="0.25">
      <c r="A494" s="153"/>
      <c r="B494" s="72" t="s">
        <v>390</v>
      </c>
      <c r="C494" s="10" t="s">
        <v>206</v>
      </c>
      <c r="D494" s="72"/>
      <c r="E494" s="72"/>
      <c r="F494" s="72"/>
      <c r="G494" s="73">
        <v>38</v>
      </c>
      <c r="H494" s="73">
        <v>38.5</v>
      </c>
      <c r="I494" s="73">
        <v>39</v>
      </c>
      <c r="J494" s="73">
        <v>39.5</v>
      </c>
      <c r="K494" s="72"/>
    </row>
    <row r="495" spans="1:12" s="50" customFormat="1" ht="38.25" x14ac:dyDescent="0.25">
      <c r="A495" s="63"/>
      <c r="B495" s="72" t="s">
        <v>391</v>
      </c>
      <c r="C495" s="10" t="s">
        <v>206</v>
      </c>
      <c r="D495" s="72"/>
      <c r="E495" s="72"/>
      <c r="F495" s="72"/>
      <c r="G495" s="73">
        <v>10.8</v>
      </c>
      <c r="H495" s="73">
        <v>13</v>
      </c>
      <c r="I495" s="73">
        <v>14</v>
      </c>
      <c r="J495" s="73">
        <v>15</v>
      </c>
      <c r="K495" s="72"/>
    </row>
    <row r="496" spans="1:12" s="50" customFormat="1" ht="25.5" x14ac:dyDescent="0.25">
      <c r="A496" s="63"/>
      <c r="B496" s="74" t="s">
        <v>293</v>
      </c>
      <c r="C496" s="10" t="s">
        <v>214</v>
      </c>
      <c r="D496" s="75">
        <v>1971</v>
      </c>
      <c r="E496" s="10">
        <v>2028</v>
      </c>
      <c r="F496" s="56">
        <f>D496/E496*100</f>
        <v>97.189349112426044</v>
      </c>
      <c r="G496" s="76">
        <v>2036</v>
      </c>
      <c r="H496" s="76">
        <v>2048</v>
      </c>
      <c r="I496" s="76">
        <v>2061</v>
      </c>
      <c r="J496" s="76">
        <v>2073</v>
      </c>
      <c r="K496" s="73">
        <v>2085</v>
      </c>
      <c r="L496" s="51"/>
    </row>
    <row r="497" spans="1:11" s="49" customFormat="1" x14ac:dyDescent="0.25">
      <c r="A497" s="63"/>
      <c r="B497" s="378" t="s">
        <v>356</v>
      </c>
      <c r="C497" s="381"/>
      <c r="D497" s="381"/>
      <c r="E497" s="382"/>
      <c r="F497" s="52"/>
      <c r="G497" s="53"/>
      <c r="H497" s="53"/>
      <c r="I497" s="53"/>
      <c r="J497" s="53"/>
      <c r="K497" s="54"/>
    </row>
    <row r="498" spans="1:11" s="43" customFormat="1" ht="33.75" customHeight="1" x14ac:dyDescent="0.25">
      <c r="A498" s="154"/>
      <c r="B498" s="77" t="s">
        <v>392</v>
      </c>
      <c r="C498" s="10" t="s">
        <v>206</v>
      </c>
      <c r="D498" s="72"/>
      <c r="E498" s="72"/>
      <c r="F498" s="72"/>
      <c r="G498" s="73">
        <v>18</v>
      </c>
      <c r="H498" s="73">
        <v>19</v>
      </c>
      <c r="I498" s="73">
        <v>21</v>
      </c>
      <c r="J498" s="73">
        <v>23</v>
      </c>
      <c r="K498" s="55"/>
    </row>
    <row r="499" spans="1:11" s="43" customFormat="1" ht="25.5" x14ac:dyDescent="0.25">
      <c r="A499" s="62"/>
      <c r="B499" s="74" t="s">
        <v>393</v>
      </c>
      <c r="C499" s="78" t="s">
        <v>236</v>
      </c>
      <c r="D499" s="79">
        <v>38335.199999999997</v>
      </c>
      <c r="E499" s="78">
        <f>K499</f>
        <v>100000</v>
      </c>
      <c r="F499" s="80">
        <f>D499/E499*100</f>
        <v>38.3352</v>
      </c>
      <c r="G499" s="76">
        <v>45000</v>
      </c>
      <c r="H499" s="76">
        <v>53000</v>
      </c>
      <c r="I499" s="76">
        <v>63000</v>
      </c>
      <c r="J499" s="76">
        <v>79000</v>
      </c>
      <c r="K499" s="69">
        <v>100000</v>
      </c>
    </row>
    <row r="500" spans="1:11" s="43" customFormat="1" ht="15.75" x14ac:dyDescent="0.25">
      <c r="A500" s="62"/>
      <c r="B500" s="378" t="s">
        <v>356</v>
      </c>
      <c r="C500" s="379"/>
      <c r="D500" s="379"/>
      <c r="E500" s="380"/>
      <c r="F500" s="81"/>
      <c r="G500" s="82"/>
      <c r="H500" s="82"/>
      <c r="I500" s="82"/>
      <c r="J500" s="82"/>
      <c r="K500" s="83"/>
    </row>
    <row r="501" spans="1:11" s="43" customFormat="1" ht="52.5" customHeight="1" x14ac:dyDescent="0.25">
      <c r="A501" s="154"/>
      <c r="B501" s="77" t="s">
        <v>394</v>
      </c>
      <c r="C501" s="10" t="s">
        <v>206</v>
      </c>
      <c r="D501" s="72"/>
      <c r="E501" s="72"/>
      <c r="F501" s="72"/>
      <c r="G501" s="73">
        <v>59.2</v>
      </c>
      <c r="H501" s="73">
        <v>61</v>
      </c>
      <c r="I501" s="73">
        <v>62.8</v>
      </c>
      <c r="J501" s="73">
        <v>64.7</v>
      </c>
      <c r="K501" s="55"/>
    </row>
    <row r="502" spans="1:11" s="43" customFormat="1" ht="38.25" x14ac:dyDescent="0.25">
      <c r="A502" s="154"/>
      <c r="B502" s="77" t="s">
        <v>395</v>
      </c>
      <c r="C502" s="10" t="s">
        <v>206</v>
      </c>
      <c r="D502" s="72"/>
      <c r="E502" s="72"/>
      <c r="F502" s="72"/>
      <c r="G502" s="73">
        <v>89</v>
      </c>
      <c r="H502" s="73">
        <v>88</v>
      </c>
      <c r="I502" s="73">
        <v>87</v>
      </c>
      <c r="J502" s="73">
        <v>86</v>
      </c>
      <c r="K502" s="84"/>
    </row>
    <row r="503" spans="1:11" s="43" customFormat="1" ht="38.25" x14ac:dyDescent="0.25">
      <c r="A503" s="62"/>
      <c r="B503" s="74" t="s">
        <v>396</v>
      </c>
      <c r="C503" s="10" t="s">
        <v>206</v>
      </c>
      <c r="D503" s="10">
        <v>29</v>
      </c>
      <c r="E503" s="10">
        <v>36</v>
      </c>
      <c r="F503" s="56">
        <f>D503/E503*100</f>
        <v>80.555555555555557</v>
      </c>
      <c r="G503" s="85">
        <v>32</v>
      </c>
      <c r="H503" s="85">
        <v>34</v>
      </c>
      <c r="I503" s="85">
        <v>35</v>
      </c>
      <c r="J503" s="85">
        <v>36</v>
      </c>
      <c r="K503" s="85">
        <v>36</v>
      </c>
    </row>
    <row r="504" spans="1:11" s="43" customFormat="1" ht="15.75" x14ac:dyDescent="0.25">
      <c r="A504" s="62"/>
      <c r="B504" s="383" t="s">
        <v>356</v>
      </c>
      <c r="C504" s="384"/>
      <c r="D504" s="385"/>
      <c r="E504" s="86"/>
      <c r="F504" s="81"/>
      <c r="G504" s="87"/>
      <c r="H504" s="87"/>
      <c r="I504" s="87"/>
      <c r="J504" s="87"/>
      <c r="K504" s="87"/>
    </row>
    <row r="505" spans="1:11" s="43" customFormat="1" ht="47.25" customHeight="1" x14ac:dyDescent="0.25">
      <c r="A505" s="62"/>
      <c r="B505" s="88" t="s">
        <v>397</v>
      </c>
      <c r="C505" s="10" t="s">
        <v>206</v>
      </c>
      <c r="D505" s="7">
        <v>54.9</v>
      </c>
      <c r="E505" s="7">
        <v>57.1</v>
      </c>
      <c r="F505" s="56">
        <f>D505/E505*100</f>
        <v>96.147110332749548</v>
      </c>
      <c r="G505" s="89">
        <v>55.7</v>
      </c>
      <c r="H505" s="89">
        <v>55.7</v>
      </c>
      <c r="I505" s="89">
        <v>56.1</v>
      </c>
      <c r="J505" s="89">
        <v>57.1</v>
      </c>
      <c r="K505" s="89">
        <v>57.1</v>
      </c>
    </row>
    <row r="506" spans="1:11" s="43" customFormat="1" ht="15.75" x14ac:dyDescent="0.25">
      <c r="A506" s="62"/>
      <c r="B506" s="386" t="s">
        <v>356</v>
      </c>
      <c r="C506" s="387"/>
      <c r="D506" s="388"/>
      <c r="E506" s="90"/>
      <c r="F506" s="81"/>
      <c r="G506" s="83"/>
      <c r="H506" s="83"/>
      <c r="I506" s="83"/>
      <c r="J506" s="83"/>
      <c r="K506" s="83"/>
    </row>
    <row r="507" spans="1:11" x14ac:dyDescent="0.25">
      <c r="A507" s="62"/>
      <c r="B507" s="389" t="s">
        <v>313</v>
      </c>
      <c r="C507" s="390"/>
      <c r="D507" s="390"/>
      <c r="E507" s="390"/>
      <c r="F507" s="390"/>
      <c r="G507" s="390"/>
      <c r="H507" s="390"/>
      <c r="I507" s="390"/>
      <c r="J507" s="390"/>
      <c r="K507" s="391"/>
    </row>
    <row r="508" spans="1:11" s="43" customFormat="1" ht="34.5" customHeight="1" x14ac:dyDescent="0.25">
      <c r="A508" s="62"/>
      <c r="B508" s="74" t="s">
        <v>398</v>
      </c>
      <c r="C508" s="10" t="s">
        <v>206</v>
      </c>
      <c r="D508" s="10">
        <v>40.6</v>
      </c>
      <c r="E508" s="10">
        <v>35</v>
      </c>
      <c r="F508" s="56">
        <f>D508/E508*100</f>
        <v>116.00000000000001</v>
      </c>
      <c r="G508" s="85">
        <v>39</v>
      </c>
      <c r="H508" s="85">
        <v>38</v>
      </c>
      <c r="I508" s="85">
        <v>37</v>
      </c>
      <c r="J508" s="85">
        <v>36</v>
      </c>
      <c r="K508" s="85">
        <v>35</v>
      </c>
    </row>
    <row r="509" spans="1:11" s="43" customFormat="1" ht="15.75" x14ac:dyDescent="0.25">
      <c r="A509" s="62"/>
      <c r="B509" s="392" t="s">
        <v>356</v>
      </c>
      <c r="C509" s="392"/>
      <c r="D509" s="392"/>
      <c r="E509" s="86"/>
      <c r="F509" s="81"/>
      <c r="G509" s="87"/>
      <c r="H509" s="87"/>
      <c r="I509" s="87"/>
      <c r="J509" s="87"/>
      <c r="K509" s="87"/>
    </row>
    <row r="510" spans="1:11" s="43" customFormat="1" ht="30" customHeight="1" x14ac:dyDescent="0.25">
      <c r="A510" s="62"/>
      <c r="B510" s="74" t="s">
        <v>399</v>
      </c>
      <c r="C510" s="10" t="s">
        <v>214</v>
      </c>
      <c r="D510" s="91">
        <v>141</v>
      </c>
      <c r="E510" s="10">
        <v>138</v>
      </c>
      <c r="F510" s="56">
        <f>D510/E510*100</f>
        <v>102.17391304347827</v>
      </c>
      <c r="G510" s="85">
        <v>148</v>
      </c>
      <c r="H510" s="85">
        <v>145</v>
      </c>
      <c r="I510" s="85">
        <v>142</v>
      </c>
      <c r="J510" s="85">
        <v>140</v>
      </c>
      <c r="K510" s="85">
        <v>138</v>
      </c>
    </row>
    <row r="511" spans="1:11" s="43" customFormat="1" ht="15.75" x14ac:dyDescent="0.25">
      <c r="A511" s="62"/>
      <c r="B511" s="392" t="s">
        <v>356</v>
      </c>
      <c r="C511" s="392"/>
      <c r="D511" s="392"/>
      <c r="E511" s="86"/>
      <c r="F511" s="81"/>
      <c r="G511" s="87"/>
      <c r="H511" s="87"/>
      <c r="I511" s="87"/>
      <c r="J511" s="87"/>
      <c r="K511" s="87"/>
    </row>
    <row r="512" spans="1:11" s="43" customFormat="1" ht="53.25" customHeight="1" x14ac:dyDescent="0.25">
      <c r="A512" s="62"/>
      <c r="B512" s="74" t="s">
        <v>400</v>
      </c>
      <c r="C512" s="10" t="s">
        <v>206</v>
      </c>
      <c r="D512" s="10">
        <v>50</v>
      </c>
      <c r="E512" s="10">
        <v>53</v>
      </c>
      <c r="F512" s="56">
        <f>D512/E512*100</f>
        <v>94.339622641509436</v>
      </c>
      <c r="G512" s="85">
        <v>51.5</v>
      </c>
      <c r="H512" s="85">
        <v>51.5</v>
      </c>
      <c r="I512" s="85">
        <v>52</v>
      </c>
      <c r="J512" s="85">
        <v>52.5</v>
      </c>
      <c r="K512" s="85">
        <v>53</v>
      </c>
    </row>
    <row r="513" spans="1:11" s="43" customFormat="1" ht="15.75" x14ac:dyDescent="0.25">
      <c r="A513" s="62"/>
      <c r="B513" s="393" t="s">
        <v>356</v>
      </c>
      <c r="C513" s="393"/>
      <c r="D513" s="393"/>
      <c r="E513" s="57"/>
      <c r="F513" s="58"/>
      <c r="G513" s="59"/>
      <c r="H513" s="59"/>
      <c r="I513" s="59"/>
      <c r="J513" s="59"/>
      <c r="K513" s="59"/>
    </row>
  </sheetData>
  <mergeCells count="42">
    <mergeCell ref="B506:D506"/>
    <mergeCell ref="B507:K507"/>
    <mergeCell ref="B509:D509"/>
    <mergeCell ref="B511:D511"/>
    <mergeCell ref="B513:D513"/>
    <mergeCell ref="B327:D327"/>
    <mergeCell ref="B493:E493"/>
    <mergeCell ref="B497:E497"/>
    <mergeCell ref="B500:E500"/>
    <mergeCell ref="B504:D504"/>
    <mergeCell ref="B242:K242"/>
    <mergeCell ref="B229:K229"/>
    <mergeCell ref="B274:E274"/>
    <mergeCell ref="B256:K256"/>
    <mergeCell ref="B262:K262"/>
    <mergeCell ref="B265:K265"/>
    <mergeCell ref="B259:K259"/>
    <mergeCell ref="B315:D315"/>
    <mergeCell ref="B317:D317"/>
    <mergeCell ref="B319:D319"/>
    <mergeCell ref="A323:K323"/>
    <mergeCell ref="B248:K248"/>
    <mergeCell ref="B272:K272"/>
    <mergeCell ref="A1:K1"/>
    <mergeCell ref="A2:A3"/>
    <mergeCell ref="B2:B3"/>
    <mergeCell ref="C2:C3"/>
    <mergeCell ref="D2:F2"/>
    <mergeCell ref="G2:K2"/>
    <mergeCell ref="B5:C5"/>
    <mergeCell ref="B210:K210"/>
    <mergeCell ref="B98:K98"/>
    <mergeCell ref="B6:K6"/>
    <mergeCell ref="B26:K26"/>
    <mergeCell ref="B44:K44"/>
    <mergeCell ref="B62:K62"/>
    <mergeCell ref="B116:K116"/>
    <mergeCell ref="B134:K134"/>
    <mergeCell ref="B153:K153"/>
    <mergeCell ref="B172:K172"/>
    <mergeCell ref="B191:K191"/>
    <mergeCell ref="B80:K80"/>
  </mergeCells>
  <phoneticPr fontId="5" type="noConversion"/>
  <pageMargins left="0.7" right="0.7" top="0.75" bottom="0.75" header="0.3" footer="0.3"/>
  <pageSetup paperSize="9" scale="67" orientation="portrait" verticalDpi="360" r:id="rId1"/>
  <rowBreaks count="2" manualBreakCount="2">
    <brk id="189" max="10" man="1"/>
    <brk id="233"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ИП</vt:lpstr>
      <vt:lpstr>карта</vt:lpstr>
      <vt:lpstr>ИП!Заголовки_для_печати</vt:lpstr>
      <vt:lpstr>ИП!Область_печати</vt:lpstr>
      <vt:lpstr>карта!Область_печати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Translated with Yandex.Translate</dc:description>
  <cp:lastModifiedBy/>
  <dcterms:created xsi:type="dcterms:W3CDTF">2006-09-16T00:00:00Z</dcterms:created>
  <dcterms:modified xsi:type="dcterms:W3CDTF">2026-08-17T04:41:22Z</dcterms:modified>
</cp:coreProperties>
</file>